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R:\Zhang Lab\Anil Kumar\2020\Manuscript 1\NComm\NComm Re Rev Oct2020\Files from Dr. Zhang Nov 9\"/>
    </mc:Choice>
  </mc:AlternateContent>
  <xr:revisionPtr revIDLastSave="0" documentId="13_ncr:1_{C9686E31-7A1E-4CE6-B200-FCC9EA6EBD67}" xr6:coauthVersionLast="45" xr6:coauthVersionMax="45" xr10:uidLastSave="{00000000-0000-0000-0000-000000000000}"/>
  <bookViews>
    <workbookView xWindow="-120" yWindow="-120" windowWidth="21840" windowHeight="13140" tabRatio="689" activeTab="1" xr2:uid="{00000000-000D-0000-FFFF-FFFF00000000}"/>
  </bookViews>
  <sheets>
    <sheet name="SPLASH standards" sheetId="33" r:id="rId1"/>
    <sheet name="All lipids detected " sheetId="36" r:id="rId2"/>
    <sheet name="summary" sheetId="11" r:id="rId3"/>
    <sheet name="signals to nmols" sheetId="14" r:id="rId4"/>
    <sheet name="formula table" sheetId="20" r:id="rId5"/>
    <sheet name="background subtracted" sheetId="9" r:id="rId6"/>
    <sheet name="imported summary from web" sheetId="8" r:id="rId7"/>
    <sheet name="DAG" sheetId="34" r:id="rId8"/>
    <sheet name="TAG" sheetId="16" r:id="rId9"/>
    <sheet name="Xevo TQS Polar parameters" sheetId="30" r:id="rId10"/>
    <sheet name="Xevo TQS DAG parameters" sheetId="35" r:id="rId11"/>
    <sheet name="Xevo TQS TAG parameters " sheetId="31" r:id="rId12"/>
  </sheets>
  <definedNames>
    <definedName name="_xlnm.Print_Area" localSheetId="4">'formula table'!$D$2:$E$45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69" i="14" l="1"/>
  <c r="K136" i="14" l="1"/>
  <c r="E1935" i="11" l="1"/>
  <c r="F1935" i="11"/>
  <c r="E1936" i="11"/>
  <c r="F1936" i="11"/>
  <c r="F4" i="11"/>
  <c r="E4" i="11"/>
  <c r="E2" i="11"/>
  <c r="G369" i="9"/>
  <c r="G370" i="9"/>
  <c r="G433" i="9"/>
  <c r="G533" i="9"/>
  <c r="G633" i="9"/>
  <c r="G733" i="9"/>
  <c r="G833" i="9"/>
  <c r="G933" i="9"/>
  <c r="G1033" i="9"/>
  <c r="G1133" i="9"/>
  <c r="G1233" i="9"/>
  <c r="G1333" i="9"/>
  <c r="G1433" i="9"/>
  <c r="G1533" i="9"/>
  <c r="G1633" i="9"/>
  <c r="G1733" i="9"/>
  <c r="G1833" i="9"/>
  <c r="E372" i="9"/>
  <c r="F372" i="9"/>
  <c r="H372" i="9"/>
  <c r="I372" i="9"/>
  <c r="E373" i="9"/>
  <c r="F373" i="9"/>
  <c r="H373" i="9"/>
  <c r="I373" i="9"/>
  <c r="E374" i="9"/>
  <c r="F374" i="9"/>
  <c r="H374" i="9"/>
  <c r="I374" i="9"/>
  <c r="E375" i="9"/>
  <c r="F375" i="9"/>
  <c r="H375" i="9"/>
  <c r="I375" i="9"/>
  <c r="E376" i="9"/>
  <c r="F376" i="9"/>
  <c r="H376" i="9"/>
  <c r="I376" i="9"/>
  <c r="E377" i="9"/>
  <c r="F377" i="9"/>
  <c r="H377" i="9"/>
  <c r="I377" i="9"/>
  <c r="E378" i="9"/>
  <c r="F378" i="9"/>
  <c r="H378" i="9"/>
  <c r="I378" i="9"/>
  <c r="E379" i="9"/>
  <c r="F379" i="9"/>
  <c r="H379" i="9"/>
  <c r="I379" i="9"/>
  <c r="E380" i="9"/>
  <c r="F380" i="9"/>
  <c r="G380" i="9" s="1"/>
  <c r="H380" i="9"/>
  <c r="K380" i="9" s="1"/>
  <c r="I380" i="9"/>
  <c r="L380" i="9" s="1"/>
  <c r="E381" i="9"/>
  <c r="F381" i="9"/>
  <c r="H381" i="9"/>
  <c r="I381" i="9"/>
  <c r="E382" i="9"/>
  <c r="F382" i="9"/>
  <c r="G382" i="9" s="1"/>
  <c r="H382" i="9"/>
  <c r="I382" i="9"/>
  <c r="E383" i="9"/>
  <c r="F383" i="9"/>
  <c r="H383" i="9"/>
  <c r="I383" i="9"/>
  <c r="E384" i="9"/>
  <c r="F384" i="9"/>
  <c r="H384" i="9"/>
  <c r="I384" i="9"/>
  <c r="E385" i="9"/>
  <c r="F385" i="9"/>
  <c r="H385" i="9"/>
  <c r="I385" i="9"/>
  <c r="E386" i="9"/>
  <c r="F386" i="9"/>
  <c r="H386" i="9"/>
  <c r="I386" i="9"/>
  <c r="E387" i="9"/>
  <c r="F387" i="9"/>
  <c r="H387" i="9"/>
  <c r="I387" i="9"/>
  <c r="E388" i="9"/>
  <c r="F388" i="9"/>
  <c r="G388" i="9" s="1"/>
  <c r="H388" i="9"/>
  <c r="I388" i="9"/>
  <c r="L388" i="9" s="1"/>
  <c r="E389" i="9"/>
  <c r="F389" i="9"/>
  <c r="H389" i="9"/>
  <c r="I389" i="9"/>
  <c r="E390" i="9"/>
  <c r="F390" i="9"/>
  <c r="G390" i="9" s="1"/>
  <c r="H390" i="9"/>
  <c r="I390" i="9"/>
  <c r="E391" i="9"/>
  <c r="F391" i="9"/>
  <c r="H391" i="9"/>
  <c r="I391" i="9"/>
  <c r="E392" i="9"/>
  <c r="F392" i="9"/>
  <c r="H392" i="9"/>
  <c r="I392" i="9"/>
  <c r="E393" i="9"/>
  <c r="F393" i="9"/>
  <c r="H393" i="9"/>
  <c r="I393" i="9"/>
  <c r="E394" i="9"/>
  <c r="F394" i="9"/>
  <c r="G394" i="9" s="1"/>
  <c r="H394" i="9"/>
  <c r="I394" i="9"/>
  <c r="E395" i="9"/>
  <c r="F395" i="9"/>
  <c r="H395" i="9"/>
  <c r="I395" i="9"/>
  <c r="E396" i="9"/>
  <c r="F396" i="9"/>
  <c r="H396" i="9"/>
  <c r="I396" i="9"/>
  <c r="E397" i="9"/>
  <c r="F397" i="9"/>
  <c r="H397" i="9"/>
  <c r="I397" i="9"/>
  <c r="E398" i="9"/>
  <c r="F398" i="9"/>
  <c r="G398" i="9" s="1"/>
  <c r="H398" i="9"/>
  <c r="I398" i="9"/>
  <c r="E399" i="9"/>
  <c r="F399" i="9"/>
  <c r="H399" i="9"/>
  <c r="I399" i="9"/>
  <c r="E400" i="9"/>
  <c r="F400" i="9"/>
  <c r="H400" i="9"/>
  <c r="I400" i="9"/>
  <c r="E401" i="9"/>
  <c r="F401" i="9"/>
  <c r="H401" i="9"/>
  <c r="I401" i="9"/>
  <c r="E402" i="9"/>
  <c r="F402" i="9"/>
  <c r="G402" i="9" s="1"/>
  <c r="H402" i="9"/>
  <c r="I402" i="9"/>
  <c r="E403" i="9"/>
  <c r="F403" i="9"/>
  <c r="H403" i="9"/>
  <c r="I403" i="9"/>
  <c r="E404" i="9"/>
  <c r="F404" i="9"/>
  <c r="H404" i="9"/>
  <c r="I404" i="9"/>
  <c r="E405" i="9"/>
  <c r="F405" i="9"/>
  <c r="H405" i="9"/>
  <c r="I405" i="9"/>
  <c r="E406" i="9"/>
  <c r="F406" i="9"/>
  <c r="G406" i="9" s="1"/>
  <c r="H406" i="9"/>
  <c r="I406" i="9"/>
  <c r="E407" i="9"/>
  <c r="F407" i="9"/>
  <c r="H407" i="9"/>
  <c r="I407" i="9"/>
  <c r="E408" i="9"/>
  <c r="F408" i="9"/>
  <c r="H408" i="9"/>
  <c r="I408" i="9"/>
  <c r="E409" i="9"/>
  <c r="F409" i="9"/>
  <c r="H409" i="9"/>
  <c r="I409" i="9"/>
  <c r="E410" i="9"/>
  <c r="F410" i="9"/>
  <c r="G410" i="9" s="1"/>
  <c r="H410" i="9"/>
  <c r="I410" i="9"/>
  <c r="E411" i="9"/>
  <c r="F411" i="9"/>
  <c r="H411" i="9"/>
  <c r="I411" i="9"/>
  <c r="E412" i="9"/>
  <c r="F412" i="9"/>
  <c r="H412" i="9"/>
  <c r="I412" i="9"/>
  <c r="E413" i="9"/>
  <c r="F413" i="9"/>
  <c r="H413" i="9"/>
  <c r="I413" i="9"/>
  <c r="E414" i="9"/>
  <c r="F414" i="9"/>
  <c r="H414" i="9"/>
  <c r="I414" i="9"/>
  <c r="E415" i="9"/>
  <c r="F415" i="9"/>
  <c r="H415" i="9"/>
  <c r="I415" i="9"/>
  <c r="E416" i="9"/>
  <c r="F416" i="9"/>
  <c r="G416" i="9" s="1"/>
  <c r="H416" i="9"/>
  <c r="I416" i="9"/>
  <c r="E417" i="9"/>
  <c r="F417" i="9"/>
  <c r="H417" i="9"/>
  <c r="I417" i="9"/>
  <c r="E418" i="9"/>
  <c r="F418" i="9"/>
  <c r="H418" i="9"/>
  <c r="I418" i="9"/>
  <c r="E419" i="9"/>
  <c r="F419" i="9"/>
  <c r="H419" i="9"/>
  <c r="I419" i="9"/>
  <c r="E420" i="9"/>
  <c r="F420" i="9"/>
  <c r="G420" i="9" s="1"/>
  <c r="H420" i="9"/>
  <c r="I420" i="9"/>
  <c r="L420" i="9" s="1"/>
  <c r="E421" i="9"/>
  <c r="F421" i="9"/>
  <c r="H421" i="9"/>
  <c r="I421" i="9"/>
  <c r="E422" i="9"/>
  <c r="F422" i="9"/>
  <c r="H422" i="9"/>
  <c r="I422" i="9"/>
  <c r="E423" i="9"/>
  <c r="F423" i="9"/>
  <c r="H423" i="9"/>
  <c r="I423" i="9"/>
  <c r="E424" i="9"/>
  <c r="F424" i="9"/>
  <c r="H424" i="9"/>
  <c r="I424" i="9"/>
  <c r="E425" i="9"/>
  <c r="F425" i="9"/>
  <c r="H425" i="9"/>
  <c r="I425" i="9"/>
  <c r="E426" i="9"/>
  <c r="F426" i="9"/>
  <c r="H426" i="9"/>
  <c r="I426" i="9"/>
  <c r="E427" i="9"/>
  <c r="F427" i="9"/>
  <c r="H427" i="9"/>
  <c r="I427" i="9"/>
  <c r="E428" i="9"/>
  <c r="F428" i="9"/>
  <c r="G428" i="9" s="1"/>
  <c r="H428" i="9"/>
  <c r="I428" i="9"/>
  <c r="E429" i="9"/>
  <c r="F429" i="9"/>
  <c r="H429" i="9"/>
  <c r="I429" i="9"/>
  <c r="E430" i="9"/>
  <c r="F430" i="9"/>
  <c r="H430" i="9"/>
  <c r="I430" i="9"/>
  <c r="E431" i="9"/>
  <c r="F431" i="9"/>
  <c r="H431" i="9"/>
  <c r="I431" i="9"/>
  <c r="E432" i="9"/>
  <c r="F432" i="9"/>
  <c r="H432" i="9"/>
  <c r="I432" i="9"/>
  <c r="H371" i="9"/>
  <c r="I371" i="9"/>
  <c r="F371" i="9"/>
  <c r="E371" i="9"/>
  <c r="C372" i="9"/>
  <c r="A373" i="9"/>
  <c r="B373" i="9"/>
  <c r="C373" i="9"/>
  <c r="A374" i="9"/>
  <c r="B374" i="9"/>
  <c r="C374" i="9"/>
  <c r="A375" i="9"/>
  <c r="B375" i="9"/>
  <c r="C375" i="9"/>
  <c r="A376" i="9"/>
  <c r="B376" i="9"/>
  <c r="C376" i="9"/>
  <c r="C377" i="9"/>
  <c r="C378" i="9"/>
  <c r="A379" i="9"/>
  <c r="B379" i="9"/>
  <c r="C379" i="9"/>
  <c r="C380" i="9"/>
  <c r="C381" i="9"/>
  <c r="A382" i="9"/>
  <c r="B382" i="9"/>
  <c r="C382" i="9"/>
  <c r="C383" i="9"/>
  <c r="A384" i="9"/>
  <c r="B384" i="9"/>
  <c r="C384" i="9"/>
  <c r="C385" i="9"/>
  <c r="A386" i="9"/>
  <c r="B386" i="9"/>
  <c r="C386" i="9"/>
  <c r="C387" i="9"/>
  <c r="A388" i="9"/>
  <c r="B388" i="9"/>
  <c r="C388" i="9"/>
  <c r="C389" i="9"/>
  <c r="C390" i="9"/>
  <c r="A391" i="9"/>
  <c r="B391" i="9"/>
  <c r="C391" i="9"/>
  <c r="C392" i="9"/>
  <c r="C393" i="9"/>
  <c r="C394" i="9"/>
  <c r="A395" i="9"/>
  <c r="B395" i="9"/>
  <c r="C395" i="9"/>
  <c r="C396" i="9"/>
  <c r="C397" i="9"/>
  <c r="C398" i="9"/>
  <c r="A399" i="9"/>
  <c r="B399" i="9"/>
  <c r="C399" i="9"/>
  <c r="C400" i="9"/>
  <c r="C401" i="9"/>
  <c r="A402" i="9"/>
  <c r="B402" i="9"/>
  <c r="C402" i="9"/>
  <c r="A403" i="9"/>
  <c r="B403" i="9"/>
  <c r="C403" i="9"/>
  <c r="C404" i="9"/>
  <c r="A405" i="9"/>
  <c r="B405" i="9"/>
  <c r="C405" i="9"/>
  <c r="C406" i="9"/>
  <c r="C407" i="9"/>
  <c r="C408" i="9"/>
  <c r="A409" i="9"/>
  <c r="B409" i="9"/>
  <c r="C409" i="9"/>
  <c r="C410" i="9"/>
  <c r="C411" i="9"/>
  <c r="C412" i="9"/>
  <c r="C413" i="9"/>
  <c r="C414" i="9"/>
  <c r="A415" i="9"/>
  <c r="B415" i="9"/>
  <c r="C415" i="9"/>
  <c r="C416" i="9"/>
  <c r="C417" i="9"/>
  <c r="A418" i="9"/>
  <c r="B418" i="9"/>
  <c r="C418" i="9"/>
  <c r="C419" i="9"/>
  <c r="A420" i="9"/>
  <c r="B420" i="9"/>
  <c r="C420" i="9"/>
  <c r="C421" i="9"/>
  <c r="C422" i="9"/>
  <c r="C423" i="9"/>
  <c r="C424" i="9"/>
  <c r="A425" i="9"/>
  <c r="B425" i="9"/>
  <c r="C425" i="9"/>
  <c r="C426" i="9"/>
  <c r="C427" i="9"/>
  <c r="C428" i="9"/>
  <c r="C429" i="9"/>
  <c r="A430" i="9"/>
  <c r="B430" i="9"/>
  <c r="C430" i="9"/>
  <c r="C431" i="9"/>
  <c r="C432" i="9"/>
  <c r="B371" i="9"/>
  <c r="C371" i="9"/>
  <c r="A371" i="9"/>
  <c r="E4" i="8"/>
  <c r="F4" i="8"/>
  <c r="G4" i="8"/>
  <c r="H4" i="8"/>
  <c r="I4" i="8"/>
  <c r="J4" i="8"/>
  <c r="E5" i="8"/>
  <c r="F5" i="8"/>
  <c r="G5" i="8"/>
  <c r="H5" i="8"/>
  <c r="I5" i="8"/>
  <c r="J5" i="8"/>
  <c r="E6" i="8"/>
  <c r="F6" i="8"/>
  <c r="G6" i="8"/>
  <c r="H6" i="8"/>
  <c r="I6" i="8"/>
  <c r="J6" i="8"/>
  <c r="E7" i="8"/>
  <c r="F7" i="8"/>
  <c r="G7" i="8"/>
  <c r="H7" i="8"/>
  <c r="I7" i="8"/>
  <c r="J7" i="8"/>
  <c r="E8" i="8"/>
  <c r="F8" i="8"/>
  <c r="G8" i="8"/>
  <c r="H8" i="8"/>
  <c r="I8" i="8"/>
  <c r="J8" i="8"/>
  <c r="E9" i="8"/>
  <c r="F9" i="8"/>
  <c r="G9" i="8"/>
  <c r="H9" i="8"/>
  <c r="I9" i="8"/>
  <c r="J9" i="8"/>
  <c r="E10" i="8"/>
  <c r="F10" i="8"/>
  <c r="G10" i="8"/>
  <c r="H10" i="8"/>
  <c r="I10" i="8"/>
  <c r="J10" i="8"/>
  <c r="E11" i="8"/>
  <c r="F11" i="8"/>
  <c r="G11" i="8"/>
  <c r="H11" i="8"/>
  <c r="I11" i="8"/>
  <c r="J11" i="8"/>
  <c r="E12" i="8"/>
  <c r="F12" i="8"/>
  <c r="G12" i="8"/>
  <c r="H12" i="8"/>
  <c r="I12" i="8"/>
  <c r="J12" i="8"/>
  <c r="E13" i="8"/>
  <c r="F13" i="8"/>
  <c r="G13" i="8"/>
  <c r="H13" i="8"/>
  <c r="I13" i="8"/>
  <c r="J13" i="8"/>
  <c r="E14" i="8"/>
  <c r="F14" i="8"/>
  <c r="G14" i="8"/>
  <c r="H14" i="8"/>
  <c r="I14" i="8"/>
  <c r="J14" i="8"/>
  <c r="E15" i="8"/>
  <c r="F15" i="8"/>
  <c r="G15" i="8"/>
  <c r="H15" i="8"/>
  <c r="I15" i="8"/>
  <c r="J15" i="8"/>
  <c r="E16" i="8"/>
  <c r="F16" i="8"/>
  <c r="G16" i="8"/>
  <c r="H16" i="8"/>
  <c r="I16" i="8"/>
  <c r="J16" i="8"/>
  <c r="E17" i="8"/>
  <c r="F17" i="8"/>
  <c r="G17" i="8"/>
  <c r="H17" i="8"/>
  <c r="I17" i="8"/>
  <c r="J17" i="8"/>
  <c r="E20" i="8"/>
  <c r="F20" i="8"/>
  <c r="G20" i="8"/>
  <c r="H20" i="8"/>
  <c r="I20" i="8"/>
  <c r="J20" i="8"/>
  <c r="E21" i="8"/>
  <c r="F21" i="8"/>
  <c r="G21" i="8"/>
  <c r="H21" i="8"/>
  <c r="I21" i="8"/>
  <c r="J21" i="8"/>
  <c r="E22" i="8"/>
  <c r="F22" i="8"/>
  <c r="G22" i="8"/>
  <c r="H22" i="8"/>
  <c r="I22" i="8"/>
  <c r="J22" i="8"/>
  <c r="E23" i="8"/>
  <c r="F23" i="8"/>
  <c r="G23" i="8"/>
  <c r="H23" i="8"/>
  <c r="I23" i="8"/>
  <c r="J23" i="8"/>
  <c r="E24" i="8"/>
  <c r="F24" i="8"/>
  <c r="G24" i="8"/>
  <c r="H24" i="8"/>
  <c r="I24" i="8"/>
  <c r="J24" i="8"/>
  <c r="E25" i="8"/>
  <c r="F25" i="8"/>
  <c r="G25" i="8"/>
  <c r="H25" i="8"/>
  <c r="I25" i="8"/>
  <c r="J25" i="8"/>
  <c r="E26" i="8"/>
  <c r="F26" i="8"/>
  <c r="G26" i="8"/>
  <c r="H26" i="8"/>
  <c r="I26" i="8"/>
  <c r="J26" i="8"/>
  <c r="E27" i="8"/>
  <c r="F27" i="8"/>
  <c r="G27" i="8"/>
  <c r="H27" i="8"/>
  <c r="I27" i="8"/>
  <c r="J27" i="8"/>
  <c r="E28" i="8"/>
  <c r="F28" i="8"/>
  <c r="G28" i="8"/>
  <c r="H28" i="8"/>
  <c r="I28" i="8"/>
  <c r="J28" i="8"/>
  <c r="E29" i="8"/>
  <c r="F29" i="8"/>
  <c r="G29" i="8"/>
  <c r="H29" i="8"/>
  <c r="I29" i="8"/>
  <c r="J29" i="8"/>
  <c r="E30" i="8"/>
  <c r="F30" i="8"/>
  <c r="G30" i="8"/>
  <c r="H30" i="8"/>
  <c r="I30" i="8"/>
  <c r="J30" i="8"/>
  <c r="E31" i="8"/>
  <c r="F31" i="8"/>
  <c r="G31" i="8"/>
  <c r="H31" i="8"/>
  <c r="I31" i="8"/>
  <c r="J31" i="8"/>
  <c r="E32" i="8"/>
  <c r="F32" i="8"/>
  <c r="G32" i="8"/>
  <c r="H32" i="8"/>
  <c r="I32" i="8"/>
  <c r="J32" i="8"/>
  <c r="E33" i="8"/>
  <c r="F33" i="8"/>
  <c r="G33" i="8"/>
  <c r="H33" i="8"/>
  <c r="I33" i="8"/>
  <c r="J33" i="8"/>
  <c r="E34" i="8"/>
  <c r="F34" i="8"/>
  <c r="G34" i="8"/>
  <c r="H34" i="8"/>
  <c r="I34" i="8"/>
  <c r="J34" i="8"/>
  <c r="E35" i="8"/>
  <c r="F35" i="8"/>
  <c r="G35" i="8"/>
  <c r="H35" i="8"/>
  <c r="I35" i="8"/>
  <c r="J35" i="8"/>
  <c r="E36" i="8"/>
  <c r="F36" i="8"/>
  <c r="G36" i="8"/>
  <c r="H36" i="8"/>
  <c r="I36" i="8"/>
  <c r="J36" i="8"/>
  <c r="E37" i="8"/>
  <c r="F37" i="8"/>
  <c r="G37" i="8"/>
  <c r="H37" i="8"/>
  <c r="I37" i="8"/>
  <c r="J37" i="8"/>
  <c r="E38" i="8"/>
  <c r="F38" i="8"/>
  <c r="G38" i="8"/>
  <c r="H38" i="8"/>
  <c r="I38" i="8"/>
  <c r="J38" i="8"/>
  <c r="E39" i="8"/>
  <c r="F39" i="8"/>
  <c r="G39" i="8"/>
  <c r="H39" i="8"/>
  <c r="I39" i="8"/>
  <c r="J39" i="8"/>
  <c r="E40" i="8"/>
  <c r="F40" i="8"/>
  <c r="G40" i="8"/>
  <c r="H40" i="8"/>
  <c r="I40" i="8"/>
  <c r="J40" i="8"/>
  <c r="E41" i="8"/>
  <c r="F41" i="8"/>
  <c r="G41" i="8"/>
  <c r="H41" i="8"/>
  <c r="I41" i="8"/>
  <c r="J41" i="8"/>
  <c r="E42" i="8"/>
  <c r="F42" i="8"/>
  <c r="G42" i="8"/>
  <c r="H42" i="8"/>
  <c r="I42" i="8"/>
  <c r="J42" i="8"/>
  <c r="E43" i="8"/>
  <c r="F43" i="8"/>
  <c r="G43" i="8"/>
  <c r="H43" i="8"/>
  <c r="I43" i="8"/>
  <c r="J43" i="8"/>
  <c r="E44" i="8"/>
  <c r="F44" i="8"/>
  <c r="G44" i="8"/>
  <c r="H44" i="8"/>
  <c r="I44" i="8"/>
  <c r="J44" i="8"/>
  <c r="E45" i="8"/>
  <c r="F45" i="8"/>
  <c r="G45" i="8"/>
  <c r="H45" i="8"/>
  <c r="I45" i="8"/>
  <c r="J45" i="8"/>
  <c r="E46" i="8"/>
  <c r="F46" i="8"/>
  <c r="G46" i="8"/>
  <c r="H46" i="8"/>
  <c r="I46" i="8"/>
  <c r="J46" i="8"/>
  <c r="E47" i="8"/>
  <c r="F47" i="8"/>
  <c r="G47" i="8"/>
  <c r="H47" i="8"/>
  <c r="I47" i="8"/>
  <c r="J47" i="8"/>
  <c r="E48" i="8"/>
  <c r="F48" i="8"/>
  <c r="G48" i="8"/>
  <c r="H48" i="8"/>
  <c r="I48" i="8"/>
  <c r="J48" i="8"/>
  <c r="E49" i="8"/>
  <c r="F49" i="8"/>
  <c r="G49" i="8"/>
  <c r="H49" i="8"/>
  <c r="I49" i="8"/>
  <c r="J49" i="8"/>
  <c r="E50" i="8"/>
  <c r="F50" i="8"/>
  <c r="G50" i="8"/>
  <c r="H50" i="8"/>
  <c r="I50" i="8"/>
  <c r="J50" i="8"/>
  <c r="E51" i="8"/>
  <c r="F51" i="8"/>
  <c r="G51" i="8"/>
  <c r="H51" i="8"/>
  <c r="I51" i="8"/>
  <c r="J51" i="8"/>
  <c r="E52" i="8"/>
  <c r="F52" i="8"/>
  <c r="G52" i="8"/>
  <c r="H52" i="8"/>
  <c r="I52" i="8"/>
  <c r="J52" i="8"/>
  <c r="E53" i="8"/>
  <c r="F53" i="8"/>
  <c r="G53" i="8"/>
  <c r="H53" i="8"/>
  <c r="I53" i="8"/>
  <c r="J53" i="8"/>
  <c r="E54" i="8"/>
  <c r="F54" i="8"/>
  <c r="G54" i="8"/>
  <c r="H54" i="8"/>
  <c r="I54" i="8"/>
  <c r="J54" i="8"/>
  <c r="E55" i="8"/>
  <c r="F55" i="8"/>
  <c r="G55" i="8"/>
  <c r="H55" i="8"/>
  <c r="I55" i="8"/>
  <c r="J55" i="8"/>
  <c r="E56" i="8"/>
  <c r="F56" i="8"/>
  <c r="G56" i="8"/>
  <c r="H56" i="8"/>
  <c r="I56" i="8"/>
  <c r="J56" i="8"/>
  <c r="E57" i="8"/>
  <c r="F57" i="8"/>
  <c r="G57" i="8"/>
  <c r="H57" i="8"/>
  <c r="I57" i="8"/>
  <c r="J57" i="8"/>
  <c r="E58" i="8"/>
  <c r="F58" i="8"/>
  <c r="G58" i="8"/>
  <c r="H58" i="8"/>
  <c r="I58" i="8"/>
  <c r="J58" i="8"/>
  <c r="E59" i="8"/>
  <c r="F59" i="8"/>
  <c r="G59" i="8"/>
  <c r="H59" i="8"/>
  <c r="I59" i="8"/>
  <c r="J59" i="8"/>
  <c r="E60" i="8"/>
  <c r="F60" i="8"/>
  <c r="G60" i="8"/>
  <c r="H60" i="8"/>
  <c r="I60" i="8"/>
  <c r="J60" i="8"/>
  <c r="E61" i="8"/>
  <c r="F61" i="8"/>
  <c r="G61" i="8"/>
  <c r="H61" i="8"/>
  <c r="I61" i="8"/>
  <c r="J61" i="8"/>
  <c r="E62" i="8"/>
  <c r="F62" i="8"/>
  <c r="G62" i="8"/>
  <c r="H62" i="8"/>
  <c r="I62" i="8"/>
  <c r="J62" i="8"/>
  <c r="E63" i="8"/>
  <c r="F63" i="8"/>
  <c r="G63" i="8"/>
  <c r="H63" i="8"/>
  <c r="I63" i="8"/>
  <c r="J63" i="8"/>
  <c r="E64" i="8"/>
  <c r="F64" i="8"/>
  <c r="G64" i="8"/>
  <c r="H64" i="8"/>
  <c r="I64" i="8"/>
  <c r="J64" i="8"/>
  <c r="E65" i="8"/>
  <c r="F65" i="8"/>
  <c r="G65" i="8"/>
  <c r="H65" i="8"/>
  <c r="I65" i="8"/>
  <c r="J65" i="8"/>
  <c r="E66" i="8"/>
  <c r="F66" i="8"/>
  <c r="G66" i="8"/>
  <c r="H66" i="8"/>
  <c r="I66" i="8"/>
  <c r="J66" i="8"/>
  <c r="E67" i="8"/>
  <c r="F67" i="8"/>
  <c r="G67" i="8"/>
  <c r="H67" i="8"/>
  <c r="I67" i="8"/>
  <c r="J67" i="8"/>
  <c r="E68" i="8"/>
  <c r="F68" i="8"/>
  <c r="G68" i="8"/>
  <c r="H68" i="8"/>
  <c r="I68" i="8"/>
  <c r="J68" i="8"/>
  <c r="E69" i="8"/>
  <c r="F69" i="8"/>
  <c r="G69" i="8"/>
  <c r="H69" i="8"/>
  <c r="I69" i="8"/>
  <c r="J69" i="8"/>
  <c r="E70" i="8"/>
  <c r="F70" i="8"/>
  <c r="G70" i="8"/>
  <c r="H70" i="8"/>
  <c r="I70" i="8"/>
  <c r="J70" i="8"/>
  <c r="E71" i="8"/>
  <c r="F71" i="8"/>
  <c r="G71" i="8"/>
  <c r="H71" i="8"/>
  <c r="I71" i="8"/>
  <c r="J71" i="8"/>
  <c r="E72" i="8"/>
  <c r="F72" i="8"/>
  <c r="G72" i="8"/>
  <c r="H72" i="8"/>
  <c r="I72" i="8"/>
  <c r="J72" i="8"/>
  <c r="E73" i="8"/>
  <c r="F73" i="8"/>
  <c r="G73" i="8"/>
  <c r="H73" i="8"/>
  <c r="I73" i="8"/>
  <c r="J73" i="8"/>
  <c r="E74" i="8"/>
  <c r="F74" i="8"/>
  <c r="G74" i="8"/>
  <c r="H74" i="8"/>
  <c r="I74" i="8"/>
  <c r="J74" i="8"/>
  <c r="E75" i="8"/>
  <c r="F75" i="8"/>
  <c r="G75" i="8"/>
  <c r="H75" i="8"/>
  <c r="I75" i="8"/>
  <c r="J75" i="8"/>
  <c r="E76" i="8"/>
  <c r="F76" i="8"/>
  <c r="G76" i="8"/>
  <c r="H76" i="8"/>
  <c r="I76" i="8"/>
  <c r="J76" i="8"/>
  <c r="E77" i="8"/>
  <c r="F77" i="8"/>
  <c r="G77" i="8"/>
  <c r="H77" i="8"/>
  <c r="I77" i="8"/>
  <c r="J77" i="8"/>
  <c r="E78" i="8"/>
  <c r="F78" i="8"/>
  <c r="G78" i="8"/>
  <c r="H78" i="8"/>
  <c r="I78" i="8"/>
  <c r="J78" i="8"/>
  <c r="E79" i="8"/>
  <c r="F79" i="8"/>
  <c r="G79" i="8"/>
  <c r="H79" i="8"/>
  <c r="I79" i="8"/>
  <c r="J79" i="8"/>
  <c r="E80" i="8"/>
  <c r="F80" i="8"/>
  <c r="G80" i="8"/>
  <c r="H80" i="8"/>
  <c r="I80" i="8"/>
  <c r="J80" i="8"/>
  <c r="E81" i="8"/>
  <c r="F81" i="8"/>
  <c r="G81" i="8"/>
  <c r="H81" i="8"/>
  <c r="I81" i="8"/>
  <c r="J81" i="8"/>
  <c r="E82" i="8"/>
  <c r="F82" i="8"/>
  <c r="G82" i="8"/>
  <c r="H82" i="8"/>
  <c r="I82" i="8"/>
  <c r="J82" i="8"/>
  <c r="E83" i="8"/>
  <c r="F83" i="8"/>
  <c r="G83" i="8"/>
  <c r="H83" i="8"/>
  <c r="I83" i="8"/>
  <c r="J83" i="8"/>
  <c r="E84" i="8"/>
  <c r="F84" i="8"/>
  <c r="G84" i="8"/>
  <c r="H84" i="8"/>
  <c r="I84" i="8"/>
  <c r="J84" i="8"/>
  <c r="E85" i="8"/>
  <c r="F85" i="8"/>
  <c r="G85" i="8"/>
  <c r="H85" i="8"/>
  <c r="I85" i="8"/>
  <c r="J85" i="8"/>
  <c r="E86" i="8"/>
  <c r="F86" i="8"/>
  <c r="G86" i="8"/>
  <c r="H86" i="8"/>
  <c r="I86" i="8"/>
  <c r="J86" i="8"/>
  <c r="E87" i="8"/>
  <c r="F87" i="8"/>
  <c r="G87" i="8"/>
  <c r="H87" i="8"/>
  <c r="I87" i="8"/>
  <c r="J87" i="8"/>
  <c r="E88" i="8"/>
  <c r="F88" i="8"/>
  <c r="G88" i="8"/>
  <c r="H88" i="8"/>
  <c r="I88" i="8"/>
  <c r="J88" i="8"/>
  <c r="E89" i="8"/>
  <c r="F89" i="8"/>
  <c r="G89" i="8"/>
  <c r="H89" i="8"/>
  <c r="I89" i="8"/>
  <c r="J89" i="8"/>
  <c r="E90" i="8"/>
  <c r="F90" i="8"/>
  <c r="G90" i="8"/>
  <c r="H90" i="8"/>
  <c r="I90" i="8"/>
  <c r="J90" i="8"/>
  <c r="E91" i="8"/>
  <c r="F91" i="8"/>
  <c r="G91" i="8"/>
  <c r="H91" i="8"/>
  <c r="I91" i="8"/>
  <c r="J91" i="8"/>
  <c r="E92" i="8"/>
  <c r="F92" i="8"/>
  <c r="G92" i="8"/>
  <c r="H92" i="8"/>
  <c r="I92" i="8"/>
  <c r="J92" i="8"/>
  <c r="E93" i="8"/>
  <c r="F93" i="8"/>
  <c r="G93" i="8"/>
  <c r="H93" i="8"/>
  <c r="I93" i="8"/>
  <c r="J93" i="8"/>
  <c r="E94" i="8"/>
  <c r="F94" i="8"/>
  <c r="G94" i="8"/>
  <c r="H94" i="8"/>
  <c r="I94" i="8"/>
  <c r="J94" i="8"/>
  <c r="E95" i="8"/>
  <c r="F95" i="8"/>
  <c r="G95" i="8"/>
  <c r="H95" i="8"/>
  <c r="I95" i="8"/>
  <c r="J95" i="8"/>
  <c r="E96" i="8"/>
  <c r="F96" i="8"/>
  <c r="G96" i="8"/>
  <c r="H96" i="8"/>
  <c r="I96" i="8"/>
  <c r="J96" i="8"/>
  <c r="E97" i="8"/>
  <c r="F97" i="8"/>
  <c r="G97" i="8"/>
  <c r="H97" i="8"/>
  <c r="I97" i="8"/>
  <c r="J97" i="8"/>
  <c r="E98" i="8"/>
  <c r="F98" i="8"/>
  <c r="G98" i="8"/>
  <c r="H98" i="8"/>
  <c r="I98" i="8"/>
  <c r="J98" i="8"/>
  <c r="E99" i="8"/>
  <c r="F99" i="8"/>
  <c r="G99" i="8"/>
  <c r="H99" i="8"/>
  <c r="I99" i="8"/>
  <c r="J99" i="8"/>
  <c r="E100" i="8"/>
  <c r="F100" i="8"/>
  <c r="G100" i="8"/>
  <c r="H100" i="8"/>
  <c r="I100" i="8"/>
  <c r="J100" i="8"/>
  <c r="E101" i="8"/>
  <c r="F101" i="8"/>
  <c r="G101" i="8"/>
  <c r="H101" i="8"/>
  <c r="I101" i="8"/>
  <c r="J101" i="8"/>
  <c r="E102" i="8"/>
  <c r="F102" i="8"/>
  <c r="G102" i="8"/>
  <c r="H102" i="8"/>
  <c r="I102" i="8"/>
  <c r="J102" i="8"/>
  <c r="E103" i="8"/>
  <c r="F103" i="8"/>
  <c r="G103" i="8"/>
  <c r="H103" i="8"/>
  <c r="I103" i="8"/>
  <c r="J103" i="8"/>
  <c r="E104" i="8"/>
  <c r="F104" i="8"/>
  <c r="G104" i="8"/>
  <c r="H104" i="8"/>
  <c r="I104" i="8"/>
  <c r="J104" i="8"/>
  <c r="E105" i="8"/>
  <c r="F105" i="8"/>
  <c r="G105" i="8"/>
  <c r="H105" i="8"/>
  <c r="I105" i="8"/>
  <c r="J105" i="8"/>
  <c r="E106" i="8"/>
  <c r="F106" i="8"/>
  <c r="G106" i="8"/>
  <c r="H106" i="8"/>
  <c r="I106" i="8"/>
  <c r="J106" i="8"/>
  <c r="E107" i="8"/>
  <c r="F107" i="8"/>
  <c r="G107" i="8"/>
  <c r="H107" i="8"/>
  <c r="I107" i="8"/>
  <c r="J107" i="8"/>
  <c r="E108" i="8"/>
  <c r="F108" i="8"/>
  <c r="G108" i="8"/>
  <c r="H108" i="8"/>
  <c r="I108" i="8"/>
  <c r="J108" i="8"/>
  <c r="E109" i="8"/>
  <c r="F109" i="8"/>
  <c r="G109" i="8"/>
  <c r="H109" i="8"/>
  <c r="I109" i="8"/>
  <c r="J109" i="8"/>
  <c r="E110" i="8"/>
  <c r="F110" i="8"/>
  <c r="G110" i="8"/>
  <c r="H110" i="8"/>
  <c r="I110" i="8"/>
  <c r="J110" i="8"/>
  <c r="E111" i="8"/>
  <c r="F111" i="8"/>
  <c r="G111" i="8"/>
  <c r="H111" i="8"/>
  <c r="I111" i="8"/>
  <c r="J111" i="8"/>
  <c r="E114" i="8"/>
  <c r="F114" i="8"/>
  <c r="G114" i="8"/>
  <c r="H114" i="8"/>
  <c r="I114" i="8"/>
  <c r="J114" i="8"/>
  <c r="E115" i="8"/>
  <c r="F115" i="8"/>
  <c r="G115" i="8"/>
  <c r="H115" i="8"/>
  <c r="I115" i="8"/>
  <c r="J115" i="8"/>
  <c r="E116" i="8"/>
  <c r="F116" i="8"/>
  <c r="G116" i="8"/>
  <c r="H116" i="8"/>
  <c r="I116" i="8"/>
  <c r="J116" i="8"/>
  <c r="E117" i="8"/>
  <c r="F117" i="8"/>
  <c r="G117" i="8"/>
  <c r="H117" i="8"/>
  <c r="I117" i="8"/>
  <c r="J117" i="8"/>
  <c r="E118" i="8"/>
  <c r="F118" i="8"/>
  <c r="G118" i="8"/>
  <c r="H118" i="8"/>
  <c r="I118" i="8"/>
  <c r="J118" i="8"/>
  <c r="E119" i="8"/>
  <c r="F119" i="8"/>
  <c r="G119" i="8"/>
  <c r="H119" i="8"/>
  <c r="I119" i="8"/>
  <c r="J119" i="8"/>
  <c r="E120" i="8"/>
  <c r="F120" i="8"/>
  <c r="G120" i="8"/>
  <c r="H120" i="8"/>
  <c r="I120" i="8"/>
  <c r="J120" i="8"/>
  <c r="E121" i="8"/>
  <c r="F121" i="8"/>
  <c r="G121" i="8"/>
  <c r="H121" i="8"/>
  <c r="I121" i="8"/>
  <c r="J121" i="8"/>
  <c r="E122" i="8"/>
  <c r="F122" i="8"/>
  <c r="G122" i="8"/>
  <c r="H122" i="8"/>
  <c r="I122" i="8"/>
  <c r="J122" i="8"/>
  <c r="E123" i="8"/>
  <c r="F123" i="8"/>
  <c r="G123" i="8"/>
  <c r="H123" i="8"/>
  <c r="I123" i="8"/>
  <c r="J123" i="8"/>
  <c r="E124" i="8"/>
  <c r="F124" i="8"/>
  <c r="G124" i="8"/>
  <c r="H124" i="8"/>
  <c r="I124" i="8"/>
  <c r="J124" i="8"/>
  <c r="E125" i="8"/>
  <c r="F125" i="8"/>
  <c r="G125" i="8"/>
  <c r="H125" i="8"/>
  <c r="I125" i="8"/>
  <c r="J125" i="8"/>
  <c r="E126" i="8"/>
  <c r="F126" i="8"/>
  <c r="G126" i="8"/>
  <c r="H126" i="8"/>
  <c r="I126" i="8"/>
  <c r="J126" i="8"/>
  <c r="E129" i="8"/>
  <c r="F129" i="8"/>
  <c r="G129" i="8"/>
  <c r="H129" i="8"/>
  <c r="I129" i="8"/>
  <c r="J129" i="8"/>
  <c r="E130" i="8"/>
  <c r="F130" i="8"/>
  <c r="G130" i="8"/>
  <c r="H130" i="8"/>
  <c r="I130" i="8"/>
  <c r="J130" i="8"/>
  <c r="E131" i="8"/>
  <c r="F131" i="8"/>
  <c r="G131" i="8"/>
  <c r="H131" i="8"/>
  <c r="I131" i="8"/>
  <c r="J131" i="8"/>
  <c r="E132" i="8"/>
  <c r="F132" i="8"/>
  <c r="G132" i="8"/>
  <c r="H132" i="8"/>
  <c r="I132" i="8"/>
  <c r="J132" i="8"/>
  <c r="E133" i="8"/>
  <c r="F133" i="8"/>
  <c r="G133" i="8"/>
  <c r="H133" i="8"/>
  <c r="I133" i="8"/>
  <c r="J133" i="8"/>
  <c r="E134" i="8"/>
  <c r="F134" i="8"/>
  <c r="G134" i="8"/>
  <c r="H134" i="8"/>
  <c r="I134" i="8"/>
  <c r="J134" i="8"/>
  <c r="E135" i="8"/>
  <c r="F135" i="8"/>
  <c r="G135" i="8"/>
  <c r="H135" i="8"/>
  <c r="I135" i="8"/>
  <c r="J135" i="8"/>
  <c r="E136" i="8"/>
  <c r="F136" i="8"/>
  <c r="G136" i="8"/>
  <c r="H136" i="8"/>
  <c r="I136" i="8"/>
  <c r="J136" i="8"/>
  <c r="E137" i="8"/>
  <c r="F137" i="8"/>
  <c r="G137" i="8"/>
  <c r="H137" i="8"/>
  <c r="I137" i="8"/>
  <c r="J137" i="8"/>
  <c r="E138" i="8"/>
  <c r="F138" i="8"/>
  <c r="G138" i="8"/>
  <c r="H138" i="8"/>
  <c r="I138" i="8"/>
  <c r="J138" i="8"/>
  <c r="E139" i="8"/>
  <c r="F139" i="8"/>
  <c r="G139" i="8"/>
  <c r="H139" i="8"/>
  <c r="I139" i="8"/>
  <c r="J139" i="8"/>
  <c r="E140" i="8"/>
  <c r="F140" i="8"/>
  <c r="G140" i="8"/>
  <c r="H140" i="8"/>
  <c r="I140" i="8"/>
  <c r="J140" i="8"/>
  <c r="E141" i="8"/>
  <c r="F141" i="8"/>
  <c r="G141" i="8"/>
  <c r="H141" i="8"/>
  <c r="I141" i="8"/>
  <c r="J141" i="8"/>
  <c r="E142" i="8"/>
  <c r="F142" i="8"/>
  <c r="G142" i="8"/>
  <c r="H142" i="8"/>
  <c r="I142" i="8"/>
  <c r="J142" i="8"/>
  <c r="E143" i="8"/>
  <c r="F143" i="8"/>
  <c r="G143" i="8"/>
  <c r="H143" i="8"/>
  <c r="I143" i="8"/>
  <c r="J143" i="8"/>
  <c r="E144" i="8"/>
  <c r="F144" i="8"/>
  <c r="G144" i="8"/>
  <c r="H144" i="8"/>
  <c r="I144" i="8"/>
  <c r="J144" i="8"/>
  <c r="E145" i="8"/>
  <c r="F145" i="8"/>
  <c r="G145" i="8"/>
  <c r="H145" i="8"/>
  <c r="I145" i="8"/>
  <c r="J145" i="8"/>
  <c r="E146" i="8"/>
  <c r="F146" i="8"/>
  <c r="G146" i="8"/>
  <c r="H146" i="8"/>
  <c r="I146" i="8"/>
  <c r="J146" i="8"/>
  <c r="E147" i="8"/>
  <c r="F147" i="8"/>
  <c r="G147" i="8"/>
  <c r="H147" i="8"/>
  <c r="I147" i="8"/>
  <c r="J147" i="8"/>
  <c r="E148" i="8"/>
  <c r="F148" i="8"/>
  <c r="G148" i="8"/>
  <c r="H148" i="8"/>
  <c r="I148" i="8"/>
  <c r="J148" i="8"/>
  <c r="E149" i="8"/>
  <c r="F149" i="8"/>
  <c r="G149" i="8"/>
  <c r="H149" i="8"/>
  <c r="I149" i="8"/>
  <c r="J149" i="8"/>
  <c r="E150" i="8"/>
  <c r="F150" i="8"/>
  <c r="G150" i="8"/>
  <c r="H150" i="8"/>
  <c r="I150" i="8"/>
  <c r="J150" i="8"/>
  <c r="E151" i="8"/>
  <c r="F151" i="8"/>
  <c r="G151" i="8"/>
  <c r="H151" i="8"/>
  <c r="I151" i="8"/>
  <c r="J151" i="8"/>
  <c r="E152" i="8"/>
  <c r="F152" i="8"/>
  <c r="G152" i="8"/>
  <c r="H152" i="8"/>
  <c r="I152" i="8"/>
  <c r="J152" i="8"/>
  <c r="E153" i="8"/>
  <c r="F153" i="8"/>
  <c r="G153" i="8"/>
  <c r="H153" i="8"/>
  <c r="I153" i="8"/>
  <c r="J153" i="8"/>
  <c r="E154" i="8"/>
  <c r="F154" i="8"/>
  <c r="G154" i="8"/>
  <c r="H154" i="8"/>
  <c r="I154" i="8"/>
  <c r="J154" i="8"/>
  <c r="E155" i="8"/>
  <c r="F155" i="8"/>
  <c r="G155" i="8"/>
  <c r="H155" i="8"/>
  <c r="I155" i="8"/>
  <c r="J155" i="8"/>
  <c r="E156" i="8"/>
  <c r="F156" i="8"/>
  <c r="G156" i="8"/>
  <c r="H156" i="8"/>
  <c r="I156" i="8"/>
  <c r="J156" i="8"/>
  <c r="E157" i="8"/>
  <c r="F157" i="8"/>
  <c r="G157" i="8"/>
  <c r="H157" i="8"/>
  <c r="I157" i="8"/>
  <c r="J157" i="8"/>
  <c r="E158" i="8"/>
  <c r="F158" i="8"/>
  <c r="G158" i="8"/>
  <c r="H158" i="8"/>
  <c r="I158" i="8"/>
  <c r="J158" i="8"/>
  <c r="E159" i="8"/>
  <c r="F159" i="8"/>
  <c r="G159" i="8"/>
  <c r="H159" i="8"/>
  <c r="I159" i="8"/>
  <c r="J159" i="8"/>
  <c r="E160" i="8"/>
  <c r="F160" i="8"/>
  <c r="G160" i="8"/>
  <c r="H160" i="8"/>
  <c r="I160" i="8"/>
  <c r="J160" i="8"/>
  <c r="E161" i="8"/>
  <c r="F161" i="8"/>
  <c r="G161" i="8"/>
  <c r="H161" i="8"/>
  <c r="I161" i="8"/>
  <c r="J161" i="8"/>
  <c r="E162" i="8"/>
  <c r="F162" i="8"/>
  <c r="G162" i="8"/>
  <c r="H162" i="8"/>
  <c r="I162" i="8"/>
  <c r="J162" i="8"/>
  <c r="E163" i="8"/>
  <c r="F163" i="8"/>
  <c r="G163" i="8"/>
  <c r="H163" i="8"/>
  <c r="I163" i="8"/>
  <c r="J163" i="8"/>
  <c r="E164" i="8"/>
  <c r="F164" i="8"/>
  <c r="G164" i="8"/>
  <c r="H164" i="8"/>
  <c r="I164" i="8"/>
  <c r="J164" i="8"/>
  <c r="E165" i="8"/>
  <c r="F165" i="8"/>
  <c r="G165" i="8"/>
  <c r="H165" i="8"/>
  <c r="I165" i="8"/>
  <c r="J165" i="8"/>
  <c r="E166" i="8"/>
  <c r="F166" i="8"/>
  <c r="G166" i="8"/>
  <c r="H166" i="8"/>
  <c r="I166" i="8"/>
  <c r="J166" i="8"/>
  <c r="E167" i="8"/>
  <c r="F167" i="8"/>
  <c r="G167" i="8"/>
  <c r="H167" i="8"/>
  <c r="I167" i="8"/>
  <c r="J167" i="8"/>
  <c r="E168" i="8"/>
  <c r="F168" i="8"/>
  <c r="G168" i="8"/>
  <c r="H168" i="8"/>
  <c r="I168" i="8"/>
  <c r="J168" i="8"/>
  <c r="E169" i="8"/>
  <c r="F169" i="8"/>
  <c r="G169" i="8"/>
  <c r="H169" i="8"/>
  <c r="I169" i="8"/>
  <c r="J169" i="8"/>
  <c r="E170" i="8"/>
  <c r="F170" i="8"/>
  <c r="G170" i="8"/>
  <c r="H170" i="8"/>
  <c r="I170" i="8"/>
  <c r="J170" i="8"/>
  <c r="E171" i="8"/>
  <c r="F171" i="8"/>
  <c r="G171" i="8"/>
  <c r="H171" i="8"/>
  <c r="I171" i="8"/>
  <c r="J171" i="8"/>
  <c r="E172" i="8"/>
  <c r="F172" i="8"/>
  <c r="G172" i="8"/>
  <c r="H172" i="8"/>
  <c r="I172" i="8"/>
  <c r="J172" i="8"/>
  <c r="E173" i="8"/>
  <c r="F173" i="8"/>
  <c r="G173" i="8"/>
  <c r="H173" i="8"/>
  <c r="I173" i="8"/>
  <c r="J173" i="8"/>
  <c r="E174" i="8"/>
  <c r="F174" i="8"/>
  <c r="G174" i="8"/>
  <c r="H174" i="8"/>
  <c r="I174" i="8"/>
  <c r="J174" i="8"/>
  <c r="E175" i="8"/>
  <c r="F175" i="8"/>
  <c r="G175" i="8"/>
  <c r="H175" i="8"/>
  <c r="I175" i="8"/>
  <c r="J175" i="8"/>
  <c r="E176" i="8"/>
  <c r="F176" i="8"/>
  <c r="G176" i="8"/>
  <c r="H176" i="8"/>
  <c r="I176" i="8"/>
  <c r="J176" i="8"/>
  <c r="E177" i="8"/>
  <c r="F177" i="8"/>
  <c r="G177" i="8"/>
  <c r="H177" i="8"/>
  <c r="I177" i="8"/>
  <c r="J177" i="8"/>
  <c r="E178" i="8"/>
  <c r="F178" i="8"/>
  <c r="G178" i="8"/>
  <c r="H178" i="8"/>
  <c r="I178" i="8"/>
  <c r="J178" i="8"/>
  <c r="E179" i="8"/>
  <c r="F179" i="8"/>
  <c r="G179" i="8"/>
  <c r="H179" i="8"/>
  <c r="I179" i="8"/>
  <c r="J179" i="8"/>
  <c r="E180" i="8"/>
  <c r="F180" i="8"/>
  <c r="G180" i="8"/>
  <c r="H180" i="8"/>
  <c r="I180" i="8"/>
  <c r="J180" i="8"/>
  <c r="E181" i="8"/>
  <c r="F181" i="8"/>
  <c r="G181" i="8"/>
  <c r="H181" i="8"/>
  <c r="I181" i="8"/>
  <c r="J181" i="8"/>
  <c r="E182" i="8"/>
  <c r="F182" i="8"/>
  <c r="G182" i="8"/>
  <c r="H182" i="8"/>
  <c r="I182" i="8"/>
  <c r="J182" i="8"/>
  <c r="E183" i="8"/>
  <c r="F183" i="8"/>
  <c r="G183" i="8"/>
  <c r="H183" i="8"/>
  <c r="I183" i="8"/>
  <c r="J183" i="8"/>
  <c r="E184" i="8"/>
  <c r="F184" i="8"/>
  <c r="G184" i="8"/>
  <c r="H184" i="8"/>
  <c r="I184" i="8"/>
  <c r="J184" i="8"/>
  <c r="E185" i="8"/>
  <c r="F185" i="8"/>
  <c r="G185" i="8"/>
  <c r="H185" i="8"/>
  <c r="I185" i="8"/>
  <c r="J185" i="8"/>
  <c r="E186" i="8"/>
  <c r="F186" i="8"/>
  <c r="G186" i="8"/>
  <c r="H186" i="8"/>
  <c r="I186" i="8"/>
  <c r="J186" i="8"/>
  <c r="E187" i="8"/>
  <c r="F187" i="8"/>
  <c r="G187" i="8"/>
  <c r="H187" i="8"/>
  <c r="I187" i="8"/>
  <c r="J187" i="8"/>
  <c r="E188" i="8"/>
  <c r="F188" i="8"/>
  <c r="G188" i="8"/>
  <c r="H188" i="8"/>
  <c r="I188" i="8"/>
  <c r="J188" i="8"/>
  <c r="E189" i="8"/>
  <c r="F189" i="8"/>
  <c r="G189" i="8"/>
  <c r="H189" i="8"/>
  <c r="I189" i="8"/>
  <c r="J189" i="8"/>
  <c r="E190" i="8"/>
  <c r="F190" i="8"/>
  <c r="G190" i="8"/>
  <c r="H190" i="8"/>
  <c r="I190" i="8"/>
  <c r="J190" i="8"/>
  <c r="E191" i="8"/>
  <c r="F191" i="8"/>
  <c r="G191" i="8"/>
  <c r="H191" i="8"/>
  <c r="I191" i="8"/>
  <c r="J191" i="8"/>
  <c r="E192" i="8"/>
  <c r="F192" i="8"/>
  <c r="G192" i="8"/>
  <c r="H192" i="8"/>
  <c r="I192" i="8"/>
  <c r="J192" i="8"/>
  <c r="E193" i="8"/>
  <c r="F193" i="8"/>
  <c r="G193" i="8"/>
  <c r="H193" i="8"/>
  <c r="I193" i="8"/>
  <c r="J193" i="8"/>
  <c r="E194" i="8"/>
  <c r="F194" i="8"/>
  <c r="G194" i="8"/>
  <c r="H194" i="8"/>
  <c r="I194" i="8"/>
  <c r="J194" i="8"/>
  <c r="E195" i="8"/>
  <c r="F195" i="8"/>
  <c r="G195" i="8"/>
  <c r="H195" i="8"/>
  <c r="I195" i="8"/>
  <c r="J195" i="8"/>
  <c r="E196" i="8"/>
  <c r="F196" i="8"/>
  <c r="G196" i="8"/>
  <c r="H196" i="8"/>
  <c r="I196" i="8"/>
  <c r="J196" i="8"/>
  <c r="E197" i="8"/>
  <c r="F197" i="8"/>
  <c r="G197" i="8"/>
  <c r="H197" i="8"/>
  <c r="I197" i="8"/>
  <c r="J197" i="8"/>
  <c r="E198" i="8"/>
  <c r="F198" i="8"/>
  <c r="G198" i="8"/>
  <c r="H198" i="8"/>
  <c r="I198" i="8"/>
  <c r="J198" i="8"/>
  <c r="E199" i="8"/>
  <c r="F199" i="8"/>
  <c r="G199" i="8"/>
  <c r="H199" i="8"/>
  <c r="I199" i="8"/>
  <c r="J199" i="8"/>
  <c r="E200" i="8"/>
  <c r="F200" i="8"/>
  <c r="G200" i="8"/>
  <c r="H200" i="8"/>
  <c r="I200" i="8"/>
  <c r="J200" i="8"/>
  <c r="E201" i="8"/>
  <c r="F201" i="8"/>
  <c r="G201" i="8"/>
  <c r="H201" i="8"/>
  <c r="I201" i="8"/>
  <c r="J201" i="8"/>
  <c r="E202" i="8"/>
  <c r="F202" i="8"/>
  <c r="G202" i="8"/>
  <c r="H202" i="8"/>
  <c r="I202" i="8"/>
  <c r="J202" i="8"/>
  <c r="E203" i="8"/>
  <c r="F203" i="8"/>
  <c r="G203" i="8"/>
  <c r="H203" i="8"/>
  <c r="I203" i="8"/>
  <c r="J203" i="8"/>
  <c r="E204" i="8"/>
  <c r="F204" i="8"/>
  <c r="G204" i="8"/>
  <c r="H204" i="8"/>
  <c r="I204" i="8"/>
  <c r="J204" i="8"/>
  <c r="E205" i="8"/>
  <c r="F205" i="8"/>
  <c r="G205" i="8"/>
  <c r="H205" i="8"/>
  <c r="I205" i="8"/>
  <c r="J205" i="8"/>
  <c r="E206" i="8"/>
  <c r="F206" i="8"/>
  <c r="G206" i="8"/>
  <c r="H206" i="8"/>
  <c r="I206" i="8"/>
  <c r="J206" i="8"/>
  <c r="E207" i="8"/>
  <c r="F207" i="8"/>
  <c r="G207" i="8"/>
  <c r="H207" i="8"/>
  <c r="I207" i="8"/>
  <c r="J207" i="8"/>
  <c r="E208" i="8"/>
  <c r="F208" i="8"/>
  <c r="G208" i="8"/>
  <c r="H208" i="8"/>
  <c r="I208" i="8"/>
  <c r="J208" i="8"/>
  <c r="E209" i="8"/>
  <c r="F209" i="8"/>
  <c r="G209" i="8"/>
  <c r="H209" i="8"/>
  <c r="I209" i="8"/>
  <c r="J209" i="8"/>
  <c r="E210" i="8"/>
  <c r="F210" i="8"/>
  <c r="G210" i="8"/>
  <c r="H210" i="8"/>
  <c r="I210" i="8"/>
  <c r="J210" i="8"/>
  <c r="E211" i="8"/>
  <c r="F211" i="8"/>
  <c r="G211" i="8"/>
  <c r="H211" i="8"/>
  <c r="I211" i="8"/>
  <c r="J211" i="8"/>
  <c r="E212" i="8"/>
  <c r="F212" i="8"/>
  <c r="G212" i="8"/>
  <c r="H212" i="8"/>
  <c r="I212" i="8"/>
  <c r="J212" i="8"/>
  <c r="E213" i="8"/>
  <c r="F213" i="8"/>
  <c r="G213" i="8"/>
  <c r="H213" i="8"/>
  <c r="I213" i="8"/>
  <c r="J213" i="8"/>
  <c r="E216" i="8"/>
  <c r="F216" i="8"/>
  <c r="G216" i="8"/>
  <c r="H216" i="8"/>
  <c r="I216" i="8"/>
  <c r="J216" i="8"/>
  <c r="E217" i="8"/>
  <c r="F217" i="8"/>
  <c r="G217" i="8"/>
  <c r="H217" i="8"/>
  <c r="I217" i="8"/>
  <c r="J217" i="8"/>
  <c r="E218" i="8"/>
  <c r="F218" i="8"/>
  <c r="G218" i="8"/>
  <c r="H218" i="8"/>
  <c r="I218" i="8"/>
  <c r="J218" i="8"/>
  <c r="E219" i="8"/>
  <c r="F219" i="8"/>
  <c r="G219" i="8"/>
  <c r="H219" i="8"/>
  <c r="I219" i="8"/>
  <c r="J219" i="8"/>
  <c r="E220" i="8"/>
  <c r="F220" i="8"/>
  <c r="G220" i="8"/>
  <c r="H220" i="8"/>
  <c r="I220" i="8"/>
  <c r="J220" i="8"/>
  <c r="E221" i="8"/>
  <c r="F221" i="8"/>
  <c r="G221" i="8"/>
  <c r="H221" i="8"/>
  <c r="I221" i="8"/>
  <c r="J221" i="8"/>
  <c r="E222" i="8"/>
  <c r="F222" i="8"/>
  <c r="G222" i="8"/>
  <c r="H222" i="8"/>
  <c r="I222" i="8"/>
  <c r="J222" i="8"/>
  <c r="E223" i="8"/>
  <c r="F223" i="8"/>
  <c r="G223" i="8"/>
  <c r="H223" i="8"/>
  <c r="I223" i="8"/>
  <c r="J223" i="8"/>
  <c r="E224" i="8"/>
  <c r="F224" i="8"/>
  <c r="G224" i="8"/>
  <c r="H224" i="8"/>
  <c r="I224" i="8"/>
  <c r="J224" i="8"/>
  <c r="E225" i="8"/>
  <c r="F225" i="8"/>
  <c r="G225" i="8"/>
  <c r="H225" i="8"/>
  <c r="I225" i="8"/>
  <c r="J225" i="8"/>
  <c r="E226" i="8"/>
  <c r="F226" i="8"/>
  <c r="G226" i="8"/>
  <c r="H226" i="8"/>
  <c r="I226" i="8"/>
  <c r="J226" i="8"/>
  <c r="E227" i="8"/>
  <c r="F227" i="8"/>
  <c r="G227" i="8"/>
  <c r="H227" i="8"/>
  <c r="I227" i="8"/>
  <c r="J227" i="8"/>
  <c r="E228" i="8"/>
  <c r="F228" i="8"/>
  <c r="G228" i="8"/>
  <c r="H228" i="8"/>
  <c r="I228" i="8"/>
  <c r="J228" i="8"/>
  <c r="E229" i="8"/>
  <c r="F229" i="8"/>
  <c r="G229" i="8"/>
  <c r="H229" i="8"/>
  <c r="I229" i="8"/>
  <c r="J229" i="8"/>
  <c r="E230" i="8"/>
  <c r="F230" i="8"/>
  <c r="G230" i="8"/>
  <c r="H230" i="8"/>
  <c r="I230" i="8"/>
  <c r="J230" i="8"/>
  <c r="E231" i="8"/>
  <c r="F231" i="8"/>
  <c r="G231" i="8"/>
  <c r="H231" i="8"/>
  <c r="I231" i="8"/>
  <c r="J231" i="8"/>
  <c r="E232" i="8"/>
  <c r="F232" i="8"/>
  <c r="G232" i="8"/>
  <c r="H232" i="8"/>
  <c r="I232" i="8"/>
  <c r="J232" i="8"/>
  <c r="E233" i="8"/>
  <c r="F233" i="8"/>
  <c r="G233" i="8"/>
  <c r="H233" i="8"/>
  <c r="I233" i="8"/>
  <c r="J233" i="8"/>
  <c r="E234" i="8"/>
  <c r="F234" i="8"/>
  <c r="G234" i="8"/>
  <c r="H234" i="8"/>
  <c r="I234" i="8"/>
  <c r="J234" i="8"/>
  <c r="E235" i="8"/>
  <c r="F235" i="8"/>
  <c r="G235" i="8"/>
  <c r="H235" i="8"/>
  <c r="I235" i="8"/>
  <c r="J235" i="8"/>
  <c r="E236" i="8"/>
  <c r="F236" i="8"/>
  <c r="G236" i="8"/>
  <c r="H236" i="8"/>
  <c r="I236" i="8"/>
  <c r="J236" i="8"/>
  <c r="E237" i="8"/>
  <c r="F237" i="8"/>
  <c r="G237" i="8"/>
  <c r="H237" i="8"/>
  <c r="I237" i="8"/>
  <c r="J237" i="8"/>
  <c r="E238" i="8"/>
  <c r="F238" i="8"/>
  <c r="G238" i="8"/>
  <c r="H238" i="8"/>
  <c r="I238" i="8"/>
  <c r="J238" i="8"/>
  <c r="E239" i="8"/>
  <c r="F239" i="8"/>
  <c r="G239" i="8"/>
  <c r="H239" i="8"/>
  <c r="I239" i="8"/>
  <c r="J239" i="8"/>
  <c r="E240" i="8"/>
  <c r="F240" i="8"/>
  <c r="G240" i="8"/>
  <c r="H240" i="8"/>
  <c r="I240" i="8"/>
  <c r="J240" i="8"/>
  <c r="E241" i="8"/>
  <c r="F241" i="8"/>
  <c r="G241" i="8"/>
  <c r="H241" i="8"/>
  <c r="I241" i="8"/>
  <c r="J241" i="8"/>
  <c r="E242" i="8"/>
  <c r="F242" i="8"/>
  <c r="G242" i="8"/>
  <c r="H242" i="8"/>
  <c r="I242" i="8"/>
  <c r="J242" i="8"/>
  <c r="E243" i="8"/>
  <c r="F243" i="8"/>
  <c r="G243" i="8"/>
  <c r="H243" i="8"/>
  <c r="I243" i="8"/>
  <c r="J243" i="8"/>
  <c r="E244" i="8"/>
  <c r="F244" i="8"/>
  <c r="G244" i="8"/>
  <c r="H244" i="8"/>
  <c r="I244" i="8"/>
  <c r="J244" i="8"/>
  <c r="E245" i="8"/>
  <c r="F245" i="8"/>
  <c r="G245" i="8"/>
  <c r="H245" i="8"/>
  <c r="I245" i="8"/>
  <c r="J245" i="8"/>
  <c r="E246" i="8"/>
  <c r="F246" i="8"/>
  <c r="G246" i="8"/>
  <c r="H246" i="8"/>
  <c r="I246" i="8"/>
  <c r="J246" i="8"/>
  <c r="E247" i="8"/>
  <c r="F247" i="8"/>
  <c r="G247" i="8"/>
  <c r="H247" i="8"/>
  <c r="I247" i="8"/>
  <c r="J247" i="8"/>
  <c r="E248" i="8"/>
  <c r="F248" i="8"/>
  <c r="G248" i="8"/>
  <c r="H248" i="8"/>
  <c r="I248" i="8"/>
  <c r="J248" i="8"/>
  <c r="E249" i="8"/>
  <c r="F249" i="8"/>
  <c r="G249" i="8"/>
  <c r="H249" i="8"/>
  <c r="I249" i="8"/>
  <c r="J249" i="8"/>
  <c r="E250" i="8"/>
  <c r="F250" i="8"/>
  <c r="G250" i="8"/>
  <c r="H250" i="8"/>
  <c r="I250" i="8"/>
  <c r="J250" i="8"/>
  <c r="E251" i="8"/>
  <c r="F251" i="8"/>
  <c r="G251" i="8"/>
  <c r="H251" i="8"/>
  <c r="I251" i="8"/>
  <c r="J251" i="8"/>
  <c r="E252" i="8"/>
  <c r="F252" i="8"/>
  <c r="G252" i="8"/>
  <c r="H252" i="8"/>
  <c r="I252" i="8"/>
  <c r="J252" i="8"/>
  <c r="E253" i="8"/>
  <c r="F253" i="8"/>
  <c r="G253" i="8"/>
  <c r="H253" i="8"/>
  <c r="I253" i="8"/>
  <c r="J253" i="8"/>
  <c r="E254" i="8"/>
  <c r="F254" i="8"/>
  <c r="G254" i="8"/>
  <c r="H254" i="8"/>
  <c r="I254" i="8"/>
  <c r="J254" i="8"/>
  <c r="E255" i="8"/>
  <c r="F255" i="8"/>
  <c r="G255" i="8"/>
  <c r="H255" i="8"/>
  <c r="I255" i="8"/>
  <c r="J255" i="8"/>
  <c r="E256" i="8"/>
  <c r="F256" i="8"/>
  <c r="G256" i="8"/>
  <c r="H256" i="8"/>
  <c r="I256" i="8"/>
  <c r="J256" i="8"/>
  <c r="E257" i="8"/>
  <c r="F257" i="8"/>
  <c r="G257" i="8"/>
  <c r="H257" i="8"/>
  <c r="I257" i="8"/>
  <c r="J257" i="8"/>
  <c r="E258" i="8"/>
  <c r="F258" i="8"/>
  <c r="G258" i="8"/>
  <c r="H258" i="8"/>
  <c r="I258" i="8"/>
  <c r="J258" i="8"/>
  <c r="E259" i="8"/>
  <c r="F259" i="8"/>
  <c r="G259" i="8"/>
  <c r="H259" i="8"/>
  <c r="I259" i="8"/>
  <c r="J259" i="8"/>
  <c r="E260" i="8"/>
  <c r="F260" i="8"/>
  <c r="G260" i="8"/>
  <c r="H260" i="8"/>
  <c r="I260" i="8"/>
  <c r="J260" i="8"/>
  <c r="E261" i="8"/>
  <c r="F261" i="8"/>
  <c r="G261" i="8"/>
  <c r="H261" i="8"/>
  <c r="I261" i="8"/>
  <c r="J261" i="8"/>
  <c r="E264" i="8"/>
  <c r="F264" i="8"/>
  <c r="G264" i="8"/>
  <c r="H264" i="8"/>
  <c r="I264" i="8"/>
  <c r="J264" i="8"/>
  <c r="E265" i="8"/>
  <c r="F265" i="8"/>
  <c r="G265" i="8"/>
  <c r="H265" i="8"/>
  <c r="I265" i="8"/>
  <c r="J265" i="8"/>
  <c r="E266" i="8"/>
  <c r="F266" i="8"/>
  <c r="G266" i="8"/>
  <c r="H266" i="8"/>
  <c r="I266" i="8"/>
  <c r="J266" i="8"/>
  <c r="E267" i="8"/>
  <c r="F267" i="8"/>
  <c r="G267" i="8"/>
  <c r="H267" i="8"/>
  <c r="I267" i="8"/>
  <c r="J267" i="8"/>
  <c r="E268" i="8"/>
  <c r="F268" i="8"/>
  <c r="G268" i="8"/>
  <c r="H268" i="8"/>
  <c r="I268" i="8"/>
  <c r="J268" i="8"/>
  <c r="E269" i="8"/>
  <c r="F269" i="8"/>
  <c r="G269" i="8"/>
  <c r="H269" i="8"/>
  <c r="I269" i="8"/>
  <c r="J269" i="8"/>
  <c r="E270" i="8"/>
  <c r="F270" i="8"/>
  <c r="G270" i="8"/>
  <c r="H270" i="8"/>
  <c r="I270" i="8"/>
  <c r="J270" i="8"/>
  <c r="E271" i="8"/>
  <c r="F271" i="8"/>
  <c r="G271" i="8"/>
  <c r="H271" i="8"/>
  <c r="I271" i="8"/>
  <c r="J271" i="8"/>
  <c r="E272" i="8"/>
  <c r="F272" i="8"/>
  <c r="G272" i="8"/>
  <c r="H272" i="8"/>
  <c r="I272" i="8"/>
  <c r="J272" i="8"/>
  <c r="E273" i="8"/>
  <c r="F273" i="8"/>
  <c r="G273" i="8"/>
  <c r="H273" i="8"/>
  <c r="I273" i="8"/>
  <c r="J273" i="8"/>
  <c r="E274" i="8"/>
  <c r="F274" i="8"/>
  <c r="G274" i="8"/>
  <c r="H274" i="8"/>
  <c r="I274" i="8"/>
  <c r="J274" i="8"/>
  <c r="E275" i="8"/>
  <c r="F275" i="8"/>
  <c r="G275" i="8"/>
  <c r="H275" i="8"/>
  <c r="I275" i="8"/>
  <c r="J275" i="8"/>
  <c r="E276" i="8"/>
  <c r="F276" i="8"/>
  <c r="G276" i="8"/>
  <c r="H276" i="8"/>
  <c r="I276" i="8"/>
  <c r="J276" i="8"/>
  <c r="E277" i="8"/>
  <c r="F277" i="8"/>
  <c r="G277" i="8"/>
  <c r="H277" i="8"/>
  <c r="I277" i="8"/>
  <c r="J277" i="8"/>
  <c r="E278" i="8"/>
  <c r="F278" i="8"/>
  <c r="G278" i="8"/>
  <c r="H278" i="8"/>
  <c r="I278" i="8"/>
  <c r="J278" i="8"/>
  <c r="E279" i="8"/>
  <c r="F279" i="8"/>
  <c r="G279" i="8"/>
  <c r="H279" i="8"/>
  <c r="I279" i="8"/>
  <c r="J279" i="8"/>
  <c r="E280" i="8"/>
  <c r="F280" i="8"/>
  <c r="G280" i="8"/>
  <c r="H280" i="8"/>
  <c r="I280" i="8"/>
  <c r="J280" i="8"/>
  <c r="E281" i="8"/>
  <c r="F281" i="8"/>
  <c r="G281" i="8"/>
  <c r="H281" i="8"/>
  <c r="I281" i="8"/>
  <c r="J281" i="8"/>
  <c r="E282" i="8"/>
  <c r="F282" i="8"/>
  <c r="G282" i="8"/>
  <c r="H282" i="8"/>
  <c r="I282" i="8"/>
  <c r="J282" i="8"/>
  <c r="E283" i="8"/>
  <c r="F283" i="8"/>
  <c r="G283" i="8"/>
  <c r="H283" i="8"/>
  <c r="I283" i="8"/>
  <c r="J283" i="8"/>
  <c r="E284" i="8"/>
  <c r="F284" i="8"/>
  <c r="G284" i="8"/>
  <c r="H284" i="8"/>
  <c r="I284" i="8"/>
  <c r="J284" i="8"/>
  <c r="E285" i="8"/>
  <c r="F285" i="8"/>
  <c r="G285" i="8"/>
  <c r="H285" i="8"/>
  <c r="I285" i="8"/>
  <c r="J285" i="8"/>
  <c r="E286" i="8"/>
  <c r="F286" i="8"/>
  <c r="G286" i="8"/>
  <c r="H286" i="8"/>
  <c r="I286" i="8"/>
  <c r="J286" i="8"/>
  <c r="E287" i="8"/>
  <c r="F287" i="8"/>
  <c r="G287" i="8"/>
  <c r="H287" i="8"/>
  <c r="I287" i="8"/>
  <c r="J287" i="8"/>
  <c r="E288" i="8"/>
  <c r="F288" i="8"/>
  <c r="G288" i="8"/>
  <c r="H288" i="8"/>
  <c r="I288" i="8"/>
  <c r="J288" i="8"/>
  <c r="E289" i="8"/>
  <c r="F289" i="8"/>
  <c r="G289" i="8"/>
  <c r="H289" i="8"/>
  <c r="I289" i="8"/>
  <c r="J289" i="8"/>
  <c r="E290" i="8"/>
  <c r="F290" i="8"/>
  <c r="G290" i="8"/>
  <c r="H290" i="8"/>
  <c r="I290" i="8"/>
  <c r="J290" i="8"/>
  <c r="E291" i="8"/>
  <c r="F291" i="8"/>
  <c r="G291" i="8"/>
  <c r="H291" i="8"/>
  <c r="I291" i="8"/>
  <c r="J291" i="8"/>
  <c r="E292" i="8"/>
  <c r="F292" i="8"/>
  <c r="G292" i="8"/>
  <c r="H292" i="8"/>
  <c r="I292" i="8"/>
  <c r="J292" i="8"/>
  <c r="E293" i="8"/>
  <c r="F293" i="8"/>
  <c r="G293" i="8"/>
  <c r="H293" i="8"/>
  <c r="I293" i="8"/>
  <c r="J293" i="8"/>
  <c r="E294" i="8"/>
  <c r="F294" i="8"/>
  <c r="G294" i="8"/>
  <c r="H294" i="8"/>
  <c r="I294" i="8"/>
  <c r="J294" i="8"/>
  <c r="E295" i="8"/>
  <c r="F295" i="8"/>
  <c r="G295" i="8"/>
  <c r="H295" i="8"/>
  <c r="I295" i="8"/>
  <c r="J295" i="8"/>
  <c r="E296" i="8"/>
  <c r="F296" i="8"/>
  <c r="G296" i="8"/>
  <c r="H296" i="8"/>
  <c r="I296" i="8"/>
  <c r="J296" i="8"/>
  <c r="E297" i="8"/>
  <c r="F297" i="8"/>
  <c r="G297" i="8"/>
  <c r="H297" i="8"/>
  <c r="I297" i="8"/>
  <c r="J297" i="8"/>
  <c r="E298" i="8"/>
  <c r="F298" i="8"/>
  <c r="G298" i="8"/>
  <c r="H298" i="8"/>
  <c r="I298" i="8"/>
  <c r="J298" i="8"/>
  <c r="E299" i="8"/>
  <c r="F299" i="8"/>
  <c r="G299" i="8"/>
  <c r="H299" i="8"/>
  <c r="I299" i="8"/>
  <c r="J299" i="8"/>
  <c r="E300" i="8"/>
  <c r="F300" i="8"/>
  <c r="G300" i="8"/>
  <c r="H300" i="8"/>
  <c r="I300" i="8"/>
  <c r="J300" i="8"/>
  <c r="E301" i="8"/>
  <c r="F301" i="8"/>
  <c r="G301" i="8"/>
  <c r="H301" i="8"/>
  <c r="I301" i="8"/>
  <c r="J301" i="8"/>
  <c r="E302" i="8"/>
  <c r="F302" i="8"/>
  <c r="G302" i="8"/>
  <c r="H302" i="8"/>
  <c r="I302" i="8"/>
  <c r="J302" i="8"/>
  <c r="E303" i="8"/>
  <c r="F303" i="8"/>
  <c r="G303" i="8"/>
  <c r="H303" i="8"/>
  <c r="I303" i="8"/>
  <c r="J303" i="8"/>
  <c r="E304" i="8"/>
  <c r="F304" i="8"/>
  <c r="G304" i="8"/>
  <c r="H304" i="8"/>
  <c r="I304" i="8"/>
  <c r="J304" i="8"/>
  <c r="E305" i="8"/>
  <c r="F305" i="8"/>
  <c r="G305" i="8"/>
  <c r="H305" i="8"/>
  <c r="I305" i="8"/>
  <c r="J305" i="8"/>
  <c r="E306" i="8"/>
  <c r="F306" i="8"/>
  <c r="G306" i="8"/>
  <c r="H306" i="8"/>
  <c r="I306" i="8"/>
  <c r="J306" i="8"/>
  <c r="E307" i="8"/>
  <c r="F307" i="8"/>
  <c r="G307" i="8"/>
  <c r="H307" i="8"/>
  <c r="I307" i="8"/>
  <c r="J307" i="8"/>
  <c r="E308" i="8"/>
  <c r="F308" i="8"/>
  <c r="G308" i="8"/>
  <c r="H308" i="8"/>
  <c r="I308" i="8"/>
  <c r="J308" i="8"/>
  <c r="E309" i="8"/>
  <c r="F309" i="8"/>
  <c r="G309" i="8"/>
  <c r="H309" i="8"/>
  <c r="I309" i="8"/>
  <c r="J309" i="8"/>
  <c r="E310" i="8"/>
  <c r="F310" i="8"/>
  <c r="G310" i="8"/>
  <c r="H310" i="8"/>
  <c r="I310" i="8"/>
  <c r="J310" i="8"/>
  <c r="E311" i="8"/>
  <c r="F311" i="8"/>
  <c r="G311" i="8"/>
  <c r="H311" i="8"/>
  <c r="I311" i="8"/>
  <c r="J311" i="8"/>
  <c r="E312" i="8"/>
  <c r="F312" i="8"/>
  <c r="G312" i="8"/>
  <c r="H312" i="8"/>
  <c r="I312" i="8"/>
  <c r="J312" i="8"/>
  <c r="E313" i="8"/>
  <c r="F313" i="8"/>
  <c r="G313" i="8"/>
  <c r="H313" i="8"/>
  <c r="I313" i="8"/>
  <c r="J313" i="8"/>
  <c r="E314" i="8"/>
  <c r="F314" i="8"/>
  <c r="G314" i="8"/>
  <c r="H314" i="8"/>
  <c r="I314" i="8"/>
  <c r="J314" i="8"/>
  <c r="E315" i="8"/>
  <c r="F315" i="8"/>
  <c r="G315" i="8"/>
  <c r="H315" i="8"/>
  <c r="I315" i="8"/>
  <c r="J315" i="8"/>
  <c r="E316" i="8"/>
  <c r="F316" i="8"/>
  <c r="G316" i="8"/>
  <c r="H316" i="8"/>
  <c r="I316" i="8"/>
  <c r="J316" i="8"/>
  <c r="E317" i="8"/>
  <c r="F317" i="8"/>
  <c r="G317" i="8"/>
  <c r="H317" i="8"/>
  <c r="I317" i="8"/>
  <c r="J317" i="8"/>
  <c r="E318" i="8"/>
  <c r="F318" i="8"/>
  <c r="G318" i="8"/>
  <c r="H318" i="8"/>
  <c r="I318" i="8"/>
  <c r="J318" i="8"/>
  <c r="E319" i="8"/>
  <c r="F319" i="8"/>
  <c r="G319" i="8"/>
  <c r="H319" i="8"/>
  <c r="I319" i="8"/>
  <c r="J319" i="8"/>
  <c r="E320" i="8"/>
  <c r="F320" i="8"/>
  <c r="G320" i="8"/>
  <c r="H320" i="8"/>
  <c r="I320" i="8"/>
  <c r="J320" i="8"/>
  <c r="E321" i="8"/>
  <c r="F321" i="8"/>
  <c r="G321" i="8"/>
  <c r="H321" i="8"/>
  <c r="I321" i="8"/>
  <c r="J321" i="8"/>
  <c r="E322" i="8"/>
  <c r="F322" i="8"/>
  <c r="G322" i="8"/>
  <c r="H322" i="8"/>
  <c r="I322" i="8"/>
  <c r="J322" i="8"/>
  <c r="E323" i="8"/>
  <c r="F323" i="8"/>
  <c r="G323" i="8"/>
  <c r="H323" i="8"/>
  <c r="I323" i="8"/>
  <c r="J323" i="8"/>
  <c r="E324" i="8"/>
  <c r="F324" i="8"/>
  <c r="G324" i="8"/>
  <c r="H324" i="8"/>
  <c r="I324" i="8"/>
  <c r="J324" i="8"/>
  <c r="E325" i="8"/>
  <c r="F325" i="8"/>
  <c r="G325" i="8"/>
  <c r="H325" i="8"/>
  <c r="I325" i="8"/>
  <c r="J325" i="8"/>
  <c r="E326" i="8"/>
  <c r="F326" i="8"/>
  <c r="G326" i="8"/>
  <c r="H326" i="8"/>
  <c r="I326" i="8"/>
  <c r="J326" i="8"/>
  <c r="E327" i="8"/>
  <c r="F327" i="8"/>
  <c r="G327" i="8"/>
  <c r="H327" i="8"/>
  <c r="I327" i="8"/>
  <c r="J327" i="8"/>
  <c r="E330" i="8"/>
  <c r="F330" i="8"/>
  <c r="G330" i="8"/>
  <c r="H330" i="8"/>
  <c r="I330" i="8"/>
  <c r="J330" i="8"/>
  <c r="E331" i="8"/>
  <c r="F331" i="8"/>
  <c r="G331" i="8"/>
  <c r="H331" i="8"/>
  <c r="I331" i="8"/>
  <c r="J331" i="8"/>
  <c r="E332" i="8"/>
  <c r="F332" i="8"/>
  <c r="G332" i="8"/>
  <c r="H332" i="8"/>
  <c r="I332" i="8"/>
  <c r="J332" i="8"/>
  <c r="E333" i="8"/>
  <c r="F333" i="8"/>
  <c r="G333" i="8"/>
  <c r="H333" i="8"/>
  <c r="I333" i="8"/>
  <c r="J333" i="8"/>
  <c r="E334" i="8"/>
  <c r="F334" i="8"/>
  <c r="G334" i="8"/>
  <c r="H334" i="8"/>
  <c r="I334" i="8"/>
  <c r="J334" i="8"/>
  <c r="E335" i="8"/>
  <c r="F335" i="8"/>
  <c r="G335" i="8"/>
  <c r="H335" i="8"/>
  <c r="I335" i="8"/>
  <c r="J335" i="8"/>
  <c r="E336" i="8"/>
  <c r="F336" i="8"/>
  <c r="G336" i="8"/>
  <c r="H336" i="8"/>
  <c r="I336" i="8"/>
  <c r="J336" i="8"/>
  <c r="E337" i="8"/>
  <c r="F337" i="8"/>
  <c r="G337" i="8"/>
  <c r="H337" i="8"/>
  <c r="I337" i="8"/>
  <c r="J337" i="8"/>
  <c r="E338" i="8"/>
  <c r="F338" i="8"/>
  <c r="G338" i="8"/>
  <c r="H338" i="8"/>
  <c r="I338" i="8"/>
  <c r="J338" i="8"/>
  <c r="E339" i="8"/>
  <c r="F339" i="8"/>
  <c r="G339" i="8"/>
  <c r="H339" i="8"/>
  <c r="I339" i="8"/>
  <c r="J339" i="8"/>
  <c r="E340" i="8"/>
  <c r="F340" i="8"/>
  <c r="G340" i="8"/>
  <c r="H340" i="8"/>
  <c r="I340" i="8"/>
  <c r="J340" i="8"/>
  <c r="E341" i="8"/>
  <c r="F341" i="8"/>
  <c r="G341" i="8"/>
  <c r="H341" i="8"/>
  <c r="I341" i="8"/>
  <c r="J341" i="8"/>
  <c r="E342" i="8"/>
  <c r="F342" i="8"/>
  <c r="G342" i="8"/>
  <c r="H342" i="8"/>
  <c r="I342" i="8"/>
  <c r="J342" i="8"/>
  <c r="E343" i="8"/>
  <c r="F343" i="8"/>
  <c r="G343" i="8"/>
  <c r="H343" i="8"/>
  <c r="I343" i="8"/>
  <c r="J343" i="8"/>
  <c r="E344" i="8"/>
  <c r="F344" i="8"/>
  <c r="G344" i="8"/>
  <c r="H344" i="8"/>
  <c r="I344" i="8"/>
  <c r="J344" i="8"/>
  <c r="E345" i="8"/>
  <c r="F345" i="8"/>
  <c r="G345" i="8"/>
  <c r="H345" i="8"/>
  <c r="I345" i="8"/>
  <c r="J345" i="8"/>
  <c r="E346" i="8"/>
  <c r="F346" i="8"/>
  <c r="G346" i="8"/>
  <c r="H346" i="8"/>
  <c r="I346" i="8"/>
  <c r="J346" i="8"/>
  <c r="E347" i="8"/>
  <c r="F347" i="8"/>
  <c r="G347" i="8"/>
  <c r="H347" i="8"/>
  <c r="I347" i="8"/>
  <c r="J347" i="8"/>
  <c r="E348" i="8"/>
  <c r="F348" i="8"/>
  <c r="G348" i="8"/>
  <c r="H348" i="8"/>
  <c r="I348" i="8"/>
  <c r="J348" i="8"/>
  <c r="E349" i="8"/>
  <c r="F349" i="8"/>
  <c r="G349" i="8"/>
  <c r="H349" i="8"/>
  <c r="I349" i="8"/>
  <c r="J349" i="8"/>
  <c r="E350" i="8"/>
  <c r="F350" i="8"/>
  <c r="G350" i="8"/>
  <c r="H350" i="8"/>
  <c r="I350" i="8"/>
  <c r="J350" i="8"/>
  <c r="E351" i="8"/>
  <c r="F351" i="8"/>
  <c r="G351" i="8"/>
  <c r="H351" i="8"/>
  <c r="I351" i="8"/>
  <c r="J351" i="8"/>
  <c r="E354" i="8"/>
  <c r="F354" i="8"/>
  <c r="G354" i="8"/>
  <c r="H354" i="8"/>
  <c r="I354" i="8"/>
  <c r="J354" i="8"/>
  <c r="E355" i="8"/>
  <c r="F355" i="8"/>
  <c r="G355" i="8"/>
  <c r="H355" i="8"/>
  <c r="I355" i="8"/>
  <c r="J355" i="8"/>
  <c r="E356" i="8"/>
  <c r="F356" i="8"/>
  <c r="G356" i="8"/>
  <c r="H356" i="8"/>
  <c r="I356" i="8"/>
  <c r="J356" i="8"/>
  <c r="E357" i="8"/>
  <c r="F357" i="8"/>
  <c r="G357" i="8"/>
  <c r="H357" i="8"/>
  <c r="I357" i="8"/>
  <c r="J357" i="8"/>
  <c r="E358" i="8"/>
  <c r="F358" i="8"/>
  <c r="G358" i="8"/>
  <c r="H358" i="8"/>
  <c r="I358" i="8"/>
  <c r="J358" i="8"/>
  <c r="E359" i="8"/>
  <c r="F359" i="8"/>
  <c r="G359" i="8"/>
  <c r="H359" i="8"/>
  <c r="I359" i="8"/>
  <c r="J359" i="8"/>
  <c r="E360" i="8"/>
  <c r="F360" i="8"/>
  <c r="G360" i="8"/>
  <c r="H360" i="8"/>
  <c r="I360" i="8"/>
  <c r="J360" i="8"/>
  <c r="E361" i="8"/>
  <c r="F361" i="8"/>
  <c r="G361" i="8"/>
  <c r="H361" i="8"/>
  <c r="I361" i="8"/>
  <c r="J361" i="8"/>
  <c r="E362" i="8"/>
  <c r="F362" i="8"/>
  <c r="G362" i="8"/>
  <c r="H362" i="8"/>
  <c r="I362" i="8"/>
  <c r="J362" i="8"/>
  <c r="E363" i="8"/>
  <c r="F363" i="8"/>
  <c r="G363" i="8"/>
  <c r="H363" i="8"/>
  <c r="I363" i="8"/>
  <c r="J363" i="8"/>
  <c r="E364" i="8"/>
  <c r="F364" i="8"/>
  <c r="G364" i="8"/>
  <c r="H364" i="8"/>
  <c r="I364" i="8"/>
  <c r="J364" i="8"/>
  <c r="E365" i="8"/>
  <c r="F365" i="8"/>
  <c r="G365" i="8"/>
  <c r="H365" i="8"/>
  <c r="I365" i="8"/>
  <c r="J365" i="8"/>
  <c r="E366" i="8"/>
  <c r="F366" i="8"/>
  <c r="G366" i="8"/>
  <c r="H366" i="8"/>
  <c r="I366" i="8"/>
  <c r="J366" i="8"/>
  <c r="E367" i="8"/>
  <c r="F367" i="8"/>
  <c r="G367" i="8"/>
  <c r="H367" i="8"/>
  <c r="I367" i="8"/>
  <c r="J367" i="8"/>
  <c r="E368" i="8"/>
  <c r="F368" i="8"/>
  <c r="G368" i="8"/>
  <c r="H368" i="8"/>
  <c r="I368" i="8"/>
  <c r="J368" i="8"/>
  <c r="E369" i="8"/>
  <c r="F369" i="8"/>
  <c r="G369" i="8"/>
  <c r="H369" i="8"/>
  <c r="I369" i="8"/>
  <c r="J369" i="8"/>
  <c r="G374" i="9" l="1"/>
  <c r="G424" i="9"/>
  <c r="G412" i="9"/>
  <c r="G404" i="9"/>
  <c r="L404" i="9" s="1"/>
  <c r="G396" i="9"/>
  <c r="L396" i="9" s="1"/>
  <c r="L428" i="9"/>
  <c r="L416" i="9"/>
  <c r="F416" i="14" s="1"/>
  <c r="G386" i="9"/>
  <c r="G378" i="9"/>
  <c r="G372" i="9"/>
  <c r="L372" i="9" s="1"/>
  <c r="G432" i="9"/>
  <c r="G418" i="9"/>
  <c r="L412" i="9"/>
  <c r="G408" i="9"/>
  <c r="G400" i="9"/>
  <c r="G392" i="9"/>
  <c r="G384" i="9"/>
  <c r="K384" i="9" s="1"/>
  <c r="G376" i="9"/>
  <c r="F428" i="14"/>
  <c r="F420" i="14"/>
  <c r="F412" i="14"/>
  <c r="F388" i="14"/>
  <c r="F380" i="14"/>
  <c r="K428" i="9"/>
  <c r="K424" i="9"/>
  <c r="K420" i="9"/>
  <c r="K416" i="9"/>
  <c r="K412" i="9"/>
  <c r="K396" i="9"/>
  <c r="K388" i="9"/>
  <c r="E380" i="14"/>
  <c r="L410" i="9"/>
  <c r="L406" i="9"/>
  <c r="L402" i="9"/>
  <c r="L398" i="9"/>
  <c r="L394" i="9"/>
  <c r="L390" i="9"/>
  <c r="L386" i="9"/>
  <c r="L382" i="9"/>
  <c r="L378" i="9"/>
  <c r="L374" i="9"/>
  <c r="K418" i="9"/>
  <c r="K410" i="9"/>
  <c r="K406" i="9"/>
  <c r="K402" i="9"/>
  <c r="K398" i="9"/>
  <c r="K394" i="9"/>
  <c r="K390" i="9"/>
  <c r="K386" i="9"/>
  <c r="K382" i="9"/>
  <c r="K378" i="9"/>
  <c r="K374" i="9"/>
  <c r="G431" i="9"/>
  <c r="L431" i="9" s="1"/>
  <c r="G427" i="9"/>
  <c r="K427" i="9" s="1"/>
  <c r="G423" i="9"/>
  <c r="L423" i="9" s="1"/>
  <c r="G415" i="9"/>
  <c r="L415" i="9" s="1"/>
  <c r="G407" i="9"/>
  <c r="L407" i="9" s="1"/>
  <c r="G399" i="9"/>
  <c r="L399" i="9" s="1"/>
  <c r="G391" i="9"/>
  <c r="L391" i="9" s="1"/>
  <c r="G383" i="9"/>
  <c r="L383" i="9" s="1"/>
  <c r="G375" i="9"/>
  <c r="L375" i="9" s="1"/>
  <c r="G426" i="9"/>
  <c r="K426" i="9" s="1"/>
  <c r="G430" i="9"/>
  <c r="L430" i="9" s="1"/>
  <c r="G422" i="9"/>
  <c r="G414" i="9"/>
  <c r="G371" i="9"/>
  <c r="G429" i="9"/>
  <c r="G421" i="9"/>
  <c r="K421" i="9" s="1"/>
  <c r="G413" i="9"/>
  <c r="G405" i="9"/>
  <c r="K405" i="9" s="1"/>
  <c r="G397" i="9"/>
  <c r="G389" i="9"/>
  <c r="K389" i="9" s="1"/>
  <c r="G381" i="9"/>
  <c r="G373" i="9"/>
  <c r="K373" i="9" s="1"/>
  <c r="G425" i="9"/>
  <c r="L425" i="9" s="1"/>
  <c r="G417" i="9"/>
  <c r="L417" i="9" s="1"/>
  <c r="G409" i="9"/>
  <c r="G401" i="9"/>
  <c r="L401" i="9" s="1"/>
  <c r="G393" i="9"/>
  <c r="G385" i="9"/>
  <c r="L385" i="9" s="1"/>
  <c r="G377" i="9"/>
  <c r="G419" i="9"/>
  <c r="K419" i="9" s="1"/>
  <c r="G411" i="9"/>
  <c r="G403" i="9"/>
  <c r="L403" i="9" s="1"/>
  <c r="G395" i="9"/>
  <c r="G387" i="9"/>
  <c r="G379" i="9"/>
  <c r="D17" i="8"/>
  <c r="D16" i="8"/>
  <c r="D15" i="8"/>
  <c r="D14" i="8"/>
  <c r="D13" i="8"/>
  <c r="D12" i="8"/>
  <c r="D11" i="8"/>
  <c r="D10" i="8"/>
  <c r="D9" i="8"/>
  <c r="D8" i="8"/>
  <c r="D7" i="8"/>
  <c r="D6" i="8"/>
  <c r="D5" i="8"/>
  <c r="D4" i="8"/>
  <c r="D369" i="8"/>
  <c r="D368" i="8"/>
  <c r="D367" i="8"/>
  <c r="D366" i="8"/>
  <c r="D365" i="8"/>
  <c r="D364" i="8"/>
  <c r="D363" i="8"/>
  <c r="D362" i="8"/>
  <c r="D361" i="8"/>
  <c r="D360" i="8"/>
  <c r="D359" i="8"/>
  <c r="D358" i="8"/>
  <c r="D357" i="8"/>
  <c r="D356" i="8"/>
  <c r="D355" i="8"/>
  <c r="D354" i="8"/>
  <c r="D351" i="8"/>
  <c r="D350" i="8"/>
  <c r="D349" i="8"/>
  <c r="D348" i="8"/>
  <c r="D347" i="8"/>
  <c r="D346" i="8"/>
  <c r="D345" i="8"/>
  <c r="D344" i="8"/>
  <c r="D343" i="8"/>
  <c r="D342" i="8"/>
  <c r="D341" i="8"/>
  <c r="D340" i="8"/>
  <c r="D339" i="8"/>
  <c r="D338" i="8"/>
  <c r="D337" i="8"/>
  <c r="D336" i="8"/>
  <c r="D335" i="8"/>
  <c r="D334" i="8"/>
  <c r="D333" i="8"/>
  <c r="D332" i="8"/>
  <c r="D331" i="8"/>
  <c r="D330" i="8"/>
  <c r="D327" i="8"/>
  <c r="D326" i="8"/>
  <c r="D325" i="8"/>
  <c r="D324" i="8"/>
  <c r="D323" i="8"/>
  <c r="D322" i="8"/>
  <c r="D321" i="8"/>
  <c r="D320" i="8"/>
  <c r="D319" i="8"/>
  <c r="D318" i="8"/>
  <c r="D317" i="8"/>
  <c r="D316" i="8"/>
  <c r="D315" i="8"/>
  <c r="D314" i="8"/>
  <c r="D313" i="8"/>
  <c r="D312" i="8"/>
  <c r="D311" i="8"/>
  <c r="D310" i="8"/>
  <c r="D309" i="8"/>
  <c r="D308" i="8"/>
  <c r="D307" i="8"/>
  <c r="D306" i="8"/>
  <c r="D305" i="8"/>
  <c r="D304" i="8"/>
  <c r="D303" i="8"/>
  <c r="D302" i="8"/>
  <c r="D301" i="8"/>
  <c r="D300" i="8"/>
  <c r="D299" i="8"/>
  <c r="D298" i="8"/>
  <c r="D297" i="8"/>
  <c r="D296" i="8"/>
  <c r="D295" i="8"/>
  <c r="D294" i="8"/>
  <c r="D293" i="8"/>
  <c r="D292" i="8"/>
  <c r="D291" i="8"/>
  <c r="D290" i="8"/>
  <c r="D289" i="8"/>
  <c r="D288" i="8"/>
  <c r="D287" i="8"/>
  <c r="D286" i="8"/>
  <c r="D285" i="8"/>
  <c r="D284" i="8"/>
  <c r="D283" i="8"/>
  <c r="D282" i="8"/>
  <c r="D281" i="8"/>
  <c r="D280" i="8"/>
  <c r="D279" i="8"/>
  <c r="D278" i="8"/>
  <c r="D277" i="8"/>
  <c r="D276" i="8"/>
  <c r="D275" i="8"/>
  <c r="D274" i="8"/>
  <c r="D273" i="8"/>
  <c r="D272" i="8"/>
  <c r="D271" i="8"/>
  <c r="D270" i="8"/>
  <c r="D269" i="8"/>
  <c r="D268" i="8"/>
  <c r="D267" i="8"/>
  <c r="D266" i="8"/>
  <c r="D265" i="8"/>
  <c r="D264" i="8"/>
  <c r="D261" i="8"/>
  <c r="D260" i="8"/>
  <c r="D259" i="8"/>
  <c r="D258" i="8"/>
  <c r="D257" i="8"/>
  <c r="D256" i="8"/>
  <c r="D255" i="8"/>
  <c r="D254" i="8"/>
  <c r="D253" i="8"/>
  <c r="D252" i="8"/>
  <c r="D251" i="8"/>
  <c r="D250" i="8"/>
  <c r="D249" i="8"/>
  <c r="D248" i="8"/>
  <c r="D247" i="8"/>
  <c r="D246" i="8"/>
  <c r="D245" i="8"/>
  <c r="D244" i="8"/>
  <c r="D243" i="8"/>
  <c r="D242" i="8"/>
  <c r="D241" i="8"/>
  <c r="D240" i="8"/>
  <c r="D239" i="8"/>
  <c r="D238" i="8"/>
  <c r="D237" i="8"/>
  <c r="D236" i="8"/>
  <c r="D235" i="8"/>
  <c r="D234" i="8"/>
  <c r="D233" i="8"/>
  <c r="D232" i="8"/>
  <c r="D231" i="8"/>
  <c r="D230" i="8"/>
  <c r="D229" i="8"/>
  <c r="D228" i="8"/>
  <c r="D227" i="8"/>
  <c r="D226" i="8"/>
  <c r="D225" i="8"/>
  <c r="D224" i="8"/>
  <c r="D223" i="8"/>
  <c r="D222" i="8"/>
  <c r="D221" i="8"/>
  <c r="D220" i="8"/>
  <c r="D219" i="8"/>
  <c r="D218" i="8"/>
  <c r="D217" i="8"/>
  <c r="D216" i="8"/>
  <c r="D213" i="8"/>
  <c r="D212" i="8"/>
  <c r="D211" i="8"/>
  <c r="D210" i="8"/>
  <c r="D209" i="8"/>
  <c r="D208" i="8"/>
  <c r="D207" i="8"/>
  <c r="D206" i="8"/>
  <c r="D205" i="8"/>
  <c r="D204" i="8"/>
  <c r="D203" i="8"/>
  <c r="D202" i="8"/>
  <c r="D201" i="8"/>
  <c r="D200" i="8"/>
  <c r="D199" i="8"/>
  <c r="D198" i="8"/>
  <c r="D197" i="8"/>
  <c r="D196" i="8"/>
  <c r="D195" i="8"/>
  <c r="D194" i="8"/>
  <c r="D193" i="8"/>
  <c r="D192" i="8"/>
  <c r="D191" i="8"/>
  <c r="D190" i="8"/>
  <c r="D189" i="8"/>
  <c r="D188" i="8"/>
  <c r="D187" i="8"/>
  <c r="D186" i="8"/>
  <c r="D185" i="8"/>
  <c r="D184" i="8"/>
  <c r="D183" i="8"/>
  <c r="D182" i="8"/>
  <c r="D181" i="8"/>
  <c r="D180" i="8"/>
  <c r="D179" i="8"/>
  <c r="D178" i="8"/>
  <c r="D177" i="8"/>
  <c r="D176" i="8"/>
  <c r="D175" i="8"/>
  <c r="D174" i="8"/>
  <c r="D173" i="8"/>
  <c r="D172" i="8"/>
  <c r="D171" i="8"/>
  <c r="D170" i="8"/>
  <c r="D169" i="8"/>
  <c r="D168" i="8"/>
  <c r="D167" i="8"/>
  <c r="D166" i="8"/>
  <c r="D165" i="8"/>
  <c r="D164" i="8"/>
  <c r="D163" i="8"/>
  <c r="D162" i="8"/>
  <c r="D161" i="8"/>
  <c r="D160" i="8"/>
  <c r="D159" i="8"/>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6" i="8"/>
  <c r="D125" i="8"/>
  <c r="D124" i="8"/>
  <c r="D123" i="8"/>
  <c r="D122" i="8"/>
  <c r="D121" i="8"/>
  <c r="D120" i="8"/>
  <c r="D119" i="8"/>
  <c r="D118" i="8"/>
  <c r="D117" i="8"/>
  <c r="D116" i="8"/>
  <c r="D115" i="8"/>
  <c r="D114"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E384" i="14" l="1"/>
  <c r="F396" i="14"/>
  <c r="F396" i="11" s="1"/>
  <c r="F404" i="14"/>
  <c r="K404" i="9"/>
  <c r="K432" i="9"/>
  <c r="L392" i="9"/>
  <c r="L408" i="9"/>
  <c r="L418" i="9"/>
  <c r="K400" i="9"/>
  <c r="E400" i="14" s="1"/>
  <c r="F372" i="14"/>
  <c r="K372" i="9"/>
  <c r="K376" i="9"/>
  <c r="L376" i="9"/>
  <c r="L400" i="9"/>
  <c r="K392" i="9"/>
  <c r="K408" i="9"/>
  <c r="L424" i="9"/>
  <c r="L384" i="9"/>
  <c r="L432" i="9"/>
  <c r="E419" i="14"/>
  <c r="F401" i="14"/>
  <c r="E373" i="14"/>
  <c r="E405" i="14"/>
  <c r="E426" i="14"/>
  <c r="E427" i="14"/>
  <c r="F403" i="14"/>
  <c r="F385" i="14"/>
  <c r="F417" i="14"/>
  <c r="E389" i="14"/>
  <c r="E421" i="14"/>
  <c r="F425" i="14"/>
  <c r="F430" i="14"/>
  <c r="F391" i="14"/>
  <c r="F423" i="14"/>
  <c r="F431" i="14"/>
  <c r="E374" i="14"/>
  <c r="E386" i="14"/>
  <c r="L395" i="9"/>
  <c r="E406" i="14"/>
  <c r="E418" i="14"/>
  <c r="L427" i="9"/>
  <c r="F386" i="14"/>
  <c r="F402" i="14"/>
  <c r="L381" i="9"/>
  <c r="E388" i="14"/>
  <c r="E396" i="14"/>
  <c r="E404" i="14"/>
  <c r="E412" i="14"/>
  <c r="E420" i="14"/>
  <c r="E428" i="14"/>
  <c r="F380" i="11"/>
  <c r="K387" i="9"/>
  <c r="K403" i="9"/>
  <c r="F412" i="11"/>
  <c r="K415" i="9"/>
  <c r="K377" i="9"/>
  <c r="K393" i="9"/>
  <c r="K409" i="9"/>
  <c r="K425" i="9"/>
  <c r="F383" i="14"/>
  <c r="F415" i="14"/>
  <c r="E378" i="14"/>
  <c r="L387" i="9"/>
  <c r="E398" i="14"/>
  <c r="E410" i="14"/>
  <c r="L419" i="9"/>
  <c r="K430" i="9"/>
  <c r="F374" i="14"/>
  <c r="F390" i="14"/>
  <c r="F406" i="14"/>
  <c r="L422" i="9"/>
  <c r="L377" i="9"/>
  <c r="L389" i="9"/>
  <c r="L397" i="9"/>
  <c r="L405" i="9"/>
  <c r="L413" i="9"/>
  <c r="L421" i="9"/>
  <c r="L429" i="9"/>
  <c r="K383" i="9"/>
  <c r="K399" i="9"/>
  <c r="F420" i="11"/>
  <c r="K423" i="9"/>
  <c r="F428" i="11"/>
  <c r="K431" i="9"/>
  <c r="K371" i="9"/>
  <c r="K381" i="9"/>
  <c r="K397" i="9"/>
  <c r="K413" i="9"/>
  <c r="K429" i="9"/>
  <c r="F375" i="14"/>
  <c r="F407" i="14"/>
  <c r="L379" i="9"/>
  <c r="E390" i="14"/>
  <c r="E402" i="14"/>
  <c r="L411" i="9"/>
  <c r="K422" i="9"/>
  <c r="L371" i="9"/>
  <c r="F378" i="14"/>
  <c r="F394" i="14"/>
  <c r="F410" i="14"/>
  <c r="L426" i="9"/>
  <c r="L373" i="9"/>
  <c r="E384" i="11"/>
  <c r="E392" i="14"/>
  <c r="E408" i="14"/>
  <c r="E416" i="14"/>
  <c r="E424" i="14"/>
  <c r="F372" i="11"/>
  <c r="K379" i="9"/>
  <c r="F388" i="11"/>
  <c r="K395" i="9"/>
  <c r="F404" i="11"/>
  <c r="K411" i="9"/>
  <c r="F416" i="11"/>
  <c r="K385" i="9"/>
  <c r="K401" i="9"/>
  <c r="K417" i="9"/>
  <c r="F399" i="14"/>
  <c r="E382" i="14"/>
  <c r="E394" i="14"/>
  <c r="K414" i="9"/>
  <c r="F382" i="14"/>
  <c r="F398" i="14"/>
  <c r="L414" i="9"/>
  <c r="E380" i="11"/>
  <c r="L393" i="9"/>
  <c r="L409" i="9"/>
  <c r="K375" i="9"/>
  <c r="K391" i="9"/>
  <c r="K407" i="9"/>
  <c r="E367" i="9"/>
  <c r="I363" i="9"/>
  <c r="H362" i="9"/>
  <c r="E361" i="9"/>
  <c r="E359" i="9"/>
  <c r="E356" i="9"/>
  <c r="I355" i="9"/>
  <c r="H354" i="9"/>
  <c r="E350" i="9"/>
  <c r="E346" i="9"/>
  <c r="I346" i="9"/>
  <c r="H345" i="9"/>
  <c r="E342" i="9"/>
  <c r="E338" i="9"/>
  <c r="I338" i="9"/>
  <c r="H337" i="9"/>
  <c r="E334" i="9"/>
  <c r="I330" i="9"/>
  <c r="E310" i="9"/>
  <c r="I306" i="9"/>
  <c r="H305" i="9"/>
  <c r="E302" i="9"/>
  <c r="E298" i="9"/>
  <c r="I298" i="9"/>
  <c r="H297" i="9"/>
  <c r="E294" i="9"/>
  <c r="I290" i="9"/>
  <c r="H289" i="9"/>
  <c r="E287" i="9"/>
  <c r="E286" i="9"/>
  <c r="I325" i="9"/>
  <c r="H285" i="9"/>
  <c r="E282" i="9"/>
  <c r="I279" i="9"/>
  <c r="E278" i="9"/>
  <c r="H278" i="9"/>
  <c r="E322" i="9"/>
  <c r="H276" i="9"/>
  <c r="E274" i="9"/>
  <c r="E273" i="9"/>
  <c r="E272" i="9"/>
  <c r="I317" i="9"/>
  <c r="E316" i="9"/>
  <c r="H316" i="9"/>
  <c r="E269" i="9"/>
  <c r="E266" i="9"/>
  <c r="E313" i="9"/>
  <c r="H313" i="9"/>
  <c r="E264" i="9"/>
  <c r="E261" i="9"/>
  <c r="I257" i="9"/>
  <c r="E256" i="9"/>
  <c r="E254" i="9"/>
  <c r="E251" i="9"/>
  <c r="E245" i="9"/>
  <c r="E243" i="9"/>
  <c r="E241" i="9"/>
  <c r="E239" i="9"/>
  <c r="E235" i="9"/>
  <c r="E231" i="9"/>
  <c r="E228" i="9"/>
  <c r="E227" i="9"/>
  <c r="E224" i="9"/>
  <c r="E222" i="9"/>
  <c r="E220" i="9"/>
  <c r="E219" i="9"/>
  <c r="E181" i="9"/>
  <c r="E180" i="9"/>
  <c r="E179" i="9"/>
  <c r="E176" i="9"/>
  <c r="I176" i="9"/>
  <c r="H175" i="9"/>
  <c r="E173" i="9"/>
  <c r="E172" i="9"/>
  <c r="E171" i="9"/>
  <c r="E170" i="9"/>
  <c r="E169" i="9"/>
  <c r="E168" i="9"/>
  <c r="E167" i="9"/>
  <c r="I164" i="9"/>
  <c r="H163" i="9"/>
  <c r="E162" i="9"/>
  <c r="E160" i="9"/>
  <c r="E157" i="9"/>
  <c r="I156" i="9"/>
  <c r="H155" i="9"/>
  <c r="E213" i="9"/>
  <c r="E211" i="9"/>
  <c r="E154" i="9"/>
  <c r="I153" i="9"/>
  <c r="H187" i="9"/>
  <c r="E150" i="9"/>
  <c r="E148" i="9"/>
  <c r="H208" i="9"/>
  <c r="E205" i="9"/>
  <c r="E147" i="9"/>
  <c r="E145" i="9"/>
  <c r="E143" i="9"/>
  <c r="E201" i="9"/>
  <c r="E198" i="9"/>
  <c r="E140" i="9"/>
  <c r="E138" i="9"/>
  <c r="E196" i="9"/>
  <c r="E195" i="9"/>
  <c r="E193" i="9"/>
  <c r="E133" i="9"/>
  <c r="E189" i="9"/>
  <c r="E131" i="9"/>
  <c r="E130" i="9"/>
  <c r="E129" i="9"/>
  <c r="E126" i="9"/>
  <c r="E125" i="9"/>
  <c r="E123" i="9"/>
  <c r="E122" i="9"/>
  <c r="I122" i="9"/>
  <c r="E121" i="9"/>
  <c r="H121" i="9"/>
  <c r="E118" i="9"/>
  <c r="E71" i="9"/>
  <c r="E68" i="9"/>
  <c r="I67" i="9"/>
  <c r="E66" i="9"/>
  <c r="H66" i="9"/>
  <c r="E63" i="9"/>
  <c r="E61" i="9"/>
  <c r="E59" i="9"/>
  <c r="I59" i="9"/>
  <c r="H58" i="9"/>
  <c r="E57" i="9"/>
  <c r="E55" i="9"/>
  <c r="E54" i="9"/>
  <c r="E53" i="9"/>
  <c r="E52" i="9"/>
  <c r="E50" i="9"/>
  <c r="I48" i="9"/>
  <c r="H47" i="9"/>
  <c r="E46" i="9"/>
  <c r="E113" i="9"/>
  <c r="E112" i="9"/>
  <c r="E111" i="9"/>
  <c r="I109" i="9"/>
  <c r="H44" i="9"/>
  <c r="E43" i="9"/>
  <c r="E84" i="9"/>
  <c r="E42" i="9"/>
  <c r="E83" i="9"/>
  <c r="E41" i="9"/>
  <c r="I40" i="9"/>
  <c r="E39" i="9"/>
  <c r="H39" i="9"/>
  <c r="E108" i="9"/>
  <c r="E106" i="9"/>
  <c r="E103" i="9"/>
  <c r="E102" i="9"/>
  <c r="E34" i="9"/>
  <c r="E33" i="9"/>
  <c r="E101" i="9"/>
  <c r="E99" i="9"/>
  <c r="E97" i="9"/>
  <c r="E30" i="9"/>
  <c r="E28" i="9"/>
  <c r="E26" i="9"/>
  <c r="E95" i="9"/>
  <c r="E94" i="9"/>
  <c r="E93" i="9"/>
  <c r="E92" i="9"/>
  <c r="I91" i="9"/>
  <c r="E25" i="9"/>
  <c r="H25" i="9"/>
  <c r="E24" i="9"/>
  <c r="E78" i="9"/>
  <c r="E77" i="9"/>
  <c r="I89" i="9"/>
  <c r="H88" i="9"/>
  <c r="E22" i="9"/>
  <c r="E76" i="9"/>
  <c r="E75" i="9"/>
  <c r="E20" i="9"/>
  <c r="I20" i="9"/>
  <c r="E17" i="9"/>
  <c r="I15" i="9"/>
  <c r="E13" i="9"/>
  <c r="I11" i="9"/>
  <c r="E9" i="9"/>
  <c r="E4" i="9"/>
  <c r="H5" i="9"/>
  <c r="I5" i="9"/>
  <c r="E5" i="9"/>
  <c r="H6" i="9"/>
  <c r="I6" i="9"/>
  <c r="E6" i="9"/>
  <c r="H7" i="9"/>
  <c r="I7" i="9"/>
  <c r="E7" i="9"/>
  <c r="H8" i="9"/>
  <c r="I8" i="9"/>
  <c r="E8" i="9"/>
  <c r="H9" i="9"/>
  <c r="I9" i="9"/>
  <c r="H10" i="9"/>
  <c r="I10" i="9"/>
  <c r="E10" i="9"/>
  <c r="H11" i="9"/>
  <c r="E11" i="9"/>
  <c r="H12" i="9"/>
  <c r="I12" i="9"/>
  <c r="E12" i="9"/>
  <c r="H13" i="9"/>
  <c r="I13" i="9"/>
  <c r="H14" i="9"/>
  <c r="I14" i="9"/>
  <c r="E14" i="9"/>
  <c r="H15" i="9"/>
  <c r="E15" i="9"/>
  <c r="H16" i="9"/>
  <c r="I16" i="9"/>
  <c r="E16" i="9"/>
  <c r="H17" i="9"/>
  <c r="I17" i="9"/>
  <c r="H18" i="9"/>
  <c r="I18" i="9"/>
  <c r="E18" i="9"/>
  <c r="H20" i="9"/>
  <c r="H21" i="9"/>
  <c r="I21" i="9"/>
  <c r="E21" i="9"/>
  <c r="H22" i="9"/>
  <c r="I22" i="9"/>
  <c r="H23" i="9"/>
  <c r="I23" i="9"/>
  <c r="E23" i="9"/>
  <c r="H24" i="9"/>
  <c r="I24" i="9"/>
  <c r="I25" i="9"/>
  <c r="H26" i="9"/>
  <c r="I26" i="9"/>
  <c r="H27" i="9"/>
  <c r="I27" i="9"/>
  <c r="E27" i="9"/>
  <c r="H28" i="9"/>
  <c r="I28" i="9"/>
  <c r="H29" i="9"/>
  <c r="I29" i="9"/>
  <c r="E29" i="9"/>
  <c r="H30" i="9"/>
  <c r="I30" i="9"/>
  <c r="H31" i="9"/>
  <c r="I31" i="9"/>
  <c r="E31" i="9"/>
  <c r="H32" i="9"/>
  <c r="I32" i="9"/>
  <c r="E32" i="9"/>
  <c r="H33" i="9"/>
  <c r="I33" i="9"/>
  <c r="H34" i="9"/>
  <c r="I34" i="9"/>
  <c r="H35" i="9"/>
  <c r="I35" i="9"/>
  <c r="E35" i="9"/>
  <c r="H36" i="9"/>
  <c r="I36" i="9"/>
  <c r="E36" i="9"/>
  <c r="H37" i="9"/>
  <c r="I37" i="9"/>
  <c r="E37" i="9"/>
  <c r="H38" i="9"/>
  <c r="I38" i="9"/>
  <c r="E38" i="9"/>
  <c r="I39" i="9"/>
  <c r="H40" i="9"/>
  <c r="E40" i="9"/>
  <c r="H41" i="9"/>
  <c r="I41" i="9"/>
  <c r="H42" i="9"/>
  <c r="I42" i="9"/>
  <c r="H43" i="9"/>
  <c r="I43" i="9"/>
  <c r="I44" i="9"/>
  <c r="E44" i="9"/>
  <c r="H45" i="9"/>
  <c r="I45" i="9"/>
  <c r="E45" i="9"/>
  <c r="H46" i="9"/>
  <c r="I46" i="9"/>
  <c r="I47" i="9"/>
  <c r="E47" i="9"/>
  <c r="H48" i="9"/>
  <c r="E48" i="9"/>
  <c r="H49" i="9"/>
  <c r="I49" i="9"/>
  <c r="E49" i="9"/>
  <c r="H50" i="9"/>
  <c r="I50" i="9"/>
  <c r="H51" i="9"/>
  <c r="I51" i="9"/>
  <c r="E51" i="9"/>
  <c r="H52" i="9"/>
  <c r="I52" i="9"/>
  <c r="H53" i="9"/>
  <c r="I53" i="9"/>
  <c r="H54" i="9"/>
  <c r="I54" i="9"/>
  <c r="H55" i="9"/>
  <c r="I55" i="9"/>
  <c r="H56" i="9"/>
  <c r="I56" i="9"/>
  <c r="E56" i="9"/>
  <c r="H57" i="9"/>
  <c r="I57" i="9"/>
  <c r="I58" i="9"/>
  <c r="E58" i="9"/>
  <c r="H59" i="9"/>
  <c r="H60" i="9"/>
  <c r="I60" i="9"/>
  <c r="E60" i="9"/>
  <c r="H61" i="9"/>
  <c r="I61" i="9"/>
  <c r="H62" i="9"/>
  <c r="I62" i="9"/>
  <c r="E62" i="9"/>
  <c r="H63" i="9"/>
  <c r="I63" i="9"/>
  <c r="H64" i="9"/>
  <c r="I64" i="9"/>
  <c r="E64" i="9"/>
  <c r="H65" i="9"/>
  <c r="I65" i="9"/>
  <c r="E65" i="9"/>
  <c r="I66" i="9"/>
  <c r="H67" i="9"/>
  <c r="E67" i="9"/>
  <c r="H68" i="9"/>
  <c r="I68" i="9"/>
  <c r="H69" i="9"/>
  <c r="I69" i="9"/>
  <c r="E69" i="9"/>
  <c r="H70" i="9"/>
  <c r="I70" i="9"/>
  <c r="E70" i="9"/>
  <c r="H71" i="9"/>
  <c r="I71" i="9"/>
  <c r="H72" i="9"/>
  <c r="I72" i="9"/>
  <c r="E72" i="9"/>
  <c r="H74" i="9"/>
  <c r="I74" i="9"/>
  <c r="E74" i="9"/>
  <c r="H75" i="9"/>
  <c r="I75" i="9"/>
  <c r="H76" i="9"/>
  <c r="I76" i="9"/>
  <c r="H77" i="9"/>
  <c r="I77" i="9"/>
  <c r="H78" i="9"/>
  <c r="I78" i="9"/>
  <c r="H79" i="9"/>
  <c r="I79" i="9"/>
  <c r="E79" i="9"/>
  <c r="H80" i="9"/>
  <c r="I80" i="9"/>
  <c r="E80" i="9"/>
  <c r="H81" i="9"/>
  <c r="I81" i="9"/>
  <c r="E81" i="9"/>
  <c r="H82" i="9"/>
  <c r="I82" i="9"/>
  <c r="E82" i="9"/>
  <c r="H83" i="9"/>
  <c r="I83" i="9"/>
  <c r="H84" i="9"/>
  <c r="I84" i="9"/>
  <c r="H85" i="9"/>
  <c r="I85" i="9"/>
  <c r="E85" i="9"/>
  <c r="H87" i="9"/>
  <c r="I87" i="9"/>
  <c r="E87" i="9"/>
  <c r="I88" i="9"/>
  <c r="E88" i="9"/>
  <c r="H89" i="9"/>
  <c r="E89" i="9"/>
  <c r="H90" i="9"/>
  <c r="I90" i="9"/>
  <c r="E90" i="9"/>
  <c r="H91" i="9"/>
  <c r="E91" i="9"/>
  <c r="H92" i="9"/>
  <c r="I92" i="9"/>
  <c r="H93" i="9"/>
  <c r="I93" i="9"/>
  <c r="H94" i="9"/>
  <c r="I94" i="9"/>
  <c r="H95" i="9"/>
  <c r="I95" i="9"/>
  <c r="H96" i="9"/>
  <c r="I96" i="9"/>
  <c r="E96" i="9"/>
  <c r="H97" i="9"/>
  <c r="I97" i="9"/>
  <c r="H98" i="9"/>
  <c r="I98" i="9"/>
  <c r="E98" i="9"/>
  <c r="H99" i="9"/>
  <c r="I99" i="9"/>
  <c r="H100" i="9"/>
  <c r="I100" i="9"/>
  <c r="E100" i="9"/>
  <c r="H101" i="9"/>
  <c r="I101" i="9"/>
  <c r="H102" i="9"/>
  <c r="I102" i="9"/>
  <c r="H103" i="9"/>
  <c r="I103" i="9"/>
  <c r="H104" i="9"/>
  <c r="I104" i="9"/>
  <c r="E104" i="9"/>
  <c r="H105" i="9"/>
  <c r="I105" i="9"/>
  <c r="E105" i="9"/>
  <c r="H106" i="9"/>
  <c r="I106" i="9"/>
  <c r="H107" i="9"/>
  <c r="I107" i="9"/>
  <c r="E107" i="9"/>
  <c r="H108" i="9"/>
  <c r="I108" i="9"/>
  <c r="H109" i="9"/>
  <c r="E109" i="9"/>
  <c r="H110" i="9"/>
  <c r="I110" i="9"/>
  <c r="E110" i="9"/>
  <c r="H111" i="9"/>
  <c r="I111" i="9"/>
  <c r="H112" i="9"/>
  <c r="I112" i="9"/>
  <c r="H113" i="9"/>
  <c r="I113" i="9"/>
  <c r="H115" i="9"/>
  <c r="I115" i="9"/>
  <c r="E115" i="9"/>
  <c r="H116" i="9"/>
  <c r="I116" i="9"/>
  <c r="E116" i="9"/>
  <c r="H117" i="9"/>
  <c r="I117" i="9"/>
  <c r="E117" i="9"/>
  <c r="H118" i="9"/>
  <c r="I118" i="9"/>
  <c r="H119" i="9"/>
  <c r="I119" i="9"/>
  <c r="E119" i="9"/>
  <c r="H120" i="9"/>
  <c r="I120" i="9"/>
  <c r="E120" i="9"/>
  <c r="I121" i="9"/>
  <c r="H122" i="9"/>
  <c r="H123" i="9"/>
  <c r="I123" i="9"/>
  <c r="H124" i="9"/>
  <c r="I124" i="9"/>
  <c r="E124" i="9"/>
  <c r="H125" i="9"/>
  <c r="I125" i="9"/>
  <c r="H126" i="9"/>
  <c r="I126" i="9"/>
  <c r="H127" i="9"/>
  <c r="I127" i="9"/>
  <c r="E127" i="9"/>
  <c r="H129" i="9"/>
  <c r="I129" i="9"/>
  <c r="H130" i="9"/>
  <c r="I130" i="9"/>
  <c r="H131" i="9"/>
  <c r="I131" i="9"/>
  <c r="H132" i="9"/>
  <c r="I132" i="9"/>
  <c r="E132" i="9"/>
  <c r="H133" i="9"/>
  <c r="I133" i="9"/>
  <c r="H134" i="9"/>
  <c r="I134" i="9"/>
  <c r="E134" i="9"/>
  <c r="H135" i="9"/>
  <c r="I135" i="9"/>
  <c r="E135" i="9"/>
  <c r="H136" i="9"/>
  <c r="I136" i="9"/>
  <c r="E136" i="9"/>
  <c r="H137" i="9"/>
  <c r="I137" i="9"/>
  <c r="E137" i="9"/>
  <c r="H138" i="9"/>
  <c r="I138" i="9"/>
  <c r="H139" i="9"/>
  <c r="I139" i="9"/>
  <c r="E139" i="9"/>
  <c r="H140" i="9"/>
  <c r="I140" i="9"/>
  <c r="H141" i="9"/>
  <c r="I141" i="9"/>
  <c r="E141" i="9"/>
  <c r="H142" i="9"/>
  <c r="I142" i="9"/>
  <c r="E142" i="9"/>
  <c r="H143" i="9"/>
  <c r="I143" i="9"/>
  <c r="H144" i="9"/>
  <c r="I144" i="9"/>
  <c r="E144" i="9"/>
  <c r="H145" i="9"/>
  <c r="I145" i="9"/>
  <c r="H146" i="9"/>
  <c r="I146" i="9"/>
  <c r="E146" i="9"/>
  <c r="H147" i="9"/>
  <c r="I147" i="9"/>
  <c r="H148" i="9"/>
  <c r="I148" i="9"/>
  <c r="H149" i="9"/>
  <c r="I149" i="9"/>
  <c r="E149" i="9"/>
  <c r="H150" i="9"/>
  <c r="I150" i="9"/>
  <c r="H151" i="9"/>
  <c r="I151" i="9"/>
  <c r="E151" i="9"/>
  <c r="H152" i="9"/>
  <c r="I152" i="9"/>
  <c r="E152" i="9"/>
  <c r="H153" i="9"/>
  <c r="E153" i="9"/>
  <c r="H154" i="9"/>
  <c r="I154" i="9"/>
  <c r="I155" i="9"/>
  <c r="E155" i="9"/>
  <c r="H156" i="9"/>
  <c r="E156" i="9"/>
  <c r="H157" i="9"/>
  <c r="I157" i="9"/>
  <c r="H158" i="9"/>
  <c r="I158" i="9"/>
  <c r="E158" i="9"/>
  <c r="H159" i="9"/>
  <c r="I159" i="9"/>
  <c r="E159" i="9"/>
  <c r="H160" i="9"/>
  <c r="I160" i="9"/>
  <c r="H161" i="9"/>
  <c r="I161" i="9"/>
  <c r="E161" i="9"/>
  <c r="H162" i="9"/>
  <c r="I162" i="9"/>
  <c r="I163" i="9"/>
  <c r="E163" i="9"/>
  <c r="H164" i="9"/>
  <c r="E164" i="9"/>
  <c r="H165" i="9"/>
  <c r="I165" i="9"/>
  <c r="E165" i="9"/>
  <c r="H166" i="9"/>
  <c r="I166" i="9"/>
  <c r="E166" i="9"/>
  <c r="H167" i="9"/>
  <c r="I167" i="9"/>
  <c r="H168" i="9"/>
  <c r="I168" i="9"/>
  <c r="H169" i="9"/>
  <c r="I169" i="9"/>
  <c r="H170" i="9"/>
  <c r="I170" i="9"/>
  <c r="H171" i="9"/>
  <c r="I171" i="9"/>
  <c r="H172" i="9"/>
  <c r="I172" i="9"/>
  <c r="H173" i="9"/>
  <c r="I173" i="9"/>
  <c r="H174" i="9"/>
  <c r="I174" i="9"/>
  <c r="E174" i="9"/>
  <c r="I175" i="9"/>
  <c r="E175" i="9"/>
  <c r="H176" i="9"/>
  <c r="H177" i="9"/>
  <c r="I177" i="9"/>
  <c r="E177" i="9"/>
  <c r="H178" i="9"/>
  <c r="I178" i="9"/>
  <c r="E178" i="9"/>
  <c r="H179" i="9"/>
  <c r="I179" i="9"/>
  <c r="H180" i="9"/>
  <c r="I180" i="9"/>
  <c r="H181" i="9"/>
  <c r="I181" i="9"/>
  <c r="H183" i="9"/>
  <c r="I183" i="9"/>
  <c r="E183" i="9"/>
  <c r="H184" i="9"/>
  <c r="I184" i="9"/>
  <c r="E184" i="9"/>
  <c r="H185" i="9"/>
  <c r="I185" i="9"/>
  <c r="E185" i="9"/>
  <c r="H186" i="9"/>
  <c r="I186" i="9"/>
  <c r="E186" i="9"/>
  <c r="I187" i="9"/>
  <c r="E187" i="9"/>
  <c r="H189" i="9"/>
  <c r="I189" i="9"/>
  <c r="H190" i="9"/>
  <c r="I190" i="9"/>
  <c r="E190" i="9"/>
  <c r="H191" i="9"/>
  <c r="I191" i="9"/>
  <c r="E191" i="9"/>
  <c r="H192" i="9"/>
  <c r="I192" i="9"/>
  <c r="E192" i="9"/>
  <c r="H193" i="9"/>
  <c r="I193" i="9"/>
  <c r="H194" i="9"/>
  <c r="I194" i="9"/>
  <c r="E194" i="9"/>
  <c r="H195" i="9"/>
  <c r="I195" i="9"/>
  <c r="H196" i="9"/>
  <c r="I196" i="9"/>
  <c r="H197" i="9"/>
  <c r="I197" i="9"/>
  <c r="E197" i="9"/>
  <c r="H198" i="9"/>
  <c r="I198" i="9"/>
  <c r="H199" i="9"/>
  <c r="I199" i="9"/>
  <c r="E199" i="9"/>
  <c r="H200" i="9"/>
  <c r="I200" i="9"/>
  <c r="E200" i="9"/>
  <c r="H201" i="9"/>
  <c r="I201" i="9"/>
  <c r="H202" i="9"/>
  <c r="I202" i="9"/>
  <c r="E202" i="9"/>
  <c r="H203" i="9"/>
  <c r="I203" i="9"/>
  <c r="E203" i="9"/>
  <c r="H204" i="9"/>
  <c r="I204" i="9"/>
  <c r="E204" i="9"/>
  <c r="H205" i="9"/>
  <c r="I205" i="9"/>
  <c r="H206" i="9"/>
  <c r="I206" i="9"/>
  <c r="E206" i="9"/>
  <c r="H207" i="9"/>
  <c r="I207" i="9"/>
  <c r="E207" i="9"/>
  <c r="I208" i="9"/>
  <c r="E208" i="9"/>
  <c r="H209" i="9"/>
  <c r="I209" i="9"/>
  <c r="E209" i="9"/>
  <c r="H210" i="9"/>
  <c r="I210" i="9"/>
  <c r="E210" i="9"/>
  <c r="H211" i="9"/>
  <c r="I211" i="9"/>
  <c r="H212" i="9"/>
  <c r="I212" i="9"/>
  <c r="E212" i="9"/>
  <c r="H213" i="9"/>
  <c r="I213" i="9"/>
  <c r="H214" i="9"/>
  <c r="I214" i="9"/>
  <c r="E214" i="9"/>
  <c r="H215" i="9"/>
  <c r="I215" i="9"/>
  <c r="E215" i="9"/>
  <c r="H217" i="9"/>
  <c r="I217" i="9"/>
  <c r="E217" i="9"/>
  <c r="H218" i="9"/>
  <c r="I218" i="9"/>
  <c r="E218" i="9"/>
  <c r="H219" i="9"/>
  <c r="I219" i="9"/>
  <c r="H220" i="9"/>
  <c r="I220" i="9"/>
  <c r="H221" i="9"/>
  <c r="I221" i="9"/>
  <c r="E221" i="9"/>
  <c r="H222" i="9"/>
  <c r="I222" i="9"/>
  <c r="H223" i="9"/>
  <c r="I223" i="9"/>
  <c r="E223" i="9"/>
  <c r="H224" i="9"/>
  <c r="I224" i="9"/>
  <c r="H225" i="9"/>
  <c r="I225" i="9"/>
  <c r="E225" i="9"/>
  <c r="H226" i="9"/>
  <c r="I226" i="9"/>
  <c r="E226" i="9"/>
  <c r="H227" i="9"/>
  <c r="I227" i="9"/>
  <c r="H228" i="9"/>
  <c r="I228" i="9"/>
  <c r="H229" i="9"/>
  <c r="I229" i="9"/>
  <c r="E229" i="9"/>
  <c r="H230" i="9"/>
  <c r="I230" i="9"/>
  <c r="E230" i="9"/>
  <c r="H231" i="9"/>
  <c r="I231" i="9"/>
  <c r="H232" i="9"/>
  <c r="I232" i="9"/>
  <c r="E232" i="9"/>
  <c r="H233" i="9"/>
  <c r="I233" i="9"/>
  <c r="E233" i="9"/>
  <c r="H234" i="9"/>
  <c r="I234" i="9"/>
  <c r="E234" i="9"/>
  <c r="H235" i="9"/>
  <c r="I235" i="9"/>
  <c r="H236" i="9"/>
  <c r="I236" i="9"/>
  <c r="E236" i="9"/>
  <c r="H237" i="9"/>
  <c r="I237" i="9"/>
  <c r="E237" i="9"/>
  <c r="H238" i="9"/>
  <c r="I238" i="9"/>
  <c r="E238" i="9"/>
  <c r="H239" i="9"/>
  <c r="I239" i="9"/>
  <c r="H240" i="9"/>
  <c r="I240" i="9"/>
  <c r="E240" i="9"/>
  <c r="H241" i="9"/>
  <c r="I241" i="9"/>
  <c r="H242" i="9"/>
  <c r="I242" i="9"/>
  <c r="E242" i="9"/>
  <c r="H243" i="9"/>
  <c r="I243" i="9"/>
  <c r="H244" i="9"/>
  <c r="I244" i="9"/>
  <c r="E244" i="9"/>
  <c r="H245" i="9"/>
  <c r="I245" i="9"/>
  <c r="H246" i="9"/>
  <c r="I246" i="9"/>
  <c r="E246" i="9"/>
  <c r="H247" i="9"/>
  <c r="I247" i="9"/>
  <c r="E247" i="9"/>
  <c r="H248" i="9"/>
  <c r="I248" i="9"/>
  <c r="E248" i="9"/>
  <c r="H249" i="9"/>
  <c r="I249" i="9"/>
  <c r="E249" i="9"/>
  <c r="H250" i="9"/>
  <c r="I250" i="9"/>
  <c r="E250" i="9"/>
  <c r="H251" i="9"/>
  <c r="I251" i="9"/>
  <c r="H252" i="9"/>
  <c r="I252" i="9"/>
  <c r="E252" i="9"/>
  <c r="H253" i="9"/>
  <c r="I253" i="9"/>
  <c r="E253" i="9"/>
  <c r="H254" i="9"/>
  <c r="I254" i="9"/>
  <c r="H255" i="9"/>
  <c r="I255" i="9"/>
  <c r="E255" i="9"/>
  <c r="H256" i="9"/>
  <c r="I256" i="9"/>
  <c r="H257" i="9"/>
  <c r="E257" i="9"/>
  <c r="H258" i="9"/>
  <c r="I258" i="9"/>
  <c r="E258" i="9"/>
  <c r="H259" i="9"/>
  <c r="I259" i="9"/>
  <c r="E259" i="9"/>
  <c r="H260" i="9"/>
  <c r="I260" i="9"/>
  <c r="E260" i="9"/>
  <c r="H261" i="9"/>
  <c r="I261" i="9"/>
  <c r="H262" i="9"/>
  <c r="I262" i="9"/>
  <c r="E262" i="9"/>
  <c r="H264" i="9"/>
  <c r="I264" i="9"/>
  <c r="H265" i="9"/>
  <c r="I265" i="9"/>
  <c r="E265" i="9"/>
  <c r="H266" i="9"/>
  <c r="I266" i="9"/>
  <c r="H267" i="9"/>
  <c r="I267" i="9"/>
  <c r="E267" i="9"/>
  <c r="H268" i="9"/>
  <c r="I268" i="9"/>
  <c r="E268" i="9"/>
  <c r="H269" i="9"/>
  <c r="I269" i="9"/>
  <c r="H270" i="9"/>
  <c r="I270" i="9"/>
  <c r="E270" i="9"/>
  <c r="H271" i="9"/>
  <c r="I271" i="9"/>
  <c r="E271" i="9"/>
  <c r="H272" i="9"/>
  <c r="I272" i="9"/>
  <c r="H273" i="9"/>
  <c r="I273" i="9"/>
  <c r="H274" i="9"/>
  <c r="I274" i="9"/>
  <c r="H275" i="9"/>
  <c r="I275" i="9"/>
  <c r="E275" i="9"/>
  <c r="I276" i="9"/>
  <c r="E276" i="9"/>
  <c r="H277" i="9"/>
  <c r="I277" i="9"/>
  <c r="E277" i="9"/>
  <c r="I278" i="9"/>
  <c r="H279" i="9"/>
  <c r="E279" i="9"/>
  <c r="H280" i="9"/>
  <c r="I280" i="9"/>
  <c r="E280" i="9"/>
  <c r="H281" i="9"/>
  <c r="I281" i="9"/>
  <c r="E281" i="9"/>
  <c r="H282" i="9"/>
  <c r="I282" i="9"/>
  <c r="H283" i="9"/>
  <c r="I283" i="9"/>
  <c r="E283" i="9"/>
  <c r="H284" i="9"/>
  <c r="I284" i="9"/>
  <c r="E284" i="9"/>
  <c r="I285" i="9"/>
  <c r="E285" i="9"/>
  <c r="H286" i="9"/>
  <c r="I286" i="9"/>
  <c r="H287" i="9"/>
  <c r="I287" i="9"/>
  <c r="H288" i="9"/>
  <c r="I288" i="9"/>
  <c r="E288" i="9"/>
  <c r="I289" i="9"/>
  <c r="E289" i="9"/>
  <c r="H290" i="9"/>
  <c r="E290" i="9"/>
  <c r="H291" i="9"/>
  <c r="I291" i="9"/>
  <c r="E291" i="9"/>
  <c r="H292" i="9"/>
  <c r="I292" i="9"/>
  <c r="E292" i="9"/>
  <c r="H293" i="9"/>
  <c r="I293" i="9"/>
  <c r="E293" i="9"/>
  <c r="H294" i="9"/>
  <c r="I294" i="9"/>
  <c r="H295" i="9"/>
  <c r="I295" i="9"/>
  <c r="E295" i="9"/>
  <c r="H296" i="9"/>
  <c r="I296" i="9"/>
  <c r="E296" i="9"/>
  <c r="I297" i="9"/>
  <c r="E297" i="9"/>
  <c r="H298" i="9"/>
  <c r="H299" i="9"/>
  <c r="I299" i="9"/>
  <c r="E299" i="9"/>
  <c r="H300" i="9"/>
  <c r="I300" i="9"/>
  <c r="E300" i="9"/>
  <c r="H301" i="9"/>
  <c r="I301" i="9"/>
  <c r="E301" i="9"/>
  <c r="H302" i="9"/>
  <c r="I302" i="9"/>
  <c r="H303" i="9"/>
  <c r="I303" i="9"/>
  <c r="E303" i="9"/>
  <c r="H304" i="9"/>
  <c r="I304" i="9"/>
  <c r="E304" i="9"/>
  <c r="I305" i="9"/>
  <c r="E305" i="9"/>
  <c r="H306" i="9"/>
  <c r="E306" i="9"/>
  <c r="H307" i="9"/>
  <c r="I307" i="9"/>
  <c r="E307" i="9"/>
  <c r="H308" i="9"/>
  <c r="I308" i="9"/>
  <c r="E308" i="9"/>
  <c r="H309" i="9"/>
  <c r="I309" i="9"/>
  <c r="E309" i="9"/>
  <c r="H310" i="9"/>
  <c r="I310" i="9"/>
  <c r="H311" i="9"/>
  <c r="I311" i="9"/>
  <c r="E311" i="9"/>
  <c r="I313" i="9"/>
  <c r="H314" i="9"/>
  <c r="I314" i="9"/>
  <c r="E314" i="9"/>
  <c r="H315" i="9"/>
  <c r="I315" i="9"/>
  <c r="E315" i="9"/>
  <c r="I316" i="9"/>
  <c r="H317" i="9"/>
  <c r="E317" i="9"/>
  <c r="H318" i="9"/>
  <c r="I318" i="9"/>
  <c r="E318" i="9"/>
  <c r="H319" i="9"/>
  <c r="I319" i="9"/>
  <c r="E319" i="9"/>
  <c r="H320" i="9"/>
  <c r="I320" i="9"/>
  <c r="E320" i="9"/>
  <c r="H321" i="9"/>
  <c r="I321" i="9"/>
  <c r="E321" i="9"/>
  <c r="H322" i="9"/>
  <c r="I322" i="9"/>
  <c r="H323" i="9"/>
  <c r="I323" i="9"/>
  <c r="E323" i="9"/>
  <c r="H324" i="9"/>
  <c r="I324" i="9"/>
  <c r="E324" i="9"/>
  <c r="H325" i="9"/>
  <c r="E325" i="9"/>
  <c r="H326" i="9"/>
  <c r="I326" i="9"/>
  <c r="E326" i="9"/>
  <c r="H327" i="9"/>
  <c r="I327" i="9"/>
  <c r="E327" i="9"/>
  <c r="H328" i="9"/>
  <c r="I328" i="9"/>
  <c r="E328" i="9"/>
  <c r="H330" i="9"/>
  <c r="E330" i="9"/>
  <c r="H331" i="9"/>
  <c r="I331" i="9"/>
  <c r="E331" i="9"/>
  <c r="H332" i="9"/>
  <c r="I332" i="9"/>
  <c r="E332" i="9"/>
  <c r="H333" i="9"/>
  <c r="I333" i="9"/>
  <c r="E333" i="9"/>
  <c r="H334" i="9"/>
  <c r="I334" i="9"/>
  <c r="H335" i="9"/>
  <c r="I335" i="9"/>
  <c r="E335" i="9"/>
  <c r="H336" i="9"/>
  <c r="I336" i="9"/>
  <c r="E336" i="9"/>
  <c r="I337" i="9"/>
  <c r="E337" i="9"/>
  <c r="H338" i="9"/>
  <c r="H339" i="9"/>
  <c r="I339" i="9"/>
  <c r="E339" i="9"/>
  <c r="H340" i="9"/>
  <c r="I340" i="9"/>
  <c r="E340" i="9"/>
  <c r="H341" i="9"/>
  <c r="I341" i="9"/>
  <c r="E341" i="9"/>
  <c r="H342" i="9"/>
  <c r="I342" i="9"/>
  <c r="H343" i="9"/>
  <c r="I343" i="9"/>
  <c r="E343" i="9"/>
  <c r="H344" i="9"/>
  <c r="I344" i="9"/>
  <c r="E344" i="9"/>
  <c r="I345" i="9"/>
  <c r="E345" i="9"/>
  <c r="H346" i="9"/>
  <c r="H347" i="9"/>
  <c r="I347" i="9"/>
  <c r="E347" i="9"/>
  <c r="H348" i="9"/>
  <c r="I348" i="9"/>
  <c r="E348" i="9"/>
  <c r="H349" i="9"/>
  <c r="I349" i="9"/>
  <c r="E349" i="9"/>
  <c r="H350" i="9"/>
  <c r="I350" i="9"/>
  <c r="H351" i="9"/>
  <c r="I351" i="9"/>
  <c r="E351" i="9"/>
  <c r="H353" i="9"/>
  <c r="I353" i="9"/>
  <c r="E353" i="9"/>
  <c r="I354" i="9"/>
  <c r="E354" i="9"/>
  <c r="H355" i="9"/>
  <c r="E355" i="9"/>
  <c r="H356" i="9"/>
  <c r="I356" i="9"/>
  <c r="H357" i="9"/>
  <c r="I357" i="9"/>
  <c r="E357" i="9"/>
  <c r="H358" i="9"/>
  <c r="I358" i="9"/>
  <c r="E358" i="9"/>
  <c r="H359" i="9"/>
  <c r="I359" i="9"/>
  <c r="H360" i="9"/>
  <c r="I360" i="9"/>
  <c r="E360" i="9"/>
  <c r="H361" i="9"/>
  <c r="I361" i="9"/>
  <c r="I362" i="9"/>
  <c r="E362" i="9"/>
  <c r="H363" i="9"/>
  <c r="E363" i="9"/>
  <c r="H364" i="9"/>
  <c r="I364" i="9"/>
  <c r="E364" i="9"/>
  <c r="H365" i="9"/>
  <c r="I365" i="9"/>
  <c r="E365" i="9"/>
  <c r="H366" i="9"/>
  <c r="I366" i="9"/>
  <c r="E366" i="9"/>
  <c r="H367" i="9"/>
  <c r="I367" i="9"/>
  <c r="H368" i="9"/>
  <c r="I368" i="9"/>
  <c r="E368" i="9"/>
  <c r="H434" i="9"/>
  <c r="I434" i="9"/>
  <c r="E434" i="9"/>
  <c r="H435" i="9"/>
  <c r="I435" i="9"/>
  <c r="E435" i="9"/>
  <c r="H436" i="9"/>
  <c r="I436" i="9"/>
  <c r="E436" i="9"/>
  <c r="H437" i="9"/>
  <c r="I437" i="9"/>
  <c r="E437" i="9"/>
  <c r="H438" i="9"/>
  <c r="I438" i="9"/>
  <c r="E438" i="9"/>
  <c r="H439" i="9"/>
  <c r="I439" i="9"/>
  <c r="E439" i="9"/>
  <c r="H440" i="9"/>
  <c r="I440" i="9"/>
  <c r="E440" i="9"/>
  <c r="H441" i="9"/>
  <c r="I441" i="9"/>
  <c r="E441" i="9"/>
  <c r="H442" i="9"/>
  <c r="I442" i="9"/>
  <c r="E442" i="9"/>
  <c r="H443" i="9"/>
  <c r="I443" i="9"/>
  <c r="E443" i="9"/>
  <c r="H444" i="9"/>
  <c r="I444" i="9"/>
  <c r="E444" i="9"/>
  <c r="H445" i="9"/>
  <c r="I445" i="9"/>
  <c r="E445" i="9"/>
  <c r="H446" i="9"/>
  <c r="I446" i="9"/>
  <c r="E446" i="9"/>
  <c r="H447" i="9"/>
  <c r="I447" i="9"/>
  <c r="E447" i="9"/>
  <c r="H448" i="9"/>
  <c r="I448" i="9"/>
  <c r="E448" i="9"/>
  <c r="H449" i="9"/>
  <c r="I449" i="9"/>
  <c r="E449" i="9"/>
  <c r="H450" i="9"/>
  <c r="I450" i="9"/>
  <c r="E450" i="9"/>
  <c r="H451" i="9"/>
  <c r="I451" i="9"/>
  <c r="E451" i="9"/>
  <c r="H452" i="9"/>
  <c r="I452" i="9"/>
  <c r="E452" i="9"/>
  <c r="H453" i="9"/>
  <c r="I453" i="9"/>
  <c r="E453" i="9"/>
  <c r="H454" i="9"/>
  <c r="I454" i="9"/>
  <c r="E454" i="9"/>
  <c r="H455" i="9"/>
  <c r="I455" i="9"/>
  <c r="E455" i="9"/>
  <c r="H456" i="9"/>
  <c r="I456" i="9"/>
  <c r="E456" i="9"/>
  <c r="H457" i="9"/>
  <c r="I457" i="9"/>
  <c r="E457" i="9"/>
  <c r="H458" i="9"/>
  <c r="I458" i="9"/>
  <c r="E458" i="9"/>
  <c r="H459" i="9"/>
  <c r="I459" i="9"/>
  <c r="E459" i="9"/>
  <c r="H460" i="9"/>
  <c r="I460" i="9"/>
  <c r="E460" i="9"/>
  <c r="H461" i="9"/>
  <c r="I461" i="9"/>
  <c r="E461" i="9"/>
  <c r="H462" i="9"/>
  <c r="I462" i="9"/>
  <c r="E462" i="9"/>
  <c r="H463" i="9"/>
  <c r="I463" i="9"/>
  <c r="E463" i="9"/>
  <c r="H464" i="9"/>
  <c r="I464" i="9"/>
  <c r="E464" i="9"/>
  <c r="H465" i="9"/>
  <c r="I465" i="9"/>
  <c r="E465" i="9"/>
  <c r="H466" i="9"/>
  <c r="I466" i="9"/>
  <c r="E466" i="9"/>
  <c r="H467" i="9"/>
  <c r="I467" i="9"/>
  <c r="E467" i="9"/>
  <c r="H468" i="9"/>
  <c r="I468" i="9"/>
  <c r="E468" i="9"/>
  <c r="H469" i="9"/>
  <c r="I469" i="9"/>
  <c r="E469" i="9"/>
  <c r="H470" i="9"/>
  <c r="I470" i="9"/>
  <c r="E470" i="9"/>
  <c r="H471" i="9"/>
  <c r="I471" i="9"/>
  <c r="E471" i="9"/>
  <c r="H472" i="9"/>
  <c r="I472" i="9"/>
  <c r="E472" i="9"/>
  <c r="H473" i="9"/>
  <c r="I473" i="9"/>
  <c r="E473" i="9"/>
  <c r="H474" i="9"/>
  <c r="I474" i="9"/>
  <c r="E474" i="9"/>
  <c r="H475" i="9"/>
  <c r="I475" i="9"/>
  <c r="E475" i="9"/>
  <c r="H476" i="9"/>
  <c r="I476" i="9"/>
  <c r="E476" i="9"/>
  <c r="H477" i="9"/>
  <c r="I477" i="9"/>
  <c r="E477" i="9"/>
  <c r="H478" i="9"/>
  <c r="I478" i="9"/>
  <c r="E478" i="9"/>
  <c r="H479" i="9"/>
  <c r="I479" i="9"/>
  <c r="E479" i="9"/>
  <c r="H480" i="9"/>
  <c r="I480" i="9"/>
  <c r="E480" i="9"/>
  <c r="H481" i="9"/>
  <c r="I481" i="9"/>
  <c r="E481" i="9"/>
  <c r="H482" i="9"/>
  <c r="I482" i="9"/>
  <c r="E482" i="9"/>
  <c r="H483" i="9"/>
  <c r="I483" i="9"/>
  <c r="E483" i="9"/>
  <c r="H484" i="9"/>
  <c r="I484" i="9"/>
  <c r="E484" i="9"/>
  <c r="H485" i="9"/>
  <c r="I485" i="9"/>
  <c r="E485" i="9"/>
  <c r="H486" i="9"/>
  <c r="I486" i="9"/>
  <c r="E486" i="9"/>
  <c r="H487" i="9"/>
  <c r="I487" i="9"/>
  <c r="E487" i="9"/>
  <c r="H488" i="9"/>
  <c r="I488" i="9"/>
  <c r="E488" i="9"/>
  <c r="H489" i="9"/>
  <c r="I489" i="9"/>
  <c r="E489" i="9"/>
  <c r="H490" i="9"/>
  <c r="I490" i="9"/>
  <c r="E490" i="9"/>
  <c r="H491" i="9"/>
  <c r="I491" i="9"/>
  <c r="E491" i="9"/>
  <c r="H492" i="9"/>
  <c r="I492" i="9"/>
  <c r="E492" i="9"/>
  <c r="H493" i="9"/>
  <c r="I493" i="9"/>
  <c r="E493" i="9"/>
  <c r="H494" i="9"/>
  <c r="I494" i="9"/>
  <c r="E494" i="9"/>
  <c r="H495" i="9"/>
  <c r="I495" i="9"/>
  <c r="E495" i="9"/>
  <c r="H496" i="9"/>
  <c r="I496" i="9"/>
  <c r="E496" i="9"/>
  <c r="H497" i="9"/>
  <c r="I497" i="9"/>
  <c r="E497" i="9"/>
  <c r="H498" i="9"/>
  <c r="I498" i="9"/>
  <c r="E498" i="9"/>
  <c r="H499" i="9"/>
  <c r="I499" i="9"/>
  <c r="E499" i="9"/>
  <c r="H500" i="9"/>
  <c r="I500" i="9"/>
  <c r="E500" i="9"/>
  <c r="H501" i="9"/>
  <c r="I501" i="9"/>
  <c r="E501" i="9"/>
  <c r="H502" i="9"/>
  <c r="I502" i="9"/>
  <c r="E502" i="9"/>
  <c r="H503" i="9"/>
  <c r="I503" i="9"/>
  <c r="E503" i="9"/>
  <c r="H504" i="9"/>
  <c r="I504" i="9"/>
  <c r="E504" i="9"/>
  <c r="H505" i="9"/>
  <c r="I505" i="9"/>
  <c r="E505" i="9"/>
  <c r="H506" i="9"/>
  <c r="I506" i="9"/>
  <c r="E506" i="9"/>
  <c r="H507" i="9"/>
  <c r="I507" i="9"/>
  <c r="E507" i="9"/>
  <c r="H508" i="9"/>
  <c r="I508" i="9"/>
  <c r="E508" i="9"/>
  <c r="H509" i="9"/>
  <c r="I509" i="9"/>
  <c r="E509" i="9"/>
  <c r="H510" i="9"/>
  <c r="I510" i="9"/>
  <c r="E510" i="9"/>
  <c r="H511" i="9"/>
  <c r="I511" i="9"/>
  <c r="E511" i="9"/>
  <c r="H512" i="9"/>
  <c r="I512" i="9"/>
  <c r="E512" i="9"/>
  <c r="H513" i="9"/>
  <c r="I513" i="9"/>
  <c r="E513" i="9"/>
  <c r="H514" i="9"/>
  <c r="I514" i="9"/>
  <c r="E514" i="9"/>
  <c r="H515" i="9"/>
  <c r="I515" i="9"/>
  <c r="E515" i="9"/>
  <c r="H516" i="9"/>
  <c r="I516" i="9"/>
  <c r="E516" i="9"/>
  <c r="H517" i="9"/>
  <c r="I517" i="9"/>
  <c r="E517" i="9"/>
  <c r="H518" i="9"/>
  <c r="I518" i="9"/>
  <c r="E518" i="9"/>
  <c r="H519" i="9"/>
  <c r="I519" i="9"/>
  <c r="E519" i="9"/>
  <c r="H520" i="9"/>
  <c r="I520" i="9"/>
  <c r="E520" i="9"/>
  <c r="H521" i="9"/>
  <c r="I521" i="9"/>
  <c r="E521" i="9"/>
  <c r="H522" i="9"/>
  <c r="I522" i="9"/>
  <c r="E522" i="9"/>
  <c r="H523" i="9"/>
  <c r="I523" i="9"/>
  <c r="E523" i="9"/>
  <c r="H524" i="9"/>
  <c r="I524" i="9"/>
  <c r="E524" i="9"/>
  <c r="H525" i="9"/>
  <c r="I525" i="9"/>
  <c r="E525" i="9"/>
  <c r="H526" i="9"/>
  <c r="I526" i="9"/>
  <c r="E526" i="9"/>
  <c r="H527" i="9"/>
  <c r="I527" i="9"/>
  <c r="E527" i="9"/>
  <c r="H528" i="9"/>
  <c r="I528" i="9"/>
  <c r="E528" i="9"/>
  <c r="H529" i="9"/>
  <c r="I529" i="9"/>
  <c r="E529" i="9"/>
  <c r="H530" i="9"/>
  <c r="I530" i="9"/>
  <c r="E530" i="9"/>
  <c r="H531" i="9"/>
  <c r="I531" i="9"/>
  <c r="E531" i="9"/>
  <c r="H532" i="9"/>
  <c r="I532" i="9"/>
  <c r="E532" i="9"/>
  <c r="H534" i="9"/>
  <c r="I534" i="9"/>
  <c r="E534" i="9"/>
  <c r="H535" i="9"/>
  <c r="I535" i="9"/>
  <c r="E535" i="9"/>
  <c r="H536" i="9"/>
  <c r="I536" i="9"/>
  <c r="E536" i="9"/>
  <c r="H537" i="9"/>
  <c r="I537" i="9"/>
  <c r="E537" i="9"/>
  <c r="H538" i="9"/>
  <c r="I538" i="9"/>
  <c r="E538" i="9"/>
  <c r="H539" i="9"/>
  <c r="I539" i="9"/>
  <c r="E539" i="9"/>
  <c r="H540" i="9"/>
  <c r="I540" i="9"/>
  <c r="E540" i="9"/>
  <c r="H541" i="9"/>
  <c r="I541" i="9"/>
  <c r="E541" i="9"/>
  <c r="H542" i="9"/>
  <c r="I542" i="9"/>
  <c r="E542" i="9"/>
  <c r="H543" i="9"/>
  <c r="I543" i="9"/>
  <c r="E543" i="9"/>
  <c r="H544" i="9"/>
  <c r="I544" i="9"/>
  <c r="E544" i="9"/>
  <c r="H545" i="9"/>
  <c r="I545" i="9"/>
  <c r="E545" i="9"/>
  <c r="H546" i="9"/>
  <c r="I546" i="9"/>
  <c r="E546" i="9"/>
  <c r="H547" i="9"/>
  <c r="I547" i="9"/>
  <c r="E547" i="9"/>
  <c r="H548" i="9"/>
  <c r="I548" i="9"/>
  <c r="E548" i="9"/>
  <c r="H549" i="9"/>
  <c r="I549" i="9"/>
  <c r="E549" i="9"/>
  <c r="H550" i="9"/>
  <c r="I550" i="9"/>
  <c r="E550" i="9"/>
  <c r="H551" i="9"/>
  <c r="I551" i="9"/>
  <c r="E551" i="9"/>
  <c r="H552" i="9"/>
  <c r="I552" i="9"/>
  <c r="E552" i="9"/>
  <c r="H553" i="9"/>
  <c r="I553" i="9"/>
  <c r="E553" i="9"/>
  <c r="H554" i="9"/>
  <c r="I554" i="9"/>
  <c r="E554" i="9"/>
  <c r="H555" i="9"/>
  <c r="I555" i="9"/>
  <c r="E555" i="9"/>
  <c r="H556" i="9"/>
  <c r="I556" i="9"/>
  <c r="E556" i="9"/>
  <c r="H557" i="9"/>
  <c r="I557" i="9"/>
  <c r="E557" i="9"/>
  <c r="H558" i="9"/>
  <c r="I558" i="9"/>
  <c r="E558" i="9"/>
  <c r="H559" i="9"/>
  <c r="I559" i="9"/>
  <c r="E559" i="9"/>
  <c r="H560" i="9"/>
  <c r="I560" i="9"/>
  <c r="E560" i="9"/>
  <c r="H561" i="9"/>
  <c r="I561" i="9"/>
  <c r="E561" i="9"/>
  <c r="H562" i="9"/>
  <c r="I562" i="9"/>
  <c r="E562" i="9"/>
  <c r="H563" i="9"/>
  <c r="I563" i="9"/>
  <c r="E563" i="9"/>
  <c r="H564" i="9"/>
  <c r="I564" i="9"/>
  <c r="E564" i="9"/>
  <c r="H565" i="9"/>
  <c r="I565" i="9"/>
  <c r="E565" i="9"/>
  <c r="H566" i="9"/>
  <c r="I566" i="9"/>
  <c r="E566" i="9"/>
  <c r="H567" i="9"/>
  <c r="I567" i="9"/>
  <c r="E567" i="9"/>
  <c r="H568" i="9"/>
  <c r="I568" i="9"/>
  <c r="E568" i="9"/>
  <c r="H569" i="9"/>
  <c r="I569" i="9"/>
  <c r="E569" i="9"/>
  <c r="H570" i="9"/>
  <c r="I570" i="9"/>
  <c r="E570" i="9"/>
  <c r="H571" i="9"/>
  <c r="I571" i="9"/>
  <c r="E571" i="9"/>
  <c r="H572" i="9"/>
  <c r="I572" i="9"/>
  <c r="E572" i="9"/>
  <c r="H573" i="9"/>
  <c r="I573" i="9"/>
  <c r="E573" i="9"/>
  <c r="H574" i="9"/>
  <c r="I574" i="9"/>
  <c r="E574" i="9"/>
  <c r="H575" i="9"/>
  <c r="I575" i="9"/>
  <c r="E575" i="9"/>
  <c r="H576" i="9"/>
  <c r="I576" i="9"/>
  <c r="E576" i="9"/>
  <c r="H577" i="9"/>
  <c r="I577" i="9"/>
  <c r="E577" i="9"/>
  <c r="H578" i="9"/>
  <c r="I578" i="9"/>
  <c r="E578" i="9"/>
  <c r="H579" i="9"/>
  <c r="I579" i="9"/>
  <c r="E579" i="9"/>
  <c r="H580" i="9"/>
  <c r="I580" i="9"/>
  <c r="E580" i="9"/>
  <c r="H581" i="9"/>
  <c r="I581" i="9"/>
  <c r="E581" i="9"/>
  <c r="H582" i="9"/>
  <c r="I582" i="9"/>
  <c r="E582" i="9"/>
  <c r="H583" i="9"/>
  <c r="I583" i="9"/>
  <c r="E583" i="9"/>
  <c r="H584" i="9"/>
  <c r="I584" i="9"/>
  <c r="E584" i="9"/>
  <c r="H585" i="9"/>
  <c r="I585" i="9"/>
  <c r="E585" i="9"/>
  <c r="H586" i="9"/>
  <c r="I586" i="9"/>
  <c r="E586" i="9"/>
  <c r="H587" i="9"/>
  <c r="I587" i="9"/>
  <c r="E587" i="9"/>
  <c r="H588" i="9"/>
  <c r="I588" i="9"/>
  <c r="E588" i="9"/>
  <c r="H589" i="9"/>
  <c r="I589" i="9"/>
  <c r="E589" i="9"/>
  <c r="H590" i="9"/>
  <c r="I590" i="9"/>
  <c r="E590" i="9"/>
  <c r="H591" i="9"/>
  <c r="I591" i="9"/>
  <c r="E591" i="9"/>
  <c r="H592" i="9"/>
  <c r="I592" i="9"/>
  <c r="E592" i="9"/>
  <c r="H593" i="9"/>
  <c r="I593" i="9"/>
  <c r="E593" i="9"/>
  <c r="H594" i="9"/>
  <c r="I594" i="9"/>
  <c r="E594" i="9"/>
  <c r="H595" i="9"/>
  <c r="I595" i="9"/>
  <c r="E595" i="9"/>
  <c r="H596" i="9"/>
  <c r="I596" i="9"/>
  <c r="E596" i="9"/>
  <c r="H597" i="9"/>
  <c r="I597" i="9"/>
  <c r="E597" i="9"/>
  <c r="H598" i="9"/>
  <c r="I598" i="9"/>
  <c r="E598" i="9"/>
  <c r="H599" i="9"/>
  <c r="I599" i="9"/>
  <c r="E599" i="9"/>
  <c r="H600" i="9"/>
  <c r="I600" i="9"/>
  <c r="E600" i="9"/>
  <c r="H601" i="9"/>
  <c r="I601" i="9"/>
  <c r="E601" i="9"/>
  <c r="H602" i="9"/>
  <c r="I602" i="9"/>
  <c r="E602" i="9"/>
  <c r="H603" i="9"/>
  <c r="I603" i="9"/>
  <c r="E603" i="9"/>
  <c r="H604" i="9"/>
  <c r="I604" i="9"/>
  <c r="E604" i="9"/>
  <c r="H605" i="9"/>
  <c r="I605" i="9"/>
  <c r="E605" i="9"/>
  <c r="H606" i="9"/>
  <c r="I606" i="9"/>
  <c r="E606" i="9"/>
  <c r="H607" i="9"/>
  <c r="I607" i="9"/>
  <c r="E607" i="9"/>
  <c r="H608" i="9"/>
  <c r="I608" i="9"/>
  <c r="E608" i="9"/>
  <c r="H609" i="9"/>
  <c r="I609" i="9"/>
  <c r="E609" i="9"/>
  <c r="H610" i="9"/>
  <c r="I610" i="9"/>
  <c r="E610" i="9"/>
  <c r="H611" i="9"/>
  <c r="I611" i="9"/>
  <c r="E611" i="9"/>
  <c r="H612" i="9"/>
  <c r="I612" i="9"/>
  <c r="E612" i="9"/>
  <c r="H613" i="9"/>
  <c r="I613" i="9"/>
  <c r="E613" i="9"/>
  <c r="H614" i="9"/>
  <c r="I614" i="9"/>
  <c r="E614" i="9"/>
  <c r="H615" i="9"/>
  <c r="I615" i="9"/>
  <c r="E615" i="9"/>
  <c r="H616" i="9"/>
  <c r="I616" i="9"/>
  <c r="E616" i="9"/>
  <c r="H617" i="9"/>
  <c r="I617" i="9"/>
  <c r="E617" i="9"/>
  <c r="H618" i="9"/>
  <c r="I618" i="9"/>
  <c r="E618" i="9"/>
  <c r="H619" i="9"/>
  <c r="I619" i="9"/>
  <c r="E619" i="9"/>
  <c r="H620" i="9"/>
  <c r="I620" i="9"/>
  <c r="E620" i="9"/>
  <c r="H621" i="9"/>
  <c r="I621" i="9"/>
  <c r="E621" i="9"/>
  <c r="H622" i="9"/>
  <c r="I622" i="9"/>
  <c r="E622" i="9"/>
  <c r="H623" i="9"/>
  <c r="I623" i="9"/>
  <c r="E623" i="9"/>
  <c r="H624" i="9"/>
  <c r="I624" i="9"/>
  <c r="E624" i="9"/>
  <c r="H625" i="9"/>
  <c r="I625" i="9"/>
  <c r="E625" i="9"/>
  <c r="H626" i="9"/>
  <c r="I626" i="9"/>
  <c r="E626" i="9"/>
  <c r="H627" i="9"/>
  <c r="I627" i="9"/>
  <c r="E627" i="9"/>
  <c r="H628" i="9"/>
  <c r="I628" i="9"/>
  <c r="E628" i="9"/>
  <c r="H629" i="9"/>
  <c r="I629" i="9"/>
  <c r="E629" i="9"/>
  <c r="H630" i="9"/>
  <c r="I630" i="9"/>
  <c r="E630" i="9"/>
  <c r="H631" i="9"/>
  <c r="I631" i="9"/>
  <c r="E631" i="9"/>
  <c r="H632" i="9"/>
  <c r="I632" i="9"/>
  <c r="E632" i="9"/>
  <c r="H634" i="9"/>
  <c r="I634" i="9"/>
  <c r="E634" i="9"/>
  <c r="H635" i="9"/>
  <c r="I635" i="9"/>
  <c r="E635" i="9"/>
  <c r="H636" i="9"/>
  <c r="I636" i="9"/>
  <c r="E636" i="9"/>
  <c r="H637" i="9"/>
  <c r="I637" i="9"/>
  <c r="E637" i="9"/>
  <c r="H638" i="9"/>
  <c r="I638" i="9"/>
  <c r="E638" i="9"/>
  <c r="H639" i="9"/>
  <c r="I639" i="9"/>
  <c r="E639" i="9"/>
  <c r="H640" i="9"/>
  <c r="I640" i="9"/>
  <c r="E640" i="9"/>
  <c r="H641" i="9"/>
  <c r="I641" i="9"/>
  <c r="E641" i="9"/>
  <c r="H642" i="9"/>
  <c r="I642" i="9"/>
  <c r="E642" i="9"/>
  <c r="H643" i="9"/>
  <c r="I643" i="9"/>
  <c r="E643" i="9"/>
  <c r="H644" i="9"/>
  <c r="I644" i="9"/>
  <c r="E644" i="9"/>
  <c r="H645" i="9"/>
  <c r="I645" i="9"/>
  <c r="E645" i="9"/>
  <c r="H646" i="9"/>
  <c r="I646" i="9"/>
  <c r="E646" i="9"/>
  <c r="H647" i="9"/>
  <c r="I647" i="9"/>
  <c r="E647" i="9"/>
  <c r="H648" i="9"/>
  <c r="I648" i="9"/>
  <c r="E648" i="9"/>
  <c r="H649" i="9"/>
  <c r="I649" i="9"/>
  <c r="E649" i="9"/>
  <c r="H650" i="9"/>
  <c r="I650" i="9"/>
  <c r="E650" i="9"/>
  <c r="H651" i="9"/>
  <c r="I651" i="9"/>
  <c r="E651" i="9"/>
  <c r="H652" i="9"/>
  <c r="I652" i="9"/>
  <c r="E652" i="9"/>
  <c r="H653" i="9"/>
  <c r="I653" i="9"/>
  <c r="E653" i="9"/>
  <c r="H654" i="9"/>
  <c r="I654" i="9"/>
  <c r="E654" i="9"/>
  <c r="H655" i="9"/>
  <c r="I655" i="9"/>
  <c r="E655" i="9"/>
  <c r="H656" i="9"/>
  <c r="I656" i="9"/>
  <c r="E656" i="9"/>
  <c r="H657" i="9"/>
  <c r="I657" i="9"/>
  <c r="E657" i="9"/>
  <c r="H658" i="9"/>
  <c r="I658" i="9"/>
  <c r="E658" i="9"/>
  <c r="H659" i="9"/>
  <c r="I659" i="9"/>
  <c r="E659" i="9"/>
  <c r="H660" i="9"/>
  <c r="I660" i="9"/>
  <c r="E660" i="9"/>
  <c r="H661" i="9"/>
  <c r="I661" i="9"/>
  <c r="E661" i="9"/>
  <c r="H662" i="9"/>
  <c r="I662" i="9"/>
  <c r="E662" i="9"/>
  <c r="H663" i="9"/>
  <c r="I663" i="9"/>
  <c r="E663" i="9"/>
  <c r="H664" i="9"/>
  <c r="I664" i="9"/>
  <c r="E664" i="9"/>
  <c r="H665" i="9"/>
  <c r="I665" i="9"/>
  <c r="E665" i="9"/>
  <c r="H666" i="9"/>
  <c r="I666" i="9"/>
  <c r="E666" i="9"/>
  <c r="H667" i="9"/>
  <c r="I667" i="9"/>
  <c r="E667" i="9"/>
  <c r="H668" i="9"/>
  <c r="I668" i="9"/>
  <c r="E668" i="9"/>
  <c r="H669" i="9"/>
  <c r="I669" i="9"/>
  <c r="E669" i="9"/>
  <c r="H670" i="9"/>
  <c r="I670" i="9"/>
  <c r="E670" i="9"/>
  <c r="H671" i="9"/>
  <c r="I671" i="9"/>
  <c r="E671" i="9"/>
  <c r="H672" i="9"/>
  <c r="I672" i="9"/>
  <c r="E672" i="9"/>
  <c r="H673" i="9"/>
  <c r="I673" i="9"/>
  <c r="E673" i="9"/>
  <c r="H674" i="9"/>
  <c r="I674" i="9"/>
  <c r="E674" i="9"/>
  <c r="H675" i="9"/>
  <c r="I675" i="9"/>
  <c r="E675" i="9"/>
  <c r="H676" i="9"/>
  <c r="I676" i="9"/>
  <c r="E676" i="9"/>
  <c r="H677" i="9"/>
  <c r="I677" i="9"/>
  <c r="E677" i="9"/>
  <c r="H678" i="9"/>
  <c r="I678" i="9"/>
  <c r="E678" i="9"/>
  <c r="H679" i="9"/>
  <c r="I679" i="9"/>
  <c r="E679" i="9"/>
  <c r="H680" i="9"/>
  <c r="I680" i="9"/>
  <c r="E680" i="9"/>
  <c r="H681" i="9"/>
  <c r="I681" i="9"/>
  <c r="E681" i="9"/>
  <c r="H682" i="9"/>
  <c r="I682" i="9"/>
  <c r="E682" i="9"/>
  <c r="H683" i="9"/>
  <c r="I683" i="9"/>
  <c r="E683" i="9"/>
  <c r="H684" i="9"/>
  <c r="I684" i="9"/>
  <c r="E684" i="9"/>
  <c r="H685" i="9"/>
  <c r="I685" i="9"/>
  <c r="E685" i="9"/>
  <c r="H686" i="9"/>
  <c r="I686" i="9"/>
  <c r="E686" i="9"/>
  <c r="H687" i="9"/>
  <c r="I687" i="9"/>
  <c r="E687" i="9"/>
  <c r="H688" i="9"/>
  <c r="I688" i="9"/>
  <c r="E688" i="9"/>
  <c r="H689" i="9"/>
  <c r="I689" i="9"/>
  <c r="E689" i="9"/>
  <c r="H690" i="9"/>
  <c r="I690" i="9"/>
  <c r="E690" i="9"/>
  <c r="H691" i="9"/>
  <c r="I691" i="9"/>
  <c r="E691" i="9"/>
  <c r="H692" i="9"/>
  <c r="I692" i="9"/>
  <c r="E692" i="9"/>
  <c r="H693" i="9"/>
  <c r="I693" i="9"/>
  <c r="E693" i="9"/>
  <c r="H694" i="9"/>
  <c r="I694" i="9"/>
  <c r="E694" i="9"/>
  <c r="H695" i="9"/>
  <c r="I695" i="9"/>
  <c r="E695" i="9"/>
  <c r="H696" i="9"/>
  <c r="I696" i="9"/>
  <c r="E696" i="9"/>
  <c r="H697" i="9"/>
  <c r="I697" i="9"/>
  <c r="E697" i="9"/>
  <c r="H698" i="9"/>
  <c r="I698" i="9"/>
  <c r="E698" i="9"/>
  <c r="H699" i="9"/>
  <c r="I699" i="9"/>
  <c r="E699" i="9"/>
  <c r="H700" i="9"/>
  <c r="I700" i="9"/>
  <c r="E700" i="9"/>
  <c r="H701" i="9"/>
  <c r="I701" i="9"/>
  <c r="E701" i="9"/>
  <c r="H702" i="9"/>
  <c r="I702" i="9"/>
  <c r="E702" i="9"/>
  <c r="H703" i="9"/>
  <c r="I703" i="9"/>
  <c r="E703" i="9"/>
  <c r="H704" i="9"/>
  <c r="I704" i="9"/>
  <c r="E704" i="9"/>
  <c r="H705" i="9"/>
  <c r="I705" i="9"/>
  <c r="E705" i="9"/>
  <c r="H706" i="9"/>
  <c r="I706" i="9"/>
  <c r="E706" i="9"/>
  <c r="H707" i="9"/>
  <c r="I707" i="9"/>
  <c r="E707" i="9"/>
  <c r="H708" i="9"/>
  <c r="I708" i="9"/>
  <c r="E708" i="9"/>
  <c r="H709" i="9"/>
  <c r="I709" i="9"/>
  <c r="E709" i="9"/>
  <c r="H710" i="9"/>
  <c r="I710" i="9"/>
  <c r="E710" i="9"/>
  <c r="H711" i="9"/>
  <c r="I711" i="9"/>
  <c r="E711" i="9"/>
  <c r="H712" i="9"/>
  <c r="I712" i="9"/>
  <c r="E712" i="9"/>
  <c r="H713" i="9"/>
  <c r="I713" i="9"/>
  <c r="E713" i="9"/>
  <c r="H714" i="9"/>
  <c r="I714" i="9"/>
  <c r="E714" i="9"/>
  <c r="H715" i="9"/>
  <c r="I715" i="9"/>
  <c r="E715" i="9"/>
  <c r="H716" i="9"/>
  <c r="I716" i="9"/>
  <c r="E716" i="9"/>
  <c r="H717" i="9"/>
  <c r="I717" i="9"/>
  <c r="E717" i="9"/>
  <c r="H718" i="9"/>
  <c r="I718" i="9"/>
  <c r="E718" i="9"/>
  <c r="H719" i="9"/>
  <c r="I719" i="9"/>
  <c r="E719" i="9"/>
  <c r="H720" i="9"/>
  <c r="I720" i="9"/>
  <c r="E720" i="9"/>
  <c r="H721" i="9"/>
  <c r="I721" i="9"/>
  <c r="E721" i="9"/>
  <c r="H722" i="9"/>
  <c r="I722" i="9"/>
  <c r="E722" i="9"/>
  <c r="H723" i="9"/>
  <c r="I723" i="9"/>
  <c r="E723" i="9"/>
  <c r="H724" i="9"/>
  <c r="I724" i="9"/>
  <c r="E724" i="9"/>
  <c r="H725" i="9"/>
  <c r="I725" i="9"/>
  <c r="E725" i="9"/>
  <c r="H726" i="9"/>
  <c r="I726" i="9"/>
  <c r="E726" i="9"/>
  <c r="H727" i="9"/>
  <c r="I727" i="9"/>
  <c r="E727" i="9"/>
  <c r="H728" i="9"/>
  <c r="I728" i="9"/>
  <c r="E728" i="9"/>
  <c r="H729" i="9"/>
  <c r="I729" i="9"/>
  <c r="E729" i="9"/>
  <c r="H730" i="9"/>
  <c r="I730" i="9"/>
  <c r="E730" i="9"/>
  <c r="H731" i="9"/>
  <c r="I731" i="9"/>
  <c r="E731" i="9"/>
  <c r="H732" i="9"/>
  <c r="I732" i="9"/>
  <c r="E732" i="9"/>
  <c r="H734" i="9"/>
  <c r="I734" i="9"/>
  <c r="E734" i="9"/>
  <c r="H735" i="9"/>
  <c r="I735" i="9"/>
  <c r="E735" i="9"/>
  <c r="H736" i="9"/>
  <c r="I736" i="9"/>
  <c r="E736" i="9"/>
  <c r="H737" i="9"/>
  <c r="I737" i="9"/>
  <c r="E737" i="9"/>
  <c r="H738" i="9"/>
  <c r="I738" i="9"/>
  <c r="E738" i="9"/>
  <c r="H739" i="9"/>
  <c r="I739" i="9"/>
  <c r="E739" i="9"/>
  <c r="H740" i="9"/>
  <c r="I740" i="9"/>
  <c r="E740" i="9"/>
  <c r="H741" i="9"/>
  <c r="I741" i="9"/>
  <c r="E741" i="9"/>
  <c r="H742" i="9"/>
  <c r="I742" i="9"/>
  <c r="E742" i="9"/>
  <c r="H743" i="9"/>
  <c r="I743" i="9"/>
  <c r="E743" i="9"/>
  <c r="H744" i="9"/>
  <c r="I744" i="9"/>
  <c r="E744" i="9"/>
  <c r="H745" i="9"/>
  <c r="I745" i="9"/>
  <c r="E745" i="9"/>
  <c r="H746" i="9"/>
  <c r="I746" i="9"/>
  <c r="E746" i="9"/>
  <c r="H747" i="9"/>
  <c r="I747" i="9"/>
  <c r="E747" i="9"/>
  <c r="H748" i="9"/>
  <c r="I748" i="9"/>
  <c r="E748" i="9"/>
  <c r="H749" i="9"/>
  <c r="I749" i="9"/>
  <c r="E749" i="9"/>
  <c r="H750" i="9"/>
  <c r="I750" i="9"/>
  <c r="E750" i="9"/>
  <c r="H751" i="9"/>
  <c r="I751" i="9"/>
  <c r="E751" i="9"/>
  <c r="H752" i="9"/>
  <c r="I752" i="9"/>
  <c r="E752" i="9"/>
  <c r="H753" i="9"/>
  <c r="I753" i="9"/>
  <c r="E753" i="9"/>
  <c r="H754" i="9"/>
  <c r="I754" i="9"/>
  <c r="E754" i="9"/>
  <c r="H755" i="9"/>
  <c r="I755" i="9"/>
  <c r="E755" i="9"/>
  <c r="H756" i="9"/>
  <c r="I756" i="9"/>
  <c r="E756" i="9"/>
  <c r="H757" i="9"/>
  <c r="I757" i="9"/>
  <c r="E757" i="9"/>
  <c r="H758" i="9"/>
  <c r="I758" i="9"/>
  <c r="E758" i="9"/>
  <c r="H759" i="9"/>
  <c r="I759" i="9"/>
  <c r="E759" i="9"/>
  <c r="H760" i="9"/>
  <c r="I760" i="9"/>
  <c r="E760" i="9"/>
  <c r="H761" i="9"/>
  <c r="I761" i="9"/>
  <c r="E761" i="9"/>
  <c r="H762" i="9"/>
  <c r="I762" i="9"/>
  <c r="E762" i="9"/>
  <c r="H763" i="9"/>
  <c r="I763" i="9"/>
  <c r="E763" i="9"/>
  <c r="H764" i="9"/>
  <c r="I764" i="9"/>
  <c r="E764" i="9"/>
  <c r="H765" i="9"/>
  <c r="I765" i="9"/>
  <c r="E765" i="9"/>
  <c r="H766" i="9"/>
  <c r="I766" i="9"/>
  <c r="E766" i="9"/>
  <c r="H767" i="9"/>
  <c r="I767" i="9"/>
  <c r="E767" i="9"/>
  <c r="H768" i="9"/>
  <c r="I768" i="9"/>
  <c r="E768" i="9"/>
  <c r="H769" i="9"/>
  <c r="I769" i="9"/>
  <c r="E769" i="9"/>
  <c r="H770" i="9"/>
  <c r="I770" i="9"/>
  <c r="E770" i="9"/>
  <c r="H771" i="9"/>
  <c r="I771" i="9"/>
  <c r="E771" i="9"/>
  <c r="H772" i="9"/>
  <c r="I772" i="9"/>
  <c r="E772" i="9"/>
  <c r="H773" i="9"/>
  <c r="I773" i="9"/>
  <c r="E773" i="9"/>
  <c r="H774" i="9"/>
  <c r="I774" i="9"/>
  <c r="E774" i="9"/>
  <c r="H775" i="9"/>
  <c r="I775" i="9"/>
  <c r="E775" i="9"/>
  <c r="H776" i="9"/>
  <c r="I776" i="9"/>
  <c r="E776" i="9"/>
  <c r="H777" i="9"/>
  <c r="I777" i="9"/>
  <c r="E777" i="9"/>
  <c r="H778" i="9"/>
  <c r="I778" i="9"/>
  <c r="E778" i="9"/>
  <c r="H779" i="9"/>
  <c r="I779" i="9"/>
  <c r="E779" i="9"/>
  <c r="H780" i="9"/>
  <c r="I780" i="9"/>
  <c r="E780" i="9"/>
  <c r="H781" i="9"/>
  <c r="I781" i="9"/>
  <c r="E781" i="9"/>
  <c r="H782" i="9"/>
  <c r="I782" i="9"/>
  <c r="E782" i="9"/>
  <c r="H783" i="9"/>
  <c r="I783" i="9"/>
  <c r="E783" i="9"/>
  <c r="H784" i="9"/>
  <c r="I784" i="9"/>
  <c r="E784" i="9"/>
  <c r="H785" i="9"/>
  <c r="I785" i="9"/>
  <c r="E785" i="9"/>
  <c r="H786" i="9"/>
  <c r="I786" i="9"/>
  <c r="E786" i="9"/>
  <c r="H787" i="9"/>
  <c r="I787" i="9"/>
  <c r="E787" i="9"/>
  <c r="H788" i="9"/>
  <c r="I788" i="9"/>
  <c r="E788" i="9"/>
  <c r="H789" i="9"/>
  <c r="I789" i="9"/>
  <c r="E789" i="9"/>
  <c r="H790" i="9"/>
  <c r="I790" i="9"/>
  <c r="E790" i="9"/>
  <c r="H791" i="9"/>
  <c r="I791" i="9"/>
  <c r="E791" i="9"/>
  <c r="H792" i="9"/>
  <c r="I792" i="9"/>
  <c r="E792" i="9"/>
  <c r="H793" i="9"/>
  <c r="I793" i="9"/>
  <c r="E793" i="9"/>
  <c r="H794" i="9"/>
  <c r="I794" i="9"/>
  <c r="E794" i="9"/>
  <c r="H795" i="9"/>
  <c r="I795" i="9"/>
  <c r="E795" i="9"/>
  <c r="H796" i="9"/>
  <c r="I796" i="9"/>
  <c r="E796" i="9"/>
  <c r="H797" i="9"/>
  <c r="I797" i="9"/>
  <c r="E797" i="9"/>
  <c r="H798" i="9"/>
  <c r="I798" i="9"/>
  <c r="E798" i="9"/>
  <c r="H799" i="9"/>
  <c r="I799" i="9"/>
  <c r="E799" i="9"/>
  <c r="H800" i="9"/>
  <c r="I800" i="9"/>
  <c r="E800" i="9"/>
  <c r="H801" i="9"/>
  <c r="I801" i="9"/>
  <c r="E801" i="9"/>
  <c r="H802" i="9"/>
  <c r="I802" i="9"/>
  <c r="E802" i="9"/>
  <c r="H803" i="9"/>
  <c r="I803" i="9"/>
  <c r="E803" i="9"/>
  <c r="H804" i="9"/>
  <c r="I804" i="9"/>
  <c r="E804" i="9"/>
  <c r="H805" i="9"/>
  <c r="I805" i="9"/>
  <c r="E805" i="9"/>
  <c r="H806" i="9"/>
  <c r="I806" i="9"/>
  <c r="E806" i="9"/>
  <c r="H807" i="9"/>
  <c r="I807" i="9"/>
  <c r="E807" i="9"/>
  <c r="H808" i="9"/>
  <c r="I808" i="9"/>
  <c r="E808" i="9"/>
  <c r="H809" i="9"/>
  <c r="I809" i="9"/>
  <c r="E809" i="9"/>
  <c r="H810" i="9"/>
  <c r="I810" i="9"/>
  <c r="E810" i="9"/>
  <c r="H811" i="9"/>
  <c r="I811" i="9"/>
  <c r="E811" i="9"/>
  <c r="H812" i="9"/>
  <c r="I812" i="9"/>
  <c r="E812" i="9"/>
  <c r="H813" i="9"/>
  <c r="I813" i="9"/>
  <c r="E813" i="9"/>
  <c r="H814" i="9"/>
  <c r="I814" i="9"/>
  <c r="E814" i="9"/>
  <c r="H815" i="9"/>
  <c r="I815" i="9"/>
  <c r="E815" i="9"/>
  <c r="H816" i="9"/>
  <c r="I816" i="9"/>
  <c r="E816" i="9"/>
  <c r="H817" i="9"/>
  <c r="I817" i="9"/>
  <c r="E817" i="9"/>
  <c r="H818" i="9"/>
  <c r="I818" i="9"/>
  <c r="E818" i="9"/>
  <c r="H819" i="9"/>
  <c r="I819" i="9"/>
  <c r="E819" i="9"/>
  <c r="H820" i="9"/>
  <c r="I820" i="9"/>
  <c r="E820" i="9"/>
  <c r="H821" i="9"/>
  <c r="I821" i="9"/>
  <c r="E821" i="9"/>
  <c r="H822" i="9"/>
  <c r="I822" i="9"/>
  <c r="E822" i="9"/>
  <c r="H823" i="9"/>
  <c r="I823" i="9"/>
  <c r="E823" i="9"/>
  <c r="H824" i="9"/>
  <c r="I824" i="9"/>
  <c r="E824" i="9"/>
  <c r="H825" i="9"/>
  <c r="I825" i="9"/>
  <c r="E825" i="9"/>
  <c r="H826" i="9"/>
  <c r="I826" i="9"/>
  <c r="E826" i="9"/>
  <c r="H827" i="9"/>
  <c r="I827" i="9"/>
  <c r="E827" i="9"/>
  <c r="H828" i="9"/>
  <c r="I828" i="9"/>
  <c r="E828" i="9"/>
  <c r="H829" i="9"/>
  <c r="I829" i="9"/>
  <c r="E829" i="9"/>
  <c r="H830" i="9"/>
  <c r="I830" i="9"/>
  <c r="E830" i="9"/>
  <c r="H831" i="9"/>
  <c r="I831" i="9"/>
  <c r="E831" i="9"/>
  <c r="H832" i="9"/>
  <c r="I832" i="9"/>
  <c r="E832" i="9"/>
  <c r="H834" i="9"/>
  <c r="I834" i="9"/>
  <c r="E834" i="9"/>
  <c r="H835" i="9"/>
  <c r="I835" i="9"/>
  <c r="E835" i="9"/>
  <c r="H836" i="9"/>
  <c r="I836" i="9"/>
  <c r="E836" i="9"/>
  <c r="H837" i="9"/>
  <c r="I837" i="9"/>
  <c r="E837" i="9"/>
  <c r="H838" i="9"/>
  <c r="I838" i="9"/>
  <c r="E838" i="9"/>
  <c r="H839" i="9"/>
  <c r="I839" i="9"/>
  <c r="E839" i="9"/>
  <c r="H840" i="9"/>
  <c r="I840" i="9"/>
  <c r="E840" i="9"/>
  <c r="H841" i="9"/>
  <c r="I841" i="9"/>
  <c r="E841" i="9"/>
  <c r="H842" i="9"/>
  <c r="I842" i="9"/>
  <c r="E842" i="9"/>
  <c r="H843" i="9"/>
  <c r="I843" i="9"/>
  <c r="E843" i="9"/>
  <c r="H844" i="9"/>
  <c r="I844" i="9"/>
  <c r="E844" i="9"/>
  <c r="H845" i="9"/>
  <c r="I845" i="9"/>
  <c r="E845" i="9"/>
  <c r="H846" i="9"/>
  <c r="I846" i="9"/>
  <c r="E846" i="9"/>
  <c r="H847" i="9"/>
  <c r="I847" i="9"/>
  <c r="E847" i="9"/>
  <c r="H848" i="9"/>
  <c r="I848" i="9"/>
  <c r="E848" i="9"/>
  <c r="H849" i="9"/>
  <c r="I849" i="9"/>
  <c r="E849" i="9"/>
  <c r="H850" i="9"/>
  <c r="I850" i="9"/>
  <c r="E850" i="9"/>
  <c r="H851" i="9"/>
  <c r="I851" i="9"/>
  <c r="E851" i="9"/>
  <c r="H852" i="9"/>
  <c r="I852" i="9"/>
  <c r="E852" i="9"/>
  <c r="H853" i="9"/>
  <c r="I853" i="9"/>
  <c r="E853" i="9"/>
  <c r="H854" i="9"/>
  <c r="I854" i="9"/>
  <c r="E854" i="9"/>
  <c r="H855" i="9"/>
  <c r="I855" i="9"/>
  <c r="E855" i="9"/>
  <c r="H856" i="9"/>
  <c r="I856" i="9"/>
  <c r="E856" i="9"/>
  <c r="H857" i="9"/>
  <c r="I857" i="9"/>
  <c r="E857" i="9"/>
  <c r="H858" i="9"/>
  <c r="I858" i="9"/>
  <c r="E858" i="9"/>
  <c r="H859" i="9"/>
  <c r="I859" i="9"/>
  <c r="E859" i="9"/>
  <c r="H860" i="9"/>
  <c r="I860" i="9"/>
  <c r="E860" i="9"/>
  <c r="H861" i="9"/>
  <c r="I861" i="9"/>
  <c r="E861" i="9"/>
  <c r="H862" i="9"/>
  <c r="I862" i="9"/>
  <c r="E862" i="9"/>
  <c r="H863" i="9"/>
  <c r="I863" i="9"/>
  <c r="E863" i="9"/>
  <c r="H864" i="9"/>
  <c r="I864" i="9"/>
  <c r="E864" i="9"/>
  <c r="H865" i="9"/>
  <c r="I865" i="9"/>
  <c r="E865" i="9"/>
  <c r="H866" i="9"/>
  <c r="I866" i="9"/>
  <c r="E866" i="9"/>
  <c r="H867" i="9"/>
  <c r="I867" i="9"/>
  <c r="E867" i="9"/>
  <c r="H868" i="9"/>
  <c r="I868" i="9"/>
  <c r="E868" i="9"/>
  <c r="H869" i="9"/>
  <c r="I869" i="9"/>
  <c r="E869" i="9"/>
  <c r="H870" i="9"/>
  <c r="I870" i="9"/>
  <c r="E870" i="9"/>
  <c r="H871" i="9"/>
  <c r="I871" i="9"/>
  <c r="E871" i="9"/>
  <c r="H872" i="9"/>
  <c r="I872" i="9"/>
  <c r="E872" i="9"/>
  <c r="H873" i="9"/>
  <c r="I873" i="9"/>
  <c r="E873" i="9"/>
  <c r="H874" i="9"/>
  <c r="I874" i="9"/>
  <c r="E874" i="9"/>
  <c r="H875" i="9"/>
  <c r="I875" i="9"/>
  <c r="E875" i="9"/>
  <c r="H876" i="9"/>
  <c r="I876" i="9"/>
  <c r="E876" i="9"/>
  <c r="H877" i="9"/>
  <c r="I877" i="9"/>
  <c r="E877" i="9"/>
  <c r="H878" i="9"/>
  <c r="I878" i="9"/>
  <c r="E878" i="9"/>
  <c r="H879" i="9"/>
  <c r="I879" i="9"/>
  <c r="E879" i="9"/>
  <c r="H880" i="9"/>
  <c r="I880" i="9"/>
  <c r="E880" i="9"/>
  <c r="H881" i="9"/>
  <c r="I881" i="9"/>
  <c r="E881" i="9"/>
  <c r="H882" i="9"/>
  <c r="I882" i="9"/>
  <c r="E882" i="9"/>
  <c r="H883" i="9"/>
  <c r="I883" i="9"/>
  <c r="E883" i="9"/>
  <c r="H884" i="9"/>
  <c r="I884" i="9"/>
  <c r="E884" i="9"/>
  <c r="H885" i="9"/>
  <c r="I885" i="9"/>
  <c r="E885" i="9"/>
  <c r="H886" i="9"/>
  <c r="I886" i="9"/>
  <c r="E886" i="9"/>
  <c r="H887" i="9"/>
  <c r="I887" i="9"/>
  <c r="E887" i="9"/>
  <c r="H888" i="9"/>
  <c r="I888" i="9"/>
  <c r="E888" i="9"/>
  <c r="H889" i="9"/>
  <c r="I889" i="9"/>
  <c r="E889" i="9"/>
  <c r="H890" i="9"/>
  <c r="I890" i="9"/>
  <c r="E890" i="9"/>
  <c r="H891" i="9"/>
  <c r="I891" i="9"/>
  <c r="E891" i="9"/>
  <c r="H892" i="9"/>
  <c r="I892" i="9"/>
  <c r="E892" i="9"/>
  <c r="H893" i="9"/>
  <c r="I893" i="9"/>
  <c r="E893" i="9"/>
  <c r="H894" i="9"/>
  <c r="I894" i="9"/>
  <c r="E894" i="9"/>
  <c r="H895" i="9"/>
  <c r="I895" i="9"/>
  <c r="E895" i="9"/>
  <c r="H896" i="9"/>
  <c r="I896" i="9"/>
  <c r="E896" i="9"/>
  <c r="H897" i="9"/>
  <c r="I897" i="9"/>
  <c r="E897" i="9"/>
  <c r="H898" i="9"/>
  <c r="I898" i="9"/>
  <c r="E898" i="9"/>
  <c r="H899" i="9"/>
  <c r="I899" i="9"/>
  <c r="E899" i="9"/>
  <c r="H900" i="9"/>
  <c r="I900" i="9"/>
  <c r="E900" i="9"/>
  <c r="H901" i="9"/>
  <c r="I901" i="9"/>
  <c r="E901" i="9"/>
  <c r="H902" i="9"/>
  <c r="I902" i="9"/>
  <c r="E902" i="9"/>
  <c r="H903" i="9"/>
  <c r="I903" i="9"/>
  <c r="E903" i="9"/>
  <c r="H904" i="9"/>
  <c r="I904" i="9"/>
  <c r="E904" i="9"/>
  <c r="H905" i="9"/>
  <c r="I905" i="9"/>
  <c r="E905" i="9"/>
  <c r="H906" i="9"/>
  <c r="I906" i="9"/>
  <c r="E906" i="9"/>
  <c r="H907" i="9"/>
  <c r="I907" i="9"/>
  <c r="E907" i="9"/>
  <c r="H908" i="9"/>
  <c r="I908" i="9"/>
  <c r="E908" i="9"/>
  <c r="H909" i="9"/>
  <c r="I909" i="9"/>
  <c r="E909" i="9"/>
  <c r="H910" i="9"/>
  <c r="I910" i="9"/>
  <c r="E910" i="9"/>
  <c r="H911" i="9"/>
  <c r="I911" i="9"/>
  <c r="E911" i="9"/>
  <c r="H912" i="9"/>
  <c r="I912" i="9"/>
  <c r="E912" i="9"/>
  <c r="H913" i="9"/>
  <c r="I913" i="9"/>
  <c r="E913" i="9"/>
  <c r="H914" i="9"/>
  <c r="I914" i="9"/>
  <c r="E914" i="9"/>
  <c r="H915" i="9"/>
  <c r="I915" i="9"/>
  <c r="E915" i="9"/>
  <c r="H916" i="9"/>
  <c r="I916" i="9"/>
  <c r="E916" i="9"/>
  <c r="H917" i="9"/>
  <c r="I917" i="9"/>
  <c r="E917" i="9"/>
  <c r="H918" i="9"/>
  <c r="I918" i="9"/>
  <c r="E918" i="9"/>
  <c r="H919" i="9"/>
  <c r="I919" i="9"/>
  <c r="E919" i="9"/>
  <c r="H920" i="9"/>
  <c r="I920" i="9"/>
  <c r="E920" i="9"/>
  <c r="H921" i="9"/>
  <c r="I921" i="9"/>
  <c r="E921" i="9"/>
  <c r="H922" i="9"/>
  <c r="I922" i="9"/>
  <c r="E922" i="9"/>
  <c r="H923" i="9"/>
  <c r="I923" i="9"/>
  <c r="E923" i="9"/>
  <c r="H924" i="9"/>
  <c r="I924" i="9"/>
  <c r="E924" i="9"/>
  <c r="H925" i="9"/>
  <c r="I925" i="9"/>
  <c r="E925" i="9"/>
  <c r="H926" i="9"/>
  <c r="I926" i="9"/>
  <c r="E926" i="9"/>
  <c r="H927" i="9"/>
  <c r="I927" i="9"/>
  <c r="E927" i="9"/>
  <c r="H928" i="9"/>
  <c r="I928" i="9"/>
  <c r="E928" i="9"/>
  <c r="H929" i="9"/>
  <c r="I929" i="9"/>
  <c r="E929" i="9"/>
  <c r="H930" i="9"/>
  <c r="I930" i="9"/>
  <c r="E930" i="9"/>
  <c r="H931" i="9"/>
  <c r="I931" i="9"/>
  <c r="E931" i="9"/>
  <c r="H932" i="9"/>
  <c r="I932" i="9"/>
  <c r="E932" i="9"/>
  <c r="H934" i="9"/>
  <c r="I934" i="9"/>
  <c r="E934" i="9"/>
  <c r="H935" i="9"/>
  <c r="I935" i="9"/>
  <c r="E935" i="9"/>
  <c r="H936" i="9"/>
  <c r="I936" i="9"/>
  <c r="E936" i="9"/>
  <c r="H937" i="9"/>
  <c r="I937" i="9"/>
  <c r="E937" i="9"/>
  <c r="H938" i="9"/>
  <c r="I938" i="9"/>
  <c r="E938" i="9"/>
  <c r="H939" i="9"/>
  <c r="I939" i="9"/>
  <c r="E939" i="9"/>
  <c r="H940" i="9"/>
  <c r="I940" i="9"/>
  <c r="E940" i="9"/>
  <c r="H941" i="9"/>
  <c r="I941" i="9"/>
  <c r="E941" i="9"/>
  <c r="H942" i="9"/>
  <c r="I942" i="9"/>
  <c r="E942" i="9"/>
  <c r="H943" i="9"/>
  <c r="I943" i="9"/>
  <c r="E943" i="9"/>
  <c r="H944" i="9"/>
  <c r="I944" i="9"/>
  <c r="E944" i="9"/>
  <c r="H945" i="9"/>
  <c r="I945" i="9"/>
  <c r="E945" i="9"/>
  <c r="H946" i="9"/>
  <c r="I946" i="9"/>
  <c r="E946" i="9"/>
  <c r="H947" i="9"/>
  <c r="I947" i="9"/>
  <c r="E947" i="9"/>
  <c r="H948" i="9"/>
  <c r="I948" i="9"/>
  <c r="E948" i="9"/>
  <c r="H949" i="9"/>
  <c r="I949" i="9"/>
  <c r="E949" i="9"/>
  <c r="H950" i="9"/>
  <c r="I950" i="9"/>
  <c r="E950" i="9"/>
  <c r="H951" i="9"/>
  <c r="I951" i="9"/>
  <c r="E951" i="9"/>
  <c r="H952" i="9"/>
  <c r="I952" i="9"/>
  <c r="E952" i="9"/>
  <c r="H953" i="9"/>
  <c r="I953" i="9"/>
  <c r="E953" i="9"/>
  <c r="H954" i="9"/>
  <c r="I954" i="9"/>
  <c r="E954" i="9"/>
  <c r="H955" i="9"/>
  <c r="I955" i="9"/>
  <c r="E955" i="9"/>
  <c r="H956" i="9"/>
  <c r="I956" i="9"/>
  <c r="E956" i="9"/>
  <c r="H957" i="9"/>
  <c r="I957" i="9"/>
  <c r="E957" i="9"/>
  <c r="H958" i="9"/>
  <c r="I958" i="9"/>
  <c r="E958" i="9"/>
  <c r="H959" i="9"/>
  <c r="I959" i="9"/>
  <c r="E959" i="9"/>
  <c r="H960" i="9"/>
  <c r="I960" i="9"/>
  <c r="E960" i="9"/>
  <c r="H961" i="9"/>
  <c r="I961" i="9"/>
  <c r="E961" i="9"/>
  <c r="H962" i="9"/>
  <c r="I962" i="9"/>
  <c r="E962" i="9"/>
  <c r="H963" i="9"/>
  <c r="I963" i="9"/>
  <c r="E963" i="9"/>
  <c r="H964" i="9"/>
  <c r="I964" i="9"/>
  <c r="E964" i="9"/>
  <c r="H965" i="9"/>
  <c r="I965" i="9"/>
  <c r="E965" i="9"/>
  <c r="H966" i="9"/>
  <c r="I966" i="9"/>
  <c r="E966" i="9"/>
  <c r="H967" i="9"/>
  <c r="I967" i="9"/>
  <c r="E967" i="9"/>
  <c r="H968" i="9"/>
  <c r="I968" i="9"/>
  <c r="E968" i="9"/>
  <c r="H969" i="9"/>
  <c r="I969" i="9"/>
  <c r="E969" i="9"/>
  <c r="H970" i="9"/>
  <c r="I970" i="9"/>
  <c r="E970" i="9"/>
  <c r="H971" i="9"/>
  <c r="I971" i="9"/>
  <c r="E971" i="9"/>
  <c r="H972" i="9"/>
  <c r="I972" i="9"/>
  <c r="E972" i="9"/>
  <c r="H973" i="9"/>
  <c r="I973" i="9"/>
  <c r="E973" i="9"/>
  <c r="H974" i="9"/>
  <c r="I974" i="9"/>
  <c r="E974" i="9"/>
  <c r="H975" i="9"/>
  <c r="I975" i="9"/>
  <c r="E975" i="9"/>
  <c r="H976" i="9"/>
  <c r="I976" i="9"/>
  <c r="E976" i="9"/>
  <c r="H977" i="9"/>
  <c r="I977" i="9"/>
  <c r="E977" i="9"/>
  <c r="H978" i="9"/>
  <c r="I978" i="9"/>
  <c r="E978" i="9"/>
  <c r="H979" i="9"/>
  <c r="I979" i="9"/>
  <c r="E979" i="9"/>
  <c r="H980" i="9"/>
  <c r="I980" i="9"/>
  <c r="E980" i="9"/>
  <c r="H981" i="9"/>
  <c r="I981" i="9"/>
  <c r="E981" i="9"/>
  <c r="H982" i="9"/>
  <c r="I982" i="9"/>
  <c r="E982" i="9"/>
  <c r="H983" i="9"/>
  <c r="I983" i="9"/>
  <c r="E983" i="9"/>
  <c r="H984" i="9"/>
  <c r="I984" i="9"/>
  <c r="E984" i="9"/>
  <c r="H985" i="9"/>
  <c r="I985" i="9"/>
  <c r="E985" i="9"/>
  <c r="H986" i="9"/>
  <c r="I986" i="9"/>
  <c r="E986" i="9"/>
  <c r="H987" i="9"/>
  <c r="I987" i="9"/>
  <c r="E987" i="9"/>
  <c r="H988" i="9"/>
  <c r="I988" i="9"/>
  <c r="E988" i="9"/>
  <c r="H989" i="9"/>
  <c r="I989" i="9"/>
  <c r="E989" i="9"/>
  <c r="H990" i="9"/>
  <c r="I990" i="9"/>
  <c r="E990" i="9"/>
  <c r="H991" i="9"/>
  <c r="I991" i="9"/>
  <c r="E991" i="9"/>
  <c r="H992" i="9"/>
  <c r="I992" i="9"/>
  <c r="E992" i="9"/>
  <c r="H993" i="9"/>
  <c r="I993" i="9"/>
  <c r="E993" i="9"/>
  <c r="H994" i="9"/>
  <c r="I994" i="9"/>
  <c r="E994" i="9"/>
  <c r="H995" i="9"/>
  <c r="I995" i="9"/>
  <c r="E995" i="9"/>
  <c r="H996" i="9"/>
  <c r="I996" i="9"/>
  <c r="E996" i="9"/>
  <c r="H997" i="9"/>
  <c r="I997" i="9"/>
  <c r="E997" i="9"/>
  <c r="H998" i="9"/>
  <c r="I998" i="9"/>
  <c r="E998" i="9"/>
  <c r="H999" i="9"/>
  <c r="I999" i="9"/>
  <c r="E999" i="9"/>
  <c r="H1000" i="9"/>
  <c r="I1000" i="9"/>
  <c r="E1000" i="9"/>
  <c r="H1001" i="9"/>
  <c r="I1001" i="9"/>
  <c r="E1001" i="9"/>
  <c r="H1002" i="9"/>
  <c r="I1002" i="9"/>
  <c r="E1002" i="9"/>
  <c r="H1003" i="9"/>
  <c r="I1003" i="9"/>
  <c r="E1003" i="9"/>
  <c r="H1004" i="9"/>
  <c r="I1004" i="9"/>
  <c r="E1004" i="9"/>
  <c r="H1005" i="9"/>
  <c r="I1005" i="9"/>
  <c r="E1005" i="9"/>
  <c r="H1006" i="9"/>
  <c r="I1006" i="9"/>
  <c r="E1006" i="9"/>
  <c r="H1007" i="9"/>
  <c r="I1007" i="9"/>
  <c r="E1007" i="9"/>
  <c r="H1008" i="9"/>
  <c r="I1008" i="9"/>
  <c r="E1008" i="9"/>
  <c r="H1009" i="9"/>
  <c r="I1009" i="9"/>
  <c r="E1009" i="9"/>
  <c r="H1010" i="9"/>
  <c r="I1010" i="9"/>
  <c r="E1010" i="9"/>
  <c r="H1011" i="9"/>
  <c r="I1011" i="9"/>
  <c r="E1011" i="9"/>
  <c r="H1012" i="9"/>
  <c r="I1012" i="9"/>
  <c r="E1012" i="9"/>
  <c r="H1013" i="9"/>
  <c r="I1013" i="9"/>
  <c r="E1013" i="9"/>
  <c r="H1014" i="9"/>
  <c r="I1014" i="9"/>
  <c r="E1014" i="9"/>
  <c r="H1015" i="9"/>
  <c r="I1015" i="9"/>
  <c r="E1015" i="9"/>
  <c r="H1016" i="9"/>
  <c r="I1016" i="9"/>
  <c r="E1016" i="9"/>
  <c r="H1017" i="9"/>
  <c r="I1017" i="9"/>
  <c r="E1017" i="9"/>
  <c r="H1018" i="9"/>
  <c r="I1018" i="9"/>
  <c r="E1018" i="9"/>
  <c r="H1019" i="9"/>
  <c r="I1019" i="9"/>
  <c r="E1019" i="9"/>
  <c r="H1020" i="9"/>
  <c r="I1020" i="9"/>
  <c r="E1020" i="9"/>
  <c r="H1021" i="9"/>
  <c r="I1021" i="9"/>
  <c r="E1021" i="9"/>
  <c r="H1022" i="9"/>
  <c r="I1022" i="9"/>
  <c r="E1022" i="9"/>
  <c r="H1023" i="9"/>
  <c r="I1023" i="9"/>
  <c r="E1023" i="9"/>
  <c r="H1024" i="9"/>
  <c r="I1024" i="9"/>
  <c r="E1024" i="9"/>
  <c r="H1025" i="9"/>
  <c r="I1025" i="9"/>
  <c r="E1025" i="9"/>
  <c r="H1026" i="9"/>
  <c r="I1026" i="9"/>
  <c r="E1026" i="9"/>
  <c r="H1027" i="9"/>
  <c r="I1027" i="9"/>
  <c r="E1027" i="9"/>
  <c r="H1028" i="9"/>
  <c r="I1028" i="9"/>
  <c r="E1028" i="9"/>
  <c r="H1029" i="9"/>
  <c r="I1029" i="9"/>
  <c r="E1029" i="9"/>
  <c r="H1030" i="9"/>
  <c r="I1030" i="9"/>
  <c r="E1030" i="9"/>
  <c r="H1031" i="9"/>
  <c r="I1031" i="9"/>
  <c r="E1031" i="9"/>
  <c r="H1032" i="9"/>
  <c r="I1032" i="9"/>
  <c r="E1032" i="9"/>
  <c r="H1034" i="9"/>
  <c r="I1034" i="9"/>
  <c r="E1034" i="9"/>
  <c r="H1035" i="9"/>
  <c r="I1035" i="9"/>
  <c r="E1035" i="9"/>
  <c r="H1036" i="9"/>
  <c r="I1036" i="9"/>
  <c r="E1036" i="9"/>
  <c r="H1037" i="9"/>
  <c r="I1037" i="9"/>
  <c r="E1037" i="9"/>
  <c r="H1038" i="9"/>
  <c r="I1038" i="9"/>
  <c r="E1038" i="9"/>
  <c r="H1039" i="9"/>
  <c r="I1039" i="9"/>
  <c r="E1039" i="9"/>
  <c r="H1040" i="9"/>
  <c r="I1040" i="9"/>
  <c r="E1040" i="9"/>
  <c r="H1041" i="9"/>
  <c r="I1041" i="9"/>
  <c r="E1041" i="9"/>
  <c r="H1042" i="9"/>
  <c r="I1042" i="9"/>
  <c r="E1042" i="9"/>
  <c r="H1043" i="9"/>
  <c r="I1043" i="9"/>
  <c r="E1043" i="9"/>
  <c r="H1044" i="9"/>
  <c r="I1044" i="9"/>
  <c r="E1044" i="9"/>
  <c r="H1045" i="9"/>
  <c r="I1045" i="9"/>
  <c r="E1045" i="9"/>
  <c r="H1046" i="9"/>
  <c r="I1046" i="9"/>
  <c r="E1046" i="9"/>
  <c r="H1047" i="9"/>
  <c r="I1047" i="9"/>
  <c r="E1047" i="9"/>
  <c r="H1048" i="9"/>
  <c r="I1048" i="9"/>
  <c r="E1048" i="9"/>
  <c r="H1049" i="9"/>
  <c r="I1049" i="9"/>
  <c r="E1049" i="9"/>
  <c r="H1050" i="9"/>
  <c r="I1050" i="9"/>
  <c r="E1050" i="9"/>
  <c r="H1051" i="9"/>
  <c r="I1051" i="9"/>
  <c r="E1051" i="9"/>
  <c r="H1052" i="9"/>
  <c r="I1052" i="9"/>
  <c r="E1052" i="9"/>
  <c r="H1053" i="9"/>
  <c r="I1053" i="9"/>
  <c r="E1053" i="9"/>
  <c r="H1054" i="9"/>
  <c r="I1054" i="9"/>
  <c r="E1054" i="9"/>
  <c r="H1055" i="9"/>
  <c r="I1055" i="9"/>
  <c r="E1055" i="9"/>
  <c r="H1056" i="9"/>
  <c r="I1056" i="9"/>
  <c r="E1056" i="9"/>
  <c r="H1057" i="9"/>
  <c r="I1057" i="9"/>
  <c r="E1057" i="9"/>
  <c r="H1058" i="9"/>
  <c r="I1058" i="9"/>
  <c r="E1058" i="9"/>
  <c r="H1059" i="9"/>
  <c r="I1059" i="9"/>
  <c r="E1059" i="9"/>
  <c r="H1060" i="9"/>
  <c r="I1060" i="9"/>
  <c r="E1060" i="9"/>
  <c r="H1061" i="9"/>
  <c r="I1061" i="9"/>
  <c r="E1061" i="9"/>
  <c r="H1062" i="9"/>
  <c r="I1062" i="9"/>
  <c r="E1062" i="9"/>
  <c r="H1063" i="9"/>
  <c r="I1063" i="9"/>
  <c r="E1063" i="9"/>
  <c r="H1064" i="9"/>
  <c r="I1064" i="9"/>
  <c r="E1064" i="9"/>
  <c r="H1065" i="9"/>
  <c r="I1065" i="9"/>
  <c r="E1065" i="9"/>
  <c r="H1066" i="9"/>
  <c r="I1066" i="9"/>
  <c r="E1066" i="9"/>
  <c r="H1067" i="9"/>
  <c r="I1067" i="9"/>
  <c r="E1067" i="9"/>
  <c r="H1068" i="9"/>
  <c r="I1068" i="9"/>
  <c r="E1068" i="9"/>
  <c r="H1069" i="9"/>
  <c r="I1069" i="9"/>
  <c r="E1069" i="9"/>
  <c r="H1070" i="9"/>
  <c r="I1070" i="9"/>
  <c r="E1070" i="9"/>
  <c r="H1071" i="9"/>
  <c r="I1071" i="9"/>
  <c r="E1071" i="9"/>
  <c r="H1072" i="9"/>
  <c r="I1072" i="9"/>
  <c r="E1072" i="9"/>
  <c r="H1073" i="9"/>
  <c r="I1073" i="9"/>
  <c r="E1073" i="9"/>
  <c r="H1074" i="9"/>
  <c r="I1074" i="9"/>
  <c r="E1074" i="9"/>
  <c r="H1075" i="9"/>
  <c r="I1075" i="9"/>
  <c r="E1075" i="9"/>
  <c r="H1076" i="9"/>
  <c r="I1076" i="9"/>
  <c r="E1076" i="9"/>
  <c r="H1077" i="9"/>
  <c r="I1077" i="9"/>
  <c r="E1077" i="9"/>
  <c r="H1078" i="9"/>
  <c r="I1078" i="9"/>
  <c r="E1078" i="9"/>
  <c r="H1079" i="9"/>
  <c r="I1079" i="9"/>
  <c r="E1079" i="9"/>
  <c r="H1080" i="9"/>
  <c r="I1080" i="9"/>
  <c r="E1080" i="9"/>
  <c r="H1081" i="9"/>
  <c r="I1081" i="9"/>
  <c r="E1081" i="9"/>
  <c r="H1082" i="9"/>
  <c r="I1082" i="9"/>
  <c r="E1082" i="9"/>
  <c r="H1083" i="9"/>
  <c r="I1083" i="9"/>
  <c r="E1083" i="9"/>
  <c r="H1084" i="9"/>
  <c r="I1084" i="9"/>
  <c r="E1084" i="9"/>
  <c r="H1085" i="9"/>
  <c r="I1085" i="9"/>
  <c r="E1085" i="9"/>
  <c r="H1086" i="9"/>
  <c r="I1086" i="9"/>
  <c r="E1086" i="9"/>
  <c r="H1087" i="9"/>
  <c r="I1087" i="9"/>
  <c r="E1087" i="9"/>
  <c r="H1088" i="9"/>
  <c r="I1088" i="9"/>
  <c r="E1088" i="9"/>
  <c r="H1089" i="9"/>
  <c r="I1089" i="9"/>
  <c r="E1089" i="9"/>
  <c r="H1090" i="9"/>
  <c r="I1090" i="9"/>
  <c r="E1090" i="9"/>
  <c r="H1091" i="9"/>
  <c r="I1091" i="9"/>
  <c r="E1091" i="9"/>
  <c r="H1092" i="9"/>
  <c r="I1092" i="9"/>
  <c r="E1092" i="9"/>
  <c r="H1093" i="9"/>
  <c r="I1093" i="9"/>
  <c r="E1093" i="9"/>
  <c r="H1094" i="9"/>
  <c r="I1094" i="9"/>
  <c r="E1094" i="9"/>
  <c r="H1095" i="9"/>
  <c r="I1095" i="9"/>
  <c r="E1095" i="9"/>
  <c r="H1096" i="9"/>
  <c r="I1096" i="9"/>
  <c r="E1096" i="9"/>
  <c r="H1097" i="9"/>
  <c r="I1097" i="9"/>
  <c r="E1097" i="9"/>
  <c r="H1098" i="9"/>
  <c r="I1098" i="9"/>
  <c r="E1098" i="9"/>
  <c r="H1099" i="9"/>
  <c r="I1099" i="9"/>
  <c r="E1099" i="9"/>
  <c r="H1100" i="9"/>
  <c r="I1100" i="9"/>
  <c r="E1100" i="9"/>
  <c r="H1101" i="9"/>
  <c r="I1101" i="9"/>
  <c r="E1101" i="9"/>
  <c r="H1102" i="9"/>
  <c r="I1102" i="9"/>
  <c r="E1102" i="9"/>
  <c r="H1103" i="9"/>
  <c r="I1103" i="9"/>
  <c r="E1103" i="9"/>
  <c r="H1104" i="9"/>
  <c r="I1104" i="9"/>
  <c r="E1104" i="9"/>
  <c r="H1105" i="9"/>
  <c r="I1105" i="9"/>
  <c r="E1105" i="9"/>
  <c r="H1106" i="9"/>
  <c r="I1106" i="9"/>
  <c r="E1106" i="9"/>
  <c r="H1107" i="9"/>
  <c r="I1107" i="9"/>
  <c r="E1107" i="9"/>
  <c r="H1108" i="9"/>
  <c r="I1108" i="9"/>
  <c r="E1108" i="9"/>
  <c r="H1109" i="9"/>
  <c r="I1109" i="9"/>
  <c r="E1109" i="9"/>
  <c r="H1110" i="9"/>
  <c r="I1110" i="9"/>
  <c r="E1110" i="9"/>
  <c r="H1111" i="9"/>
  <c r="I1111" i="9"/>
  <c r="E1111" i="9"/>
  <c r="H1112" i="9"/>
  <c r="I1112" i="9"/>
  <c r="E1112" i="9"/>
  <c r="H1113" i="9"/>
  <c r="I1113" i="9"/>
  <c r="E1113" i="9"/>
  <c r="H1114" i="9"/>
  <c r="I1114" i="9"/>
  <c r="E1114" i="9"/>
  <c r="H1115" i="9"/>
  <c r="I1115" i="9"/>
  <c r="E1115" i="9"/>
  <c r="H1116" i="9"/>
  <c r="I1116" i="9"/>
  <c r="E1116" i="9"/>
  <c r="H1117" i="9"/>
  <c r="I1117" i="9"/>
  <c r="E1117" i="9"/>
  <c r="H1118" i="9"/>
  <c r="I1118" i="9"/>
  <c r="E1118" i="9"/>
  <c r="H1119" i="9"/>
  <c r="I1119" i="9"/>
  <c r="E1119" i="9"/>
  <c r="H1120" i="9"/>
  <c r="I1120" i="9"/>
  <c r="E1120" i="9"/>
  <c r="H1121" i="9"/>
  <c r="I1121" i="9"/>
  <c r="E1121" i="9"/>
  <c r="H1122" i="9"/>
  <c r="I1122" i="9"/>
  <c r="E1122" i="9"/>
  <c r="H1123" i="9"/>
  <c r="I1123" i="9"/>
  <c r="E1123" i="9"/>
  <c r="H1124" i="9"/>
  <c r="I1124" i="9"/>
  <c r="E1124" i="9"/>
  <c r="H1125" i="9"/>
  <c r="I1125" i="9"/>
  <c r="E1125" i="9"/>
  <c r="H1126" i="9"/>
  <c r="I1126" i="9"/>
  <c r="E1126" i="9"/>
  <c r="H1127" i="9"/>
  <c r="I1127" i="9"/>
  <c r="E1127" i="9"/>
  <c r="H1128" i="9"/>
  <c r="I1128" i="9"/>
  <c r="E1128" i="9"/>
  <c r="H1129" i="9"/>
  <c r="I1129" i="9"/>
  <c r="E1129" i="9"/>
  <c r="H1130" i="9"/>
  <c r="I1130" i="9"/>
  <c r="E1130" i="9"/>
  <c r="H1131" i="9"/>
  <c r="I1131" i="9"/>
  <c r="E1131" i="9"/>
  <c r="H1132" i="9"/>
  <c r="I1132" i="9"/>
  <c r="E1132" i="9"/>
  <c r="H1134" i="9"/>
  <c r="I1134" i="9"/>
  <c r="E1134" i="9"/>
  <c r="H1135" i="9"/>
  <c r="I1135" i="9"/>
  <c r="E1135" i="9"/>
  <c r="H1136" i="9"/>
  <c r="I1136" i="9"/>
  <c r="E1136" i="9"/>
  <c r="H1137" i="9"/>
  <c r="I1137" i="9"/>
  <c r="E1137" i="9"/>
  <c r="H1138" i="9"/>
  <c r="I1138" i="9"/>
  <c r="E1138" i="9"/>
  <c r="H1139" i="9"/>
  <c r="I1139" i="9"/>
  <c r="E1139" i="9"/>
  <c r="H1140" i="9"/>
  <c r="I1140" i="9"/>
  <c r="E1140" i="9"/>
  <c r="H1141" i="9"/>
  <c r="I1141" i="9"/>
  <c r="E1141" i="9"/>
  <c r="H1142" i="9"/>
  <c r="I1142" i="9"/>
  <c r="E1142" i="9"/>
  <c r="H1143" i="9"/>
  <c r="I1143" i="9"/>
  <c r="E1143" i="9"/>
  <c r="H1144" i="9"/>
  <c r="I1144" i="9"/>
  <c r="E1144" i="9"/>
  <c r="H1145" i="9"/>
  <c r="I1145" i="9"/>
  <c r="E1145" i="9"/>
  <c r="H1146" i="9"/>
  <c r="I1146" i="9"/>
  <c r="E1146" i="9"/>
  <c r="H1147" i="9"/>
  <c r="I1147" i="9"/>
  <c r="E1147" i="9"/>
  <c r="H1148" i="9"/>
  <c r="I1148" i="9"/>
  <c r="E1148" i="9"/>
  <c r="H1149" i="9"/>
  <c r="I1149" i="9"/>
  <c r="E1149" i="9"/>
  <c r="H1150" i="9"/>
  <c r="I1150" i="9"/>
  <c r="E1150" i="9"/>
  <c r="H1151" i="9"/>
  <c r="I1151" i="9"/>
  <c r="E1151" i="9"/>
  <c r="H1152" i="9"/>
  <c r="I1152" i="9"/>
  <c r="E1152" i="9"/>
  <c r="H1153" i="9"/>
  <c r="I1153" i="9"/>
  <c r="E1153" i="9"/>
  <c r="H1154" i="9"/>
  <c r="I1154" i="9"/>
  <c r="E1154" i="9"/>
  <c r="H1155" i="9"/>
  <c r="I1155" i="9"/>
  <c r="E1155" i="9"/>
  <c r="H1156" i="9"/>
  <c r="I1156" i="9"/>
  <c r="E1156" i="9"/>
  <c r="H1157" i="9"/>
  <c r="I1157" i="9"/>
  <c r="E1157" i="9"/>
  <c r="H1158" i="9"/>
  <c r="I1158" i="9"/>
  <c r="E1158" i="9"/>
  <c r="H1159" i="9"/>
  <c r="I1159" i="9"/>
  <c r="E1159" i="9"/>
  <c r="H1160" i="9"/>
  <c r="I1160" i="9"/>
  <c r="E1160" i="9"/>
  <c r="H1161" i="9"/>
  <c r="I1161" i="9"/>
  <c r="E1161" i="9"/>
  <c r="H1162" i="9"/>
  <c r="I1162" i="9"/>
  <c r="E1162" i="9"/>
  <c r="H1163" i="9"/>
  <c r="I1163" i="9"/>
  <c r="E1163" i="9"/>
  <c r="H1164" i="9"/>
  <c r="I1164" i="9"/>
  <c r="E1164" i="9"/>
  <c r="H1165" i="9"/>
  <c r="I1165" i="9"/>
  <c r="E1165" i="9"/>
  <c r="H1166" i="9"/>
  <c r="I1166" i="9"/>
  <c r="E1166" i="9"/>
  <c r="H1167" i="9"/>
  <c r="I1167" i="9"/>
  <c r="E1167" i="9"/>
  <c r="H1168" i="9"/>
  <c r="I1168" i="9"/>
  <c r="E1168" i="9"/>
  <c r="H1169" i="9"/>
  <c r="I1169" i="9"/>
  <c r="E1169" i="9"/>
  <c r="H1170" i="9"/>
  <c r="I1170" i="9"/>
  <c r="E1170" i="9"/>
  <c r="H1171" i="9"/>
  <c r="I1171" i="9"/>
  <c r="E1171" i="9"/>
  <c r="H1172" i="9"/>
  <c r="I1172" i="9"/>
  <c r="E1172" i="9"/>
  <c r="H1173" i="9"/>
  <c r="I1173" i="9"/>
  <c r="E1173" i="9"/>
  <c r="H1174" i="9"/>
  <c r="I1174" i="9"/>
  <c r="E1174" i="9"/>
  <c r="H1175" i="9"/>
  <c r="I1175" i="9"/>
  <c r="E1175" i="9"/>
  <c r="H1176" i="9"/>
  <c r="I1176" i="9"/>
  <c r="E1176" i="9"/>
  <c r="H1177" i="9"/>
  <c r="I1177" i="9"/>
  <c r="E1177" i="9"/>
  <c r="H1178" i="9"/>
  <c r="I1178" i="9"/>
  <c r="E1178" i="9"/>
  <c r="H1179" i="9"/>
  <c r="I1179" i="9"/>
  <c r="E1179" i="9"/>
  <c r="H1180" i="9"/>
  <c r="I1180" i="9"/>
  <c r="E1180" i="9"/>
  <c r="H1181" i="9"/>
  <c r="I1181" i="9"/>
  <c r="E1181" i="9"/>
  <c r="H1182" i="9"/>
  <c r="I1182" i="9"/>
  <c r="E1182" i="9"/>
  <c r="H1183" i="9"/>
  <c r="I1183" i="9"/>
  <c r="E1183" i="9"/>
  <c r="H1184" i="9"/>
  <c r="I1184" i="9"/>
  <c r="E1184" i="9"/>
  <c r="H1185" i="9"/>
  <c r="I1185" i="9"/>
  <c r="E1185" i="9"/>
  <c r="H1186" i="9"/>
  <c r="I1186" i="9"/>
  <c r="E1186" i="9"/>
  <c r="H1187" i="9"/>
  <c r="I1187" i="9"/>
  <c r="E1187" i="9"/>
  <c r="H1188" i="9"/>
  <c r="I1188" i="9"/>
  <c r="E1188" i="9"/>
  <c r="H1189" i="9"/>
  <c r="I1189" i="9"/>
  <c r="E1189" i="9"/>
  <c r="H1190" i="9"/>
  <c r="I1190" i="9"/>
  <c r="E1190" i="9"/>
  <c r="H1191" i="9"/>
  <c r="I1191" i="9"/>
  <c r="E1191" i="9"/>
  <c r="H1192" i="9"/>
  <c r="I1192" i="9"/>
  <c r="E1192" i="9"/>
  <c r="H1193" i="9"/>
  <c r="I1193" i="9"/>
  <c r="E1193" i="9"/>
  <c r="H1194" i="9"/>
  <c r="I1194" i="9"/>
  <c r="E1194" i="9"/>
  <c r="H1195" i="9"/>
  <c r="I1195" i="9"/>
  <c r="E1195" i="9"/>
  <c r="H1196" i="9"/>
  <c r="I1196" i="9"/>
  <c r="E1196" i="9"/>
  <c r="H1197" i="9"/>
  <c r="I1197" i="9"/>
  <c r="E1197" i="9"/>
  <c r="H1198" i="9"/>
  <c r="I1198" i="9"/>
  <c r="E1198" i="9"/>
  <c r="H1199" i="9"/>
  <c r="I1199" i="9"/>
  <c r="E1199" i="9"/>
  <c r="H1200" i="9"/>
  <c r="I1200" i="9"/>
  <c r="E1200" i="9"/>
  <c r="H1201" i="9"/>
  <c r="I1201" i="9"/>
  <c r="E1201" i="9"/>
  <c r="H1202" i="9"/>
  <c r="I1202" i="9"/>
  <c r="E1202" i="9"/>
  <c r="H1203" i="9"/>
  <c r="I1203" i="9"/>
  <c r="E1203" i="9"/>
  <c r="H1204" i="9"/>
  <c r="I1204" i="9"/>
  <c r="E1204" i="9"/>
  <c r="H1205" i="9"/>
  <c r="I1205" i="9"/>
  <c r="E1205" i="9"/>
  <c r="H1206" i="9"/>
  <c r="I1206" i="9"/>
  <c r="E1206" i="9"/>
  <c r="H1207" i="9"/>
  <c r="I1207" i="9"/>
  <c r="E1207" i="9"/>
  <c r="H1208" i="9"/>
  <c r="I1208" i="9"/>
  <c r="E1208" i="9"/>
  <c r="H1209" i="9"/>
  <c r="I1209" i="9"/>
  <c r="E1209" i="9"/>
  <c r="H1210" i="9"/>
  <c r="I1210" i="9"/>
  <c r="E1210" i="9"/>
  <c r="H1211" i="9"/>
  <c r="I1211" i="9"/>
  <c r="E1211" i="9"/>
  <c r="H1212" i="9"/>
  <c r="I1212" i="9"/>
  <c r="E1212" i="9"/>
  <c r="H1213" i="9"/>
  <c r="I1213" i="9"/>
  <c r="E1213" i="9"/>
  <c r="H1214" i="9"/>
  <c r="I1214" i="9"/>
  <c r="E1214" i="9"/>
  <c r="H1215" i="9"/>
  <c r="I1215" i="9"/>
  <c r="E1215" i="9"/>
  <c r="H1216" i="9"/>
  <c r="I1216" i="9"/>
  <c r="E1216" i="9"/>
  <c r="H1217" i="9"/>
  <c r="I1217" i="9"/>
  <c r="E1217" i="9"/>
  <c r="H1218" i="9"/>
  <c r="I1218" i="9"/>
  <c r="E1218" i="9"/>
  <c r="H1219" i="9"/>
  <c r="I1219" i="9"/>
  <c r="E1219" i="9"/>
  <c r="H1220" i="9"/>
  <c r="I1220" i="9"/>
  <c r="E1220" i="9"/>
  <c r="H1221" i="9"/>
  <c r="I1221" i="9"/>
  <c r="E1221" i="9"/>
  <c r="H1222" i="9"/>
  <c r="I1222" i="9"/>
  <c r="E1222" i="9"/>
  <c r="H1223" i="9"/>
  <c r="I1223" i="9"/>
  <c r="E1223" i="9"/>
  <c r="H1224" i="9"/>
  <c r="I1224" i="9"/>
  <c r="E1224" i="9"/>
  <c r="H1225" i="9"/>
  <c r="I1225" i="9"/>
  <c r="E1225" i="9"/>
  <c r="H1226" i="9"/>
  <c r="I1226" i="9"/>
  <c r="E1226" i="9"/>
  <c r="H1227" i="9"/>
  <c r="I1227" i="9"/>
  <c r="E1227" i="9"/>
  <c r="H1228" i="9"/>
  <c r="I1228" i="9"/>
  <c r="E1228" i="9"/>
  <c r="H1229" i="9"/>
  <c r="I1229" i="9"/>
  <c r="E1229" i="9"/>
  <c r="H1230" i="9"/>
  <c r="I1230" i="9"/>
  <c r="E1230" i="9"/>
  <c r="H1231" i="9"/>
  <c r="I1231" i="9"/>
  <c r="E1231" i="9"/>
  <c r="H1232" i="9"/>
  <c r="I1232" i="9"/>
  <c r="E1232" i="9"/>
  <c r="H1234" i="9"/>
  <c r="I1234" i="9"/>
  <c r="E1234" i="9"/>
  <c r="H1235" i="9"/>
  <c r="I1235" i="9"/>
  <c r="E1235" i="9"/>
  <c r="H1236" i="9"/>
  <c r="I1236" i="9"/>
  <c r="E1236" i="9"/>
  <c r="H1237" i="9"/>
  <c r="I1237" i="9"/>
  <c r="E1237" i="9"/>
  <c r="H1238" i="9"/>
  <c r="I1238" i="9"/>
  <c r="E1238" i="9"/>
  <c r="H1239" i="9"/>
  <c r="I1239" i="9"/>
  <c r="E1239" i="9"/>
  <c r="H1240" i="9"/>
  <c r="I1240" i="9"/>
  <c r="E1240" i="9"/>
  <c r="H1241" i="9"/>
  <c r="I1241" i="9"/>
  <c r="E1241" i="9"/>
  <c r="H1242" i="9"/>
  <c r="I1242" i="9"/>
  <c r="E1242" i="9"/>
  <c r="H1243" i="9"/>
  <c r="I1243" i="9"/>
  <c r="E1243" i="9"/>
  <c r="H1244" i="9"/>
  <c r="I1244" i="9"/>
  <c r="E1244" i="9"/>
  <c r="H1245" i="9"/>
  <c r="I1245" i="9"/>
  <c r="E1245" i="9"/>
  <c r="H1246" i="9"/>
  <c r="I1246" i="9"/>
  <c r="E1246" i="9"/>
  <c r="H1247" i="9"/>
  <c r="I1247" i="9"/>
  <c r="E1247" i="9"/>
  <c r="H1248" i="9"/>
  <c r="I1248" i="9"/>
  <c r="E1248" i="9"/>
  <c r="H1249" i="9"/>
  <c r="I1249" i="9"/>
  <c r="E1249" i="9"/>
  <c r="H1250" i="9"/>
  <c r="I1250" i="9"/>
  <c r="E1250" i="9"/>
  <c r="H1251" i="9"/>
  <c r="I1251" i="9"/>
  <c r="E1251" i="9"/>
  <c r="H1252" i="9"/>
  <c r="I1252" i="9"/>
  <c r="E1252" i="9"/>
  <c r="H1253" i="9"/>
  <c r="I1253" i="9"/>
  <c r="E1253" i="9"/>
  <c r="H1254" i="9"/>
  <c r="I1254" i="9"/>
  <c r="E1254" i="9"/>
  <c r="H1255" i="9"/>
  <c r="I1255" i="9"/>
  <c r="E1255" i="9"/>
  <c r="H1256" i="9"/>
  <c r="I1256" i="9"/>
  <c r="E1256" i="9"/>
  <c r="H1257" i="9"/>
  <c r="I1257" i="9"/>
  <c r="E1257" i="9"/>
  <c r="H1258" i="9"/>
  <c r="I1258" i="9"/>
  <c r="E1258" i="9"/>
  <c r="H1259" i="9"/>
  <c r="I1259" i="9"/>
  <c r="E1259" i="9"/>
  <c r="H1260" i="9"/>
  <c r="I1260" i="9"/>
  <c r="E1260" i="9"/>
  <c r="H1261" i="9"/>
  <c r="I1261" i="9"/>
  <c r="E1261" i="9"/>
  <c r="H1262" i="9"/>
  <c r="I1262" i="9"/>
  <c r="E1262" i="9"/>
  <c r="H1263" i="9"/>
  <c r="I1263" i="9"/>
  <c r="E1263" i="9"/>
  <c r="H1264" i="9"/>
  <c r="I1264" i="9"/>
  <c r="E1264" i="9"/>
  <c r="H1265" i="9"/>
  <c r="I1265" i="9"/>
  <c r="E1265" i="9"/>
  <c r="H1266" i="9"/>
  <c r="I1266" i="9"/>
  <c r="E1266" i="9"/>
  <c r="H1267" i="9"/>
  <c r="I1267" i="9"/>
  <c r="E1267" i="9"/>
  <c r="H1268" i="9"/>
  <c r="I1268" i="9"/>
  <c r="E1268" i="9"/>
  <c r="H1269" i="9"/>
  <c r="I1269" i="9"/>
  <c r="E1269" i="9"/>
  <c r="H1270" i="9"/>
  <c r="I1270" i="9"/>
  <c r="E1270" i="9"/>
  <c r="H1271" i="9"/>
  <c r="I1271" i="9"/>
  <c r="E1271" i="9"/>
  <c r="H1272" i="9"/>
  <c r="I1272" i="9"/>
  <c r="E1272" i="9"/>
  <c r="H1273" i="9"/>
  <c r="I1273" i="9"/>
  <c r="E1273" i="9"/>
  <c r="H1274" i="9"/>
  <c r="I1274" i="9"/>
  <c r="E1274" i="9"/>
  <c r="H1275" i="9"/>
  <c r="I1275" i="9"/>
  <c r="E1275" i="9"/>
  <c r="H1276" i="9"/>
  <c r="I1276" i="9"/>
  <c r="E1276" i="9"/>
  <c r="H1277" i="9"/>
  <c r="I1277" i="9"/>
  <c r="E1277" i="9"/>
  <c r="H1278" i="9"/>
  <c r="I1278" i="9"/>
  <c r="E1278" i="9"/>
  <c r="H1279" i="9"/>
  <c r="I1279" i="9"/>
  <c r="E1279" i="9"/>
  <c r="H1280" i="9"/>
  <c r="I1280" i="9"/>
  <c r="E1280" i="9"/>
  <c r="H1281" i="9"/>
  <c r="I1281" i="9"/>
  <c r="E1281" i="9"/>
  <c r="H1282" i="9"/>
  <c r="I1282" i="9"/>
  <c r="E1282" i="9"/>
  <c r="H1283" i="9"/>
  <c r="I1283" i="9"/>
  <c r="E1283" i="9"/>
  <c r="H1284" i="9"/>
  <c r="I1284" i="9"/>
  <c r="E1284" i="9"/>
  <c r="H1285" i="9"/>
  <c r="I1285" i="9"/>
  <c r="E1285" i="9"/>
  <c r="H1286" i="9"/>
  <c r="I1286" i="9"/>
  <c r="E1286" i="9"/>
  <c r="H1287" i="9"/>
  <c r="I1287" i="9"/>
  <c r="E1287" i="9"/>
  <c r="H1288" i="9"/>
  <c r="I1288" i="9"/>
  <c r="E1288" i="9"/>
  <c r="H1289" i="9"/>
  <c r="I1289" i="9"/>
  <c r="E1289" i="9"/>
  <c r="H1290" i="9"/>
  <c r="I1290" i="9"/>
  <c r="E1290" i="9"/>
  <c r="H1291" i="9"/>
  <c r="I1291" i="9"/>
  <c r="E1291" i="9"/>
  <c r="H1292" i="9"/>
  <c r="I1292" i="9"/>
  <c r="E1292" i="9"/>
  <c r="H1293" i="9"/>
  <c r="I1293" i="9"/>
  <c r="E1293" i="9"/>
  <c r="H1294" i="9"/>
  <c r="I1294" i="9"/>
  <c r="E1294" i="9"/>
  <c r="H1295" i="9"/>
  <c r="I1295" i="9"/>
  <c r="E1295" i="9"/>
  <c r="H1296" i="9"/>
  <c r="I1296" i="9"/>
  <c r="E1296" i="9"/>
  <c r="H1297" i="9"/>
  <c r="I1297" i="9"/>
  <c r="E1297" i="9"/>
  <c r="H1298" i="9"/>
  <c r="I1298" i="9"/>
  <c r="E1298" i="9"/>
  <c r="H1299" i="9"/>
  <c r="I1299" i="9"/>
  <c r="E1299" i="9"/>
  <c r="H1300" i="9"/>
  <c r="I1300" i="9"/>
  <c r="E1300" i="9"/>
  <c r="H1301" i="9"/>
  <c r="I1301" i="9"/>
  <c r="E1301" i="9"/>
  <c r="H1302" i="9"/>
  <c r="I1302" i="9"/>
  <c r="E1302" i="9"/>
  <c r="H1303" i="9"/>
  <c r="I1303" i="9"/>
  <c r="E1303" i="9"/>
  <c r="H1304" i="9"/>
  <c r="I1304" i="9"/>
  <c r="E1304" i="9"/>
  <c r="H1305" i="9"/>
  <c r="I1305" i="9"/>
  <c r="E1305" i="9"/>
  <c r="H1306" i="9"/>
  <c r="I1306" i="9"/>
  <c r="E1306" i="9"/>
  <c r="H1307" i="9"/>
  <c r="I1307" i="9"/>
  <c r="E1307" i="9"/>
  <c r="H1308" i="9"/>
  <c r="I1308" i="9"/>
  <c r="E1308" i="9"/>
  <c r="H1309" i="9"/>
  <c r="I1309" i="9"/>
  <c r="E1309" i="9"/>
  <c r="H1310" i="9"/>
  <c r="I1310" i="9"/>
  <c r="E1310" i="9"/>
  <c r="H1311" i="9"/>
  <c r="I1311" i="9"/>
  <c r="E1311" i="9"/>
  <c r="H1312" i="9"/>
  <c r="I1312" i="9"/>
  <c r="E1312" i="9"/>
  <c r="H1313" i="9"/>
  <c r="I1313" i="9"/>
  <c r="E1313" i="9"/>
  <c r="H1314" i="9"/>
  <c r="I1314" i="9"/>
  <c r="E1314" i="9"/>
  <c r="H1315" i="9"/>
  <c r="I1315" i="9"/>
  <c r="E1315" i="9"/>
  <c r="H1316" i="9"/>
  <c r="I1316" i="9"/>
  <c r="E1316" i="9"/>
  <c r="H1317" i="9"/>
  <c r="I1317" i="9"/>
  <c r="E1317" i="9"/>
  <c r="H1318" i="9"/>
  <c r="I1318" i="9"/>
  <c r="E1318" i="9"/>
  <c r="H1319" i="9"/>
  <c r="I1319" i="9"/>
  <c r="E1319" i="9"/>
  <c r="H1320" i="9"/>
  <c r="I1320" i="9"/>
  <c r="E1320" i="9"/>
  <c r="H1321" i="9"/>
  <c r="I1321" i="9"/>
  <c r="E1321" i="9"/>
  <c r="H1322" i="9"/>
  <c r="I1322" i="9"/>
  <c r="E1322" i="9"/>
  <c r="H1323" i="9"/>
  <c r="I1323" i="9"/>
  <c r="E1323" i="9"/>
  <c r="H1324" i="9"/>
  <c r="I1324" i="9"/>
  <c r="E1324" i="9"/>
  <c r="H1325" i="9"/>
  <c r="I1325" i="9"/>
  <c r="E1325" i="9"/>
  <c r="H1326" i="9"/>
  <c r="I1326" i="9"/>
  <c r="E1326" i="9"/>
  <c r="H1327" i="9"/>
  <c r="I1327" i="9"/>
  <c r="E1327" i="9"/>
  <c r="H1328" i="9"/>
  <c r="I1328" i="9"/>
  <c r="E1328" i="9"/>
  <c r="H1329" i="9"/>
  <c r="I1329" i="9"/>
  <c r="E1329" i="9"/>
  <c r="H1330" i="9"/>
  <c r="I1330" i="9"/>
  <c r="E1330" i="9"/>
  <c r="H1331" i="9"/>
  <c r="I1331" i="9"/>
  <c r="E1331" i="9"/>
  <c r="H1332" i="9"/>
  <c r="I1332" i="9"/>
  <c r="E1332" i="9"/>
  <c r="H1334" i="9"/>
  <c r="I1334" i="9"/>
  <c r="E1334" i="9"/>
  <c r="H1335" i="9"/>
  <c r="I1335" i="9"/>
  <c r="E1335" i="9"/>
  <c r="H1336" i="9"/>
  <c r="I1336" i="9"/>
  <c r="E1336" i="9"/>
  <c r="H1337" i="9"/>
  <c r="I1337" i="9"/>
  <c r="E1337" i="9"/>
  <c r="H1338" i="9"/>
  <c r="I1338" i="9"/>
  <c r="E1338" i="9"/>
  <c r="H1339" i="9"/>
  <c r="I1339" i="9"/>
  <c r="E1339" i="9"/>
  <c r="H1340" i="9"/>
  <c r="I1340" i="9"/>
  <c r="E1340" i="9"/>
  <c r="H1341" i="9"/>
  <c r="I1341" i="9"/>
  <c r="E1341" i="9"/>
  <c r="H1342" i="9"/>
  <c r="I1342" i="9"/>
  <c r="E1342" i="9"/>
  <c r="H1343" i="9"/>
  <c r="I1343" i="9"/>
  <c r="E1343" i="9"/>
  <c r="H1344" i="9"/>
  <c r="I1344" i="9"/>
  <c r="E1344" i="9"/>
  <c r="H1345" i="9"/>
  <c r="I1345" i="9"/>
  <c r="E1345" i="9"/>
  <c r="H1346" i="9"/>
  <c r="I1346" i="9"/>
  <c r="E1346" i="9"/>
  <c r="H1347" i="9"/>
  <c r="I1347" i="9"/>
  <c r="E1347" i="9"/>
  <c r="H1348" i="9"/>
  <c r="I1348" i="9"/>
  <c r="E1348" i="9"/>
  <c r="H1349" i="9"/>
  <c r="I1349" i="9"/>
  <c r="E1349" i="9"/>
  <c r="H1350" i="9"/>
  <c r="I1350" i="9"/>
  <c r="E1350" i="9"/>
  <c r="H1351" i="9"/>
  <c r="I1351" i="9"/>
  <c r="E1351" i="9"/>
  <c r="H1352" i="9"/>
  <c r="I1352" i="9"/>
  <c r="E1352" i="9"/>
  <c r="H1353" i="9"/>
  <c r="I1353" i="9"/>
  <c r="E1353" i="9"/>
  <c r="H1354" i="9"/>
  <c r="I1354" i="9"/>
  <c r="E1354" i="9"/>
  <c r="H1355" i="9"/>
  <c r="I1355" i="9"/>
  <c r="E1355" i="9"/>
  <c r="H1356" i="9"/>
  <c r="I1356" i="9"/>
  <c r="E1356" i="9"/>
  <c r="H1357" i="9"/>
  <c r="I1357" i="9"/>
  <c r="E1357" i="9"/>
  <c r="H1358" i="9"/>
  <c r="I1358" i="9"/>
  <c r="E1358" i="9"/>
  <c r="H1359" i="9"/>
  <c r="I1359" i="9"/>
  <c r="E1359" i="9"/>
  <c r="H1360" i="9"/>
  <c r="I1360" i="9"/>
  <c r="E1360" i="9"/>
  <c r="H1361" i="9"/>
  <c r="I1361" i="9"/>
  <c r="E1361" i="9"/>
  <c r="H1362" i="9"/>
  <c r="I1362" i="9"/>
  <c r="E1362" i="9"/>
  <c r="H1363" i="9"/>
  <c r="I1363" i="9"/>
  <c r="E1363" i="9"/>
  <c r="H1364" i="9"/>
  <c r="I1364" i="9"/>
  <c r="E1364" i="9"/>
  <c r="H1365" i="9"/>
  <c r="I1365" i="9"/>
  <c r="E1365" i="9"/>
  <c r="H1366" i="9"/>
  <c r="I1366" i="9"/>
  <c r="E1366" i="9"/>
  <c r="H1367" i="9"/>
  <c r="I1367" i="9"/>
  <c r="E1367" i="9"/>
  <c r="H1368" i="9"/>
  <c r="I1368" i="9"/>
  <c r="E1368" i="9"/>
  <c r="H1369" i="9"/>
  <c r="I1369" i="9"/>
  <c r="E1369" i="9"/>
  <c r="H1370" i="9"/>
  <c r="I1370" i="9"/>
  <c r="E1370" i="9"/>
  <c r="H1371" i="9"/>
  <c r="I1371" i="9"/>
  <c r="E1371" i="9"/>
  <c r="H1372" i="9"/>
  <c r="I1372" i="9"/>
  <c r="E1372" i="9"/>
  <c r="H1373" i="9"/>
  <c r="I1373" i="9"/>
  <c r="E1373" i="9"/>
  <c r="H1374" i="9"/>
  <c r="I1374" i="9"/>
  <c r="E1374" i="9"/>
  <c r="H1375" i="9"/>
  <c r="I1375" i="9"/>
  <c r="E1375" i="9"/>
  <c r="H1376" i="9"/>
  <c r="I1376" i="9"/>
  <c r="E1376" i="9"/>
  <c r="H1377" i="9"/>
  <c r="I1377" i="9"/>
  <c r="E1377" i="9"/>
  <c r="H1378" i="9"/>
  <c r="I1378" i="9"/>
  <c r="E1378" i="9"/>
  <c r="H1379" i="9"/>
  <c r="I1379" i="9"/>
  <c r="E1379" i="9"/>
  <c r="H1380" i="9"/>
  <c r="I1380" i="9"/>
  <c r="E1380" i="9"/>
  <c r="H1381" i="9"/>
  <c r="I1381" i="9"/>
  <c r="E1381" i="9"/>
  <c r="H1382" i="9"/>
  <c r="I1382" i="9"/>
  <c r="E1382" i="9"/>
  <c r="H1383" i="9"/>
  <c r="I1383" i="9"/>
  <c r="E1383" i="9"/>
  <c r="H1384" i="9"/>
  <c r="I1384" i="9"/>
  <c r="E1384" i="9"/>
  <c r="H1385" i="9"/>
  <c r="I1385" i="9"/>
  <c r="E1385" i="9"/>
  <c r="H1386" i="9"/>
  <c r="I1386" i="9"/>
  <c r="E1386" i="9"/>
  <c r="H1387" i="9"/>
  <c r="I1387" i="9"/>
  <c r="E1387" i="9"/>
  <c r="H1388" i="9"/>
  <c r="I1388" i="9"/>
  <c r="E1388" i="9"/>
  <c r="H1389" i="9"/>
  <c r="I1389" i="9"/>
  <c r="E1389" i="9"/>
  <c r="H1390" i="9"/>
  <c r="I1390" i="9"/>
  <c r="E1390" i="9"/>
  <c r="H1391" i="9"/>
  <c r="I1391" i="9"/>
  <c r="E1391" i="9"/>
  <c r="H1392" i="9"/>
  <c r="I1392" i="9"/>
  <c r="E1392" i="9"/>
  <c r="H1393" i="9"/>
  <c r="I1393" i="9"/>
  <c r="E1393" i="9"/>
  <c r="H1394" i="9"/>
  <c r="I1394" i="9"/>
  <c r="E1394" i="9"/>
  <c r="H1395" i="9"/>
  <c r="I1395" i="9"/>
  <c r="E1395" i="9"/>
  <c r="H1396" i="9"/>
  <c r="I1396" i="9"/>
  <c r="E1396" i="9"/>
  <c r="H1397" i="9"/>
  <c r="I1397" i="9"/>
  <c r="E1397" i="9"/>
  <c r="H1398" i="9"/>
  <c r="I1398" i="9"/>
  <c r="E1398" i="9"/>
  <c r="H1399" i="9"/>
  <c r="I1399" i="9"/>
  <c r="E1399" i="9"/>
  <c r="H1400" i="9"/>
  <c r="I1400" i="9"/>
  <c r="E1400" i="9"/>
  <c r="H1401" i="9"/>
  <c r="I1401" i="9"/>
  <c r="E1401" i="9"/>
  <c r="H1402" i="9"/>
  <c r="I1402" i="9"/>
  <c r="E1402" i="9"/>
  <c r="H1403" i="9"/>
  <c r="I1403" i="9"/>
  <c r="E1403" i="9"/>
  <c r="H1404" i="9"/>
  <c r="I1404" i="9"/>
  <c r="E1404" i="9"/>
  <c r="H1405" i="9"/>
  <c r="I1405" i="9"/>
  <c r="E1405" i="9"/>
  <c r="H1406" i="9"/>
  <c r="I1406" i="9"/>
  <c r="E1406" i="9"/>
  <c r="H1407" i="9"/>
  <c r="I1407" i="9"/>
  <c r="E1407" i="9"/>
  <c r="H1408" i="9"/>
  <c r="I1408" i="9"/>
  <c r="E1408" i="9"/>
  <c r="H1409" i="9"/>
  <c r="I1409" i="9"/>
  <c r="E1409" i="9"/>
  <c r="H1410" i="9"/>
  <c r="I1410" i="9"/>
  <c r="E1410" i="9"/>
  <c r="H1411" i="9"/>
  <c r="I1411" i="9"/>
  <c r="E1411" i="9"/>
  <c r="H1412" i="9"/>
  <c r="I1412" i="9"/>
  <c r="E1412" i="9"/>
  <c r="H1413" i="9"/>
  <c r="I1413" i="9"/>
  <c r="E1413" i="9"/>
  <c r="H1414" i="9"/>
  <c r="I1414" i="9"/>
  <c r="E1414" i="9"/>
  <c r="H1415" i="9"/>
  <c r="I1415" i="9"/>
  <c r="E1415" i="9"/>
  <c r="H1416" i="9"/>
  <c r="I1416" i="9"/>
  <c r="E1416" i="9"/>
  <c r="H1417" i="9"/>
  <c r="I1417" i="9"/>
  <c r="E1417" i="9"/>
  <c r="H1418" i="9"/>
  <c r="I1418" i="9"/>
  <c r="E1418" i="9"/>
  <c r="H1419" i="9"/>
  <c r="I1419" i="9"/>
  <c r="E1419" i="9"/>
  <c r="H1420" i="9"/>
  <c r="I1420" i="9"/>
  <c r="E1420" i="9"/>
  <c r="H1421" i="9"/>
  <c r="I1421" i="9"/>
  <c r="E1421" i="9"/>
  <c r="H1422" i="9"/>
  <c r="I1422" i="9"/>
  <c r="E1422" i="9"/>
  <c r="H1423" i="9"/>
  <c r="I1423" i="9"/>
  <c r="E1423" i="9"/>
  <c r="H1424" i="9"/>
  <c r="I1424" i="9"/>
  <c r="E1424" i="9"/>
  <c r="H1425" i="9"/>
  <c r="I1425" i="9"/>
  <c r="E1425" i="9"/>
  <c r="H1426" i="9"/>
  <c r="I1426" i="9"/>
  <c r="E1426" i="9"/>
  <c r="H1427" i="9"/>
  <c r="I1427" i="9"/>
  <c r="E1427" i="9"/>
  <c r="H1428" i="9"/>
  <c r="I1428" i="9"/>
  <c r="E1428" i="9"/>
  <c r="H1429" i="9"/>
  <c r="I1429" i="9"/>
  <c r="E1429" i="9"/>
  <c r="H1430" i="9"/>
  <c r="I1430" i="9"/>
  <c r="E1430" i="9"/>
  <c r="H1431" i="9"/>
  <c r="I1431" i="9"/>
  <c r="E1431" i="9"/>
  <c r="H1432" i="9"/>
  <c r="I1432" i="9"/>
  <c r="E1432" i="9"/>
  <c r="H1434" i="9"/>
  <c r="I1434" i="9"/>
  <c r="E1434" i="9"/>
  <c r="H1435" i="9"/>
  <c r="I1435" i="9"/>
  <c r="E1435" i="9"/>
  <c r="H1436" i="9"/>
  <c r="I1436" i="9"/>
  <c r="E1436" i="9"/>
  <c r="H1437" i="9"/>
  <c r="I1437" i="9"/>
  <c r="E1437" i="9"/>
  <c r="H1438" i="9"/>
  <c r="I1438" i="9"/>
  <c r="E1438" i="9"/>
  <c r="H1439" i="9"/>
  <c r="I1439" i="9"/>
  <c r="E1439" i="9"/>
  <c r="H1440" i="9"/>
  <c r="I1440" i="9"/>
  <c r="E1440" i="9"/>
  <c r="H1441" i="9"/>
  <c r="I1441" i="9"/>
  <c r="E1441" i="9"/>
  <c r="H1442" i="9"/>
  <c r="I1442" i="9"/>
  <c r="E1442" i="9"/>
  <c r="H1443" i="9"/>
  <c r="I1443" i="9"/>
  <c r="E1443" i="9"/>
  <c r="H1444" i="9"/>
  <c r="I1444" i="9"/>
  <c r="E1444" i="9"/>
  <c r="H1445" i="9"/>
  <c r="I1445" i="9"/>
  <c r="E1445" i="9"/>
  <c r="H1446" i="9"/>
  <c r="I1446" i="9"/>
  <c r="E1446" i="9"/>
  <c r="H1447" i="9"/>
  <c r="I1447" i="9"/>
  <c r="E1447" i="9"/>
  <c r="H1448" i="9"/>
  <c r="I1448" i="9"/>
  <c r="E1448" i="9"/>
  <c r="H1449" i="9"/>
  <c r="I1449" i="9"/>
  <c r="E1449" i="9"/>
  <c r="H1450" i="9"/>
  <c r="I1450" i="9"/>
  <c r="E1450" i="9"/>
  <c r="H1451" i="9"/>
  <c r="I1451" i="9"/>
  <c r="E1451" i="9"/>
  <c r="H1452" i="9"/>
  <c r="I1452" i="9"/>
  <c r="E1452" i="9"/>
  <c r="H1453" i="9"/>
  <c r="I1453" i="9"/>
  <c r="E1453" i="9"/>
  <c r="H1454" i="9"/>
  <c r="I1454" i="9"/>
  <c r="E1454" i="9"/>
  <c r="H1455" i="9"/>
  <c r="I1455" i="9"/>
  <c r="E1455" i="9"/>
  <c r="H1456" i="9"/>
  <c r="I1456" i="9"/>
  <c r="E1456" i="9"/>
  <c r="H1457" i="9"/>
  <c r="I1457" i="9"/>
  <c r="E1457" i="9"/>
  <c r="H1458" i="9"/>
  <c r="I1458" i="9"/>
  <c r="E1458" i="9"/>
  <c r="H1459" i="9"/>
  <c r="I1459" i="9"/>
  <c r="E1459" i="9"/>
  <c r="H1460" i="9"/>
  <c r="I1460" i="9"/>
  <c r="E1460" i="9"/>
  <c r="H1461" i="9"/>
  <c r="I1461" i="9"/>
  <c r="E1461" i="9"/>
  <c r="H1462" i="9"/>
  <c r="I1462" i="9"/>
  <c r="E1462" i="9"/>
  <c r="H1463" i="9"/>
  <c r="I1463" i="9"/>
  <c r="E1463" i="9"/>
  <c r="H1464" i="9"/>
  <c r="I1464" i="9"/>
  <c r="E1464" i="9"/>
  <c r="H1465" i="9"/>
  <c r="I1465" i="9"/>
  <c r="E1465" i="9"/>
  <c r="H1466" i="9"/>
  <c r="I1466" i="9"/>
  <c r="E1466" i="9"/>
  <c r="H1467" i="9"/>
  <c r="I1467" i="9"/>
  <c r="E1467" i="9"/>
  <c r="H1468" i="9"/>
  <c r="I1468" i="9"/>
  <c r="E1468" i="9"/>
  <c r="H1469" i="9"/>
  <c r="I1469" i="9"/>
  <c r="E1469" i="9"/>
  <c r="H1470" i="9"/>
  <c r="I1470" i="9"/>
  <c r="E1470" i="9"/>
  <c r="H1471" i="9"/>
  <c r="I1471" i="9"/>
  <c r="E1471" i="9"/>
  <c r="H1472" i="9"/>
  <c r="I1472" i="9"/>
  <c r="E1472" i="9"/>
  <c r="H1473" i="9"/>
  <c r="I1473" i="9"/>
  <c r="E1473" i="9"/>
  <c r="H1474" i="9"/>
  <c r="I1474" i="9"/>
  <c r="E1474" i="9"/>
  <c r="H1475" i="9"/>
  <c r="I1475" i="9"/>
  <c r="E1475" i="9"/>
  <c r="H1476" i="9"/>
  <c r="I1476" i="9"/>
  <c r="E1476" i="9"/>
  <c r="H1477" i="9"/>
  <c r="I1477" i="9"/>
  <c r="E1477" i="9"/>
  <c r="H1478" i="9"/>
  <c r="I1478" i="9"/>
  <c r="E1478" i="9"/>
  <c r="H1479" i="9"/>
  <c r="I1479" i="9"/>
  <c r="E1479" i="9"/>
  <c r="H1480" i="9"/>
  <c r="I1480" i="9"/>
  <c r="E1480" i="9"/>
  <c r="H1481" i="9"/>
  <c r="I1481" i="9"/>
  <c r="E1481" i="9"/>
  <c r="H1482" i="9"/>
  <c r="I1482" i="9"/>
  <c r="E1482" i="9"/>
  <c r="H1483" i="9"/>
  <c r="I1483" i="9"/>
  <c r="E1483" i="9"/>
  <c r="H1484" i="9"/>
  <c r="I1484" i="9"/>
  <c r="E1484" i="9"/>
  <c r="H1485" i="9"/>
  <c r="I1485" i="9"/>
  <c r="E1485" i="9"/>
  <c r="H1486" i="9"/>
  <c r="I1486" i="9"/>
  <c r="E1486" i="9"/>
  <c r="H1487" i="9"/>
  <c r="I1487" i="9"/>
  <c r="E1487" i="9"/>
  <c r="H1488" i="9"/>
  <c r="I1488" i="9"/>
  <c r="E1488" i="9"/>
  <c r="H1489" i="9"/>
  <c r="I1489" i="9"/>
  <c r="E1489" i="9"/>
  <c r="H1490" i="9"/>
  <c r="I1490" i="9"/>
  <c r="E1490" i="9"/>
  <c r="H1491" i="9"/>
  <c r="I1491" i="9"/>
  <c r="E1491" i="9"/>
  <c r="H1492" i="9"/>
  <c r="I1492" i="9"/>
  <c r="E1492" i="9"/>
  <c r="H1493" i="9"/>
  <c r="I1493" i="9"/>
  <c r="E1493" i="9"/>
  <c r="H1494" i="9"/>
  <c r="I1494" i="9"/>
  <c r="E1494" i="9"/>
  <c r="H1495" i="9"/>
  <c r="I1495" i="9"/>
  <c r="E1495" i="9"/>
  <c r="H1496" i="9"/>
  <c r="I1496" i="9"/>
  <c r="E1496" i="9"/>
  <c r="H1497" i="9"/>
  <c r="I1497" i="9"/>
  <c r="E1497" i="9"/>
  <c r="H1498" i="9"/>
  <c r="I1498" i="9"/>
  <c r="E1498" i="9"/>
  <c r="H1499" i="9"/>
  <c r="I1499" i="9"/>
  <c r="E1499" i="9"/>
  <c r="H1500" i="9"/>
  <c r="I1500" i="9"/>
  <c r="E1500" i="9"/>
  <c r="H1501" i="9"/>
  <c r="I1501" i="9"/>
  <c r="E1501" i="9"/>
  <c r="H1502" i="9"/>
  <c r="I1502" i="9"/>
  <c r="E1502" i="9"/>
  <c r="H1503" i="9"/>
  <c r="I1503" i="9"/>
  <c r="E1503" i="9"/>
  <c r="H1504" i="9"/>
  <c r="I1504" i="9"/>
  <c r="E1504" i="9"/>
  <c r="H1505" i="9"/>
  <c r="I1505" i="9"/>
  <c r="E1505" i="9"/>
  <c r="H1506" i="9"/>
  <c r="I1506" i="9"/>
  <c r="E1506" i="9"/>
  <c r="H1507" i="9"/>
  <c r="I1507" i="9"/>
  <c r="E1507" i="9"/>
  <c r="H1508" i="9"/>
  <c r="I1508" i="9"/>
  <c r="E1508" i="9"/>
  <c r="H1509" i="9"/>
  <c r="I1509" i="9"/>
  <c r="E1509" i="9"/>
  <c r="H1510" i="9"/>
  <c r="I1510" i="9"/>
  <c r="E1510" i="9"/>
  <c r="H1511" i="9"/>
  <c r="I1511" i="9"/>
  <c r="E1511" i="9"/>
  <c r="H1512" i="9"/>
  <c r="I1512" i="9"/>
  <c r="E1512" i="9"/>
  <c r="H1513" i="9"/>
  <c r="I1513" i="9"/>
  <c r="E1513" i="9"/>
  <c r="H1514" i="9"/>
  <c r="I1514" i="9"/>
  <c r="E1514" i="9"/>
  <c r="H1515" i="9"/>
  <c r="I1515" i="9"/>
  <c r="E1515" i="9"/>
  <c r="H1516" i="9"/>
  <c r="I1516" i="9"/>
  <c r="E1516" i="9"/>
  <c r="H1517" i="9"/>
  <c r="I1517" i="9"/>
  <c r="E1517" i="9"/>
  <c r="H1518" i="9"/>
  <c r="I1518" i="9"/>
  <c r="E1518" i="9"/>
  <c r="H1519" i="9"/>
  <c r="I1519" i="9"/>
  <c r="E1519" i="9"/>
  <c r="H1520" i="9"/>
  <c r="I1520" i="9"/>
  <c r="E1520" i="9"/>
  <c r="H1521" i="9"/>
  <c r="I1521" i="9"/>
  <c r="E1521" i="9"/>
  <c r="H1522" i="9"/>
  <c r="I1522" i="9"/>
  <c r="E1522" i="9"/>
  <c r="H1523" i="9"/>
  <c r="I1523" i="9"/>
  <c r="E1523" i="9"/>
  <c r="H1524" i="9"/>
  <c r="I1524" i="9"/>
  <c r="E1524" i="9"/>
  <c r="H1525" i="9"/>
  <c r="I1525" i="9"/>
  <c r="E1525" i="9"/>
  <c r="H1526" i="9"/>
  <c r="I1526" i="9"/>
  <c r="E1526" i="9"/>
  <c r="H1527" i="9"/>
  <c r="I1527" i="9"/>
  <c r="E1527" i="9"/>
  <c r="H1528" i="9"/>
  <c r="I1528" i="9"/>
  <c r="E1528" i="9"/>
  <c r="H1529" i="9"/>
  <c r="I1529" i="9"/>
  <c r="E1529" i="9"/>
  <c r="H1530" i="9"/>
  <c r="I1530" i="9"/>
  <c r="E1530" i="9"/>
  <c r="H1531" i="9"/>
  <c r="I1531" i="9"/>
  <c r="E1531" i="9"/>
  <c r="H1532" i="9"/>
  <c r="I1532" i="9"/>
  <c r="E1532" i="9"/>
  <c r="H1534" i="9"/>
  <c r="I1534" i="9"/>
  <c r="E1534" i="9"/>
  <c r="H1535" i="9"/>
  <c r="I1535" i="9"/>
  <c r="E1535" i="9"/>
  <c r="H1536" i="9"/>
  <c r="I1536" i="9"/>
  <c r="E1536" i="9"/>
  <c r="H1537" i="9"/>
  <c r="I1537" i="9"/>
  <c r="E1537" i="9"/>
  <c r="H1538" i="9"/>
  <c r="I1538" i="9"/>
  <c r="E1538" i="9"/>
  <c r="H1539" i="9"/>
  <c r="I1539" i="9"/>
  <c r="E1539" i="9"/>
  <c r="H1540" i="9"/>
  <c r="I1540" i="9"/>
  <c r="E1540" i="9"/>
  <c r="H1541" i="9"/>
  <c r="I1541" i="9"/>
  <c r="E1541" i="9"/>
  <c r="H1542" i="9"/>
  <c r="I1542" i="9"/>
  <c r="E1542" i="9"/>
  <c r="H1543" i="9"/>
  <c r="I1543" i="9"/>
  <c r="E1543" i="9"/>
  <c r="H1544" i="9"/>
  <c r="I1544" i="9"/>
  <c r="E1544" i="9"/>
  <c r="H1545" i="9"/>
  <c r="I1545" i="9"/>
  <c r="E1545" i="9"/>
  <c r="H1546" i="9"/>
  <c r="I1546" i="9"/>
  <c r="E1546" i="9"/>
  <c r="H1547" i="9"/>
  <c r="I1547" i="9"/>
  <c r="E1547" i="9"/>
  <c r="H1548" i="9"/>
  <c r="I1548" i="9"/>
  <c r="E1548" i="9"/>
  <c r="H1549" i="9"/>
  <c r="I1549" i="9"/>
  <c r="E1549" i="9"/>
  <c r="H1550" i="9"/>
  <c r="I1550" i="9"/>
  <c r="E1550" i="9"/>
  <c r="H1551" i="9"/>
  <c r="I1551" i="9"/>
  <c r="E1551" i="9"/>
  <c r="H1552" i="9"/>
  <c r="I1552" i="9"/>
  <c r="E1552" i="9"/>
  <c r="H1553" i="9"/>
  <c r="I1553" i="9"/>
  <c r="E1553" i="9"/>
  <c r="H1554" i="9"/>
  <c r="I1554" i="9"/>
  <c r="E1554" i="9"/>
  <c r="H1555" i="9"/>
  <c r="I1555" i="9"/>
  <c r="E1555" i="9"/>
  <c r="H1556" i="9"/>
  <c r="I1556" i="9"/>
  <c r="E1556" i="9"/>
  <c r="H1557" i="9"/>
  <c r="I1557" i="9"/>
  <c r="E1557" i="9"/>
  <c r="H1558" i="9"/>
  <c r="I1558" i="9"/>
  <c r="E1558" i="9"/>
  <c r="H1559" i="9"/>
  <c r="I1559" i="9"/>
  <c r="E1559" i="9"/>
  <c r="H1560" i="9"/>
  <c r="I1560" i="9"/>
  <c r="E1560" i="9"/>
  <c r="H1561" i="9"/>
  <c r="I1561" i="9"/>
  <c r="E1561" i="9"/>
  <c r="H1562" i="9"/>
  <c r="I1562" i="9"/>
  <c r="E1562" i="9"/>
  <c r="H1563" i="9"/>
  <c r="I1563" i="9"/>
  <c r="E1563" i="9"/>
  <c r="H1564" i="9"/>
  <c r="I1564" i="9"/>
  <c r="E1564" i="9"/>
  <c r="H1565" i="9"/>
  <c r="I1565" i="9"/>
  <c r="E1565" i="9"/>
  <c r="H1566" i="9"/>
  <c r="I1566" i="9"/>
  <c r="E1566" i="9"/>
  <c r="H1567" i="9"/>
  <c r="I1567" i="9"/>
  <c r="E1567" i="9"/>
  <c r="H1568" i="9"/>
  <c r="I1568" i="9"/>
  <c r="E1568" i="9"/>
  <c r="H1569" i="9"/>
  <c r="I1569" i="9"/>
  <c r="E1569" i="9"/>
  <c r="H1570" i="9"/>
  <c r="I1570" i="9"/>
  <c r="E1570" i="9"/>
  <c r="H1571" i="9"/>
  <c r="I1571" i="9"/>
  <c r="E1571" i="9"/>
  <c r="H1572" i="9"/>
  <c r="I1572" i="9"/>
  <c r="E1572" i="9"/>
  <c r="H1573" i="9"/>
  <c r="I1573" i="9"/>
  <c r="E1573" i="9"/>
  <c r="H1574" i="9"/>
  <c r="I1574" i="9"/>
  <c r="E1574" i="9"/>
  <c r="H1575" i="9"/>
  <c r="I1575" i="9"/>
  <c r="E1575" i="9"/>
  <c r="H1576" i="9"/>
  <c r="I1576" i="9"/>
  <c r="E1576" i="9"/>
  <c r="H1577" i="9"/>
  <c r="I1577" i="9"/>
  <c r="E1577" i="9"/>
  <c r="H1578" i="9"/>
  <c r="I1578" i="9"/>
  <c r="E1578" i="9"/>
  <c r="H1579" i="9"/>
  <c r="I1579" i="9"/>
  <c r="E1579" i="9"/>
  <c r="H1580" i="9"/>
  <c r="I1580" i="9"/>
  <c r="E1580" i="9"/>
  <c r="H1581" i="9"/>
  <c r="I1581" i="9"/>
  <c r="E1581" i="9"/>
  <c r="H1582" i="9"/>
  <c r="I1582" i="9"/>
  <c r="E1582" i="9"/>
  <c r="H1583" i="9"/>
  <c r="I1583" i="9"/>
  <c r="E1583" i="9"/>
  <c r="H1584" i="9"/>
  <c r="I1584" i="9"/>
  <c r="E1584" i="9"/>
  <c r="H1585" i="9"/>
  <c r="I1585" i="9"/>
  <c r="E1585" i="9"/>
  <c r="H1586" i="9"/>
  <c r="I1586" i="9"/>
  <c r="E1586" i="9"/>
  <c r="H1587" i="9"/>
  <c r="I1587" i="9"/>
  <c r="E1587" i="9"/>
  <c r="H1588" i="9"/>
  <c r="I1588" i="9"/>
  <c r="E1588" i="9"/>
  <c r="H1589" i="9"/>
  <c r="I1589" i="9"/>
  <c r="E1589" i="9"/>
  <c r="H1590" i="9"/>
  <c r="I1590" i="9"/>
  <c r="E1590" i="9"/>
  <c r="H1591" i="9"/>
  <c r="I1591" i="9"/>
  <c r="E1591" i="9"/>
  <c r="H1592" i="9"/>
  <c r="I1592" i="9"/>
  <c r="E1592" i="9"/>
  <c r="H1593" i="9"/>
  <c r="I1593" i="9"/>
  <c r="E1593" i="9"/>
  <c r="H1594" i="9"/>
  <c r="I1594" i="9"/>
  <c r="E1594" i="9"/>
  <c r="H1595" i="9"/>
  <c r="I1595" i="9"/>
  <c r="E1595" i="9"/>
  <c r="H1596" i="9"/>
  <c r="I1596" i="9"/>
  <c r="E1596" i="9"/>
  <c r="H1597" i="9"/>
  <c r="I1597" i="9"/>
  <c r="E1597" i="9"/>
  <c r="H1598" i="9"/>
  <c r="I1598" i="9"/>
  <c r="E1598" i="9"/>
  <c r="H1599" i="9"/>
  <c r="I1599" i="9"/>
  <c r="E1599" i="9"/>
  <c r="H1600" i="9"/>
  <c r="I1600" i="9"/>
  <c r="E1600" i="9"/>
  <c r="H1601" i="9"/>
  <c r="I1601" i="9"/>
  <c r="E1601" i="9"/>
  <c r="H1602" i="9"/>
  <c r="I1602" i="9"/>
  <c r="E1602" i="9"/>
  <c r="H1603" i="9"/>
  <c r="I1603" i="9"/>
  <c r="E1603" i="9"/>
  <c r="H1604" i="9"/>
  <c r="I1604" i="9"/>
  <c r="E1604" i="9"/>
  <c r="H1605" i="9"/>
  <c r="I1605" i="9"/>
  <c r="E1605" i="9"/>
  <c r="H1606" i="9"/>
  <c r="I1606" i="9"/>
  <c r="E1606" i="9"/>
  <c r="H1607" i="9"/>
  <c r="I1607" i="9"/>
  <c r="E1607" i="9"/>
  <c r="H1608" i="9"/>
  <c r="I1608" i="9"/>
  <c r="E1608" i="9"/>
  <c r="H1609" i="9"/>
  <c r="I1609" i="9"/>
  <c r="E1609" i="9"/>
  <c r="H1610" i="9"/>
  <c r="I1610" i="9"/>
  <c r="E1610" i="9"/>
  <c r="H1611" i="9"/>
  <c r="I1611" i="9"/>
  <c r="E1611" i="9"/>
  <c r="H1612" i="9"/>
  <c r="I1612" i="9"/>
  <c r="E1612" i="9"/>
  <c r="H1613" i="9"/>
  <c r="I1613" i="9"/>
  <c r="E1613" i="9"/>
  <c r="H1614" i="9"/>
  <c r="I1614" i="9"/>
  <c r="E1614" i="9"/>
  <c r="H1615" i="9"/>
  <c r="I1615" i="9"/>
  <c r="E1615" i="9"/>
  <c r="H1616" i="9"/>
  <c r="I1616" i="9"/>
  <c r="E1616" i="9"/>
  <c r="H1617" i="9"/>
  <c r="I1617" i="9"/>
  <c r="E1617" i="9"/>
  <c r="H1618" i="9"/>
  <c r="I1618" i="9"/>
  <c r="E1618" i="9"/>
  <c r="H1619" i="9"/>
  <c r="I1619" i="9"/>
  <c r="E1619" i="9"/>
  <c r="H1620" i="9"/>
  <c r="I1620" i="9"/>
  <c r="E1620" i="9"/>
  <c r="H1621" i="9"/>
  <c r="I1621" i="9"/>
  <c r="E1621" i="9"/>
  <c r="H1622" i="9"/>
  <c r="I1622" i="9"/>
  <c r="E1622" i="9"/>
  <c r="H1623" i="9"/>
  <c r="I1623" i="9"/>
  <c r="E1623" i="9"/>
  <c r="H1624" i="9"/>
  <c r="I1624" i="9"/>
  <c r="E1624" i="9"/>
  <c r="H1625" i="9"/>
  <c r="I1625" i="9"/>
  <c r="E1625" i="9"/>
  <c r="H1626" i="9"/>
  <c r="I1626" i="9"/>
  <c r="E1626" i="9"/>
  <c r="H1627" i="9"/>
  <c r="I1627" i="9"/>
  <c r="E1627" i="9"/>
  <c r="H1628" i="9"/>
  <c r="I1628" i="9"/>
  <c r="E1628" i="9"/>
  <c r="H1629" i="9"/>
  <c r="I1629" i="9"/>
  <c r="E1629" i="9"/>
  <c r="H1630" i="9"/>
  <c r="I1630" i="9"/>
  <c r="E1630" i="9"/>
  <c r="H1631" i="9"/>
  <c r="I1631" i="9"/>
  <c r="E1631" i="9"/>
  <c r="H1632" i="9"/>
  <c r="I1632" i="9"/>
  <c r="E1632" i="9"/>
  <c r="H1634" i="9"/>
  <c r="I1634" i="9"/>
  <c r="E1634" i="9"/>
  <c r="H1635" i="9"/>
  <c r="I1635" i="9"/>
  <c r="E1635" i="9"/>
  <c r="H1636" i="9"/>
  <c r="I1636" i="9"/>
  <c r="E1636" i="9"/>
  <c r="H1637" i="9"/>
  <c r="I1637" i="9"/>
  <c r="E1637" i="9"/>
  <c r="H1638" i="9"/>
  <c r="I1638" i="9"/>
  <c r="E1638" i="9"/>
  <c r="H1639" i="9"/>
  <c r="I1639" i="9"/>
  <c r="E1639" i="9"/>
  <c r="H1640" i="9"/>
  <c r="I1640" i="9"/>
  <c r="E1640" i="9"/>
  <c r="H1641" i="9"/>
  <c r="I1641" i="9"/>
  <c r="E1641" i="9"/>
  <c r="H1642" i="9"/>
  <c r="I1642" i="9"/>
  <c r="E1642" i="9"/>
  <c r="H1643" i="9"/>
  <c r="I1643" i="9"/>
  <c r="E1643" i="9"/>
  <c r="H1644" i="9"/>
  <c r="I1644" i="9"/>
  <c r="E1644" i="9"/>
  <c r="H1645" i="9"/>
  <c r="I1645" i="9"/>
  <c r="E1645" i="9"/>
  <c r="H1646" i="9"/>
  <c r="I1646" i="9"/>
  <c r="E1646" i="9"/>
  <c r="H1647" i="9"/>
  <c r="I1647" i="9"/>
  <c r="E1647" i="9"/>
  <c r="H1648" i="9"/>
  <c r="I1648" i="9"/>
  <c r="E1648" i="9"/>
  <c r="H1649" i="9"/>
  <c r="I1649" i="9"/>
  <c r="E1649" i="9"/>
  <c r="H1650" i="9"/>
  <c r="I1650" i="9"/>
  <c r="E1650" i="9"/>
  <c r="H1651" i="9"/>
  <c r="I1651" i="9"/>
  <c r="E1651" i="9"/>
  <c r="H1652" i="9"/>
  <c r="I1652" i="9"/>
  <c r="E1652" i="9"/>
  <c r="H1653" i="9"/>
  <c r="I1653" i="9"/>
  <c r="E1653" i="9"/>
  <c r="H1654" i="9"/>
  <c r="I1654" i="9"/>
  <c r="E1654" i="9"/>
  <c r="H1655" i="9"/>
  <c r="I1655" i="9"/>
  <c r="E1655" i="9"/>
  <c r="H1656" i="9"/>
  <c r="I1656" i="9"/>
  <c r="E1656" i="9"/>
  <c r="H1657" i="9"/>
  <c r="I1657" i="9"/>
  <c r="E1657" i="9"/>
  <c r="H1658" i="9"/>
  <c r="I1658" i="9"/>
  <c r="E1658" i="9"/>
  <c r="H1659" i="9"/>
  <c r="I1659" i="9"/>
  <c r="E1659" i="9"/>
  <c r="H1660" i="9"/>
  <c r="I1660" i="9"/>
  <c r="E1660" i="9"/>
  <c r="H1661" i="9"/>
  <c r="I1661" i="9"/>
  <c r="E1661" i="9"/>
  <c r="H1662" i="9"/>
  <c r="I1662" i="9"/>
  <c r="E1662" i="9"/>
  <c r="H1663" i="9"/>
  <c r="I1663" i="9"/>
  <c r="E1663" i="9"/>
  <c r="H1664" i="9"/>
  <c r="I1664" i="9"/>
  <c r="E1664" i="9"/>
  <c r="H1665" i="9"/>
  <c r="I1665" i="9"/>
  <c r="E1665" i="9"/>
  <c r="H1666" i="9"/>
  <c r="I1666" i="9"/>
  <c r="E1666" i="9"/>
  <c r="H1667" i="9"/>
  <c r="I1667" i="9"/>
  <c r="E1667" i="9"/>
  <c r="H1668" i="9"/>
  <c r="I1668" i="9"/>
  <c r="E1668" i="9"/>
  <c r="H1669" i="9"/>
  <c r="I1669" i="9"/>
  <c r="E1669" i="9"/>
  <c r="H1670" i="9"/>
  <c r="I1670" i="9"/>
  <c r="E1670" i="9"/>
  <c r="H1671" i="9"/>
  <c r="I1671" i="9"/>
  <c r="E1671" i="9"/>
  <c r="H1672" i="9"/>
  <c r="I1672" i="9"/>
  <c r="E1672" i="9"/>
  <c r="H1673" i="9"/>
  <c r="I1673" i="9"/>
  <c r="E1673" i="9"/>
  <c r="H1674" i="9"/>
  <c r="I1674" i="9"/>
  <c r="E1674" i="9"/>
  <c r="H1675" i="9"/>
  <c r="I1675" i="9"/>
  <c r="E1675" i="9"/>
  <c r="H1676" i="9"/>
  <c r="I1676" i="9"/>
  <c r="E1676" i="9"/>
  <c r="H1677" i="9"/>
  <c r="I1677" i="9"/>
  <c r="E1677" i="9"/>
  <c r="H1678" i="9"/>
  <c r="I1678" i="9"/>
  <c r="E1678" i="9"/>
  <c r="H1679" i="9"/>
  <c r="I1679" i="9"/>
  <c r="E1679" i="9"/>
  <c r="H1680" i="9"/>
  <c r="I1680" i="9"/>
  <c r="E1680" i="9"/>
  <c r="H1681" i="9"/>
  <c r="I1681" i="9"/>
  <c r="E1681" i="9"/>
  <c r="H1682" i="9"/>
  <c r="I1682" i="9"/>
  <c r="E1682" i="9"/>
  <c r="H1683" i="9"/>
  <c r="I1683" i="9"/>
  <c r="E1683" i="9"/>
  <c r="H1684" i="9"/>
  <c r="I1684" i="9"/>
  <c r="E1684" i="9"/>
  <c r="H1685" i="9"/>
  <c r="I1685" i="9"/>
  <c r="E1685" i="9"/>
  <c r="H1686" i="9"/>
  <c r="I1686" i="9"/>
  <c r="E1686" i="9"/>
  <c r="H1687" i="9"/>
  <c r="I1687" i="9"/>
  <c r="E1687" i="9"/>
  <c r="H1688" i="9"/>
  <c r="I1688" i="9"/>
  <c r="E1688" i="9"/>
  <c r="H1689" i="9"/>
  <c r="I1689" i="9"/>
  <c r="E1689" i="9"/>
  <c r="H1690" i="9"/>
  <c r="I1690" i="9"/>
  <c r="E1690" i="9"/>
  <c r="H1691" i="9"/>
  <c r="I1691" i="9"/>
  <c r="E1691" i="9"/>
  <c r="H1692" i="9"/>
  <c r="I1692" i="9"/>
  <c r="E1692" i="9"/>
  <c r="H1693" i="9"/>
  <c r="I1693" i="9"/>
  <c r="E1693" i="9"/>
  <c r="H1694" i="9"/>
  <c r="I1694" i="9"/>
  <c r="E1694" i="9"/>
  <c r="H1695" i="9"/>
  <c r="I1695" i="9"/>
  <c r="E1695" i="9"/>
  <c r="H1696" i="9"/>
  <c r="I1696" i="9"/>
  <c r="E1696" i="9"/>
  <c r="H1697" i="9"/>
  <c r="I1697" i="9"/>
  <c r="E1697" i="9"/>
  <c r="H1698" i="9"/>
  <c r="I1698" i="9"/>
  <c r="E1698" i="9"/>
  <c r="H1699" i="9"/>
  <c r="I1699" i="9"/>
  <c r="E1699" i="9"/>
  <c r="H1700" i="9"/>
  <c r="I1700" i="9"/>
  <c r="E1700" i="9"/>
  <c r="H1701" i="9"/>
  <c r="I1701" i="9"/>
  <c r="E1701" i="9"/>
  <c r="H1702" i="9"/>
  <c r="I1702" i="9"/>
  <c r="E1702" i="9"/>
  <c r="H1703" i="9"/>
  <c r="I1703" i="9"/>
  <c r="E1703" i="9"/>
  <c r="H1704" i="9"/>
  <c r="I1704" i="9"/>
  <c r="E1704" i="9"/>
  <c r="H1705" i="9"/>
  <c r="I1705" i="9"/>
  <c r="E1705" i="9"/>
  <c r="H1706" i="9"/>
  <c r="I1706" i="9"/>
  <c r="E1706" i="9"/>
  <c r="H1707" i="9"/>
  <c r="I1707" i="9"/>
  <c r="E1707" i="9"/>
  <c r="H1708" i="9"/>
  <c r="I1708" i="9"/>
  <c r="E1708" i="9"/>
  <c r="H1709" i="9"/>
  <c r="I1709" i="9"/>
  <c r="E1709" i="9"/>
  <c r="H1710" i="9"/>
  <c r="I1710" i="9"/>
  <c r="E1710" i="9"/>
  <c r="H1711" i="9"/>
  <c r="I1711" i="9"/>
  <c r="E1711" i="9"/>
  <c r="H1712" i="9"/>
  <c r="I1712" i="9"/>
  <c r="E1712" i="9"/>
  <c r="H1713" i="9"/>
  <c r="I1713" i="9"/>
  <c r="E1713" i="9"/>
  <c r="H1714" i="9"/>
  <c r="I1714" i="9"/>
  <c r="E1714" i="9"/>
  <c r="H1715" i="9"/>
  <c r="I1715" i="9"/>
  <c r="E1715" i="9"/>
  <c r="H1716" i="9"/>
  <c r="I1716" i="9"/>
  <c r="E1716" i="9"/>
  <c r="H1717" i="9"/>
  <c r="I1717" i="9"/>
  <c r="E1717" i="9"/>
  <c r="H1718" i="9"/>
  <c r="I1718" i="9"/>
  <c r="E1718" i="9"/>
  <c r="H1719" i="9"/>
  <c r="I1719" i="9"/>
  <c r="E1719" i="9"/>
  <c r="H1720" i="9"/>
  <c r="I1720" i="9"/>
  <c r="E1720" i="9"/>
  <c r="H1721" i="9"/>
  <c r="I1721" i="9"/>
  <c r="E1721" i="9"/>
  <c r="H1722" i="9"/>
  <c r="I1722" i="9"/>
  <c r="E1722" i="9"/>
  <c r="H1723" i="9"/>
  <c r="I1723" i="9"/>
  <c r="E1723" i="9"/>
  <c r="H1724" i="9"/>
  <c r="I1724" i="9"/>
  <c r="E1724" i="9"/>
  <c r="H1725" i="9"/>
  <c r="I1725" i="9"/>
  <c r="E1725" i="9"/>
  <c r="H1726" i="9"/>
  <c r="I1726" i="9"/>
  <c r="E1726" i="9"/>
  <c r="H1727" i="9"/>
  <c r="I1727" i="9"/>
  <c r="E1727" i="9"/>
  <c r="H1728" i="9"/>
  <c r="I1728" i="9"/>
  <c r="E1728" i="9"/>
  <c r="H1729" i="9"/>
  <c r="I1729" i="9"/>
  <c r="E1729" i="9"/>
  <c r="H1730" i="9"/>
  <c r="I1730" i="9"/>
  <c r="E1730" i="9"/>
  <c r="H1731" i="9"/>
  <c r="I1731" i="9"/>
  <c r="E1731" i="9"/>
  <c r="H1732" i="9"/>
  <c r="I1732" i="9"/>
  <c r="E1732" i="9"/>
  <c r="H1734" i="9"/>
  <c r="I1734" i="9"/>
  <c r="E1734" i="9"/>
  <c r="H1735" i="9"/>
  <c r="I1735" i="9"/>
  <c r="E1735" i="9"/>
  <c r="H1736" i="9"/>
  <c r="I1736" i="9"/>
  <c r="E1736" i="9"/>
  <c r="H1737" i="9"/>
  <c r="I1737" i="9"/>
  <c r="E1737" i="9"/>
  <c r="H1738" i="9"/>
  <c r="I1738" i="9"/>
  <c r="E1738" i="9"/>
  <c r="H1739" i="9"/>
  <c r="I1739" i="9"/>
  <c r="E1739" i="9"/>
  <c r="H1740" i="9"/>
  <c r="I1740" i="9"/>
  <c r="E1740" i="9"/>
  <c r="H1741" i="9"/>
  <c r="I1741" i="9"/>
  <c r="E1741" i="9"/>
  <c r="H1742" i="9"/>
  <c r="I1742" i="9"/>
  <c r="E1742" i="9"/>
  <c r="H1743" i="9"/>
  <c r="I1743" i="9"/>
  <c r="E1743" i="9"/>
  <c r="H1744" i="9"/>
  <c r="I1744" i="9"/>
  <c r="E1744" i="9"/>
  <c r="H1745" i="9"/>
  <c r="I1745" i="9"/>
  <c r="E1745" i="9"/>
  <c r="H1746" i="9"/>
  <c r="I1746" i="9"/>
  <c r="E1746" i="9"/>
  <c r="H1747" i="9"/>
  <c r="I1747" i="9"/>
  <c r="E1747" i="9"/>
  <c r="H1748" i="9"/>
  <c r="I1748" i="9"/>
  <c r="E1748" i="9"/>
  <c r="H1749" i="9"/>
  <c r="I1749" i="9"/>
  <c r="E1749" i="9"/>
  <c r="H1750" i="9"/>
  <c r="I1750" i="9"/>
  <c r="E1750" i="9"/>
  <c r="H1751" i="9"/>
  <c r="I1751" i="9"/>
  <c r="E1751" i="9"/>
  <c r="H1752" i="9"/>
  <c r="I1752" i="9"/>
  <c r="E1752" i="9"/>
  <c r="H1753" i="9"/>
  <c r="I1753" i="9"/>
  <c r="E1753" i="9"/>
  <c r="H1754" i="9"/>
  <c r="I1754" i="9"/>
  <c r="E1754" i="9"/>
  <c r="H1755" i="9"/>
  <c r="I1755" i="9"/>
  <c r="E1755" i="9"/>
  <c r="H1756" i="9"/>
  <c r="I1756" i="9"/>
  <c r="E1756" i="9"/>
  <c r="H1757" i="9"/>
  <c r="I1757" i="9"/>
  <c r="E1757" i="9"/>
  <c r="H1758" i="9"/>
  <c r="I1758" i="9"/>
  <c r="E1758" i="9"/>
  <c r="H1759" i="9"/>
  <c r="I1759" i="9"/>
  <c r="E1759" i="9"/>
  <c r="H1760" i="9"/>
  <c r="I1760" i="9"/>
  <c r="E1760" i="9"/>
  <c r="H1761" i="9"/>
  <c r="I1761" i="9"/>
  <c r="E1761" i="9"/>
  <c r="H1762" i="9"/>
  <c r="I1762" i="9"/>
  <c r="E1762" i="9"/>
  <c r="H1763" i="9"/>
  <c r="I1763" i="9"/>
  <c r="E1763" i="9"/>
  <c r="H1764" i="9"/>
  <c r="I1764" i="9"/>
  <c r="E1764" i="9"/>
  <c r="H1765" i="9"/>
  <c r="I1765" i="9"/>
  <c r="E1765" i="9"/>
  <c r="H1766" i="9"/>
  <c r="I1766" i="9"/>
  <c r="E1766" i="9"/>
  <c r="H1767" i="9"/>
  <c r="I1767" i="9"/>
  <c r="E1767" i="9"/>
  <c r="H1768" i="9"/>
  <c r="I1768" i="9"/>
  <c r="E1768" i="9"/>
  <c r="H1769" i="9"/>
  <c r="I1769" i="9"/>
  <c r="E1769" i="9"/>
  <c r="H1770" i="9"/>
  <c r="I1770" i="9"/>
  <c r="E1770" i="9"/>
  <c r="H1771" i="9"/>
  <c r="I1771" i="9"/>
  <c r="E1771" i="9"/>
  <c r="H1772" i="9"/>
  <c r="I1772" i="9"/>
  <c r="E1772" i="9"/>
  <c r="H1773" i="9"/>
  <c r="I1773" i="9"/>
  <c r="E1773" i="9"/>
  <c r="H1774" i="9"/>
  <c r="I1774" i="9"/>
  <c r="E1774" i="9"/>
  <c r="H1775" i="9"/>
  <c r="I1775" i="9"/>
  <c r="E1775" i="9"/>
  <c r="H1776" i="9"/>
  <c r="I1776" i="9"/>
  <c r="E1776" i="9"/>
  <c r="H1777" i="9"/>
  <c r="I1777" i="9"/>
  <c r="E1777" i="9"/>
  <c r="H1778" i="9"/>
  <c r="I1778" i="9"/>
  <c r="E1778" i="9"/>
  <c r="H1779" i="9"/>
  <c r="I1779" i="9"/>
  <c r="E1779" i="9"/>
  <c r="H1780" i="9"/>
  <c r="I1780" i="9"/>
  <c r="E1780" i="9"/>
  <c r="H1781" i="9"/>
  <c r="I1781" i="9"/>
  <c r="E1781" i="9"/>
  <c r="H1782" i="9"/>
  <c r="I1782" i="9"/>
  <c r="E1782" i="9"/>
  <c r="H1783" i="9"/>
  <c r="I1783" i="9"/>
  <c r="E1783" i="9"/>
  <c r="H1784" i="9"/>
  <c r="I1784" i="9"/>
  <c r="E1784" i="9"/>
  <c r="H1785" i="9"/>
  <c r="I1785" i="9"/>
  <c r="E1785" i="9"/>
  <c r="H1786" i="9"/>
  <c r="I1786" i="9"/>
  <c r="E1786" i="9"/>
  <c r="H1787" i="9"/>
  <c r="I1787" i="9"/>
  <c r="E1787" i="9"/>
  <c r="H1788" i="9"/>
  <c r="I1788" i="9"/>
  <c r="E1788" i="9"/>
  <c r="H1789" i="9"/>
  <c r="I1789" i="9"/>
  <c r="E1789" i="9"/>
  <c r="H1790" i="9"/>
  <c r="I1790" i="9"/>
  <c r="E1790" i="9"/>
  <c r="H1791" i="9"/>
  <c r="I1791" i="9"/>
  <c r="E1791" i="9"/>
  <c r="H1792" i="9"/>
  <c r="I1792" i="9"/>
  <c r="E1792" i="9"/>
  <c r="H1793" i="9"/>
  <c r="I1793" i="9"/>
  <c r="E1793" i="9"/>
  <c r="H1794" i="9"/>
  <c r="I1794" i="9"/>
  <c r="E1794" i="9"/>
  <c r="H1795" i="9"/>
  <c r="I1795" i="9"/>
  <c r="E1795" i="9"/>
  <c r="H1796" i="9"/>
  <c r="I1796" i="9"/>
  <c r="E1796" i="9"/>
  <c r="H1797" i="9"/>
  <c r="I1797" i="9"/>
  <c r="E1797" i="9"/>
  <c r="H1798" i="9"/>
  <c r="I1798" i="9"/>
  <c r="E1798" i="9"/>
  <c r="H1799" i="9"/>
  <c r="I1799" i="9"/>
  <c r="E1799" i="9"/>
  <c r="H1800" i="9"/>
  <c r="I1800" i="9"/>
  <c r="E1800" i="9"/>
  <c r="H1801" i="9"/>
  <c r="I1801" i="9"/>
  <c r="E1801" i="9"/>
  <c r="H1802" i="9"/>
  <c r="I1802" i="9"/>
  <c r="E1802" i="9"/>
  <c r="H1803" i="9"/>
  <c r="I1803" i="9"/>
  <c r="E1803" i="9"/>
  <c r="H1804" i="9"/>
  <c r="I1804" i="9"/>
  <c r="E1804" i="9"/>
  <c r="H1805" i="9"/>
  <c r="I1805" i="9"/>
  <c r="E1805" i="9"/>
  <c r="H1806" i="9"/>
  <c r="I1806" i="9"/>
  <c r="E1806" i="9"/>
  <c r="H1807" i="9"/>
  <c r="I1807" i="9"/>
  <c r="E1807" i="9"/>
  <c r="H1808" i="9"/>
  <c r="I1808" i="9"/>
  <c r="E1808" i="9"/>
  <c r="H1809" i="9"/>
  <c r="I1809" i="9"/>
  <c r="E1809" i="9"/>
  <c r="H1810" i="9"/>
  <c r="I1810" i="9"/>
  <c r="E1810" i="9"/>
  <c r="H1811" i="9"/>
  <c r="I1811" i="9"/>
  <c r="E1811" i="9"/>
  <c r="H1812" i="9"/>
  <c r="I1812" i="9"/>
  <c r="E1812" i="9"/>
  <c r="H1813" i="9"/>
  <c r="I1813" i="9"/>
  <c r="E1813" i="9"/>
  <c r="H1814" i="9"/>
  <c r="I1814" i="9"/>
  <c r="E1814" i="9"/>
  <c r="H1815" i="9"/>
  <c r="I1815" i="9"/>
  <c r="E1815" i="9"/>
  <c r="H1816" i="9"/>
  <c r="I1816" i="9"/>
  <c r="E1816" i="9"/>
  <c r="H1817" i="9"/>
  <c r="I1817" i="9"/>
  <c r="E1817" i="9"/>
  <c r="H1818" i="9"/>
  <c r="I1818" i="9"/>
  <c r="E1818" i="9"/>
  <c r="H1819" i="9"/>
  <c r="I1819" i="9"/>
  <c r="E1819" i="9"/>
  <c r="H1820" i="9"/>
  <c r="I1820" i="9"/>
  <c r="E1820" i="9"/>
  <c r="H1821" i="9"/>
  <c r="I1821" i="9"/>
  <c r="E1821" i="9"/>
  <c r="H1822" i="9"/>
  <c r="I1822" i="9"/>
  <c r="E1822" i="9"/>
  <c r="H1823" i="9"/>
  <c r="I1823" i="9"/>
  <c r="E1823" i="9"/>
  <c r="H1824" i="9"/>
  <c r="I1824" i="9"/>
  <c r="E1824" i="9"/>
  <c r="H1825" i="9"/>
  <c r="I1825" i="9"/>
  <c r="E1825" i="9"/>
  <c r="H1826" i="9"/>
  <c r="I1826" i="9"/>
  <c r="E1826" i="9"/>
  <c r="H1827" i="9"/>
  <c r="I1827" i="9"/>
  <c r="E1827" i="9"/>
  <c r="H1828" i="9"/>
  <c r="I1828" i="9"/>
  <c r="E1828" i="9"/>
  <c r="H1829" i="9"/>
  <c r="I1829" i="9"/>
  <c r="E1829" i="9"/>
  <c r="H1830" i="9"/>
  <c r="I1830" i="9"/>
  <c r="E1830" i="9"/>
  <c r="H1831" i="9"/>
  <c r="I1831" i="9"/>
  <c r="E1831" i="9"/>
  <c r="H1832" i="9"/>
  <c r="I1832" i="9"/>
  <c r="E1832" i="9"/>
  <c r="H1834" i="9"/>
  <c r="I1834" i="9"/>
  <c r="E1834" i="9"/>
  <c r="H1835" i="9"/>
  <c r="I1835" i="9"/>
  <c r="E1835" i="9"/>
  <c r="H1836" i="9"/>
  <c r="I1836" i="9"/>
  <c r="E1836" i="9"/>
  <c r="H1837" i="9"/>
  <c r="I1837" i="9"/>
  <c r="E1837" i="9"/>
  <c r="H1838" i="9"/>
  <c r="I1838" i="9"/>
  <c r="E1838" i="9"/>
  <c r="H1839" i="9"/>
  <c r="I1839" i="9"/>
  <c r="E1839" i="9"/>
  <c r="H1840" i="9"/>
  <c r="I1840" i="9"/>
  <c r="E1840" i="9"/>
  <c r="H1841" i="9"/>
  <c r="I1841" i="9"/>
  <c r="E1841" i="9"/>
  <c r="H1842" i="9"/>
  <c r="I1842" i="9"/>
  <c r="E1842" i="9"/>
  <c r="H1843" i="9"/>
  <c r="I1843" i="9"/>
  <c r="E1843" i="9"/>
  <c r="H1844" i="9"/>
  <c r="I1844" i="9"/>
  <c r="E1844" i="9"/>
  <c r="H1845" i="9"/>
  <c r="I1845" i="9"/>
  <c r="E1845" i="9"/>
  <c r="H1846" i="9"/>
  <c r="I1846" i="9"/>
  <c r="E1846" i="9"/>
  <c r="H1847" i="9"/>
  <c r="I1847" i="9"/>
  <c r="E1847" i="9"/>
  <c r="H1848" i="9"/>
  <c r="I1848" i="9"/>
  <c r="E1848" i="9"/>
  <c r="H1849" i="9"/>
  <c r="I1849" i="9"/>
  <c r="E1849" i="9"/>
  <c r="H1850" i="9"/>
  <c r="I1850" i="9"/>
  <c r="E1850" i="9"/>
  <c r="H1851" i="9"/>
  <c r="I1851" i="9"/>
  <c r="E1851" i="9"/>
  <c r="H1852" i="9"/>
  <c r="I1852" i="9"/>
  <c r="E1852" i="9"/>
  <c r="H1853" i="9"/>
  <c r="I1853" i="9"/>
  <c r="E1853" i="9"/>
  <c r="H1854" i="9"/>
  <c r="I1854" i="9"/>
  <c r="E1854" i="9"/>
  <c r="H1855" i="9"/>
  <c r="I1855" i="9"/>
  <c r="E1855" i="9"/>
  <c r="H1856" i="9"/>
  <c r="I1856" i="9"/>
  <c r="E1856" i="9"/>
  <c r="H1857" i="9"/>
  <c r="I1857" i="9"/>
  <c r="E1857" i="9"/>
  <c r="H1858" i="9"/>
  <c r="I1858" i="9"/>
  <c r="E1858" i="9"/>
  <c r="H1859" i="9"/>
  <c r="I1859" i="9"/>
  <c r="E1859" i="9"/>
  <c r="H1860" i="9"/>
  <c r="I1860" i="9"/>
  <c r="E1860" i="9"/>
  <c r="H1861" i="9"/>
  <c r="I1861" i="9"/>
  <c r="E1861" i="9"/>
  <c r="H1862" i="9"/>
  <c r="I1862" i="9"/>
  <c r="E1862" i="9"/>
  <c r="H1863" i="9"/>
  <c r="I1863" i="9"/>
  <c r="E1863" i="9"/>
  <c r="H1864" i="9"/>
  <c r="I1864" i="9"/>
  <c r="E1864" i="9"/>
  <c r="H1865" i="9"/>
  <c r="I1865" i="9"/>
  <c r="E1865" i="9"/>
  <c r="H1866" i="9"/>
  <c r="I1866" i="9"/>
  <c r="E1866" i="9"/>
  <c r="H1867" i="9"/>
  <c r="I1867" i="9"/>
  <c r="E1867" i="9"/>
  <c r="H1868" i="9"/>
  <c r="I1868" i="9"/>
  <c r="E1868" i="9"/>
  <c r="H1869" i="9"/>
  <c r="I1869" i="9"/>
  <c r="E1869" i="9"/>
  <c r="H1870" i="9"/>
  <c r="I1870" i="9"/>
  <c r="E1870" i="9"/>
  <c r="H1871" i="9"/>
  <c r="I1871" i="9"/>
  <c r="E1871" i="9"/>
  <c r="H1872" i="9"/>
  <c r="I1872" i="9"/>
  <c r="E1872" i="9"/>
  <c r="H1873" i="9"/>
  <c r="I1873" i="9"/>
  <c r="E1873" i="9"/>
  <c r="H1874" i="9"/>
  <c r="I1874" i="9"/>
  <c r="E1874" i="9"/>
  <c r="H1875" i="9"/>
  <c r="I1875" i="9"/>
  <c r="E1875" i="9"/>
  <c r="H1876" i="9"/>
  <c r="I1876" i="9"/>
  <c r="E1876" i="9"/>
  <c r="H1877" i="9"/>
  <c r="I1877" i="9"/>
  <c r="E1877" i="9"/>
  <c r="H1878" i="9"/>
  <c r="I1878" i="9"/>
  <c r="E1878" i="9"/>
  <c r="H1879" i="9"/>
  <c r="I1879" i="9"/>
  <c r="E1879" i="9"/>
  <c r="H1880" i="9"/>
  <c r="I1880" i="9"/>
  <c r="E1880" i="9"/>
  <c r="H1881" i="9"/>
  <c r="I1881" i="9"/>
  <c r="E1881" i="9"/>
  <c r="H1882" i="9"/>
  <c r="I1882" i="9"/>
  <c r="E1882" i="9"/>
  <c r="H1883" i="9"/>
  <c r="I1883" i="9"/>
  <c r="E1883" i="9"/>
  <c r="H1884" i="9"/>
  <c r="I1884" i="9"/>
  <c r="E1884" i="9"/>
  <c r="H1885" i="9"/>
  <c r="I1885" i="9"/>
  <c r="E1885" i="9"/>
  <c r="H1886" i="9"/>
  <c r="I1886" i="9"/>
  <c r="E1886" i="9"/>
  <c r="H1887" i="9"/>
  <c r="I1887" i="9"/>
  <c r="E1887" i="9"/>
  <c r="H1888" i="9"/>
  <c r="I1888" i="9"/>
  <c r="E1888" i="9"/>
  <c r="H1889" i="9"/>
  <c r="I1889" i="9"/>
  <c r="E1889" i="9"/>
  <c r="H1890" i="9"/>
  <c r="I1890" i="9"/>
  <c r="E1890" i="9"/>
  <c r="H1891" i="9"/>
  <c r="I1891" i="9"/>
  <c r="E1891" i="9"/>
  <c r="H1892" i="9"/>
  <c r="I1892" i="9"/>
  <c r="E1892" i="9"/>
  <c r="H1893" i="9"/>
  <c r="I1893" i="9"/>
  <c r="E1893" i="9"/>
  <c r="H1894" i="9"/>
  <c r="I1894" i="9"/>
  <c r="E1894" i="9"/>
  <c r="H1895" i="9"/>
  <c r="I1895" i="9"/>
  <c r="E1895" i="9"/>
  <c r="H1896" i="9"/>
  <c r="I1896" i="9"/>
  <c r="E1896" i="9"/>
  <c r="H1897" i="9"/>
  <c r="I1897" i="9"/>
  <c r="E1897" i="9"/>
  <c r="H1898" i="9"/>
  <c r="I1898" i="9"/>
  <c r="E1898" i="9"/>
  <c r="H1899" i="9"/>
  <c r="I1899" i="9"/>
  <c r="E1899" i="9"/>
  <c r="H1900" i="9"/>
  <c r="I1900" i="9"/>
  <c r="E1900" i="9"/>
  <c r="H1901" i="9"/>
  <c r="I1901" i="9"/>
  <c r="E1901" i="9"/>
  <c r="H1902" i="9"/>
  <c r="I1902" i="9"/>
  <c r="E1902" i="9"/>
  <c r="H1903" i="9"/>
  <c r="I1903" i="9"/>
  <c r="E1903" i="9"/>
  <c r="H1904" i="9"/>
  <c r="I1904" i="9"/>
  <c r="E1904" i="9"/>
  <c r="H1905" i="9"/>
  <c r="I1905" i="9"/>
  <c r="E1905" i="9"/>
  <c r="H1906" i="9"/>
  <c r="I1906" i="9"/>
  <c r="E1906" i="9"/>
  <c r="H1907" i="9"/>
  <c r="I1907" i="9"/>
  <c r="E1907" i="9"/>
  <c r="H1908" i="9"/>
  <c r="I1908" i="9"/>
  <c r="E1908" i="9"/>
  <c r="H1909" i="9"/>
  <c r="I1909" i="9"/>
  <c r="E1909" i="9"/>
  <c r="H1910" i="9"/>
  <c r="I1910" i="9"/>
  <c r="E1910" i="9"/>
  <c r="H1911" i="9"/>
  <c r="I1911" i="9"/>
  <c r="E1911" i="9"/>
  <c r="H1912" i="9"/>
  <c r="I1912" i="9"/>
  <c r="E1912" i="9"/>
  <c r="H1913" i="9"/>
  <c r="I1913" i="9"/>
  <c r="E1913" i="9"/>
  <c r="H1914" i="9"/>
  <c r="I1914" i="9"/>
  <c r="E1914" i="9"/>
  <c r="H1915" i="9"/>
  <c r="I1915" i="9"/>
  <c r="E1915" i="9"/>
  <c r="H1916" i="9"/>
  <c r="I1916" i="9"/>
  <c r="E1916" i="9"/>
  <c r="H1917" i="9"/>
  <c r="I1917" i="9"/>
  <c r="E1917" i="9"/>
  <c r="H1918" i="9"/>
  <c r="I1918" i="9"/>
  <c r="E1918" i="9"/>
  <c r="H1919" i="9"/>
  <c r="I1919" i="9"/>
  <c r="E1919" i="9"/>
  <c r="H1920" i="9"/>
  <c r="I1920" i="9"/>
  <c r="E1920" i="9"/>
  <c r="H1921" i="9"/>
  <c r="I1921" i="9"/>
  <c r="E1921" i="9"/>
  <c r="H1922" i="9"/>
  <c r="I1922" i="9"/>
  <c r="E1922" i="9"/>
  <c r="H1923" i="9"/>
  <c r="I1923" i="9"/>
  <c r="E1923" i="9"/>
  <c r="H1924" i="9"/>
  <c r="I1924" i="9"/>
  <c r="E1924" i="9"/>
  <c r="H1925" i="9"/>
  <c r="I1925" i="9"/>
  <c r="E1925" i="9"/>
  <c r="H1926" i="9"/>
  <c r="I1926" i="9"/>
  <c r="E1926" i="9"/>
  <c r="H1927" i="9"/>
  <c r="I1927" i="9"/>
  <c r="E1927" i="9"/>
  <c r="H1928" i="9"/>
  <c r="I1928" i="9"/>
  <c r="E1928" i="9"/>
  <c r="H1929" i="9"/>
  <c r="I1929" i="9"/>
  <c r="E1929" i="9"/>
  <c r="H1930" i="9"/>
  <c r="I1930" i="9"/>
  <c r="E1930" i="9"/>
  <c r="H1931" i="9"/>
  <c r="I1931" i="9"/>
  <c r="E1931" i="9"/>
  <c r="H1932" i="9"/>
  <c r="I1932" i="9"/>
  <c r="E1932" i="9"/>
  <c r="F408" i="14" l="1"/>
  <c r="F408" i="11" s="1"/>
  <c r="F424" i="14"/>
  <c r="F424" i="11" s="1"/>
  <c r="E376" i="14"/>
  <c r="E376" i="11" s="1"/>
  <c r="F392" i="14"/>
  <c r="F392" i="11" s="1"/>
  <c r="E372" i="14"/>
  <c r="E372" i="11" s="1"/>
  <c r="F384" i="14"/>
  <c r="F384" i="11" s="1"/>
  <c r="F376" i="14"/>
  <c r="F376" i="11" s="1"/>
  <c r="F432" i="14"/>
  <c r="F432" i="11" s="1"/>
  <c r="F400" i="14"/>
  <c r="F400" i="11" s="1"/>
  <c r="E432" i="14"/>
  <c r="E432" i="11" s="1"/>
  <c r="E407" i="14"/>
  <c r="F393" i="14"/>
  <c r="E382" i="11"/>
  <c r="F399" i="11"/>
  <c r="E395" i="14"/>
  <c r="E416" i="11"/>
  <c r="E400" i="11"/>
  <c r="E402" i="11"/>
  <c r="F379" i="14"/>
  <c r="E397" i="14"/>
  <c r="F413" i="14"/>
  <c r="F377" i="14"/>
  <c r="F406" i="11"/>
  <c r="F374" i="11"/>
  <c r="E378" i="11"/>
  <c r="E377" i="14"/>
  <c r="E387" i="14"/>
  <c r="E428" i="11"/>
  <c r="E412" i="11"/>
  <c r="E396" i="11"/>
  <c r="F427" i="14"/>
  <c r="E374" i="11"/>
  <c r="F425" i="11"/>
  <c r="E389" i="11"/>
  <c r="F385" i="11"/>
  <c r="E373" i="11"/>
  <c r="E391" i="14"/>
  <c r="F398" i="11"/>
  <c r="E414" i="14"/>
  <c r="E417" i="14"/>
  <c r="F373" i="14"/>
  <c r="F426" i="14"/>
  <c r="F394" i="11"/>
  <c r="F371" i="14"/>
  <c r="F407" i="11"/>
  <c r="E381" i="14"/>
  <c r="E383" i="14"/>
  <c r="F405" i="14"/>
  <c r="E430" i="14"/>
  <c r="E398" i="11"/>
  <c r="E425" i="14"/>
  <c r="E403" i="14"/>
  <c r="F402" i="11"/>
  <c r="E418" i="11"/>
  <c r="F395" i="14"/>
  <c r="F423" i="11"/>
  <c r="F391" i="11"/>
  <c r="E427" i="11"/>
  <c r="E419" i="11"/>
  <c r="E375" i="14"/>
  <c r="E394" i="11"/>
  <c r="E401" i="14"/>
  <c r="E411" i="14"/>
  <c r="E379" i="14"/>
  <c r="E424" i="11"/>
  <c r="E408" i="11"/>
  <c r="E392" i="11"/>
  <c r="E422" i="14"/>
  <c r="E390" i="11"/>
  <c r="F375" i="11"/>
  <c r="E429" i="14"/>
  <c r="K433" i="9"/>
  <c r="F429" i="14"/>
  <c r="F397" i="14"/>
  <c r="F422" i="14"/>
  <c r="F390" i="11"/>
  <c r="F419" i="14"/>
  <c r="E409" i="14"/>
  <c r="E415" i="14"/>
  <c r="E420" i="11"/>
  <c r="E404" i="11"/>
  <c r="E388" i="11"/>
  <c r="F418" i="14"/>
  <c r="E386" i="11"/>
  <c r="E421" i="11"/>
  <c r="F417" i="11"/>
  <c r="E426" i="11"/>
  <c r="E405" i="11"/>
  <c r="F401" i="11"/>
  <c r="F409" i="14"/>
  <c r="F414" i="14"/>
  <c r="F382" i="11"/>
  <c r="E385" i="14"/>
  <c r="F410" i="11"/>
  <c r="F378" i="11"/>
  <c r="F411" i="14"/>
  <c r="E413" i="14"/>
  <c r="E431" i="14"/>
  <c r="E423" i="14"/>
  <c r="E399" i="14"/>
  <c r="F421" i="14"/>
  <c r="F389" i="14"/>
  <c r="E410" i="11"/>
  <c r="F387" i="14"/>
  <c r="F415" i="11"/>
  <c r="F383" i="11"/>
  <c r="E393" i="14"/>
  <c r="F381" i="14"/>
  <c r="L433" i="9"/>
  <c r="F386" i="11"/>
  <c r="E406" i="11"/>
  <c r="F431" i="11"/>
  <c r="F430" i="11"/>
  <c r="F403" i="11"/>
  <c r="E182" i="9"/>
  <c r="I188" i="9"/>
  <c r="I114" i="9"/>
  <c r="E86" i="9"/>
  <c r="H263" i="9"/>
  <c r="H352" i="9"/>
  <c r="E312" i="9"/>
  <c r="E263" i="9"/>
  <c r="E216" i="9"/>
  <c r="E329" i="9"/>
  <c r="E352" i="9"/>
  <c r="I73" i="9"/>
  <c r="I19" i="9"/>
  <c r="I182" i="9"/>
  <c r="I128" i="9"/>
  <c r="I86" i="9"/>
  <c r="I329" i="9"/>
  <c r="I312" i="9"/>
  <c r="I263" i="9"/>
  <c r="I216" i="9"/>
  <c r="I352" i="9"/>
  <c r="H73" i="9"/>
  <c r="H19" i="9"/>
  <c r="H188" i="9"/>
  <c r="H182" i="9"/>
  <c r="H128" i="9"/>
  <c r="H114" i="9"/>
  <c r="H86" i="9"/>
  <c r="E73" i="9"/>
  <c r="E19" i="9"/>
  <c r="H329" i="9"/>
  <c r="H312" i="9"/>
  <c r="H216" i="9"/>
  <c r="E188" i="9"/>
  <c r="E128" i="9"/>
  <c r="E114" i="9"/>
  <c r="E377" i="11" l="1"/>
  <c r="F429" i="11"/>
  <c r="E429" i="11"/>
  <c r="F433" i="14"/>
  <c r="E399" i="11"/>
  <c r="E431" i="11"/>
  <c r="E409" i="11"/>
  <c r="E422" i="11"/>
  <c r="F413" i="11"/>
  <c r="F387" i="11"/>
  <c r="E425" i="11"/>
  <c r="E430" i="11"/>
  <c r="E381" i="11"/>
  <c r="F373" i="11"/>
  <c r="E414" i="11"/>
  <c r="E423" i="11"/>
  <c r="F411" i="11"/>
  <c r="F414" i="11"/>
  <c r="F397" i="11"/>
  <c r="E433" i="14"/>
  <c r="E401" i="11"/>
  <c r="F405" i="11"/>
  <c r="E417" i="11"/>
  <c r="F377" i="11"/>
  <c r="E397" i="11"/>
  <c r="F393" i="11"/>
  <c r="F389" i="11"/>
  <c r="F418" i="11"/>
  <c r="E371" i="14"/>
  <c r="E411" i="11"/>
  <c r="F395" i="11"/>
  <c r="E403" i="11"/>
  <c r="F371" i="11"/>
  <c r="F426" i="11"/>
  <c r="E391" i="11"/>
  <c r="F427" i="11"/>
  <c r="E387" i="11"/>
  <c r="E395" i="11"/>
  <c r="F381" i="11"/>
  <c r="E393" i="11"/>
  <c r="F421" i="11"/>
  <c r="E413" i="11"/>
  <c r="E385" i="11"/>
  <c r="F409" i="11"/>
  <c r="E415" i="11"/>
  <c r="F419" i="11"/>
  <c r="F422" i="11"/>
  <c r="E379" i="11"/>
  <c r="E375" i="11"/>
  <c r="E383" i="11"/>
  <c r="F379" i="11"/>
  <c r="E407" i="11"/>
  <c r="E371" i="11" l="1"/>
  <c r="E433" i="11"/>
  <c r="F433" i="11"/>
  <c r="E1933" i="9" l="1"/>
  <c r="G1933" i="9" s="1"/>
  <c r="F3" i="9" l="1"/>
  <c r="H3" i="9"/>
  <c r="F4" i="9" l="1"/>
  <c r="C368" i="11" l="1"/>
  <c r="B368" i="11"/>
  <c r="A368" i="11"/>
  <c r="C367" i="11"/>
  <c r="B367" i="11"/>
  <c r="A367" i="11"/>
  <c r="C366" i="11"/>
  <c r="B366" i="11"/>
  <c r="A366" i="11"/>
  <c r="C365" i="11"/>
  <c r="B365" i="11"/>
  <c r="A365" i="11"/>
  <c r="C364" i="11"/>
  <c r="B364" i="11"/>
  <c r="A364" i="11"/>
  <c r="C363" i="11"/>
  <c r="B363" i="11"/>
  <c r="A363" i="11"/>
  <c r="C362" i="11"/>
  <c r="B362" i="11"/>
  <c r="A362" i="11"/>
  <c r="C361" i="11"/>
  <c r="B361" i="11"/>
  <c r="A361" i="11"/>
  <c r="C360" i="11"/>
  <c r="B360" i="11"/>
  <c r="A360" i="11"/>
  <c r="C359" i="11"/>
  <c r="B359" i="11"/>
  <c r="A359" i="11"/>
  <c r="C358" i="11"/>
  <c r="B358" i="11"/>
  <c r="A358" i="11"/>
  <c r="C357" i="11"/>
  <c r="B357" i="11"/>
  <c r="A357" i="11"/>
  <c r="C356" i="11"/>
  <c r="B356" i="11"/>
  <c r="A356" i="11"/>
  <c r="C355" i="11"/>
  <c r="B355" i="11"/>
  <c r="A355" i="11"/>
  <c r="C354" i="11"/>
  <c r="B354" i="11"/>
  <c r="A354" i="11"/>
  <c r="C353" i="11"/>
  <c r="B353" i="11"/>
  <c r="A353" i="11"/>
  <c r="C368" i="14" l="1"/>
  <c r="B368" i="14"/>
  <c r="A368" i="14"/>
  <c r="C367" i="14"/>
  <c r="B367" i="14"/>
  <c r="A367" i="14"/>
  <c r="C366" i="14"/>
  <c r="B366" i="14"/>
  <c r="A366" i="14"/>
  <c r="C365" i="14"/>
  <c r="B365" i="14"/>
  <c r="A365" i="14"/>
  <c r="C364" i="14"/>
  <c r="B364" i="14"/>
  <c r="A364" i="14"/>
  <c r="C363" i="14"/>
  <c r="B363" i="14"/>
  <c r="A363" i="14"/>
  <c r="C362" i="14"/>
  <c r="B362" i="14"/>
  <c r="A362" i="14"/>
  <c r="C361" i="14"/>
  <c r="B361" i="14"/>
  <c r="A361" i="14"/>
  <c r="C360" i="14"/>
  <c r="B360" i="14"/>
  <c r="A360" i="14"/>
  <c r="C359" i="14"/>
  <c r="B359" i="14"/>
  <c r="A359" i="14"/>
  <c r="C358" i="14"/>
  <c r="B358" i="14"/>
  <c r="A358" i="14"/>
  <c r="C357" i="14"/>
  <c r="B357" i="14"/>
  <c r="A357" i="14"/>
  <c r="C356" i="14"/>
  <c r="B356" i="14"/>
  <c r="A356" i="14"/>
  <c r="C355" i="14"/>
  <c r="B355" i="14"/>
  <c r="A355" i="14"/>
  <c r="C354" i="14"/>
  <c r="B354" i="14"/>
  <c r="A354" i="14"/>
  <c r="C353" i="14"/>
  <c r="B353" i="14"/>
  <c r="A353" i="14"/>
  <c r="F1835" i="9" l="1"/>
  <c r="F1836" i="9"/>
  <c r="F1837" i="9"/>
  <c r="F1838" i="9"/>
  <c r="F1839" i="9"/>
  <c r="F1840" i="9"/>
  <c r="F1841" i="9"/>
  <c r="F1842" i="9"/>
  <c r="F1843" i="9"/>
  <c r="F1844" i="9"/>
  <c r="F1845" i="9"/>
  <c r="F1846" i="9"/>
  <c r="F1847" i="9"/>
  <c r="F1848" i="9"/>
  <c r="F1849" i="9"/>
  <c r="F1850" i="9"/>
  <c r="F1851" i="9"/>
  <c r="F1852" i="9"/>
  <c r="F1853" i="9"/>
  <c r="F1854" i="9"/>
  <c r="F1855" i="9"/>
  <c r="F1856" i="9"/>
  <c r="F1857" i="9"/>
  <c r="F1858" i="9"/>
  <c r="F1859" i="9"/>
  <c r="F1860" i="9"/>
  <c r="F1861" i="9"/>
  <c r="F1862" i="9"/>
  <c r="F1863" i="9"/>
  <c r="F1864" i="9"/>
  <c r="F1865" i="9"/>
  <c r="F1866" i="9"/>
  <c r="F1867" i="9"/>
  <c r="F1868" i="9"/>
  <c r="F1869" i="9"/>
  <c r="F1870" i="9"/>
  <c r="F1871" i="9"/>
  <c r="F1872" i="9"/>
  <c r="F1873" i="9"/>
  <c r="F1874" i="9"/>
  <c r="F1875" i="9"/>
  <c r="F1876" i="9"/>
  <c r="F1877" i="9"/>
  <c r="F1878" i="9"/>
  <c r="F1879" i="9"/>
  <c r="F1880" i="9"/>
  <c r="F1881" i="9"/>
  <c r="F1882" i="9"/>
  <c r="F1883" i="9"/>
  <c r="F1884" i="9"/>
  <c r="F1885" i="9"/>
  <c r="F1886" i="9"/>
  <c r="F1887" i="9"/>
  <c r="F1888" i="9"/>
  <c r="F1889" i="9"/>
  <c r="F1890" i="9"/>
  <c r="F1891" i="9"/>
  <c r="F1892" i="9"/>
  <c r="F1893" i="9"/>
  <c r="F1894" i="9"/>
  <c r="F1895" i="9"/>
  <c r="F1896" i="9"/>
  <c r="F1897" i="9"/>
  <c r="F1898" i="9"/>
  <c r="F1899" i="9"/>
  <c r="F1900" i="9"/>
  <c r="F1901" i="9"/>
  <c r="F1902" i="9"/>
  <c r="F1903" i="9"/>
  <c r="F1904" i="9"/>
  <c r="F1905" i="9"/>
  <c r="F1906" i="9"/>
  <c r="F1907" i="9"/>
  <c r="F1908" i="9"/>
  <c r="F1909" i="9"/>
  <c r="F1910" i="9"/>
  <c r="F1911" i="9"/>
  <c r="F1912" i="9"/>
  <c r="F1913" i="9"/>
  <c r="F1914" i="9"/>
  <c r="F1915" i="9"/>
  <c r="F1916" i="9"/>
  <c r="F1917" i="9"/>
  <c r="F1918" i="9"/>
  <c r="F1919" i="9"/>
  <c r="F1920" i="9"/>
  <c r="F1921" i="9"/>
  <c r="F1922" i="9"/>
  <c r="F1923" i="9"/>
  <c r="F1924" i="9"/>
  <c r="F1925" i="9"/>
  <c r="F1926" i="9"/>
  <c r="F1927" i="9"/>
  <c r="F1928" i="9"/>
  <c r="F1929" i="9"/>
  <c r="F1930" i="9"/>
  <c r="F1931" i="9"/>
  <c r="F1932" i="9"/>
  <c r="F1834" i="9"/>
  <c r="F1735" i="9"/>
  <c r="F1736" i="9"/>
  <c r="F1737" i="9"/>
  <c r="F1738" i="9"/>
  <c r="F1739" i="9"/>
  <c r="F1740" i="9"/>
  <c r="F1741" i="9"/>
  <c r="F1742" i="9"/>
  <c r="F1743" i="9"/>
  <c r="F1744" i="9"/>
  <c r="F1745" i="9"/>
  <c r="F1746" i="9"/>
  <c r="F1747" i="9"/>
  <c r="F1748" i="9"/>
  <c r="F1749" i="9"/>
  <c r="F1750" i="9"/>
  <c r="F1751" i="9"/>
  <c r="F1752" i="9"/>
  <c r="F1753" i="9"/>
  <c r="F1754" i="9"/>
  <c r="F1755" i="9"/>
  <c r="F1756" i="9"/>
  <c r="F1757" i="9"/>
  <c r="F1758" i="9"/>
  <c r="F1759" i="9"/>
  <c r="F1760" i="9"/>
  <c r="F1761" i="9"/>
  <c r="F1762" i="9"/>
  <c r="F1763" i="9"/>
  <c r="F1764" i="9"/>
  <c r="F1765" i="9"/>
  <c r="F1766" i="9"/>
  <c r="F1767" i="9"/>
  <c r="F1768" i="9"/>
  <c r="F1769" i="9"/>
  <c r="F1770" i="9"/>
  <c r="F1771" i="9"/>
  <c r="F1772" i="9"/>
  <c r="F1773" i="9"/>
  <c r="F1774" i="9"/>
  <c r="F1775" i="9"/>
  <c r="F1776" i="9"/>
  <c r="F1777" i="9"/>
  <c r="F1778" i="9"/>
  <c r="F1779" i="9"/>
  <c r="F1780" i="9"/>
  <c r="F1781" i="9"/>
  <c r="F1782" i="9"/>
  <c r="F1783" i="9"/>
  <c r="F1784" i="9"/>
  <c r="F1785" i="9"/>
  <c r="F1786" i="9"/>
  <c r="F1787" i="9"/>
  <c r="F1788" i="9"/>
  <c r="F1789" i="9"/>
  <c r="F1790" i="9"/>
  <c r="F1791" i="9"/>
  <c r="F1792" i="9"/>
  <c r="F1793" i="9"/>
  <c r="F1794" i="9"/>
  <c r="F1795" i="9"/>
  <c r="F1796" i="9"/>
  <c r="F1797" i="9"/>
  <c r="F1798" i="9"/>
  <c r="F1799" i="9"/>
  <c r="F1800" i="9"/>
  <c r="F1801" i="9"/>
  <c r="F1802" i="9"/>
  <c r="F1803" i="9"/>
  <c r="F1804" i="9"/>
  <c r="F1805" i="9"/>
  <c r="F1806" i="9"/>
  <c r="F1807" i="9"/>
  <c r="F1808" i="9"/>
  <c r="F1809" i="9"/>
  <c r="F1810" i="9"/>
  <c r="F1811" i="9"/>
  <c r="F1812" i="9"/>
  <c r="F1813" i="9"/>
  <c r="F1814" i="9"/>
  <c r="F1815" i="9"/>
  <c r="F1816" i="9"/>
  <c r="F1817" i="9"/>
  <c r="F1818" i="9"/>
  <c r="F1819" i="9"/>
  <c r="F1820" i="9"/>
  <c r="F1821" i="9"/>
  <c r="F1822" i="9"/>
  <c r="F1823" i="9"/>
  <c r="F1824" i="9"/>
  <c r="F1825" i="9"/>
  <c r="F1826" i="9"/>
  <c r="F1827" i="9"/>
  <c r="F1828" i="9"/>
  <c r="F1829" i="9"/>
  <c r="F1830" i="9"/>
  <c r="F1831" i="9"/>
  <c r="F1832" i="9"/>
  <c r="F1734" i="9"/>
  <c r="F1635" i="9"/>
  <c r="F1636" i="9"/>
  <c r="F1637" i="9"/>
  <c r="F1638" i="9"/>
  <c r="F1639" i="9"/>
  <c r="F1640" i="9"/>
  <c r="F1641" i="9"/>
  <c r="F1642" i="9"/>
  <c r="F1643" i="9"/>
  <c r="F1644" i="9"/>
  <c r="F1645" i="9"/>
  <c r="F1646" i="9"/>
  <c r="F1647" i="9"/>
  <c r="F1648" i="9"/>
  <c r="F1649" i="9"/>
  <c r="F1650" i="9"/>
  <c r="F1651" i="9"/>
  <c r="F1652" i="9"/>
  <c r="F1653" i="9"/>
  <c r="F1654" i="9"/>
  <c r="F1655" i="9"/>
  <c r="F1656" i="9"/>
  <c r="F1657" i="9"/>
  <c r="F1658" i="9"/>
  <c r="F1659" i="9"/>
  <c r="F1660" i="9"/>
  <c r="F1661" i="9"/>
  <c r="F1662" i="9"/>
  <c r="F1663" i="9"/>
  <c r="F1664" i="9"/>
  <c r="F1665" i="9"/>
  <c r="F1666" i="9"/>
  <c r="F1667" i="9"/>
  <c r="F1668" i="9"/>
  <c r="F1669" i="9"/>
  <c r="F1670" i="9"/>
  <c r="F1671" i="9"/>
  <c r="F1672" i="9"/>
  <c r="F1673" i="9"/>
  <c r="F1674" i="9"/>
  <c r="F1675" i="9"/>
  <c r="F1676" i="9"/>
  <c r="F1677" i="9"/>
  <c r="F1678" i="9"/>
  <c r="F1679" i="9"/>
  <c r="F1680" i="9"/>
  <c r="F1681" i="9"/>
  <c r="F1682" i="9"/>
  <c r="F1683" i="9"/>
  <c r="F1684" i="9"/>
  <c r="F1685" i="9"/>
  <c r="F1686" i="9"/>
  <c r="F1687" i="9"/>
  <c r="F1688" i="9"/>
  <c r="F1689" i="9"/>
  <c r="F1690" i="9"/>
  <c r="F1691" i="9"/>
  <c r="F1692" i="9"/>
  <c r="F1693" i="9"/>
  <c r="F1694" i="9"/>
  <c r="F1695" i="9"/>
  <c r="F1696" i="9"/>
  <c r="F1697" i="9"/>
  <c r="F1698" i="9"/>
  <c r="F1699" i="9"/>
  <c r="F1700" i="9"/>
  <c r="F1701" i="9"/>
  <c r="F1702" i="9"/>
  <c r="F1703" i="9"/>
  <c r="F1704" i="9"/>
  <c r="F1705" i="9"/>
  <c r="F1706" i="9"/>
  <c r="F1707" i="9"/>
  <c r="F1708" i="9"/>
  <c r="F1709" i="9"/>
  <c r="F1710" i="9"/>
  <c r="F1711" i="9"/>
  <c r="F1712" i="9"/>
  <c r="F1713" i="9"/>
  <c r="F1714" i="9"/>
  <c r="F1715" i="9"/>
  <c r="F1716" i="9"/>
  <c r="F1717" i="9"/>
  <c r="F1718" i="9"/>
  <c r="F1719" i="9"/>
  <c r="F1720" i="9"/>
  <c r="F1721" i="9"/>
  <c r="F1722" i="9"/>
  <c r="F1723" i="9"/>
  <c r="F1724" i="9"/>
  <c r="F1725" i="9"/>
  <c r="F1726" i="9"/>
  <c r="F1727" i="9"/>
  <c r="F1728" i="9"/>
  <c r="F1729" i="9"/>
  <c r="F1730" i="9"/>
  <c r="F1731" i="9"/>
  <c r="F1732" i="9"/>
  <c r="F1634" i="9"/>
  <c r="F1535" i="9"/>
  <c r="F1536" i="9"/>
  <c r="F1537" i="9"/>
  <c r="F1538" i="9"/>
  <c r="F1539" i="9"/>
  <c r="F1540" i="9"/>
  <c r="F1541" i="9"/>
  <c r="F1542" i="9"/>
  <c r="F1543" i="9"/>
  <c r="F1544" i="9"/>
  <c r="F1545" i="9"/>
  <c r="F1546" i="9"/>
  <c r="F1547" i="9"/>
  <c r="F1548" i="9"/>
  <c r="F1549" i="9"/>
  <c r="F1550" i="9"/>
  <c r="F1551" i="9"/>
  <c r="F1552" i="9"/>
  <c r="F1553" i="9"/>
  <c r="F1554" i="9"/>
  <c r="F1555" i="9"/>
  <c r="F1556" i="9"/>
  <c r="F1557" i="9"/>
  <c r="F1558" i="9"/>
  <c r="F1559" i="9"/>
  <c r="F1560" i="9"/>
  <c r="F1561" i="9"/>
  <c r="F1562" i="9"/>
  <c r="F1563" i="9"/>
  <c r="F1564" i="9"/>
  <c r="F1565" i="9"/>
  <c r="F1566" i="9"/>
  <c r="F1567" i="9"/>
  <c r="F1568" i="9"/>
  <c r="F1569" i="9"/>
  <c r="F1570" i="9"/>
  <c r="F1571" i="9"/>
  <c r="F1572" i="9"/>
  <c r="F1573" i="9"/>
  <c r="F1574" i="9"/>
  <c r="F1575" i="9"/>
  <c r="F1576" i="9"/>
  <c r="F1577" i="9"/>
  <c r="F1578" i="9"/>
  <c r="F1579" i="9"/>
  <c r="F1580" i="9"/>
  <c r="F1581" i="9"/>
  <c r="F1582" i="9"/>
  <c r="F1583" i="9"/>
  <c r="F1584" i="9"/>
  <c r="F1585" i="9"/>
  <c r="F1586" i="9"/>
  <c r="F1587" i="9"/>
  <c r="F1588" i="9"/>
  <c r="F1589" i="9"/>
  <c r="F1590" i="9"/>
  <c r="F1591" i="9"/>
  <c r="F1592" i="9"/>
  <c r="F1593" i="9"/>
  <c r="F1594" i="9"/>
  <c r="F1595" i="9"/>
  <c r="F1596" i="9"/>
  <c r="F1597" i="9"/>
  <c r="F1598" i="9"/>
  <c r="F1599" i="9"/>
  <c r="F1600" i="9"/>
  <c r="F1601" i="9"/>
  <c r="F1602" i="9"/>
  <c r="F1603" i="9"/>
  <c r="F1604" i="9"/>
  <c r="F1605" i="9"/>
  <c r="F1606" i="9"/>
  <c r="F1607" i="9"/>
  <c r="F1608" i="9"/>
  <c r="F1609" i="9"/>
  <c r="F1610" i="9"/>
  <c r="F1611" i="9"/>
  <c r="F1612" i="9"/>
  <c r="F1613" i="9"/>
  <c r="F1614" i="9"/>
  <c r="F1615" i="9"/>
  <c r="F1616" i="9"/>
  <c r="F1617" i="9"/>
  <c r="F1618" i="9"/>
  <c r="F1619" i="9"/>
  <c r="F1620" i="9"/>
  <c r="F1621" i="9"/>
  <c r="F1622" i="9"/>
  <c r="F1623" i="9"/>
  <c r="F1624" i="9"/>
  <c r="F1625" i="9"/>
  <c r="F1626" i="9"/>
  <c r="F1627" i="9"/>
  <c r="F1628" i="9"/>
  <c r="F1629" i="9"/>
  <c r="F1630" i="9"/>
  <c r="F1631" i="9"/>
  <c r="F1632" i="9"/>
  <c r="F1534" i="9"/>
  <c r="F1435" i="9"/>
  <c r="F1436" i="9"/>
  <c r="F1437" i="9"/>
  <c r="F1438" i="9"/>
  <c r="F1439" i="9"/>
  <c r="F1440" i="9"/>
  <c r="F1441" i="9"/>
  <c r="F1442" i="9"/>
  <c r="F1443" i="9"/>
  <c r="F1444" i="9"/>
  <c r="F1445" i="9"/>
  <c r="F1446" i="9"/>
  <c r="F1447" i="9"/>
  <c r="F1448" i="9"/>
  <c r="F1449" i="9"/>
  <c r="F1450" i="9"/>
  <c r="F1451" i="9"/>
  <c r="F1452" i="9"/>
  <c r="F1453" i="9"/>
  <c r="F1454" i="9"/>
  <c r="F1455" i="9"/>
  <c r="F1456" i="9"/>
  <c r="F1457" i="9"/>
  <c r="F1458" i="9"/>
  <c r="F1459" i="9"/>
  <c r="F1460" i="9"/>
  <c r="F1461" i="9"/>
  <c r="F1462" i="9"/>
  <c r="F1463" i="9"/>
  <c r="F1464" i="9"/>
  <c r="F1465" i="9"/>
  <c r="F1466" i="9"/>
  <c r="F1467" i="9"/>
  <c r="F1468" i="9"/>
  <c r="F1469" i="9"/>
  <c r="F1470" i="9"/>
  <c r="F1471" i="9"/>
  <c r="F1472" i="9"/>
  <c r="F1473" i="9"/>
  <c r="F1474" i="9"/>
  <c r="F1475" i="9"/>
  <c r="F1476" i="9"/>
  <c r="F1477" i="9"/>
  <c r="F1478" i="9"/>
  <c r="F1479" i="9"/>
  <c r="F1480" i="9"/>
  <c r="F1481" i="9"/>
  <c r="F1482" i="9"/>
  <c r="F1483" i="9"/>
  <c r="F1484" i="9"/>
  <c r="F1485" i="9"/>
  <c r="F1486" i="9"/>
  <c r="F1487" i="9"/>
  <c r="F1488" i="9"/>
  <c r="F1489" i="9"/>
  <c r="F1490" i="9"/>
  <c r="F1491" i="9"/>
  <c r="F1492" i="9"/>
  <c r="F1493" i="9"/>
  <c r="F1494" i="9"/>
  <c r="F1495" i="9"/>
  <c r="F1496" i="9"/>
  <c r="F1497" i="9"/>
  <c r="F1498" i="9"/>
  <c r="F1499" i="9"/>
  <c r="F1500" i="9"/>
  <c r="F1501" i="9"/>
  <c r="F1502" i="9"/>
  <c r="F1503" i="9"/>
  <c r="F1504" i="9"/>
  <c r="F1505" i="9"/>
  <c r="F1506" i="9"/>
  <c r="F1507" i="9"/>
  <c r="F1508" i="9"/>
  <c r="F1509" i="9"/>
  <c r="F1510" i="9"/>
  <c r="F1511" i="9"/>
  <c r="F1512" i="9"/>
  <c r="F1513" i="9"/>
  <c r="F1514" i="9"/>
  <c r="F1515" i="9"/>
  <c r="F1516" i="9"/>
  <c r="F1517" i="9"/>
  <c r="F1518" i="9"/>
  <c r="F1519" i="9"/>
  <c r="F1520" i="9"/>
  <c r="F1521" i="9"/>
  <c r="F1522" i="9"/>
  <c r="F1523" i="9"/>
  <c r="F1524" i="9"/>
  <c r="F1525" i="9"/>
  <c r="F1526" i="9"/>
  <c r="F1527" i="9"/>
  <c r="F1528" i="9"/>
  <c r="F1529" i="9"/>
  <c r="F1530" i="9"/>
  <c r="F1531" i="9"/>
  <c r="F1532" i="9"/>
  <c r="F1434" i="9"/>
  <c r="F1335" i="9"/>
  <c r="F1336" i="9"/>
  <c r="F1337" i="9"/>
  <c r="F1338" i="9"/>
  <c r="F1339" i="9"/>
  <c r="F1340" i="9"/>
  <c r="F1341" i="9"/>
  <c r="F1342" i="9"/>
  <c r="F1343" i="9"/>
  <c r="F1344" i="9"/>
  <c r="F1345" i="9"/>
  <c r="F1346" i="9"/>
  <c r="F1347" i="9"/>
  <c r="F1348" i="9"/>
  <c r="F1349" i="9"/>
  <c r="F1350" i="9"/>
  <c r="F1351" i="9"/>
  <c r="F1352" i="9"/>
  <c r="F1353" i="9"/>
  <c r="F1354" i="9"/>
  <c r="F1355" i="9"/>
  <c r="F1356" i="9"/>
  <c r="F1357" i="9"/>
  <c r="F1358" i="9"/>
  <c r="F1359" i="9"/>
  <c r="F1360" i="9"/>
  <c r="F1361" i="9"/>
  <c r="F1362" i="9"/>
  <c r="F1363" i="9"/>
  <c r="F1364" i="9"/>
  <c r="F1365" i="9"/>
  <c r="F1366" i="9"/>
  <c r="F1367" i="9"/>
  <c r="F1368" i="9"/>
  <c r="F1369" i="9"/>
  <c r="F1370" i="9"/>
  <c r="F1371" i="9"/>
  <c r="F1372" i="9"/>
  <c r="F1373" i="9"/>
  <c r="F1374" i="9"/>
  <c r="F1375" i="9"/>
  <c r="F1376" i="9"/>
  <c r="F1377" i="9"/>
  <c r="F1378" i="9"/>
  <c r="F1379" i="9"/>
  <c r="F1380" i="9"/>
  <c r="F1381" i="9"/>
  <c r="F1382" i="9"/>
  <c r="F1383" i="9"/>
  <c r="F1384" i="9"/>
  <c r="F1385" i="9"/>
  <c r="F1386" i="9"/>
  <c r="F1387" i="9"/>
  <c r="F1388" i="9"/>
  <c r="F1389" i="9"/>
  <c r="F1390" i="9"/>
  <c r="F1391" i="9"/>
  <c r="F1392" i="9"/>
  <c r="F1393" i="9"/>
  <c r="F1394" i="9"/>
  <c r="F1395" i="9"/>
  <c r="F1396" i="9"/>
  <c r="F1397" i="9"/>
  <c r="F1398" i="9"/>
  <c r="F1399" i="9"/>
  <c r="F1400" i="9"/>
  <c r="F1401" i="9"/>
  <c r="F1402" i="9"/>
  <c r="F1403" i="9"/>
  <c r="F1404" i="9"/>
  <c r="F1405" i="9"/>
  <c r="F1406" i="9"/>
  <c r="F1407" i="9"/>
  <c r="F1408" i="9"/>
  <c r="F1409" i="9"/>
  <c r="F1410" i="9"/>
  <c r="F1411" i="9"/>
  <c r="F1412" i="9"/>
  <c r="F1413" i="9"/>
  <c r="F1414" i="9"/>
  <c r="F1415" i="9"/>
  <c r="F1416" i="9"/>
  <c r="F1417" i="9"/>
  <c r="F1418" i="9"/>
  <c r="F1419" i="9"/>
  <c r="F1420" i="9"/>
  <c r="F1421" i="9"/>
  <c r="F1422" i="9"/>
  <c r="F1423" i="9"/>
  <c r="F1424" i="9"/>
  <c r="F1425" i="9"/>
  <c r="F1426" i="9"/>
  <c r="F1427" i="9"/>
  <c r="F1428" i="9"/>
  <c r="F1429" i="9"/>
  <c r="F1430" i="9"/>
  <c r="F1431" i="9"/>
  <c r="F1432" i="9"/>
  <c r="F1334" i="9"/>
  <c r="F1235" i="9"/>
  <c r="F1236" i="9"/>
  <c r="F1237" i="9"/>
  <c r="F1238" i="9"/>
  <c r="F1239" i="9"/>
  <c r="F1240" i="9"/>
  <c r="F1241" i="9"/>
  <c r="F1242" i="9"/>
  <c r="F1243" i="9"/>
  <c r="F1244" i="9"/>
  <c r="F1245" i="9"/>
  <c r="F1246" i="9"/>
  <c r="F1247" i="9"/>
  <c r="F1248" i="9"/>
  <c r="F1249" i="9"/>
  <c r="F1250" i="9"/>
  <c r="F1251" i="9"/>
  <c r="F1252" i="9"/>
  <c r="F1253" i="9"/>
  <c r="F1254" i="9"/>
  <c r="F1255" i="9"/>
  <c r="F1256" i="9"/>
  <c r="F1257" i="9"/>
  <c r="F1258" i="9"/>
  <c r="F1259" i="9"/>
  <c r="F1260" i="9"/>
  <c r="F1261" i="9"/>
  <c r="F1262" i="9"/>
  <c r="F1263" i="9"/>
  <c r="F1264" i="9"/>
  <c r="F1265" i="9"/>
  <c r="F1266" i="9"/>
  <c r="F1267" i="9"/>
  <c r="F1268" i="9"/>
  <c r="F1269" i="9"/>
  <c r="F1270" i="9"/>
  <c r="F1271" i="9"/>
  <c r="F1272" i="9"/>
  <c r="F1273" i="9"/>
  <c r="F1274" i="9"/>
  <c r="F1275" i="9"/>
  <c r="F1276" i="9"/>
  <c r="F1277" i="9"/>
  <c r="F1278" i="9"/>
  <c r="F1279" i="9"/>
  <c r="F1280" i="9"/>
  <c r="F1281" i="9"/>
  <c r="F1282" i="9"/>
  <c r="F1283" i="9"/>
  <c r="F1284" i="9"/>
  <c r="F1285" i="9"/>
  <c r="F1286" i="9"/>
  <c r="F1287" i="9"/>
  <c r="F1288" i="9"/>
  <c r="F1289" i="9"/>
  <c r="F1290" i="9"/>
  <c r="F1291" i="9"/>
  <c r="F1292" i="9"/>
  <c r="F1293" i="9"/>
  <c r="F1294" i="9"/>
  <c r="F1295" i="9"/>
  <c r="F1296" i="9"/>
  <c r="F1297" i="9"/>
  <c r="F1298" i="9"/>
  <c r="F1299" i="9"/>
  <c r="F1300" i="9"/>
  <c r="F1301" i="9"/>
  <c r="F1302" i="9"/>
  <c r="F1303" i="9"/>
  <c r="F1304" i="9"/>
  <c r="F1305" i="9"/>
  <c r="F1306" i="9"/>
  <c r="F1307" i="9"/>
  <c r="F1308" i="9"/>
  <c r="F1309" i="9"/>
  <c r="F1310" i="9"/>
  <c r="F1311" i="9"/>
  <c r="F1312" i="9"/>
  <c r="F1313" i="9"/>
  <c r="F1314" i="9"/>
  <c r="F1315" i="9"/>
  <c r="F1316" i="9"/>
  <c r="F1317" i="9"/>
  <c r="F1318" i="9"/>
  <c r="F1319" i="9"/>
  <c r="F1320" i="9"/>
  <c r="F1321" i="9"/>
  <c r="F1322" i="9"/>
  <c r="F1323" i="9"/>
  <c r="F1324" i="9"/>
  <c r="F1325" i="9"/>
  <c r="F1326" i="9"/>
  <c r="F1327" i="9"/>
  <c r="F1328" i="9"/>
  <c r="F1329" i="9"/>
  <c r="F1330" i="9"/>
  <c r="F1331" i="9"/>
  <c r="F1332" i="9"/>
  <c r="F1234" i="9"/>
  <c r="F1135" i="9"/>
  <c r="F1136" i="9"/>
  <c r="F1137" i="9"/>
  <c r="F1138" i="9"/>
  <c r="F1139" i="9"/>
  <c r="F1140" i="9"/>
  <c r="F1141" i="9"/>
  <c r="F1142" i="9"/>
  <c r="F1143" i="9"/>
  <c r="F1144" i="9"/>
  <c r="F1145" i="9"/>
  <c r="F1146" i="9"/>
  <c r="F1147" i="9"/>
  <c r="F1148" i="9"/>
  <c r="F1149" i="9"/>
  <c r="F1150" i="9"/>
  <c r="F1151" i="9"/>
  <c r="F1152" i="9"/>
  <c r="F1153" i="9"/>
  <c r="F1154" i="9"/>
  <c r="F1155" i="9"/>
  <c r="F1156" i="9"/>
  <c r="F1157" i="9"/>
  <c r="F1158" i="9"/>
  <c r="F1159" i="9"/>
  <c r="F1160" i="9"/>
  <c r="F1161" i="9"/>
  <c r="F1162" i="9"/>
  <c r="F1163" i="9"/>
  <c r="F1164" i="9"/>
  <c r="F1165" i="9"/>
  <c r="F1166" i="9"/>
  <c r="F1167" i="9"/>
  <c r="F1168" i="9"/>
  <c r="F1169" i="9"/>
  <c r="F1170" i="9"/>
  <c r="F1171" i="9"/>
  <c r="F1172" i="9"/>
  <c r="F1173" i="9"/>
  <c r="F1174" i="9"/>
  <c r="F1175" i="9"/>
  <c r="F1176" i="9"/>
  <c r="F1177" i="9"/>
  <c r="F1178" i="9"/>
  <c r="F1179" i="9"/>
  <c r="F1180" i="9"/>
  <c r="F1181" i="9"/>
  <c r="F1182" i="9"/>
  <c r="F1183" i="9"/>
  <c r="F1184" i="9"/>
  <c r="F1185" i="9"/>
  <c r="F1186" i="9"/>
  <c r="F1187" i="9"/>
  <c r="F1188" i="9"/>
  <c r="F1189" i="9"/>
  <c r="F1190" i="9"/>
  <c r="F1191" i="9"/>
  <c r="F1192" i="9"/>
  <c r="F1193" i="9"/>
  <c r="F1194" i="9"/>
  <c r="F1195" i="9"/>
  <c r="F1196" i="9"/>
  <c r="F1197" i="9"/>
  <c r="F1198" i="9"/>
  <c r="F1199" i="9"/>
  <c r="F1200" i="9"/>
  <c r="F1201" i="9"/>
  <c r="F1202" i="9"/>
  <c r="F1203" i="9"/>
  <c r="F1204" i="9"/>
  <c r="F1205" i="9"/>
  <c r="F1206" i="9"/>
  <c r="F1207" i="9"/>
  <c r="F1208" i="9"/>
  <c r="F1209" i="9"/>
  <c r="F1210" i="9"/>
  <c r="F1211" i="9"/>
  <c r="F1212" i="9"/>
  <c r="F1213" i="9"/>
  <c r="F1214" i="9"/>
  <c r="F1215" i="9"/>
  <c r="F1216" i="9"/>
  <c r="F1217" i="9"/>
  <c r="F1218" i="9"/>
  <c r="F1219" i="9"/>
  <c r="F1220" i="9"/>
  <c r="F1221" i="9"/>
  <c r="F1222" i="9"/>
  <c r="F1223" i="9"/>
  <c r="F1224" i="9"/>
  <c r="F1225" i="9"/>
  <c r="F1226" i="9"/>
  <c r="F1227" i="9"/>
  <c r="F1228" i="9"/>
  <c r="F1229" i="9"/>
  <c r="F1230" i="9"/>
  <c r="F1231" i="9"/>
  <c r="F1232" i="9"/>
  <c r="F1134" i="9"/>
  <c r="F1035" i="9"/>
  <c r="F1036" i="9"/>
  <c r="F1037" i="9"/>
  <c r="F1038" i="9"/>
  <c r="F1039" i="9"/>
  <c r="F1040" i="9"/>
  <c r="F1041" i="9"/>
  <c r="F1042" i="9"/>
  <c r="F1043" i="9"/>
  <c r="F1044" i="9"/>
  <c r="F1045" i="9"/>
  <c r="F1046" i="9"/>
  <c r="F1047" i="9"/>
  <c r="F1048" i="9"/>
  <c r="F1049" i="9"/>
  <c r="F1050" i="9"/>
  <c r="F1051" i="9"/>
  <c r="F1052" i="9"/>
  <c r="F1053" i="9"/>
  <c r="F1054" i="9"/>
  <c r="F1055" i="9"/>
  <c r="F1056" i="9"/>
  <c r="F1057" i="9"/>
  <c r="F1058" i="9"/>
  <c r="F1059" i="9"/>
  <c r="F1060" i="9"/>
  <c r="F1061" i="9"/>
  <c r="F1062" i="9"/>
  <c r="F1063" i="9"/>
  <c r="F1064" i="9"/>
  <c r="F1065" i="9"/>
  <c r="F1066" i="9"/>
  <c r="F1067" i="9"/>
  <c r="F1068" i="9"/>
  <c r="F1069" i="9"/>
  <c r="F1070" i="9"/>
  <c r="F1071" i="9"/>
  <c r="F1072" i="9"/>
  <c r="F1073" i="9"/>
  <c r="F1074" i="9"/>
  <c r="F1075" i="9"/>
  <c r="F1076" i="9"/>
  <c r="F1077" i="9"/>
  <c r="F1078" i="9"/>
  <c r="F1079" i="9"/>
  <c r="F1080" i="9"/>
  <c r="F1081" i="9"/>
  <c r="F1082" i="9"/>
  <c r="F1083" i="9"/>
  <c r="F1084" i="9"/>
  <c r="F1085" i="9"/>
  <c r="F1086" i="9"/>
  <c r="F1087" i="9"/>
  <c r="F1088" i="9"/>
  <c r="F1089" i="9"/>
  <c r="F1090" i="9"/>
  <c r="F1091" i="9"/>
  <c r="F1092" i="9"/>
  <c r="F1093" i="9"/>
  <c r="F1094" i="9"/>
  <c r="F1095" i="9"/>
  <c r="F1096" i="9"/>
  <c r="F1097" i="9"/>
  <c r="F1098" i="9"/>
  <c r="F1099" i="9"/>
  <c r="F1100" i="9"/>
  <c r="F1101" i="9"/>
  <c r="F1102" i="9"/>
  <c r="F1103" i="9"/>
  <c r="F1104" i="9"/>
  <c r="F1105" i="9"/>
  <c r="F1106" i="9"/>
  <c r="F1107" i="9"/>
  <c r="F1108" i="9"/>
  <c r="F1109" i="9"/>
  <c r="F1110" i="9"/>
  <c r="F1111" i="9"/>
  <c r="F1112" i="9"/>
  <c r="F1113" i="9"/>
  <c r="F1114" i="9"/>
  <c r="F1115" i="9"/>
  <c r="F1116" i="9"/>
  <c r="F1117" i="9"/>
  <c r="F1118" i="9"/>
  <c r="F1119" i="9"/>
  <c r="F1120" i="9"/>
  <c r="F1121" i="9"/>
  <c r="F1122" i="9"/>
  <c r="F1123" i="9"/>
  <c r="F1124" i="9"/>
  <c r="F1125" i="9"/>
  <c r="F1126" i="9"/>
  <c r="F1127" i="9"/>
  <c r="F1128" i="9"/>
  <c r="F1129" i="9"/>
  <c r="F1130" i="9"/>
  <c r="F1131" i="9"/>
  <c r="F1132" i="9"/>
  <c r="F1034" i="9"/>
  <c r="F935" i="9"/>
  <c r="F936" i="9"/>
  <c r="F937" i="9"/>
  <c r="F938" i="9"/>
  <c r="F939" i="9"/>
  <c r="F940" i="9"/>
  <c r="F941" i="9"/>
  <c r="F942" i="9"/>
  <c r="F943" i="9"/>
  <c r="F944" i="9"/>
  <c r="F945" i="9"/>
  <c r="F946" i="9"/>
  <c r="F947" i="9"/>
  <c r="F948" i="9"/>
  <c r="F949" i="9"/>
  <c r="F950" i="9"/>
  <c r="F951" i="9"/>
  <c r="F952" i="9"/>
  <c r="F953" i="9"/>
  <c r="F954" i="9"/>
  <c r="F955" i="9"/>
  <c r="F956" i="9"/>
  <c r="F957" i="9"/>
  <c r="F958" i="9"/>
  <c r="F959" i="9"/>
  <c r="F960" i="9"/>
  <c r="F961" i="9"/>
  <c r="F962" i="9"/>
  <c r="F963" i="9"/>
  <c r="F964" i="9"/>
  <c r="F965" i="9"/>
  <c r="F966" i="9"/>
  <c r="F967" i="9"/>
  <c r="F968" i="9"/>
  <c r="F969" i="9"/>
  <c r="F970" i="9"/>
  <c r="F971" i="9"/>
  <c r="F972" i="9"/>
  <c r="F973" i="9"/>
  <c r="F974" i="9"/>
  <c r="F975" i="9"/>
  <c r="F976" i="9"/>
  <c r="F977" i="9"/>
  <c r="F978" i="9"/>
  <c r="F979" i="9"/>
  <c r="F980" i="9"/>
  <c r="F981" i="9"/>
  <c r="F982" i="9"/>
  <c r="F983" i="9"/>
  <c r="F984" i="9"/>
  <c r="F985" i="9"/>
  <c r="F986" i="9"/>
  <c r="F987" i="9"/>
  <c r="F988" i="9"/>
  <c r="F989" i="9"/>
  <c r="F990" i="9"/>
  <c r="F991" i="9"/>
  <c r="F992" i="9"/>
  <c r="F993" i="9"/>
  <c r="F994" i="9"/>
  <c r="F995" i="9"/>
  <c r="F996" i="9"/>
  <c r="F997" i="9"/>
  <c r="F998" i="9"/>
  <c r="F999" i="9"/>
  <c r="F1000" i="9"/>
  <c r="F1001" i="9"/>
  <c r="F1002" i="9"/>
  <c r="F1003" i="9"/>
  <c r="F1004" i="9"/>
  <c r="F1005" i="9"/>
  <c r="F1006" i="9"/>
  <c r="F1007" i="9"/>
  <c r="F1008" i="9"/>
  <c r="F1009" i="9"/>
  <c r="F1010" i="9"/>
  <c r="F1011" i="9"/>
  <c r="F1012" i="9"/>
  <c r="F1013" i="9"/>
  <c r="F1014" i="9"/>
  <c r="F1015" i="9"/>
  <c r="F1016" i="9"/>
  <c r="F1017" i="9"/>
  <c r="F1018" i="9"/>
  <c r="F1019" i="9"/>
  <c r="F1020" i="9"/>
  <c r="F1021" i="9"/>
  <c r="F1022" i="9"/>
  <c r="F1023" i="9"/>
  <c r="F1024" i="9"/>
  <c r="F1025" i="9"/>
  <c r="F1026" i="9"/>
  <c r="F1027" i="9"/>
  <c r="F1028" i="9"/>
  <c r="F1029" i="9"/>
  <c r="F1030" i="9"/>
  <c r="F1031" i="9"/>
  <c r="F1032" i="9"/>
  <c r="F934" i="9"/>
  <c r="F835" i="9"/>
  <c r="F836" i="9"/>
  <c r="F837" i="9"/>
  <c r="F838" i="9"/>
  <c r="F839" i="9"/>
  <c r="F840" i="9"/>
  <c r="F841" i="9"/>
  <c r="F842" i="9"/>
  <c r="F843" i="9"/>
  <c r="F844" i="9"/>
  <c r="F845" i="9"/>
  <c r="F846" i="9"/>
  <c r="F847" i="9"/>
  <c r="F848" i="9"/>
  <c r="F849" i="9"/>
  <c r="F850" i="9"/>
  <c r="F851" i="9"/>
  <c r="F852" i="9"/>
  <c r="F853" i="9"/>
  <c r="F854" i="9"/>
  <c r="F855" i="9"/>
  <c r="F856" i="9"/>
  <c r="F857" i="9"/>
  <c r="F858" i="9"/>
  <c r="F859" i="9"/>
  <c r="F860" i="9"/>
  <c r="F861" i="9"/>
  <c r="F862" i="9"/>
  <c r="F863" i="9"/>
  <c r="F864" i="9"/>
  <c r="F865" i="9"/>
  <c r="F866" i="9"/>
  <c r="F867" i="9"/>
  <c r="F868" i="9"/>
  <c r="F869" i="9"/>
  <c r="F870" i="9"/>
  <c r="F871" i="9"/>
  <c r="F872" i="9"/>
  <c r="F873" i="9"/>
  <c r="F874" i="9"/>
  <c r="F875" i="9"/>
  <c r="F876" i="9"/>
  <c r="F877" i="9"/>
  <c r="F878" i="9"/>
  <c r="F879" i="9"/>
  <c r="F880" i="9"/>
  <c r="F881" i="9"/>
  <c r="F882" i="9"/>
  <c r="F883" i="9"/>
  <c r="F884" i="9"/>
  <c r="F885" i="9"/>
  <c r="F886" i="9"/>
  <c r="F887" i="9"/>
  <c r="F888" i="9"/>
  <c r="F889" i="9"/>
  <c r="F890" i="9"/>
  <c r="F891" i="9"/>
  <c r="F892" i="9"/>
  <c r="F893" i="9"/>
  <c r="F894" i="9"/>
  <c r="F895" i="9"/>
  <c r="F896" i="9"/>
  <c r="F897" i="9"/>
  <c r="F898" i="9"/>
  <c r="F899" i="9"/>
  <c r="F900" i="9"/>
  <c r="F901" i="9"/>
  <c r="F902" i="9"/>
  <c r="F903" i="9"/>
  <c r="F904" i="9"/>
  <c r="F905" i="9"/>
  <c r="F906" i="9"/>
  <c r="F907" i="9"/>
  <c r="F908" i="9"/>
  <c r="F909" i="9"/>
  <c r="F910" i="9"/>
  <c r="F911" i="9"/>
  <c r="F912" i="9"/>
  <c r="F913" i="9"/>
  <c r="F914" i="9"/>
  <c r="F915" i="9"/>
  <c r="F916" i="9"/>
  <c r="F917" i="9"/>
  <c r="F918" i="9"/>
  <c r="F919" i="9"/>
  <c r="F920" i="9"/>
  <c r="F921" i="9"/>
  <c r="F922" i="9"/>
  <c r="F923" i="9"/>
  <c r="F924" i="9"/>
  <c r="F925" i="9"/>
  <c r="F926" i="9"/>
  <c r="F927" i="9"/>
  <c r="F928" i="9"/>
  <c r="F929" i="9"/>
  <c r="F930" i="9"/>
  <c r="F931" i="9"/>
  <c r="F932" i="9"/>
  <c r="F834" i="9"/>
  <c r="F735" i="9"/>
  <c r="F736" i="9"/>
  <c r="F737" i="9"/>
  <c r="F738" i="9"/>
  <c r="F739" i="9"/>
  <c r="F740" i="9"/>
  <c r="F741" i="9"/>
  <c r="F742" i="9"/>
  <c r="F743" i="9"/>
  <c r="F744" i="9"/>
  <c r="F745" i="9"/>
  <c r="F746" i="9"/>
  <c r="F747" i="9"/>
  <c r="F748" i="9"/>
  <c r="F749" i="9"/>
  <c r="F750" i="9"/>
  <c r="F751" i="9"/>
  <c r="F752" i="9"/>
  <c r="F753" i="9"/>
  <c r="F754" i="9"/>
  <c r="F755" i="9"/>
  <c r="F756" i="9"/>
  <c r="F757" i="9"/>
  <c r="F758" i="9"/>
  <c r="F759" i="9"/>
  <c r="F760" i="9"/>
  <c r="F761" i="9"/>
  <c r="F762" i="9"/>
  <c r="F763" i="9"/>
  <c r="F764" i="9"/>
  <c r="F765" i="9"/>
  <c r="F766" i="9"/>
  <c r="F767" i="9"/>
  <c r="F768" i="9"/>
  <c r="F769" i="9"/>
  <c r="F770" i="9"/>
  <c r="F771" i="9"/>
  <c r="F772" i="9"/>
  <c r="F773" i="9"/>
  <c r="F774" i="9"/>
  <c r="F775" i="9"/>
  <c r="F776" i="9"/>
  <c r="F777" i="9"/>
  <c r="F778" i="9"/>
  <c r="F779" i="9"/>
  <c r="F780" i="9"/>
  <c r="F781" i="9"/>
  <c r="F782" i="9"/>
  <c r="F783" i="9"/>
  <c r="F784" i="9"/>
  <c r="F785" i="9"/>
  <c r="F786" i="9"/>
  <c r="F787" i="9"/>
  <c r="F788" i="9"/>
  <c r="F789" i="9"/>
  <c r="F790" i="9"/>
  <c r="F791" i="9"/>
  <c r="F792" i="9"/>
  <c r="F793" i="9"/>
  <c r="F794" i="9"/>
  <c r="F795" i="9"/>
  <c r="F796" i="9"/>
  <c r="F797" i="9"/>
  <c r="F798" i="9"/>
  <c r="F799" i="9"/>
  <c r="F800" i="9"/>
  <c r="F801" i="9"/>
  <c r="F802" i="9"/>
  <c r="F803" i="9"/>
  <c r="F804" i="9"/>
  <c r="F805" i="9"/>
  <c r="F806" i="9"/>
  <c r="F807" i="9"/>
  <c r="F808" i="9"/>
  <c r="F809" i="9"/>
  <c r="F810" i="9"/>
  <c r="F811" i="9"/>
  <c r="F812" i="9"/>
  <c r="F813" i="9"/>
  <c r="F814" i="9"/>
  <c r="F815" i="9"/>
  <c r="F816" i="9"/>
  <c r="F817" i="9"/>
  <c r="F818" i="9"/>
  <c r="F819" i="9"/>
  <c r="F820" i="9"/>
  <c r="F821" i="9"/>
  <c r="F822" i="9"/>
  <c r="F823" i="9"/>
  <c r="F824" i="9"/>
  <c r="F825" i="9"/>
  <c r="F826" i="9"/>
  <c r="F827" i="9"/>
  <c r="F828" i="9"/>
  <c r="F829" i="9"/>
  <c r="F830" i="9"/>
  <c r="F831" i="9"/>
  <c r="F832" i="9"/>
  <c r="F734" i="9"/>
  <c r="F635" i="9"/>
  <c r="F636" i="9"/>
  <c r="F637" i="9"/>
  <c r="F638" i="9"/>
  <c r="F639" i="9"/>
  <c r="F640" i="9"/>
  <c r="F641" i="9"/>
  <c r="F642" i="9"/>
  <c r="F643" i="9"/>
  <c r="F644" i="9"/>
  <c r="F645" i="9"/>
  <c r="F646" i="9"/>
  <c r="F647" i="9"/>
  <c r="F648" i="9"/>
  <c r="F649" i="9"/>
  <c r="F650" i="9"/>
  <c r="F651" i="9"/>
  <c r="F652" i="9"/>
  <c r="F653" i="9"/>
  <c r="F654" i="9"/>
  <c r="F655" i="9"/>
  <c r="F656" i="9"/>
  <c r="F657" i="9"/>
  <c r="F658" i="9"/>
  <c r="F659" i="9"/>
  <c r="F660" i="9"/>
  <c r="F661" i="9"/>
  <c r="F662" i="9"/>
  <c r="F663" i="9"/>
  <c r="F664" i="9"/>
  <c r="F665" i="9"/>
  <c r="F666" i="9"/>
  <c r="F667" i="9"/>
  <c r="F668" i="9"/>
  <c r="F669" i="9"/>
  <c r="F670" i="9"/>
  <c r="F671" i="9"/>
  <c r="F672" i="9"/>
  <c r="F673" i="9"/>
  <c r="F674" i="9"/>
  <c r="F675" i="9"/>
  <c r="F676" i="9"/>
  <c r="F677" i="9"/>
  <c r="F678" i="9"/>
  <c r="F679" i="9"/>
  <c r="F680" i="9"/>
  <c r="F681" i="9"/>
  <c r="F682" i="9"/>
  <c r="F683" i="9"/>
  <c r="F684" i="9"/>
  <c r="F685" i="9"/>
  <c r="F686" i="9"/>
  <c r="F687" i="9"/>
  <c r="F688" i="9"/>
  <c r="F689" i="9"/>
  <c r="F690" i="9"/>
  <c r="F691" i="9"/>
  <c r="F692" i="9"/>
  <c r="F693" i="9"/>
  <c r="F694" i="9"/>
  <c r="F695" i="9"/>
  <c r="F696" i="9"/>
  <c r="F697" i="9"/>
  <c r="F698" i="9"/>
  <c r="F699" i="9"/>
  <c r="F700" i="9"/>
  <c r="F701" i="9"/>
  <c r="F702" i="9"/>
  <c r="F703" i="9"/>
  <c r="F704" i="9"/>
  <c r="F705" i="9"/>
  <c r="F706" i="9"/>
  <c r="F707" i="9"/>
  <c r="F708" i="9"/>
  <c r="F709" i="9"/>
  <c r="F710" i="9"/>
  <c r="F711" i="9"/>
  <c r="F712" i="9"/>
  <c r="F713" i="9"/>
  <c r="F714" i="9"/>
  <c r="F715" i="9"/>
  <c r="F716" i="9"/>
  <c r="F717" i="9"/>
  <c r="F718" i="9"/>
  <c r="F719" i="9"/>
  <c r="F720" i="9"/>
  <c r="F721" i="9"/>
  <c r="F722" i="9"/>
  <c r="F723" i="9"/>
  <c r="F724" i="9"/>
  <c r="F725" i="9"/>
  <c r="F726" i="9"/>
  <c r="F727" i="9"/>
  <c r="F728" i="9"/>
  <c r="F729" i="9"/>
  <c r="F730" i="9"/>
  <c r="F731" i="9"/>
  <c r="F732" i="9"/>
  <c r="F634" i="9"/>
  <c r="F535" i="9"/>
  <c r="F536" i="9"/>
  <c r="F537" i="9"/>
  <c r="F538" i="9"/>
  <c r="F539" i="9"/>
  <c r="F540" i="9"/>
  <c r="F541" i="9"/>
  <c r="F542" i="9"/>
  <c r="F543" i="9"/>
  <c r="F544" i="9"/>
  <c r="F545" i="9"/>
  <c r="F546" i="9"/>
  <c r="F547" i="9"/>
  <c r="F548" i="9"/>
  <c r="F549" i="9"/>
  <c r="F550" i="9"/>
  <c r="F551" i="9"/>
  <c r="F552" i="9"/>
  <c r="F553" i="9"/>
  <c r="F554" i="9"/>
  <c r="F555" i="9"/>
  <c r="F556" i="9"/>
  <c r="F557" i="9"/>
  <c r="F558" i="9"/>
  <c r="F559" i="9"/>
  <c r="F560" i="9"/>
  <c r="F561" i="9"/>
  <c r="F562" i="9"/>
  <c r="F563" i="9"/>
  <c r="F564" i="9"/>
  <c r="F565" i="9"/>
  <c r="F566" i="9"/>
  <c r="F567" i="9"/>
  <c r="F568" i="9"/>
  <c r="F569" i="9"/>
  <c r="F570" i="9"/>
  <c r="F571" i="9"/>
  <c r="F572" i="9"/>
  <c r="F573" i="9"/>
  <c r="F574" i="9"/>
  <c r="F575" i="9"/>
  <c r="F576" i="9"/>
  <c r="F577" i="9"/>
  <c r="F578" i="9"/>
  <c r="F579" i="9"/>
  <c r="F580" i="9"/>
  <c r="F581" i="9"/>
  <c r="F582" i="9"/>
  <c r="F583" i="9"/>
  <c r="F584" i="9"/>
  <c r="F585" i="9"/>
  <c r="F586" i="9"/>
  <c r="F587" i="9"/>
  <c r="F588" i="9"/>
  <c r="F589" i="9"/>
  <c r="F590" i="9"/>
  <c r="F591" i="9"/>
  <c r="F592" i="9"/>
  <c r="F593" i="9"/>
  <c r="F594" i="9"/>
  <c r="F595" i="9"/>
  <c r="F596" i="9"/>
  <c r="F597" i="9"/>
  <c r="F598" i="9"/>
  <c r="F599" i="9"/>
  <c r="F600" i="9"/>
  <c r="F601" i="9"/>
  <c r="F602" i="9"/>
  <c r="F603" i="9"/>
  <c r="F604" i="9"/>
  <c r="F605" i="9"/>
  <c r="F606" i="9"/>
  <c r="F607" i="9"/>
  <c r="F608" i="9"/>
  <c r="F609" i="9"/>
  <c r="F610" i="9"/>
  <c r="F611" i="9"/>
  <c r="F612" i="9"/>
  <c r="F613" i="9"/>
  <c r="F614" i="9"/>
  <c r="F615" i="9"/>
  <c r="F616" i="9"/>
  <c r="F617" i="9"/>
  <c r="F618" i="9"/>
  <c r="F619" i="9"/>
  <c r="F620" i="9"/>
  <c r="F621" i="9"/>
  <c r="F622" i="9"/>
  <c r="F623" i="9"/>
  <c r="F624" i="9"/>
  <c r="F625" i="9"/>
  <c r="F626" i="9"/>
  <c r="F627" i="9"/>
  <c r="F628" i="9"/>
  <c r="F629" i="9"/>
  <c r="F630" i="9"/>
  <c r="F631" i="9"/>
  <c r="F632" i="9"/>
  <c r="F534" i="9"/>
  <c r="F435" i="9"/>
  <c r="F436" i="9"/>
  <c r="F437" i="9"/>
  <c r="F438" i="9"/>
  <c r="F439" i="9"/>
  <c r="F440" i="9"/>
  <c r="F441" i="9"/>
  <c r="F442" i="9"/>
  <c r="F443" i="9"/>
  <c r="F444" i="9"/>
  <c r="F445" i="9"/>
  <c r="F446" i="9"/>
  <c r="F447" i="9"/>
  <c r="F448" i="9"/>
  <c r="F449" i="9"/>
  <c r="F450" i="9"/>
  <c r="F451" i="9"/>
  <c r="F452" i="9"/>
  <c r="F453" i="9"/>
  <c r="F454" i="9"/>
  <c r="F455" i="9"/>
  <c r="F456" i="9"/>
  <c r="F457" i="9"/>
  <c r="F458" i="9"/>
  <c r="F459" i="9"/>
  <c r="F460" i="9"/>
  <c r="F461" i="9"/>
  <c r="F462" i="9"/>
  <c r="F463" i="9"/>
  <c r="F464" i="9"/>
  <c r="F465" i="9"/>
  <c r="F466" i="9"/>
  <c r="F467" i="9"/>
  <c r="F468" i="9"/>
  <c r="F469" i="9"/>
  <c r="F470" i="9"/>
  <c r="F471" i="9"/>
  <c r="F472" i="9"/>
  <c r="F473" i="9"/>
  <c r="F474" i="9"/>
  <c r="F475" i="9"/>
  <c r="F476" i="9"/>
  <c r="F477" i="9"/>
  <c r="F478" i="9"/>
  <c r="F479" i="9"/>
  <c r="F480" i="9"/>
  <c r="F481" i="9"/>
  <c r="F482" i="9"/>
  <c r="F483" i="9"/>
  <c r="F484" i="9"/>
  <c r="F485" i="9"/>
  <c r="F486" i="9"/>
  <c r="F487" i="9"/>
  <c r="F488" i="9"/>
  <c r="F489" i="9"/>
  <c r="F490" i="9"/>
  <c r="F491" i="9"/>
  <c r="F492" i="9"/>
  <c r="F493" i="9"/>
  <c r="F494" i="9"/>
  <c r="F495" i="9"/>
  <c r="F496" i="9"/>
  <c r="F497" i="9"/>
  <c r="F498" i="9"/>
  <c r="F499" i="9"/>
  <c r="F500" i="9"/>
  <c r="F501" i="9"/>
  <c r="F502" i="9"/>
  <c r="F503" i="9"/>
  <c r="F504" i="9"/>
  <c r="F505" i="9"/>
  <c r="F506" i="9"/>
  <c r="F507" i="9"/>
  <c r="F508" i="9"/>
  <c r="F509" i="9"/>
  <c r="F510" i="9"/>
  <c r="F511" i="9"/>
  <c r="F512" i="9"/>
  <c r="F513" i="9"/>
  <c r="F514" i="9"/>
  <c r="F515" i="9"/>
  <c r="F516" i="9"/>
  <c r="F517" i="9"/>
  <c r="F518" i="9"/>
  <c r="F519" i="9"/>
  <c r="F520" i="9"/>
  <c r="F521" i="9"/>
  <c r="F522" i="9"/>
  <c r="F523" i="9"/>
  <c r="F524" i="9"/>
  <c r="F525" i="9"/>
  <c r="F526" i="9"/>
  <c r="F527" i="9"/>
  <c r="F528" i="9"/>
  <c r="F529" i="9"/>
  <c r="F530" i="9"/>
  <c r="F531" i="9"/>
  <c r="F532" i="9"/>
  <c r="F434" i="9"/>
  <c r="F354" i="9"/>
  <c r="F355" i="9"/>
  <c r="F356" i="9"/>
  <c r="F357" i="9"/>
  <c r="F358" i="9"/>
  <c r="F359" i="9"/>
  <c r="F360" i="9"/>
  <c r="F361" i="9"/>
  <c r="F362" i="9"/>
  <c r="F363" i="9"/>
  <c r="F364" i="9"/>
  <c r="F365" i="9"/>
  <c r="F366" i="9"/>
  <c r="F367" i="9"/>
  <c r="F368" i="9"/>
  <c r="A354" i="9"/>
  <c r="B354" i="9"/>
  <c r="C354" i="9"/>
  <c r="A355" i="9"/>
  <c r="B355" i="9"/>
  <c r="C355" i="9"/>
  <c r="A356" i="9"/>
  <c r="B356" i="9"/>
  <c r="C356" i="9"/>
  <c r="A357" i="9"/>
  <c r="B357" i="9"/>
  <c r="C357" i="9"/>
  <c r="A358" i="9"/>
  <c r="B358" i="9"/>
  <c r="C358" i="9"/>
  <c r="A359" i="9"/>
  <c r="B359" i="9"/>
  <c r="C359" i="9"/>
  <c r="A360" i="9"/>
  <c r="B360" i="9"/>
  <c r="C360" i="9"/>
  <c r="A361" i="9"/>
  <c r="B361" i="9"/>
  <c r="C361" i="9"/>
  <c r="A362" i="9"/>
  <c r="B362" i="9"/>
  <c r="C362" i="9"/>
  <c r="A363" i="9"/>
  <c r="B363" i="9"/>
  <c r="C363" i="9"/>
  <c r="A364" i="9"/>
  <c r="B364" i="9"/>
  <c r="C364" i="9"/>
  <c r="A365" i="9"/>
  <c r="B365" i="9"/>
  <c r="C365" i="9"/>
  <c r="A366" i="9"/>
  <c r="B366" i="9"/>
  <c r="C366" i="9"/>
  <c r="A367" i="9"/>
  <c r="B367" i="9"/>
  <c r="C367" i="9"/>
  <c r="A368" i="9"/>
  <c r="B368" i="9"/>
  <c r="C368" i="9"/>
  <c r="F353" i="9"/>
  <c r="B353" i="9"/>
  <c r="C353" i="9"/>
  <c r="A353" i="9"/>
  <c r="G528" i="9" l="1"/>
  <c r="G480" i="9"/>
  <c r="G631" i="9"/>
  <c r="G575" i="9"/>
  <c r="G718" i="9"/>
  <c r="G654" i="9"/>
  <c r="G805" i="9"/>
  <c r="G749" i="9"/>
  <c r="G900" i="9"/>
  <c r="G844" i="9"/>
  <c r="G963" i="9"/>
  <c r="G1082" i="9"/>
  <c r="G366" i="9"/>
  <c r="G358" i="9"/>
  <c r="G530" i="9"/>
  <c r="G522" i="9"/>
  <c r="G514" i="9"/>
  <c r="G506" i="9"/>
  <c r="G498" i="9"/>
  <c r="G490" i="9"/>
  <c r="G482" i="9"/>
  <c r="G474" i="9"/>
  <c r="G466" i="9"/>
  <c r="G458" i="9"/>
  <c r="G450" i="9"/>
  <c r="G442" i="9"/>
  <c r="G534" i="9"/>
  <c r="G625" i="9"/>
  <c r="G617" i="9"/>
  <c r="G609" i="9"/>
  <c r="G601" i="9"/>
  <c r="G593" i="9"/>
  <c r="G585" i="9"/>
  <c r="G577" i="9"/>
  <c r="G569" i="9"/>
  <c r="G561" i="9"/>
  <c r="G553" i="9"/>
  <c r="G545" i="9"/>
  <c r="G537" i="9"/>
  <c r="G728" i="9"/>
  <c r="G720" i="9"/>
  <c r="G712" i="9"/>
  <c r="G704" i="9"/>
  <c r="G696" i="9"/>
  <c r="G688" i="9"/>
  <c r="G680" i="9"/>
  <c r="G672" i="9"/>
  <c r="G664" i="9"/>
  <c r="G656" i="9"/>
  <c r="G648" i="9"/>
  <c r="G640" i="9"/>
  <c r="G831" i="9"/>
  <c r="G823" i="9"/>
  <c r="G815" i="9"/>
  <c r="G807" i="9"/>
  <c r="G799" i="9"/>
  <c r="G791" i="9"/>
  <c r="G783" i="9"/>
  <c r="G775" i="9"/>
  <c r="G767" i="9"/>
  <c r="G759" i="9"/>
  <c r="G751" i="9"/>
  <c r="G743" i="9"/>
  <c r="G735" i="9"/>
  <c r="G926" i="9"/>
  <c r="G918" i="9"/>
  <c r="G910" i="9"/>
  <c r="G902" i="9"/>
  <c r="G894" i="9"/>
  <c r="G886" i="9"/>
  <c r="G878" i="9"/>
  <c r="G870" i="9"/>
  <c r="G862" i="9"/>
  <c r="G854" i="9"/>
  <c r="G846" i="9"/>
  <c r="G838" i="9"/>
  <c r="G1029" i="9"/>
  <c r="G1021" i="9"/>
  <c r="G1013" i="9"/>
  <c r="G1005" i="9"/>
  <c r="G997" i="9"/>
  <c r="G989" i="9"/>
  <c r="G981" i="9"/>
  <c r="G973" i="9"/>
  <c r="G965" i="9"/>
  <c r="G957" i="9"/>
  <c r="G949" i="9"/>
  <c r="G941" i="9"/>
  <c r="G1132" i="9"/>
  <c r="G1124" i="9"/>
  <c r="G1116" i="9"/>
  <c r="G1108" i="9"/>
  <c r="G1100" i="9"/>
  <c r="G1092" i="9"/>
  <c r="G1084" i="9"/>
  <c r="G1076" i="9"/>
  <c r="G1068" i="9"/>
  <c r="G1060" i="9"/>
  <c r="G1052" i="9"/>
  <c r="G1044" i="9"/>
  <c r="G1036" i="9"/>
  <c r="G1227" i="9"/>
  <c r="G1219" i="9"/>
  <c r="G1211" i="9"/>
  <c r="G1203" i="9"/>
  <c r="G1195" i="9"/>
  <c r="G1187" i="9"/>
  <c r="G1179" i="9"/>
  <c r="G1171" i="9"/>
  <c r="G1163" i="9"/>
  <c r="G1155" i="9"/>
  <c r="G1147" i="9"/>
  <c r="G1139" i="9"/>
  <c r="G1330" i="9"/>
  <c r="G1322" i="9"/>
  <c r="G1314" i="9"/>
  <c r="G1306" i="9"/>
  <c r="G1298" i="9"/>
  <c r="G1290" i="9"/>
  <c r="G1282" i="9"/>
  <c r="G1274" i="9"/>
  <c r="G1266" i="9"/>
  <c r="G1258" i="9"/>
  <c r="G1250" i="9"/>
  <c r="G1242" i="9"/>
  <c r="G1334" i="9"/>
  <c r="G1425" i="9"/>
  <c r="G1417" i="9"/>
  <c r="G1409" i="9"/>
  <c r="G1401" i="9"/>
  <c r="G1393" i="9"/>
  <c r="G1385" i="9"/>
  <c r="G1377" i="9"/>
  <c r="G1369" i="9"/>
  <c r="G1361" i="9"/>
  <c r="G1353" i="9"/>
  <c r="G1345" i="9"/>
  <c r="G1337" i="9"/>
  <c r="G1528" i="9"/>
  <c r="G1520" i="9"/>
  <c r="G1512" i="9"/>
  <c r="G1504" i="9"/>
  <c r="G1496" i="9"/>
  <c r="G1488" i="9"/>
  <c r="G1480" i="9"/>
  <c r="G1472" i="9"/>
  <c r="G1464" i="9"/>
  <c r="G1456" i="9"/>
  <c r="G1448" i="9"/>
  <c r="G1440" i="9"/>
  <c r="G1631" i="9"/>
  <c r="G1623" i="9"/>
  <c r="G1615" i="9"/>
  <c r="G1607" i="9"/>
  <c r="G1599" i="9"/>
  <c r="G1591" i="9"/>
  <c r="G1583" i="9"/>
  <c r="G1575" i="9"/>
  <c r="G1567" i="9"/>
  <c r="G1559" i="9"/>
  <c r="G1551" i="9"/>
  <c r="G1543" i="9"/>
  <c r="G1535" i="9"/>
  <c r="G1726" i="9"/>
  <c r="G1718" i="9"/>
  <c r="G1710" i="9"/>
  <c r="G1702" i="9"/>
  <c r="G1694" i="9"/>
  <c r="G1686" i="9"/>
  <c r="G1678" i="9"/>
  <c r="G1670" i="9"/>
  <c r="G1662" i="9"/>
  <c r="G1654" i="9"/>
  <c r="G1646" i="9"/>
  <c r="G1638" i="9"/>
  <c r="G1829" i="9"/>
  <c r="G1821" i="9"/>
  <c r="G1813" i="9"/>
  <c r="G1805" i="9"/>
  <c r="G1797" i="9"/>
  <c r="G1789" i="9"/>
  <c r="G1781" i="9"/>
  <c r="G1773" i="9"/>
  <c r="G1765" i="9"/>
  <c r="G1757" i="9"/>
  <c r="G1749" i="9"/>
  <c r="G1741" i="9"/>
  <c r="G1932" i="9"/>
  <c r="G1924" i="9"/>
  <c r="G1916" i="9"/>
  <c r="G1908" i="9"/>
  <c r="G1900" i="9"/>
  <c r="G1892" i="9"/>
  <c r="G1884" i="9"/>
  <c r="G1876" i="9"/>
  <c r="G1868" i="9"/>
  <c r="G1860" i="9"/>
  <c r="G1852" i="9"/>
  <c r="G1844" i="9"/>
  <c r="G1836" i="9"/>
  <c r="G504" i="9"/>
  <c r="G456" i="9"/>
  <c r="G615" i="9"/>
  <c r="G567" i="9"/>
  <c r="G726" i="9"/>
  <c r="G678" i="9"/>
  <c r="G821" i="9"/>
  <c r="G781" i="9"/>
  <c r="G932" i="9"/>
  <c r="G876" i="9"/>
  <c r="G1019" i="9"/>
  <c r="G955" i="9"/>
  <c r="G1074" i="9"/>
  <c r="G353" i="9"/>
  <c r="G365" i="9"/>
  <c r="G357" i="9"/>
  <c r="G529" i="9"/>
  <c r="G521" i="9"/>
  <c r="G513" i="9"/>
  <c r="G505" i="9"/>
  <c r="G497" i="9"/>
  <c r="G489" i="9"/>
  <c r="G481" i="9"/>
  <c r="G473" i="9"/>
  <c r="G465" i="9"/>
  <c r="G457" i="9"/>
  <c r="G449" i="9"/>
  <c r="G441" i="9"/>
  <c r="G632" i="9"/>
  <c r="G624" i="9"/>
  <c r="G616" i="9"/>
  <c r="G608" i="9"/>
  <c r="G600" i="9"/>
  <c r="G592" i="9"/>
  <c r="G584" i="9"/>
  <c r="G576" i="9"/>
  <c r="G568" i="9"/>
  <c r="G560" i="9"/>
  <c r="G552" i="9"/>
  <c r="G544" i="9"/>
  <c r="G536" i="9"/>
  <c r="G727" i="9"/>
  <c r="G719" i="9"/>
  <c r="G711" i="9"/>
  <c r="G703" i="9"/>
  <c r="G695" i="9"/>
  <c r="G687" i="9"/>
  <c r="G679" i="9"/>
  <c r="G671" i="9"/>
  <c r="G663" i="9"/>
  <c r="G655" i="9"/>
  <c r="G647" i="9"/>
  <c r="G639" i="9"/>
  <c r="G830" i="9"/>
  <c r="G822" i="9"/>
  <c r="G814" i="9"/>
  <c r="G806" i="9"/>
  <c r="G798" i="9"/>
  <c r="G790" i="9"/>
  <c r="G782" i="9"/>
  <c r="G774" i="9"/>
  <c r="G766" i="9"/>
  <c r="G758" i="9"/>
  <c r="G750" i="9"/>
  <c r="G742" i="9"/>
  <c r="G834" i="9"/>
  <c r="G925" i="9"/>
  <c r="G917" i="9"/>
  <c r="G909" i="9"/>
  <c r="G901" i="9"/>
  <c r="G893" i="9"/>
  <c r="G885" i="9"/>
  <c r="G877" i="9"/>
  <c r="G869" i="9"/>
  <c r="G861" i="9"/>
  <c r="G853" i="9"/>
  <c r="G845" i="9"/>
  <c r="G837" i="9"/>
  <c r="G1028" i="9"/>
  <c r="G1020" i="9"/>
  <c r="G1012" i="9"/>
  <c r="G1004" i="9"/>
  <c r="G996" i="9"/>
  <c r="G988" i="9"/>
  <c r="G980" i="9"/>
  <c r="G972" i="9"/>
  <c r="G964" i="9"/>
  <c r="G956" i="9"/>
  <c r="G948" i="9"/>
  <c r="G940" i="9"/>
  <c r="G1131" i="9"/>
  <c r="G1123" i="9"/>
  <c r="G1115" i="9"/>
  <c r="G1107" i="9"/>
  <c r="G1099" i="9"/>
  <c r="G1091" i="9"/>
  <c r="G1083" i="9"/>
  <c r="G1075" i="9"/>
  <c r="G1067" i="9"/>
  <c r="G1059" i="9"/>
  <c r="G1051" i="9"/>
  <c r="G1043" i="9"/>
  <c r="G1035" i="9"/>
  <c r="G1226" i="9"/>
  <c r="G1218" i="9"/>
  <c r="G1210" i="9"/>
  <c r="G1202" i="9"/>
  <c r="G1194" i="9"/>
  <c r="G1186" i="9"/>
  <c r="G1178" i="9"/>
  <c r="G1170" i="9"/>
  <c r="G1162" i="9"/>
  <c r="G1154" i="9"/>
  <c r="G1146" i="9"/>
  <c r="G1138" i="9"/>
  <c r="G1329" i="9"/>
  <c r="G1321" i="9"/>
  <c r="G1313" i="9"/>
  <c r="G1305" i="9"/>
  <c r="G1297" i="9"/>
  <c r="G1289" i="9"/>
  <c r="G1281" i="9"/>
  <c r="G1273" i="9"/>
  <c r="G1265" i="9"/>
  <c r="G1257" i="9"/>
  <c r="G1249" i="9"/>
  <c r="G1241" i="9"/>
  <c r="G1432" i="9"/>
  <c r="G1424" i="9"/>
  <c r="G1416" i="9"/>
  <c r="G1408" i="9"/>
  <c r="G1400" i="9"/>
  <c r="G1392" i="9"/>
  <c r="G1384" i="9"/>
  <c r="G1376" i="9"/>
  <c r="G1368" i="9"/>
  <c r="G1360" i="9"/>
  <c r="G1352" i="9"/>
  <c r="G1344" i="9"/>
  <c r="G1336" i="9"/>
  <c r="G1527" i="9"/>
  <c r="G1519" i="9"/>
  <c r="G1511" i="9"/>
  <c r="G1503" i="9"/>
  <c r="G1495" i="9"/>
  <c r="G1487" i="9"/>
  <c r="G1479" i="9"/>
  <c r="G1471" i="9"/>
  <c r="G1463" i="9"/>
  <c r="G1455" i="9"/>
  <c r="G1447" i="9"/>
  <c r="G1439" i="9"/>
  <c r="G1630" i="9"/>
  <c r="G1622" i="9"/>
  <c r="G1614" i="9"/>
  <c r="G1606" i="9"/>
  <c r="G1598" i="9"/>
  <c r="G1590" i="9"/>
  <c r="G1582" i="9"/>
  <c r="G1574" i="9"/>
  <c r="G1566" i="9"/>
  <c r="G1558" i="9"/>
  <c r="G1550" i="9"/>
  <c r="G1542" i="9"/>
  <c r="G1634" i="9"/>
  <c r="G1725" i="9"/>
  <c r="G1717" i="9"/>
  <c r="G1709" i="9"/>
  <c r="G1701" i="9"/>
  <c r="G1693" i="9"/>
  <c r="G1685" i="9"/>
  <c r="G1677" i="9"/>
  <c r="G1669" i="9"/>
  <c r="G1661" i="9"/>
  <c r="G1653" i="9"/>
  <c r="G1645" i="9"/>
  <c r="G1637" i="9"/>
  <c r="G1828" i="9"/>
  <c r="G1820" i="9"/>
  <c r="G1812" i="9"/>
  <c r="G1804" i="9"/>
  <c r="G1796" i="9"/>
  <c r="G1788" i="9"/>
  <c r="G1780" i="9"/>
  <c r="G1772" i="9"/>
  <c r="G1764" i="9"/>
  <c r="G1756" i="9"/>
  <c r="G1748" i="9"/>
  <c r="G1740" i="9"/>
  <c r="G1931" i="9"/>
  <c r="G1923" i="9"/>
  <c r="G1915" i="9"/>
  <c r="G1907" i="9"/>
  <c r="G1899" i="9"/>
  <c r="G1891" i="9"/>
  <c r="G1883" i="9"/>
  <c r="G1875" i="9"/>
  <c r="G1867" i="9"/>
  <c r="G1859" i="9"/>
  <c r="G1851" i="9"/>
  <c r="G1843" i="9"/>
  <c r="G1835" i="9"/>
  <c r="G1042" i="9"/>
  <c r="G1134" i="9"/>
  <c r="G1225" i="9"/>
  <c r="G1217" i="9"/>
  <c r="G1209" i="9"/>
  <c r="G1201" i="9"/>
  <c r="G1193" i="9"/>
  <c r="G1185" i="9"/>
  <c r="G1177" i="9"/>
  <c r="G1169" i="9"/>
  <c r="G1161" i="9"/>
  <c r="G1153" i="9"/>
  <c r="G1145" i="9"/>
  <c r="G1137" i="9"/>
  <c r="G1328" i="9"/>
  <c r="G1320" i="9"/>
  <c r="G1312" i="9"/>
  <c r="G1304" i="9"/>
  <c r="G1296" i="9"/>
  <c r="G1288" i="9"/>
  <c r="G1280" i="9"/>
  <c r="G1272" i="9"/>
  <c r="G1264" i="9"/>
  <c r="G1256" i="9"/>
  <c r="G1248" i="9"/>
  <c r="G1240" i="9"/>
  <c r="G1431" i="9"/>
  <c r="G1423" i="9"/>
  <c r="G1415" i="9"/>
  <c r="G1407" i="9"/>
  <c r="G1399" i="9"/>
  <c r="G1391" i="9"/>
  <c r="G1383" i="9"/>
  <c r="G1375" i="9"/>
  <c r="G1367" i="9"/>
  <c r="G1359" i="9"/>
  <c r="G1351" i="9"/>
  <c r="G1343" i="9"/>
  <c r="G1335" i="9"/>
  <c r="G1526" i="9"/>
  <c r="G1518" i="9"/>
  <c r="G1510" i="9"/>
  <c r="G1502" i="9"/>
  <c r="G1494" i="9"/>
  <c r="G1486" i="9"/>
  <c r="G1478" i="9"/>
  <c r="G1470" i="9"/>
  <c r="G1462" i="9"/>
  <c r="G1454" i="9"/>
  <c r="G1446" i="9"/>
  <c r="G1438" i="9"/>
  <c r="G1629" i="9"/>
  <c r="G1621" i="9"/>
  <c r="G1613" i="9"/>
  <c r="G1605" i="9"/>
  <c r="G1597" i="9"/>
  <c r="G1589" i="9"/>
  <c r="G1581" i="9"/>
  <c r="G1573" i="9"/>
  <c r="G1565" i="9"/>
  <c r="G1557" i="9"/>
  <c r="G1549" i="9"/>
  <c r="G1541" i="9"/>
  <c r="G1732" i="9"/>
  <c r="G1724" i="9"/>
  <c r="G1716" i="9"/>
  <c r="G1708" i="9"/>
  <c r="G1700" i="9"/>
  <c r="G1692" i="9"/>
  <c r="G1684" i="9"/>
  <c r="G1676" i="9"/>
  <c r="G1668" i="9"/>
  <c r="G1660" i="9"/>
  <c r="G1652" i="9"/>
  <c r="G1644" i="9"/>
  <c r="G1636" i="9"/>
  <c r="G1827" i="9"/>
  <c r="G1819" i="9"/>
  <c r="G1811" i="9"/>
  <c r="G1803" i="9"/>
  <c r="G1795" i="9"/>
  <c r="G1787" i="9"/>
  <c r="G1779" i="9"/>
  <c r="G1771" i="9"/>
  <c r="G1763" i="9"/>
  <c r="G1755" i="9"/>
  <c r="G1747" i="9"/>
  <c r="G1739" i="9"/>
  <c r="G1930" i="9"/>
  <c r="G1922" i="9"/>
  <c r="G1914" i="9"/>
  <c r="G1906" i="9"/>
  <c r="G1898" i="9"/>
  <c r="G1890" i="9"/>
  <c r="G1882" i="9"/>
  <c r="G1874" i="9"/>
  <c r="G1866" i="9"/>
  <c r="G1858" i="9"/>
  <c r="G1850" i="9"/>
  <c r="G1842" i="9"/>
  <c r="G496" i="9"/>
  <c r="G599" i="9"/>
  <c r="G702" i="9"/>
  <c r="G789" i="9"/>
  <c r="G892" i="9"/>
  <c r="G995" i="9"/>
  <c r="G1050" i="9"/>
  <c r="G363" i="9"/>
  <c r="G355" i="9"/>
  <c r="G527" i="9"/>
  <c r="G519" i="9"/>
  <c r="G511" i="9"/>
  <c r="G503" i="9"/>
  <c r="G495" i="9"/>
  <c r="G487" i="9"/>
  <c r="G479" i="9"/>
  <c r="G471" i="9"/>
  <c r="G463" i="9"/>
  <c r="G455" i="9"/>
  <c r="G447" i="9"/>
  <c r="G439" i="9"/>
  <c r="G630" i="9"/>
  <c r="G622" i="9"/>
  <c r="G614" i="9"/>
  <c r="G606" i="9"/>
  <c r="G598" i="9"/>
  <c r="G590" i="9"/>
  <c r="G582" i="9"/>
  <c r="G574" i="9"/>
  <c r="G566" i="9"/>
  <c r="G558" i="9"/>
  <c r="G550" i="9"/>
  <c r="G542" i="9"/>
  <c r="G634" i="9"/>
  <c r="G725" i="9"/>
  <c r="G717" i="9"/>
  <c r="G709" i="9"/>
  <c r="G701" i="9"/>
  <c r="G693" i="9"/>
  <c r="G685" i="9"/>
  <c r="G677" i="9"/>
  <c r="G669" i="9"/>
  <c r="G661" i="9"/>
  <c r="G653" i="9"/>
  <c r="G645" i="9"/>
  <c r="G637" i="9"/>
  <c r="G828" i="9"/>
  <c r="G820" i="9"/>
  <c r="G812" i="9"/>
  <c r="G804" i="9"/>
  <c r="G796" i="9"/>
  <c r="G788" i="9"/>
  <c r="G780" i="9"/>
  <c r="G772" i="9"/>
  <c r="G764" i="9"/>
  <c r="G756" i="9"/>
  <c r="G748" i="9"/>
  <c r="G740" i="9"/>
  <c r="G931" i="9"/>
  <c r="G923" i="9"/>
  <c r="G915" i="9"/>
  <c r="G907" i="9"/>
  <c r="G899" i="9"/>
  <c r="G891" i="9"/>
  <c r="G883" i="9"/>
  <c r="G875" i="9"/>
  <c r="G867" i="9"/>
  <c r="G859" i="9"/>
  <c r="G851" i="9"/>
  <c r="G843" i="9"/>
  <c r="G835" i="9"/>
  <c r="G1026" i="9"/>
  <c r="G1018" i="9"/>
  <c r="G1010" i="9"/>
  <c r="G1002" i="9"/>
  <c r="G994" i="9"/>
  <c r="G986" i="9"/>
  <c r="G978" i="9"/>
  <c r="G970" i="9"/>
  <c r="G962" i="9"/>
  <c r="G954" i="9"/>
  <c r="G946" i="9"/>
  <c r="G938" i="9"/>
  <c r="G1129" i="9"/>
  <c r="G1121" i="9"/>
  <c r="G1113" i="9"/>
  <c r="G1105" i="9"/>
  <c r="G1097" i="9"/>
  <c r="G1089" i="9"/>
  <c r="G1081" i="9"/>
  <c r="G1073" i="9"/>
  <c r="G1065" i="9"/>
  <c r="G1057" i="9"/>
  <c r="G1049" i="9"/>
  <c r="G1041" i="9"/>
  <c r="G1232" i="9"/>
  <c r="G1224" i="9"/>
  <c r="G1216" i="9"/>
  <c r="G1208" i="9"/>
  <c r="G1200" i="9"/>
  <c r="G1192" i="9"/>
  <c r="G1184" i="9"/>
  <c r="G1176" i="9"/>
  <c r="G1168" i="9"/>
  <c r="G1160" i="9"/>
  <c r="G1152" i="9"/>
  <c r="G1144" i="9"/>
  <c r="G1136" i="9"/>
  <c r="G1327" i="9"/>
  <c r="G1319" i="9"/>
  <c r="G1311" i="9"/>
  <c r="G1303" i="9"/>
  <c r="G1295" i="9"/>
  <c r="G1287" i="9"/>
  <c r="G1279" i="9"/>
  <c r="G1271" i="9"/>
  <c r="G1263" i="9"/>
  <c r="G1255" i="9"/>
  <c r="G1247" i="9"/>
  <c r="G1239" i="9"/>
  <c r="G1430" i="9"/>
  <c r="G1422" i="9"/>
  <c r="G1414" i="9"/>
  <c r="G1406" i="9"/>
  <c r="G1398" i="9"/>
  <c r="G1390" i="9"/>
  <c r="G1382" i="9"/>
  <c r="G1374" i="9"/>
  <c r="G1366" i="9"/>
  <c r="G1358" i="9"/>
  <c r="G1350" i="9"/>
  <c r="G1342" i="9"/>
  <c r="G1434" i="9"/>
  <c r="G1525" i="9"/>
  <c r="G1517" i="9"/>
  <c r="G1509" i="9"/>
  <c r="G1501" i="9"/>
  <c r="G1493" i="9"/>
  <c r="G1485" i="9"/>
  <c r="G1477" i="9"/>
  <c r="G1469" i="9"/>
  <c r="G1461" i="9"/>
  <c r="G1453" i="9"/>
  <c r="G1445" i="9"/>
  <c r="G1437" i="9"/>
  <c r="G1628" i="9"/>
  <c r="G1620" i="9"/>
  <c r="G1612" i="9"/>
  <c r="G1604" i="9"/>
  <c r="G1596" i="9"/>
  <c r="G1588" i="9"/>
  <c r="G1580" i="9"/>
  <c r="G1572" i="9"/>
  <c r="G1564" i="9"/>
  <c r="G1556" i="9"/>
  <c r="G1548" i="9"/>
  <c r="G1540" i="9"/>
  <c r="G1731" i="9"/>
  <c r="G1723" i="9"/>
  <c r="G1715" i="9"/>
  <c r="G1707" i="9"/>
  <c r="G1699" i="9"/>
  <c r="G1691" i="9"/>
  <c r="G1683" i="9"/>
  <c r="G1675" i="9"/>
  <c r="G1667" i="9"/>
  <c r="G1659" i="9"/>
  <c r="G1651" i="9"/>
  <c r="G1643" i="9"/>
  <c r="G1635" i="9"/>
  <c r="G1826" i="9"/>
  <c r="G1818" i="9"/>
  <c r="G1810" i="9"/>
  <c r="G1802" i="9"/>
  <c r="G1794" i="9"/>
  <c r="G1786" i="9"/>
  <c r="G1778" i="9"/>
  <c r="G1770" i="9"/>
  <c r="G1762" i="9"/>
  <c r="G1754" i="9"/>
  <c r="G1746" i="9"/>
  <c r="G1738" i="9"/>
  <c r="G1929" i="9"/>
  <c r="G1921" i="9"/>
  <c r="G1913" i="9"/>
  <c r="G1905" i="9"/>
  <c r="G1897" i="9"/>
  <c r="G1889" i="9"/>
  <c r="G1881" i="9"/>
  <c r="G1873" i="9"/>
  <c r="G1865" i="9"/>
  <c r="G1857" i="9"/>
  <c r="G1849" i="9"/>
  <c r="G1841" i="9"/>
  <c r="G512" i="9"/>
  <c r="G472" i="9"/>
  <c r="G440" i="9"/>
  <c r="G583" i="9"/>
  <c r="G543" i="9"/>
  <c r="G694" i="9"/>
  <c r="G646" i="9"/>
  <c r="G797" i="9"/>
  <c r="G741" i="9"/>
  <c r="G884" i="9"/>
  <c r="G836" i="9"/>
  <c r="G979" i="9"/>
  <c r="G1066" i="9"/>
  <c r="G362" i="9"/>
  <c r="G354" i="9"/>
  <c r="G526" i="9"/>
  <c r="G518" i="9"/>
  <c r="G510" i="9"/>
  <c r="G502" i="9"/>
  <c r="G494" i="9"/>
  <c r="G486" i="9"/>
  <c r="G478" i="9"/>
  <c r="G470" i="9"/>
  <c r="G462" i="9"/>
  <c r="G454" i="9"/>
  <c r="G446" i="9"/>
  <c r="G438" i="9"/>
  <c r="G629" i="9"/>
  <c r="G621" i="9"/>
  <c r="G613" i="9"/>
  <c r="G605" i="9"/>
  <c r="G597" i="9"/>
  <c r="G589" i="9"/>
  <c r="G581" i="9"/>
  <c r="G573" i="9"/>
  <c r="G565" i="9"/>
  <c r="G557" i="9"/>
  <c r="G549" i="9"/>
  <c r="G541" i="9"/>
  <c r="G732" i="9"/>
  <c r="G724" i="9"/>
  <c r="G716" i="9"/>
  <c r="G708" i="9"/>
  <c r="G700" i="9"/>
  <c r="G692" i="9"/>
  <c r="G684" i="9"/>
  <c r="G676" i="9"/>
  <c r="G668" i="9"/>
  <c r="G660" i="9"/>
  <c r="G652" i="9"/>
  <c r="G644" i="9"/>
  <c r="G636" i="9"/>
  <c r="G827" i="9"/>
  <c r="G819" i="9"/>
  <c r="G811" i="9"/>
  <c r="G803" i="9"/>
  <c r="G795" i="9"/>
  <c r="G787" i="9"/>
  <c r="G779" i="9"/>
  <c r="G771" i="9"/>
  <c r="G763" i="9"/>
  <c r="G755" i="9"/>
  <c r="G747" i="9"/>
  <c r="G739" i="9"/>
  <c r="G930" i="9"/>
  <c r="G922" i="9"/>
  <c r="G914" i="9"/>
  <c r="G906" i="9"/>
  <c r="G898" i="9"/>
  <c r="G890" i="9"/>
  <c r="G882" i="9"/>
  <c r="G874" i="9"/>
  <c r="G866" i="9"/>
  <c r="G858" i="9"/>
  <c r="G850" i="9"/>
  <c r="G842" i="9"/>
  <c r="G934" i="9"/>
  <c r="G1025" i="9"/>
  <c r="G1017" i="9"/>
  <c r="G1009" i="9"/>
  <c r="G1001" i="9"/>
  <c r="G993" i="9"/>
  <c r="G985" i="9"/>
  <c r="G977" i="9"/>
  <c r="G969" i="9"/>
  <c r="G961" i="9"/>
  <c r="G953" i="9"/>
  <c r="G945" i="9"/>
  <c r="G937" i="9"/>
  <c r="G1128" i="9"/>
  <c r="G1120" i="9"/>
  <c r="G1112" i="9"/>
  <c r="G1104" i="9"/>
  <c r="G1096" i="9"/>
  <c r="G1088" i="9"/>
  <c r="G1080" i="9"/>
  <c r="G1072" i="9"/>
  <c r="G1064" i="9"/>
  <c r="G1056" i="9"/>
  <c r="G1048" i="9"/>
  <c r="G1040" i="9"/>
  <c r="G1231" i="9"/>
  <c r="G1223" i="9"/>
  <c r="G1215" i="9"/>
  <c r="G1207" i="9"/>
  <c r="G1199" i="9"/>
  <c r="G1191" i="9"/>
  <c r="G1183" i="9"/>
  <c r="G1175" i="9"/>
  <c r="G1167" i="9"/>
  <c r="G1159" i="9"/>
  <c r="G1151" i="9"/>
  <c r="G1143" i="9"/>
  <c r="G1135" i="9"/>
  <c r="G1326" i="9"/>
  <c r="G1318" i="9"/>
  <c r="G1310" i="9"/>
  <c r="G1302" i="9"/>
  <c r="G1294" i="9"/>
  <c r="G1286" i="9"/>
  <c r="G1278" i="9"/>
  <c r="G1270" i="9"/>
  <c r="G1262" i="9"/>
  <c r="G1254" i="9"/>
  <c r="G1246" i="9"/>
  <c r="G1238" i="9"/>
  <c r="G1429" i="9"/>
  <c r="G1421" i="9"/>
  <c r="G1413" i="9"/>
  <c r="G1405" i="9"/>
  <c r="G1397" i="9"/>
  <c r="G1389" i="9"/>
  <c r="G1381" i="9"/>
  <c r="G1373" i="9"/>
  <c r="G1365" i="9"/>
  <c r="G1357" i="9"/>
  <c r="G1349" i="9"/>
  <c r="G1341" i="9"/>
  <c r="G1532" i="9"/>
  <c r="G1524" i="9"/>
  <c r="G1516" i="9"/>
  <c r="G1508" i="9"/>
  <c r="G1500" i="9"/>
  <c r="G1492" i="9"/>
  <c r="G1484" i="9"/>
  <c r="G1476" i="9"/>
  <c r="G1468" i="9"/>
  <c r="G1460" i="9"/>
  <c r="G1452" i="9"/>
  <c r="G1444" i="9"/>
  <c r="G1436" i="9"/>
  <c r="G1627" i="9"/>
  <c r="G1619" i="9"/>
  <c r="G1611" i="9"/>
  <c r="G1603" i="9"/>
  <c r="G1595" i="9"/>
  <c r="G1587" i="9"/>
  <c r="G1579" i="9"/>
  <c r="G1571" i="9"/>
  <c r="G1563" i="9"/>
  <c r="G1555" i="9"/>
  <c r="G1547" i="9"/>
  <c r="G1539" i="9"/>
  <c r="G1730" i="9"/>
  <c r="G1722" i="9"/>
  <c r="G1714" i="9"/>
  <c r="G1706" i="9"/>
  <c r="G1698" i="9"/>
  <c r="G1690" i="9"/>
  <c r="G1682" i="9"/>
  <c r="G1674" i="9"/>
  <c r="G1666" i="9"/>
  <c r="G1658" i="9"/>
  <c r="G1650" i="9"/>
  <c r="G1642" i="9"/>
  <c r="G1734" i="9"/>
  <c r="G1825" i="9"/>
  <c r="G1817" i="9"/>
  <c r="G1809" i="9"/>
  <c r="G1801" i="9"/>
  <c r="G1793" i="9"/>
  <c r="G1785" i="9"/>
  <c r="G1777" i="9"/>
  <c r="G1769" i="9"/>
  <c r="G1761" i="9"/>
  <c r="G1753" i="9"/>
  <c r="G1745" i="9"/>
  <c r="G1737" i="9"/>
  <c r="G1928" i="9"/>
  <c r="G1920" i="9"/>
  <c r="G1912" i="9"/>
  <c r="G1904" i="9"/>
  <c r="G1896" i="9"/>
  <c r="G1888" i="9"/>
  <c r="G1880" i="9"/>
  <c r="G1872" i="9"/>
  <c r="G1864" i="9"/>
  <c r="G1856" i="9"/>
  <c r="G1848" i="9"/>
  <c r="G1840" i="9"/>
  <c r="G364" i="9"/>
  <c r="G488" i="9"/>
  <c r="G607" i="9"/>
  <c r="G551" i="9"/>
  <c r="G686" i="9"/>
  <c r="G638" i="9"/>
  <c r="G765" i="9"/>
  <c r="G908" i="9"/>
  <c r="G852" i="9"/>
  <c r="G1011" i="9"/>
  <c r="G971" i="9"/>
  <c r="G1122" i="9"/>
  <c r="G1058" i="9"/>
  <c r="G361" i="9"/>
  <c r="G434" i="9"/>
  <c r="G525" i="9"/>
  <c r="G517" i="9"/>
  <c r="G509" i="9"/>
  <c r="G501" i="9"/>
  <c r="G493" i="9"/>
  <c r="G485" i="9"/>
  <c r="G477" i="9"/>
  <c r="G469" i="9"/>
  <c r="G461" i="9"/>
  <c r="G453" i="9"/>
  <c r="G445" i="9"/>
  <c r="G437" i="9"/>
  <c r="G628" i="9"/>
  <c r="G620" i="9"/>
  <c r="G612" i="9"/>
  <c r="G604" i="9"/>
  <c r="G596" i="9"/>
  <c r="G588" i="9"/>
  <c r="G580" i="9"/>
  <c r="G572" i="9"/>
  <c r="G564" i="9"/>
  <c r="G556" i="9"/>
  <c r="G548" i="9"/>
  <c r="G540" i="9"/>
  <c r="G731" i="9"/>
  <c r="G723" i="9"/>
  <c r="G715" i="9"/>
  <c r="G707" i="9"/>
  <c r="G699" i="9"/>
  <c r="G691" i="9"/>
  <c r="G683" i="9"/>
  <c r="G675" i="9"/>
  <c r="G667" i="9"/>
  <c r="G659" i="9"/>
  <c r="G651" i="9"/>
  <c r="G643" i="9"/>
  <c r="G635" i="9"/>
  <c r="G826" i="9"/>
  <c r="G818" i="9"/>
  <c r="G810" i="9"/>
  <c r="G802" i="9"/>
  <c r="G794" i="9"/>
  <c r="G786" i="9"/>
  <c r="G778" i="9"/>
  <c r="G770" i="9"/>
  <c r="G762" i="9"/>
  <c r="G754" i="9"/>
  <c r="G746" i="9"/>
  <c r="G738" i="9"/>
  <c r="G929" i="9"/>
  <c r="G921" i="9"/>
  <c r="G913" i="9"/>
  <c r="G905" i="9"/>
  <c r="G897" i="9"/>
  <c r="G889" i="9"/>
  <c r="G881" i="9"/>
  <c r="G873" i="9"/>
  <c r="G865" i="9"/>
  <c r="G857" i="9"/>
  <c r="G849" i="9"/>
  <c r="G841" i="9"/>
  <c r="G1032" i="9"/>
  <c r="G1024" i="9"/>
  <c r="G1016" i="9"/>
  <c r="G1008" i="9"/>
  <c r="G1000" i="9"/>
  <c r="G992" i="9"/>
  <c r="G984" i="9"/>
  <c r="G976" i="9"/>
  <c r="G968" i="9"/>
  <c r="G960" i="9"/>
  <c r="G952" i="9"/>
  <c r="G944" i="9"/>
  <c r="G936" i="9"/>
  <c r="G1127" i="9"/>
  <c r="G1119" i="9"/>
  <c r="G1111" i="9"/>
  <c r="G1103" i="9"/>
  <c r="G1095" i="9"/>
  <c r="G1087" i="9"/>
  <c r="G1079" i="9"/>
  <c r="G1071" i="9"/>
  <c r="G1063" i="9"/>
  <c r="G1055" i="9"/>
  <c r="G1047" i="9"/>
  <c r="G1039" i="9"/>
  <c r="G1230" i="9"/>
  <c r="G1222" i="9"/>
  <c r="G1214" i="9"/>
  <c r="G1206" i="9"/>
  <c r="G1198" i="9"/>
  <c r="G1190" i="9"/>
  <c r="G1182" i="9"/>
  <c r="G1174" i="9"/>
  <c r="G1166" i="9"/>
  <c r="G1158" i="9"/>
  <c r="G1150" i="9"/>
  <c r="G1142" i="9"/>
  <c r="G1234" i="9"/>
  <c r="G1325" i="9"/>
  <c r="G1317" i="9"/>
  <c r="G1309" i="9"/>
  <c r="G1301" i="9"/>
  <c r="G1293" i="9"/>
  <c r="G1285" i="9"/>
  <c r="G1277" i="9"/>
  <c r="G1269" i="9"/>
  <c r="G1261" i="9"/>
  <c r="G1253" i="9"/>
  <c r="G1245" i="9"/>
  <c r="G1237" i="9"/>
  <c r="G1428" i="9"/>
  <c r="G1420" i="9"/>
  <c r="G1412" i="9"/>
  <c r="G1404" i="9"/>
  <c r="G1396" i="9"/>
  <c r="G1388" i="9"/>
  <c r="G1380" i="9"/>
  <c r="G1372" i="9"/>
  <c r="G1364" i="9"/>
  <c r="G1356" i="9"/>
  <c r="G1348" i="9"/>
  <c r="G1340" i="9"/>
  <c r="G1531" i="9"/>
  <c r="G1523" i="9"/>
  <c r="G1515" i="9"/>
  <c r="G1507" i="9"/>
  <c r="G1499" i="9"/>
  <c r="G1491" i="9"/>
  <c r="G1483" i="9"/>
  <c r="G1475" i="9"/>
  <c r="G1467" i="9"/>
  <c r="G1459" i="9"/>
  <c r="G1451" i="9"/>
  <c r="G1443" i="9"/>
  <c r="G1435" i="9"/>
  <c r="G1626" i="9"/>
  <c r="G1618" i="9"/>
  <c r="G1610" i="9"/>
  <c r="G1602" i="9"/>
  <c r="G1594" i="9"/>
  <c r="G1586" i="9"/>
  <c r="G1578" i="9"/>
  <c r="G1570" i="9"/>
  <c r="G1562" i="9"/>
  <c r="G1554" i="9"/>
  <c r="G1546" i="9"/>
  <c r="G1538" i="9"/>
  <c r="G1729" i="9"/>
  <c r="G1721" i="9"/>
  <c r="G1713" i="9"/>
  <c r="G1705" i="9"/>
  <c r="G1697" i="9"/>
  <c r="G1689" i="9"/>
  <c r="G1681" i="9"/>
  <c r="G1673" i="9"/>
  <c r="G1665" i="9"/>
  <c r="G1657" i="9"/>
  <c r="G1649" i="9"/>
  <c r="G1641" i="9"/>
  <c r="G1832" i="9"/>
  <c r="G1824" i="9"/>
  <c r="G1816" i="9"/>
  <c r="G1808" i="9"/>
  <c r="G1800" i="9"/>
  <c r="G1792" i="9"/>
  <c r="G1784" i="9"/>
  <c r="G1776" i="9"/>
  <c r="G1768" i="9"/>
  <c r="G1760" i="9"/>
  <c r="G1752" i="9"/>
  <c r="G1744" i="9"/>
  <c r="G1736" i="9"/>
  <c r="G1927" i="9"/>
  <c r="G1919" i="9"/>
  <c r="G1911" i="9"/>
  <c r="G1903" i="9"/>
  <c r="G1895" i="9"/>
  <c r="G1887" i="9"/>
  <c r="G1879" i="9"/>
  <c r="G1871" i="9"/>
  <c r="G1863" i="9"/>
  <c r="G1855" i="9"/>
  <c r="G1847" i="9"/>
  <c r="G1839" i="9"/>
  <c r="G356" i="9"/>
  <c r="G464" i="9"/>
  <c r="G623" i="9"/>
  <c r="G559" i="9"/>
  <c r="G710" i="9"/>
  <c r="G662" i="9"/>
  <c r="G829" i="9"/>
  <c r="G773" i="9"/>
  <c r="G924" i="9"/>
  <c r="G860" i="9"/>
  <c r="G1003" i="9"/>
  <c r="G939" i="9"/>
  <c r="G1090" i="9"/>
  <c r="G368" i="9"/>
  <c r="G360" i="9"/>
  <c r="G532" i="9"/>
  <c r="G524" i="9"/>
  <c r="G516" i="9"/>
  <c r="G508" i="9"/>
  <c r="G500" i="9"/>
  <c r="G492" i="9"/>
  <c r="G484" i="9"/>
  <c r="G476" i="9"/>
  <c r="G468" i="9"/>
  <c r="G460" i="9"/>
  <c r="G452" i="9"/>
  <c r="G444" i="9"/>
  <c r="G436" i="9"/>
  <c r="G627" i="9"/>
  <c r="G619" i="9"/>
  <c r="G611" i="9"/>
  <c r="G603" i="9"/>
  <c r="G595" i="9"/>
  <c r="G587" i="9"/>
  <c r="G579" i="9"/>
  <c r="G571" i="9"/>
  <c r="G563" i="9"/>
  <c r="G555" i="9"/>
  <c r="G547" i="9"/>
  <c r="G539" i="9"/>
  <c r="G730" i="9"/>
  <c r="G722" i="9"/>
  <c r="G714" i="9"/>
  <c r="G706" i="9"/>
  <c r="G698" i="9"/>
  <c r="G690" i="9"/>
  <c r="G682" i="9"/>
  <c r="G674" i="9"/>
  <c r="G666" i="9"/>
  <c r="G658" i="9"/>
  <c r="G650" i="9"/>
  <c r="G642" i="9"/>
  <c r="G734" i="9"/>
  <c r="G825" i="9"/>
  <c r="G817" i="9"/>
  <c r="G809" i="9"/>
  <c r="G801" i="9"/>
  <c r="G793" i="9"/>
  <c r="G785" i="9"/>
  <c r="G777" i="9"/>
  <c r="G769" i="9"/>
  <c r="G761" i="9"/>
  <c r="G753" i="9"/>
  <c r="G745" i="9"/>
  <c r="G737" i="9"/>
  <c r="G928" i="9"/>
  <c r="G920" i="9"/>
  <c r="G912" i="9"/>
  <c r="G904" i="9"/>
  <c r="G896" i="9"/>
  <c r="G888" i="9"/>
  <c r="G880" i="9"/>
  <c r="G872" i="9"/>
  <c r="G864" i="9"/>
  <c r="G856" i="9"/>
  <c r="G848" i="9"/>
  <c r="G840" i="9"/>
  <c r="G1031" i="9"/>
  <c r="G1023" i="9"/>
  <c r="G1015" i="9"/>
  <c r="G1007" i="9"/>
  <c r="G999" i="9"/>
  <c r="G991" i="9"/>
  <c r="G983" i="9"/>
  <c r="G975" i="9"/>
  <c r="G967" i="9"/>
  <c r="G959" i="9"/>
  <c r="G951" i="9"/>
  <c r="G943" i="9"/>
  <c r="G935" i="9"/>
  <c r="G1126" i="9"/>
  <c r="G1118" i="9"/>
  <c r="G1110" i="9"/>
  <c r="G1102" i="9"/>
  <c r="G1094" i="9"/>
  <c r="G1086" i="9"/>
  <c r="G1078" i="9"/>
  <c r="G1070" i="9"/>
  <c r="G1062" i="9"/>
  <c r="G1054" i="9"/>
  <c r="G1046" i="9"/>
  <c r="G1038" i="9"/>
  <c r="G1229" i="9"/>
  <c r="G1221" i="9"/>
  <c r="G1213" i="9"/>
  <c r="G1205" i="9"/>
  <c r="G1197" i="9"/>
  <c r="G1189" i="9"/>
  <c r="G1181" i="9"/>
  <c r="G1173" i="9"/>
  <c r="G1165" i="9"/>
  <c r="G1157" i="9"/>
  <c r="G1149" i="9"/>
  <c r="G1141" i="9"/>
  <c r="G1332" i="9"/>
  <c r="G1324" i="9"/>
  <c r="G1316" i="9"/>
  <c r="G1308" i="9"/>
  <c r="G1300" i="9"/>
  <c r="G1292" i="9"/>
  <c r="G1284" i="9"/>
  <c r="G1276" i="9"/>
  <c r="G1268" i="9"/>
  <c r="G1260" i="9"/>
  <c r="G1252" i="9"/>
  <c r="G1244" i="9"/>
  <c r="G1236" i="9"/>
  <c r="G1427" i="9"/>
  <c r="G1419" i="9"/>
  <c r="G1411" i="9"/>
  <c r="G1403" i="9"/>
  <c r="G1395" i="9"/>
  <c r="G1387" i="9"/>
  <c r="G1379" i="9"/>
  <c r="G1371" i="9"/>
  <c r="G1363" i="9"/>
  <c r="G1355" i="9"/>
  <c r="G1347" i="9"/>
  <c r="G1339" i="9"/>
  <c r="G1530" i="9"/>
  <c r="G1522" i="9"/>
  <c r="G1514" i="9"/>
  <c r="G1506" i="9"/>
  <c r="G1498" i="9"/>
  <c r="G1490" i="9"/>
  <c r="G1482" i="9"/>
  <c r="G1474" i="9"/>
  <c r="G1466" i="9"/>
  <c r="G1458" i="9"/>
  <c r="G1450" i="9"/>
  <c r="G1442" i="9"/>
  <c r="G1534" i="9"/>
  <c r="G1625" i="9"/>
  <c r="G1617" i="9"/>
  <c r="G1609" i="9"/>
  <c r="G1601" i="9"/>
  <c r="G1593" i="9"/>
  <c r="G1585" i="9"/>
  <c r="G1577" i="9"/>
  <c r="G1569" i="9"/>
  <c r="G1561" i="9"/>
  <c r="G1553" i="9"/>
  <c r="G1545" i="9"/>
  <c r="G1537" i="9"/>
  <c r="G1728" i="9"/>
  <c r="G1720" i="9"/>
  <c r="G1712" i="9"/>
  <c r="G1704" i="9"/>
  <c r="G1696" i="9"/>
  <c r="G1688" i="9"/>
  <c r="G1680" i="9"/>
  <c r="G1672" i="9"/>
  <c r="G1664" i="9"/>
  <c r="G1656" i="9"/>
  <c r="G1648" i="9"/>
  <c r="G1640" i="9"/>
  <c r="G1831" i="9"/>
  <c r="G1823" i="9"/>
  <c r="G1815" i="9"/>
  <c r="G1807" i="9"/>
  <c r="G1799" i="9"/>
  <c r="G1791" i="9"/>
  <c r="G1783" i="9"/>
  <c r="G1775" i="9"/>
  <c r="G1767" i="9"/>
  <c r="G1759" i="9"/>
  <c r="G1751" i="9"/>
  <c r="G1743" i="9"/>
  <c r="G1735" i="9"/>
  <c r="G1926" i="9"/>
  <c r="G1918" i="9"/>
  <c r="G1910" i="9"/>
  <c r="G1902" i="9"/>
  <c r="G1894" i="9"/>
  <c r="G1886" i="9"/>
  <c r="G1878" i="9"/>
  <c r="G1870" i="9"/>
  <c r="G1862" i="9"/>
  <c r="G1854" i="9"/>
  <c r="G1846" i="9"/>
  <c r="G1838" i="9"/>
  <c r="G520" i="9"/>
  <c r="G448" i="9"/>
  <c r="G591" i="9"/>
  <c r="G535" i="9"/>
  <c r="G670" i="9"/>
  <c r="G813" i="9"/>
  <c r="G757" i="9"/>
  <c r="G916" i="9"/>
  <c r="G868" i="9"/>
  <c r="G1027" i="9"/>
  <c r="G987" i="9"/>
  <c r="G947" i="9"/>
  <c r="G1130" i="9"/>
  <c r="G1114" i="9"/>
  <c r="G1106" i="9"/>
  <c r="G1098" i="9"/>
  <c r="G367" i="9"/>
  <c r="G359" i="9"/>
  <c r="G531" i="9"/>
  <c r="G523" i="9"/>
  <c r="G515" i="9"/>
  <c r="G507" i="9"/>
  <c r="G499" i="9"/>
  <c r="G491" i="9"/>
  <c r="G483" i="9"/>
  <c r="G475" i="9"/>
  <c r="G467" i="9"/>
  <c r="G459" i="9"/>
  <c r="G451" i="9"/>
  <c r="G443" i="9"/>
  <c r="G435" i="9"/>
  <c r="G626" i="9"/>
  <c r="G618" i="9"/>
  <c r="G610" i="9"/>
  <c r="G602" i="9"/>
  <c r="G594" i="9"/>
  <c r="G586" i="9"/>
  <c r="G578" i="9"/>
  <c r="G570" i="9"/>
  <c r="G562" i="9"/>
  <c r="G554" i="9"/>
  <c r="G546" i="9"/>
  <c r="G538" i="9"/>
  <c r="G729" i="9"/>
  <c r="G721" i="9"/>
  <c r="G713" i="9"/>
  <c r="G705" i="9"/>
  <c r="G697" i="9"/>
  <c r="G689" i="9"/>
  <c r="G681" i="9"/>
  <c r="G673" i="9"/>
  <c r="G665" i="9"/>
  <c r="G657" i="9"/>
  <c r="G649" i="9"/>
  <c r="G641" i="9"/>
  <c r="G832" i="9"/>
  <c r="G824" i="9"/>
  <c r="G816" i="9"/>
  <c r="G808" i="9"/>
  <c r="G800" i="9"/>
  <c r="G792" i="9"/>
  <c r="G784" i="9"/>
  <c r="G776" i="9"/>
  <c r="G768" i="9"/>
  <c r="G760" i="9"/>
  <c r="G752" i="9"/>
  <c r="G744" i="9"/>
  <c r="G736" i="9"/>
  <c r="G927" i="9"/>
  <c r="G919" i="9"/>
  <c r="G911" i="9"/>
  <c r="G903" i="9"/>
  <c r="G895" i="9"/>
  <c r="G887" i="9"/>
  <c r="G879" i="9"/>
  <c r="G871" i="9"/>
  <c r="G863" i="9"/>
  <c r="G855" i="9"/>
  <c r="G847" i="9"/>
  <c r="G839" i="9"/>
  <c r="G1030" i="9"/>
  <c r="G1022" i="9"/>
  <c r="G1014" i="9"/>
  <c r="G1006" i="9"/>
  <c r="G998" i="9"/>
  <c r="G990" i="9"/>
  <c r="G982" i="9"/>
  <c r="G974" i="9"/>
  <c r="G966" i="9"/>
  <c r="G958" i="9"/>
  <c r="G950" i="9"/>
  <c r="G942" i="9"/>
  <c r="G1034" i="9"/>
  <c r="G1125" i="9"/>
  <c r="G1117" i="9"/>
  <c r="G1109" i="9"/>
  <c r="G1101" i="9"/>
  <c r="G1093" i="9"/>
  <c r="G1085" i="9"/>
  <c r="G1077" i="9"/>
  <c r="G1069" i="9"/>
  <c r="G1061" i="9"/>
  <c r="G1053" i="9"/>
  <c r="G1045" i="9"/>
  <c r="G1037" i="9"/>
  <c r="G1228" i="9"/>
  <c r="G1220" i="9"/>
  <c r="G1212" i="9"/>
  <c r="G1204" i="9"/>
  <c r="G1196" i="9"/>
  <c r="G1188" i="9"/>
  <c r="G1180" i="9"/>
  <c r="G1172" i="9"/>
  <c r="G1164" i="9"/>
  <c r="G1156" i="9"/>
  <c r="G1148" i="9"/>
  <c r="G1140" i="9"/>
  <c r="G1331" i="9"/>
  <c r="G1323" i="9"/>
  <c r="G1315" i="9"/>
  <c r="G1307" i="9"/>
  <c r="G1299" i="9"/>
  <c r="G1291" i="9"/>
  <c r="G1283" i="9"/>
  <c r="G1275" i="9"/>
  <c r="G1267" i="9"/>
  <c r="G1259" i="9"/>
  <c r="G1251" i="9"/>
  <c r="G1243" i="9"/>
  <c r="G1235" i="9"/>
  <c r="G1426" i="9"/>
  <c r="G1418" i="9"/>
  <c r="G1410" i="9"/>
  <c r="G1402" i="9"/>
  <c r="G1394" i="9"/>
  <c r="G1386" i="9"/>
  <c r="G1378" i="9"/>
  <c r="G1370" i="9"/>
  <c r="G1362" i="9"/>
  <c r="G1354" i="9"/>
  <c r="G1346" i="9"/>
  <c r="G1338" i="9"/>
  <c r="G1529" i="9"/>
  <c r="G1521" i="9"/>
  <c r="G1513" i="9"/>
  <c r="G1505" i="9"/>
  <c r="G1497" i="9"/>
  <c r="G1489" i="9"/>
  <c r="G1481" i="9"/>
  <c r="G1473" i="9"/>
  <c r="G1465" i="9"/>
  <c r="G1457" i="9"/>
  <c r="G1449" i="9"/>
  <c r="G1441" i="9"/>
  <c r="G1632" i="9"/>
  <c r="G1624" i="9"/>
  <c r="G1616" i="9"/>
  <c r="G1608" i="9"/>
  <c r="G1600" i="9"/>
  <c r="G1592" i="9"/>
  <c r="G1584" i="9"/>
  <c r="G1576" i="9"/>
  <c r="G1568" i="9"/>
  <c r="G1560" i="9"/>
  <c r="G1552" i="9"/>
  <c r="G1544" i="9"/>
  <c r="G1536" i="9"/>
  <c r="G1727" i="9"/>
  <c r="G1719" i="9"/>
  <c r="G1711" i="9"/>
  <c r="G1703" i="9"/>
  <c r="G1695" i="9"/>
  <c r="G1687" i="9"/>
  <c r="G1679" i="9"/>
  <c r="G1671" i="9"/>
  <c r="G1663" i="9"/>
  <c r="G1655" i="9"/>
  <c r="G1647" i="9"/>
  <c r="G1639" i="9"/>
  <c r="G1830" i="9"/>
  <c r="G1822" i="9"/>
  <c r="G1814" i="9"/>
  <c r="G1806" i="9"/>
  <c r="G1798" i="9"/>
  <c r="G1790" i="9"/>
  <c r="G1782" i="9"/>
  <c r="G1774" i="9"/>
  <c r="G1766" i="9"/>
  <c r="G1758" i="9"/>
  <c r="G1750" i="9"/>
  <c r="G1742" i="9"/>
  <c r="G1834" i="9"/>
  <c r="G1925" i="9"/>
  <c r="G1917" i="9"/>
  <c r="G1909" i="9"/>
  <c r="G1901" i="9"/>
  <c r="G1893" i="9"/>
  <c r="G1885" i="9"/>
  <c r="G1877" i="9"/>
  <c r="G1869" i="9"/>
  <c r="G1861" i="9"/>
  <c r="G1853" i="9"/>
  <c r="G1845" i="9"/>
  <c r="G1837" i="9"/>
  <c r="L1845" i="9" l="1"/>
  <c r="K1845" i="9"/>
  <c r="L1877" i="9"/>
  <c r="K1877" i="9"/>
  <c r="L1909" i="9"/>
  <c r="K1909" i="9"/>
  <c r="L1742" i="9"/>
  <c r="K1742" i="9"/>
  <c r="L1774" i="9"/>
  <c r="K1774" i="9"/>
  <c r="L1806" i="9"/>
  <c r="K1806" i="9"/>
  <c r="L1639" i="9"/>
  <c r="K1639" i="9"/>
  <c r="L1671" i="9"/>
  <c r="K1671" i="9"/>
  <c r="L1703" i="9"/>
  <c r="K1703" i="9"/>
  <c r="L1536" i="9"/>
  <c r="K1536" i="9"/>
  <c r="L1568" i="9"/>
  <c r="K1568" i="9"/>
  <c r="L1600" i="9"/>
  <c r="K1600" i="9"/>
  <c r="L1632" i="9"/>
  <c r="K1632" i="9"/>
  <c r="L1465" i="9"/>
  <c r="K1465" i="9"/>
  <c r="L1497" i="9"/>
  <c r="K1497" i="9"/>
  <c r="L1529" i="9"/>
  <c r="K1529" i="9"/>
  <c r="L1362" i="9"/>
  <c r="K1362" i="9"/>
  <c r="L1394" i="9"/>
  <c r="K1394" i="9"/>
  <c r="L1426" i="9"/>
  <c r="K1426" i="9"/>
  <c r="L1259" i="9"/>
  <c r="K1259" i="9"/>
  <c r="L1291" i="9"/>
  <c r="K1291" i="9"/>
  <c r="L1323" i="9"/>
  <c r="K1323" i="9"/>
  <c r="L1156" i="9"/>
  <c r="K1156" i="9"/>
  <c r="L1188" i="9"/>
  <c r="K1188" i="9"/>
  <c r="L1220" i="9"/>
  <c r="K1220" i="9"/>
  <c r="K1053" i="9"/>
  <c r="L1053" i="9"/>
  <c r="K1085" i="9"/>
  <c r="L1085" i="9"/>
  <c r="K1117" i="9"/>
  <c r="L1117" i="9"/>
  <c r="L950" i="9"/>
  <c r="K950" i="9"/>
  <c r="L982" i="9"/>
  <c r="K982" i="9"/>
  <c r="L1014" i="9"/>
  <c r="K1014" i="9"/>
  <c r="K847" i="9"/>
  <c r="L847" i="9"/>
  <c r="K879" i="9"/>
  <c r="L879" i="9"/>
  <c r="K911" i="9"/>
  <c r="L911" i="9"/>
  <c r="K744" i="9"/>
  <c r="L744" i="9"/>
  <c r="K776" i="9"/>
  <c r="L776" i="9"/>
  <c r="K808" i="9"/>
  <c r="L808" i="9"/>
  <c r="K641" i="9"/>
  <c r="L641" i="9"/>
  <c r="K673" i="9"/>
  <c r="L673" i="9"/>
  <c r="K705" i="9"/>
  <c r="L705" i="9"/>
  <c r="L538" i="9"/>
  <c r="K538" i="9"/>
  <c r="L570" i="9"/>
  <c r="K570" i="9"/>
  <c r="L602" i="9"/>
  <c r="K602" i="9"/>
  <c r="K435" i="9"/>
  <c r="L435" i="9"/>
  <c r="K467" i="9"/>
  <c r="L467" i="9"/>
  <c r="K499" i="9"/>
  <c r="L499" i="9"/>
  <c r="K531" i="9"/>
  <c r="L531" i="9"/>
  <c r="L1106" i="9"/>
  <c r="K1106" i="9"/>
  <c r="L987" i="9"/>
  <c r="K987" i="9"/>
  <c r="K757" i="9"/>
  <c r="L757" i="9"/>
  <c r="L591" i="9"/>
  <c r="K591" i="9"/>
  <c r="L1846" i="9"/>
  <c r="K1846" i="9"/>
  <c r="L1878" i="9"/>
  <c r="K1878" i="9"/>
  <c r="L1910" i="9"/>
  <c r="K1910" i="9"/>
  <c r="L1743" i="9"/>
  <c r="K1743" i="9"/>
  <c r="L1775" i="9"/>
  <c r="K1775" i="9"/>
  <c r="L1807" i="9"/>
  <c r="K1807" i="9"/>
  <c r="L1640" i="9"/>
  <c r="K1640" i="9"/>
  <c r="L1672" i="9"/>
  <c r="K1672" i="9"/>
  <c r="L1704" i="9"/>
  <c r="K1704" i="9"/>
  <c r="L1537" i="9"/>
  <c r="K1537" i="9"/>
  <c r="L1569" i="9"/>
  <c r="K1569" i="9"/>
  <c r="L1601" i="9"/>
  <c r="K1601" i="9"/>
  <c r="L1534" i="9"/>
  <c r="K1534" i="9"/>
  <c r="L1466" i="9"/>
  <c r="K1466" i="9"/>
  <c r="L1498" i="9"/>
  <c r="K1498" i="9"/>
  <c r="L1530" i="9"/>
  <c r="K1530" i="9"/>
  <c r="L1363" i="9"/>
  <c r="K1363" i="9"/>
  <c r="L1395" i="9"/>
  <c r="K1395" i="9"/>
  <c r="L1427" i="9"/>
  <c r="K1427" i="9"/>
  <c r="L1260" i="9"/>
  <c r="K1260" i="9"/>
  <c r="L1292" i="9"/>
  <c r="K1292" i="9"/>
  <c r="L1324" i="9"/>
  <c r="K1324" i="9"/>
  <c r="L1157" i="9"/>
  <c r="K1157" i="9"/>
  <c r="L1189" i="9"/>
  <c r="K1189" i="9"/>
  <c r="L1221" i="9"/>
  <c r="K1221" i="9"/>
  <c r="L1054" i="9"/>
  <c r="K1054" i="9"/>
  <c r="L1086" i="9"/>
  <c r="K1086" i="9"/>
  <c r="L1118" i="9"/>
  <c r="K1118" i="9"/>
  <c r="K951" i="9"/>
  <c r="L951" i="9"/>
  <c r="K983" i="9"/>
  <c r="L983" i="9"/>
  <c r="K1015" i="9"/>
  <c r="L1015" i="9"/>
  <c r="L848" i="9"/>
  <c r="K848" i="9"/>
  <c r="L880" i="9"/>
  <c r="K880" i="9"/>
  <c r="L912" i="9"/>
  <c r="K912" i="9"/>
  <c r="L745" i="9"/>
  <c r="K745" i="9"/>
  <c r="L777" i="9"/>
  <c r="K777" i="9"/>
  <c r="L809" i="9"/>
  <c r="K809" i="9"/>
  <c r="L642" i="9"/>
  <c r="K642" i="9"/>
  <c r="L674" i="9"/>
  <c r="K674" i="9"/>
  <c r="L706" i="9"/>
  <c r="K706" i="9"/>
  <c r="K539" i="9"/>
  <c r="L539" i="9"/>
  <c r="K571" i="9"/>
  <c r="L571" i="9"/>
  <c r="K603" i="9"/>
  <c r="L603" i="9"/>
  <c r="L436" i="9"/>
  <c r="K436" i="9"/>
  <c r="L468" i="9"/>
  <c r="K468" i="9"/>
  <c r="L500" i="9"/>
  <c r="K500" i="9"/>
  <c r="L532" i="9"/>
  <c r="K532" i="9"/>
  <c r="L939" i="9"/>
  <c r="K939" i="9"/>
  <c r="K773" i="9"/>
  <c r="L773" i="9"/>
  <c r="L559" i="9"/>
  <c r="K559" i="9"/>
  <c r="L1839" i="9"/>
  <c r="K1839" i="9"/>
  <c r="L1871" i="9"/>
  <c r="K1871" i="9"/>
  <c r="L1903" i="9"/>
  <c r="K1903" i="9"/>
  <c r="L1736" i="9"/>
  <c r="K1736" i="9"/>
  <c r="L1768" i="9"/>
  <c r="K1768" i="9"/>
  <c r="L1800" i="9"/>
  <c r="K1800" i="9"/>
  <c r="L1832" i="9"/>
  <c r="K1832" i="9"/>
  <c r="L1665" i="9"/>
  <c r="K1665" i="9"/>
  <c r="L1697" i="9"/>
  <c r="K1697" i="9"/>
  <c r="L1729" i="9"/>
  <c r="K1729" i="9"/>
  <c r="L1562" i="9"/>
  <c r="K1562" i="9"/>
  <c r="L1594" i="9"/>
  <c r="K1594" i="9"/>
  <c r="L1626" i="9"/>
  <c r="K1626" i="9"/>
  <c r="L1459" i="9"/>
  <c r="K1459" i="9"/>
  <c r="L1491" i="9"/>
  <c r="K1491" i="9"/>
  <c r="L1523" i="9"/>
  <c r="K1523" i="9"/>
  <c r="L1356" i="9"/>
  <c r="K1356" i="9"/>
  <c r="L1388" i="9"/>
  <c r="K1388" i="9"/>
  <c r="L1420" i="9"/>
  <c r="K1420" i="9"/>
  <c r="L1253" i="9"/>
  <c r="K1253" i="9"/>
  <c r="L1285" i="9"/>
  <c r="K1285" i="9"/>
  <c r="L1317" i="9"/>
  <c r="K1317" i="9"/>
  <c r="L1150" i="9"/>
  <c r="K1150" i="9"/>
  <c r="L1182" i="9"/>
  <c r="K1182" i="9"/>
  <c r="L1214" i="9"/>
  <c r="K1214" i="9"/>
  <c r="L1047" i="9"/>
  <c r="K1047" i="9"/>
  <c r="L1079" i="9"/>
  <c r="K1079" i="9"/>
  <c r="L1111" i="9"/>
  <c r="K1111" i="9"/>
  <c r="K944" i="9"/>
  <c r="L944" i="9"/>
  <c r="K976" i="9"/>
  <c r="L976" i="9"/>
  <c r="K1008" i="9"/>
  <c r="L1008" i="9"/>
  <c r="K841" i="9"/>
  <c r="L841" i="9"/>
  <c r="K873" i="9"/>
  <c r="L873" i="9"/>
  <c r="K905" i="9"/>
  <c r="L905" i="9"/>
  <c r="K738" i="9"/>
  <c r="L738" i="9"/>
  <c r="K770" i="9"/>
  <c r="L770" i="9"/>
  <c r="K802" i="9"/>
  <c r="L802" i="9"/>
  <c r="L635" i="9"/>
  <c r="K635" i="9"/>
  <c r="L667" i="9"/>
  <c r="K667" i="9"/>
  <c r="L699" i="9"/>
  <c r="K699" i="9"/>
  <c r="L731" i="9"/>
  <c r="K731" i="9"/>
  <c r="K564" i="9"/>
  <c r="L564" i="9"/>
  <c r="K596" i="9"/>
  <c r="L596" i="9"/>
  <c r="K628" i="9"/>
  <c r="L628" i="9"/>
  <c r="K461" i="9"/>
  <c r="L461" i="9"/>
  <c r="K493" i="9"/>
  <c r="L493" i="9"/>
  <c r="K525" i="9"/>
  <c r="L525" i="9"/>
  <c r="L1122" i="9"/>
  <c r="K1122" i="9"/>
  <c r="L908" i="9"/>
  <c r="K908" i="9"/>
  <c r="L551" i="9"/>
  <c r="K551" i="9"/>
  <c r="L1840" i="9"/>
  <c r="K1840" i="9"/>
  <c r="L1872" i="9"/>
  <c r="K1872" i="9"/>
  <c r="L1904" i="9"/>
  <c r="K1904" i="9"/>
  <c r="L1737" i="9"/>
  <c r="K1737" i="9"/>
  <c r="L1769" i="9"/>
  <c r="K1769" i="9"/>
  <c r="L1801" i="9"/>
  <c r="K1801" i="9"/>
  <c r="L1734" i="9"/>
  <c r="K1734" i="9"/>
  <c r="L1666" i="9"/>
  <c r="K1666" i="9"/>
  <c r="L1698" i="9"/>
  <c r="K1698" i="9"/>
  <c r="L1730" i="9"/>
  <c r="K1730" i="9"/>
  <c r="L1563" i="9"/>
  <c r="K1563" i="9"/>
  <c r="L1595" i="9"/>
  <c r="K1595" i="9"/>
  <c r="L1627" i="9"/>
  <c r="K1627" i="9"/>
  <c r="L1460" i="9"/>
  <c r="K1460" i="9"/>
  <c r="L1492" i="9"/>
  <c r="K1492" i="9"/>
  <c r="L1524" i="9"/>
  <c r="K1524" i="9"/>
  <c r="L1357" i="9"/>
  <c r="K1357" i="9"/>
  <c r="L1389" i="9"/>
  <c r="K1389" i="9"/>
  <c r="L1421" i="9"/>
  <c r="K1421" i="9"/>
  <c r="L1254" i="9"/>
  <c r="K1254" i="9"/>
  <c r="L1286" i="9"/>
  <c r="K1286" i="9"/>
  <c r="L1318" i="9"/>
  <c r="K1318" i="9"/>
  <c r="L1151" i="9"/>
  <c r="K1151" i="9"/>
  <c r="L1183" i="9"/>
  <c r="K1183" i="9"/>
  <c r="L1215" i="9"/>
  <c r="K1215" i="9"/>
  <c r="K1048" i="9"/>
  <c r="L1048" i="9"/>
  <c r="K1080" i="9"/>
  <c r="L1080" i="9"/>
  <c r="K1112" i="9"/>
  <c r="L1112" i="9"/>
  <c r="L945" i="9"/>
  <c r="K945" i="9"/>
  <c r="L977" i="9"/>
  <c r="K977" i="9"/>
  <c r="L1009" i="9"/>
  <c r="K1009" i="9"/>
  <c r="L842" i="9"/>
  <c r="K842" i="9"/>
  <c r="L874" i="9"/>
  <c r="K874" i="9"/>
  <c r="L906" i="9"/>
  <c r="K906" i="9"/>
  <c r="L739" i="9"/>
  <c r="K739" i="9"/>
  <c r="L771" i="9"/>
  <c r="K771" i="9"/>
  <c r="L803" i="9"/>
  <c r="K803" i="9"/>
  <c r="K636" i="9"/>
  <c r="L636" i="9"/>
  <c r="K668" i="9"/>
  <c r="L668" i="9"/>
  <c r="K700" i="9"/>
  <c r="L700" i="9"/>
  <c r="K732" i="9"/>
  <c r="L732" i="9"/>
  <c r="L565" i="9"/>
  <c r="K565" i="9"/>
  <c r="L597" i="9"/>
  <c r="K597" i="9"/>
  <c r="L629" i="9"/>
  <c r="K629" i="9"/>
  <c r="L462" i="9"/>
  <c r="K462" i="9"/>
  <c r="L494" i="9"/>
  <c r="K494" i="9"/>
  <c r="L526" i="9"/>
  <c r="K526" i="9"/>
  <c r="L979" i="9"/>
  <c r="K979" i="9"/>
  <c r="K797" i="9"/>
  <c r="L797" i="9"/>
  <c r="L583" i="9"/>
  <c r="K583" i="9"/>
  <c r="L1841" i="9"/>
  <c r="K1841" i="9"/>
  <c r="L1873" i="9"/>
  <c r="K1873" i="9"/>
  <c r="L1905" i="9"/>
  <c r="K1905" i="9"/>
  <c r="L1738" i="9"/>
  <c r="K1738" i="9"/>
  <c r="L1770" i="9"/>
  <c r="K1770" i="9"/>
  <c r="L1802" i="9"/>
  <c r="K1802" i="9"/>
  <c r="L1635" i="9"/>
  <c r="K1635" i="9"/>
  <c r="L1667" i="9"/>
  <c r="K1667" i="9"/>
  <c r="L1699" i="9"/>
  <c r="K1699" i="9"/>
  <c r="L1731" i="9"/>
  <c r="K1731" i="9"/>
  <c r="L1564" i="9"/>
  <c r="K1564" i="9"/>
  <c r="L1596" i="9"/>
  <c r="K1596" i="9"/>
  <c r="L1628" i="9"/>
  <c r="K1628" i="9"/>
  <c r="L1461" i="9"/>
  <c r="K1461" i="9"/>
  <c r="L1493" i="9"/>
  <c r="K1493" i="9"/>
  <c r="L1525" i="9"/>
  <c r="K1525" i="9"/>
  <c r="L1358" i="9"/>
  <c r="K1358" i="9"/>
  <c r="L1390" i="9"/>
  <c r="K1390" i="9"/>
  <c r="L1422" i="9"/>
  <c r="K1422" i="9"/>
  <c r="L1255" i="9"/>
  <c r="K1255" i="9"/>
  <c r="L1287" i="9"/>
  <c r="K1287" i="9"/>
  <c r="L1319" i="9"/>
  <c r="K1319" i="9"/>
  <c r="L1152" i="9"/>
  <c r="K1152" i="9"/>
  <c r="L1184" i="9"/>
  <c r="K1184" i="9"/>
  <c r="L1216" i="9"/>
  <c r="K1216" i="9"/>
  <c r="K1049" i="9"/>
  <c r="L1049" i="9"/>
  <c r="K1081" i="9"/>
  <c r="L1081" i="9"/>
  <c r="K1113" i="9"/>
  <c r="L1113" i="9"/>
  <c r="K946" i="9"/>
  <c r="L946" i="9"/>
  <c r="K978" i="9"/>
  <c r="L978" i="9"/>
  <c r="K1010" i="9"/>
  <c r="L1010" i="9"/>
  <c r="K843" i="9"/>
  <c r="L843" i="9"/>
  <c r="K875" i="9"/>
  <c r="L875" i="9"/>
  <c r="K907" i="9"/>
  <c r="L907" i="9"/>
  <c r="L740" i="9"/>
  <c r="K740" i="9"/>
  <c r="L772" i="9"/>
  <c r="K772" i="9"/>
  <c r="L804" i="9"/>
  <c r="K804" i="9"/>
  <c r="K637" i="9"/>
  <c r="L637" i="9"/>
  <c r="K669" i="9"/>
  <c r="L669" i="9"/>
  <c r="K701" i="9"/>
  <c r="L701" i="9"/>
  <c r="L634" i="9"/>
  <c r="K634" i="9"/>
  <c r="K566" i="9"/>
  <c r="L566" i="9"/>
  <c r="K598" i="9"/>
  <c r="L598" i="9"/>
  <c r="K630" i="9"/>
  <c r="L630" i="9"/>
  <c r="K463" i="9"/>
  <c r="L463" i="9"/>
  <c r="K495" i="9"/>
  <c r="L495" i="9"/>
  <c r="K527" i="9"/>
  <c r="L527" i="9"/>
  <c r="L995" i="9"/>
  <c r="K995" i="9"/>
  <c r="L599" i="9"/>
  <c r="K599" i="9"/>
  <c r="K1858" i="9"/>
  <c r="L1858" i="9"/>
  <c r="K1890" i="9"/>
  <c r="L1890" i="9"/>
  <c r="K1922" i="9"/>
  <c r="L1922" i="9"/>
  <c r="L1755" i="9"/>
  <c r="K1755" i="9"/>
  <c r="L1787" i="9"/>
  <c r="K1787" i="9"/>
  <c r="L1819" i="9"/>
  <c r="K1819" i="9"/>
  <c r="L1652" i="9"/>
  <c r="K1652" i="9"/>
  <c r="L1684" i="9"/>
  <c r="K1684" i="9"/>
  <c r="L1716" i="9"/>
  <c r="K1716" i="9"/>
  <c r="L1549" i="9"/>
  <c r="K1549" i="9"/>
  <c r="L1581" i="9"/>
  <c r="K1581" i="9"/>
  <c r="L1613" i="9"/>
  <c r="K1613" i="9"/>
  <c r="L1446" i="9"/>
  <c r="K1446" i="9"/>
  <c r="L1478" i="9"/>
  <c r="K1478" i="9"/>
  <c r="L1510" i="9"/>
  <c r="K1510" i="9"/>
  <c r="L1343" i="9"/>
  <c r="K1343" i="9"/>
  <c r="L1375" i="9"/>
  <c r="K1375" i="9"/>
  <c r="L1407" i="9"/>
  <c r="K1407" i="9"/>
  <c r="L1240" i="9"/>
  <c r="K1240" i="9"/>
  <c r="L1272" i="9"/>
  <c r="K1272" i="9"/>
  <c r="L1304" i="9"/>
  <c r="K1304" i="9"/>
  <c r="K1137" i="9"/>
  <c r="L1137" i="9"/>
  <c r="L1169" i="9"/>
  <c r="K1169" i="9"/>
  <c r="L1201" i="9"/>
  <c r="K1201" i="9"/>
  <c r="K1134" i="9"/>
  <c r="L1134" i="9"/>
  <c r="L1851" i="9"/>
  <c r="K1851" i="9"/>
  <c r="L1883" i="9"/>
  <c r="K1883" i="9"/>
  <c r="L1915" i="9"/>
  <c r="K1915" i="9"/>
  <c r="L1748" i="9"/>
  <c r="K1748" i="9"/>
  <c r="L1780" i="9"/>
  <c r="K1780" i="9"/>
  <c r="L1812" i="9"/>
  <c r="K1812" i="9"/>
  <c r="L1645" i="9"/>
  <c r="K1645" i="9"/>
  <c r="L1677" i="9"/>
  <c r="K1677" i="9"/>
  <c r="L1709" i="9"/>
  <c r="K1709" i="9"/>
  <c r="L1542" i="9"/>
  <c r="K1542" i="9"/>
  <c r="L1574" i="9"/>
  <c r="K1574" i="9"/>
  <c r="L1606" i="9"/>
  <c r="K1606" i="9"/>
  <c r="L1439" i="9"/>
  <c r="K1439" i="9"/>
  <c r="L1471" i="9"/>
  <c r="K1471" i="9"/>
  <c r="L1503" i="9"/>
  <c r="K1503" i="9"/>
  <c r="L1336" i="9"/>
  <c r="K1336" i="9"/>
  <c r="L1368" i="9"/>
  <c r="K1368" i="9"/>
  <c r="L1400" i="9"/>
  <c r="K1400" i="9"/>
  <c r="L1432" i="9"/>
  <c r="K1432" i="9"/>
  <c r="L1265" i="9"/>
  <c r="K1265" i="9"/>
  <c r="L1297" i="9"/>
  <c r="K1297" i="9"/>
  <c r="L1329" i="9"/>
  <c r="K1329" i="9"/>
  <c r="L1162" i="9"/>
  <c r="K1162" i="9"/>
  <c r="L1194" i="9"/>
  <c r="K1194" i="9"/>
  <c r="L1226" i="9"/>
  <c r="K1226" i="9"/>
  <c r="K1059" i="9"/>
  <c r="L1059" i="9"/>
  <c r="K1091" i="9"/>
  <c r="L1091" i="9"/>
  <c r="K1123" i="9"/>
  <c r="L1123" i="9"/>
  <c r="K956" i="9"/>
  <c r="L956" i="9"/>
  <c r="K988" i="9"/>
  <c r="L988" i="9"/>
  <c r="K1020" i="9"/>
  <c r="L1020" i="9"/>
  <c r="L853" i="9"/>
  <c r="K853" i="9"/>
  <c r="L885" i="9"/>
  <c r="K885" i="9"/>
  <c r="L917" i="9"/>
  <c r="K917" i="9"/>
  <c r="K750" i="9"/>
  <c r="L750" i="9"/>
  <c r="K782" i="9"/>
  <c r="L782" i="9"/>
  <c r="K814" i="9"/>
  <c r="L814" i="9"/>
  <c r="K647" i="9"/>
  <c r="L647" i="9"/>
  <c r="K679" i="9"/>
  <c r="L679" i="9"/>
  <c r="K711" i="9"/>
  <c r="L711" i="9"/>
  <c r="K544" i="9"/>
  <c r="L544" i="9"/>
  <c r="K576" i="9"/>
  <c r="L576" i="9"/>
  <c r="K608" i="9"/>
  <c r="L608" i="9"/>
  <c r="L441" i="9"/>
  <c r="K441" i="9"/>
  <c r="L473" i="9"/>
  <c r="K473" i="9"/>
  <c r="L505" i="9"/>
  <c r="K505" i="9"/>
  <c r="K357" i="9"/>
  <c r="L357" i="9"/>
  <c r="L955" i="9"/>
  <c r="K955" i="9"/>
  <c r="K781" i="9"/>
  <c r="L781" i="9"/>
  <c r="L567" i="9"/>
  <c r="K567" i="9"/>
  <c r="L1836" i="9"/>
  <c r="K1836" i="9"/>
  <c r="L1868" i="9"/>
  <c r="K1868" i="9"/>
  <c r="L1900" i="9"/>
  <c r="K1900" i="9"/>
  <c r="L1932" i="9"/>
  <c r="K1932" i="9"/>
  <c r="L1765" i="9"/>
  <c r="K1765" i="9"/>
  <c r="L1797" i="9"/>
  <c r="K1797" i="9"/>
  <c r="L1829" i="9"/>
  <c r="K1829" i="9"/>
  <c r="L1662" i="9"/>
  <c r="K1662" i="9"/>
  <c r="L1694" i="9"/>
  <c r="K1694" i="9"/>
  <c r="L1726" i="9"/>
  <c r="K1726" i="9"/>
  <c r="L1559" i="9"/>
  <c r="K1559" i="9"/>
  <c r="L1591" i="9"/>
  <c r="K1591" i="9"/>
  <c r="L1623" i="9"/>
  <c r="K1623" i="9"/>
  <c r="L1456" i="9"/>
  <c r="K1456" i="9"/>
  <c r="L1488" i="9"/>
  <c r="K1488" i="9"/>
  <c r="L1520" i="9"/>
  <c r="K1520" i="9"/>
  <c r="L1353" i="9"/>
  <c r="K1353" i="9"/>
  <c r="L1385" i="9"/>
  <c r="K1385" i="9"/>
  <c r="L1417" i="9"/>
  <c r="K1417" i="9"/>
  <c r="L1250" i="9"/>
  <c r="K1250" i="9"/>
  <c r="L1282" i="9"/>
  <c r="K1282" i="9"/>
  <c r="L1314" i="9"/>
  <c r="K1314" i="9"/>
  <c r="L1147" i="9"/>
  <c r="K1147" i="9"/>
  <c r="L1179" i="9"/>
  <c r="K1179" i="9"/>
  <c r="L1211" i="9"/>
  <c r="K1211" i="9"/>
  <c r="K1044" i="9"/>
  <c r="L1044" i="9"/>
  <c r="K1076" i="9"/>
  <c r="L1076" i="9"/>
  <c r="K1108" i="9"/>
  <c r="L1108" i="9"/>
  <c r="L941" i="9"/>
  <c r="K941" i="9"/>
  <c r="L973" i="9"/>
  <c r="K973" i="9"/>
  <c r="L1005" i="9"/>
  <c r="K1005" i="9"/>
  <c r="K838" i="9"/>
  <c r="L838" i="9"/>
  <c r="K870" i="9"/>
  <c r="L870" i="9"/>
  <c r="K902" i="9"/>
  <c r="L902" i="9"/>
  <c r="L735" i="9"/>
  <c r="K735" i="9"/>
  <c r="L767" i="9"/>
  <c r="K767" i="9"/>
  <c r="L799" i="9"/>
  <c r="K799" i="9"/>
  <c r="L831" i="9"/>
  <c r="K831" i="9"/>
  <c r="L664" i="9"/>
  <c r="K664" i="9"/>
  <c r="L696" i="9"/>
  <c r="K696" i="9"/>
  <c r="L728" i="9"/>
  <c r="K728" i="9"/>
  <c r="L561" i="9"/>
  <c r="K561" i="9"/>
  <c r="L593" i="9"/>
  <c r="K593" i="9"/>
  <c r="L625" i="9"/>
  <c r="K625" i="9"/>
  <c r="K458" i="9"/>
  <c r="L458" i="9"/>
  <c r="K490" i="9"/>
  <c r="L490" i="9"/>
  <c r="K522" i="9"/>
  <c r="L522" i="9"/>
  <c r="L1082" i="9"/>
  <c r="K1082" i="9"/>
  <c r="K749" i="9"/>
  <c r="L749" i="9"/>
  <c r="L575" i="9"/>
  <c r="K575" i="9"/>
  <c r="L1853" i="9"/>
  <c r="K1853" i="9"/>
  <c r="L1885" i="9"/>
  <c r="K1885" i="9"/>
  <c r="L1917" i="9"/>
  <c r="K1917" i="9"/>
  <c r="L1750" i="9"/>
  <c r="K1750" i="9"/>
  <c r="L1782" i="9"/>
  <c r="K1782" i="9"/>
  <c r="L1814" i="9"/>
  <c r="K1814" i="9"/>
  <c r="L1647" i="9"/>
  <c r="K1647" i="9"/>
  <c r="L1679" i="9"/>
  <c r="K1679" i="9"/>
  <c r="L1711" i="9"/>
  <c r="K1711" i="9"/>
  <c r="L1544" i="9"/>
  <c r="K1544" i="9"/>
  <c r="L1576" i="9"/>
  <c r="K1576" i="9"/>
  <c r="L1608" i="9"/>
  <c r="K1608" i="9"/>
  <c r="L1441" i="9"/>
  <c r="K1441" i="9"/>
  <c r="L1473" i="9"/>
  <c r="K1473" i="9"/>
  <c r="L1505" i="9"/>
  <c r="K1505" i="9"/>
  <c r="L1338" i="9"/>
  <c r="K1338" i="9"/>
  <c r="L1370" i="9"/>
  <c r="K1370" i="9"/>
  <c r="L1402" i="9"/>
  <c r="K1402" i="9"/>
  <c r="L1235" i="9"/>
  <c r="K1235" i="9"/>
  <c r="L1267" i="9"/>
  <c r="K1267" i="9"/>
  <c r="L1299" i="9"/>
  <c r="K1299" i="9"/>
  <c r="L1331" i="9"/>
  <c r="K1331" i="9"/>
  <c r="L1164" i="9"/>
  <c r="K1164" i="9"/>
  <c r="L1196" i="9"/>
  <c r="K1196" i="9"/>
  <c r="L1228" i="9"/>
  <c r="K1228" i="9"/>
  <c r="K1061" i="9"/>
  <c r="L1061" i="9"/>
  <c r="K1093" i="9"/>
  <c r="L1093" i="9"/>
  <c r="K1125" i="9"/>
  <c r="L1125" i="9"/>
  <c r="L958" i="9"/>
  <c r="K958" i="9"/>
  <c r="L990" i="9"/>
  <c r="K990" i="9"/>
  <c r="L1022" i="9"/>
  <c r="K1022" i="9"/>
  <c r="K855" i="9"/>
  <c r="L855" i="9"/>
  <c r="K887" i="9"/>
  <c r="L887" i="9"/>
  <c r="K919" i="9"/>
  <c r="L919" i="9"/>
  <c r="K752" i="9"/>
  <c r="L752" i="9"/>
  <c r="K784" i="9"/>
  <c r="L784" i="9"/>
  <c r="K816" i="9"/>
  <c r="L816" i="9"/>
  <c r="K649" i="9"/>
  <c r="L649" i="9"/>
  <c r="K681" i="9"/>
  <c r="L681" i="9"/>
  <c r="K713" i="9"/>
  <c r="L713" i="9"/>
  <c r="L546" i="9"/>
  <c r="K546" i="9"/>
  <c r="L578" i="9"/>
  <c r="K578" i="9"/>
  <c r="L610" i="9"/>
  <c r="K610" i="9"/>
  <c r="K443" i="9"/>
  <c r="L443" i="9"/>
  <c r="K475" i="9"/>
  <c r="L475" i="9"/>
  <c r="K507" i="9"/>
  <c r="L507" i="9"/>
  <c r="L359" i="9"/>
  <c r="K359" i="9"/>
  <c r="L1114" i="9"/>
  <c r="K1114" i="9"/>
  <c r="L1027" i="9"/>
  <c r="K1027" i="9"/>
  <c r="K813" i="9"/>
  <c r="L813" i="9"/>
  <c r="L448" i="9"/>
  <c r="K448" i="9"/>
  <c r="L1854" i="9"/>
  <c r="K1854" i="9"/>
  <c r="L1886" i="9"/>
  <c r="K1886" i="9"/>
  <c r="L1918" i="9"/>
  <c r="K1918" i="9"/>
  <c r="L1751" i="9"/>
  <c r="K1751" i="9"/>
  <c r="L1783" i="9"/>
  <c r="K1783" i="9"/>
  <c r="L1815" i="9"/>
  <c r="K1815" i="9"/>
  <c r="L1648" i="9"/>
  <c r="K1648" i="9"/>
  <c r="L1680" i="9"/>
  <c r="K1680" i="9"/>
  <c r="L1712" i="9"/>
  <c r="K1712" i="9"/>
  <c r="L1545" i="9"/>
  <c r="K1545" i="9"/>
  <c r="L1577" i="9"/>
  <c r="K1577" i="9"/>
  <c r="L1609" i="9"/>
  <c r="K1609" i="9"/>
  <c r="L1442" i="9"/>
  <c r="K1442" i="9"/>
  <c r="L1474" i="9"/>
  <c r="K1474" i="9"/>
  <c r="L1506" i="9"/>
  <c r="K1506" i="9"/>
  <c r="L1339" i="9"/>
  <c r="K1339" i="9"/>
  <c r="L1371" i="9"/>
  <c r="K1371" i="9"/>
  <c r="L1403" i="9"/>
  <c r="K1403" i="9"/>
  <c r="L1236" i="9"/>
  <c r="K1236" i="9"/>
  <c r="L1268" i="9"/>
  <c r="K1268" i="9"/>
  <c r="L1300" i="9"/>
  <c r="K1300" i="9"/>
  <c r="L1332" i="9"/>
  <c r="K1332" i="9"/>
  <c r="L1165" i="9"/>
  <c r="K1165" i="9"/>
  <c r="L1197" i="9"/>
  <c r="K1197" i="9"/>
  <c r="L1229" i="9"/>
  <c r="K1229" i="9"/>
  <c r="L1062" i="9"/>
  <c r="K1062" i="9"/>
  <c r="L1094" i="9"/>
  <c r="K1094" i="9"/>
  <c r="L1126" i="9"/>
  <c r="K1126" i="9"/>
  <c r="K959" i="9"/>
  <c r="L959" i="9"/>
  <c r="K991" i="9"/>
  <c r="L991" i="9"/>
  <c r="K1023" i="9"/>
  <c r="L1023" i="9"/>
  <c r="L856" i="9"/>
  <c r="K856" i="9"/>
  <c r="L888" i="9"/>
  <c r="K888" i="9"/>
  <c r="L920" i="9"/>
  <c r="K920" i="9"/>
  <c r="L753" i="9"/>
  <c r="K753" i="9"/>
  <c r="L785" i="9"/>
  <c r="K785" i="9"/>
  <c r="L817" i="9"/>
  <c r="K817" i="9"/>
  <c r="L650" i="9"/>
  <c r="K650" i="9"/>
  <c r="L682" i="9"/>
  <c r="K682" i="9"/>
  <c r="L714" i="9"/>
  <c r="K714" i="9"/>
  <c r="K547" i="9"/>
  <c r="L547" i="9"/>
  <c r="K579" i="9"/>
  <c r="L579" i="9"/>
  <c r="K611" i="9"/>
  <c r="L611" i="9"/>
  <c r="L444" i="9"/>
  <c r="K444" i="9"/>
  <c r="L476" i="9"/>
  <c r="K476" i="9"/>
  <c r="L508" i="9"/>
  <c r="K508" i="9"/>
  <c r="K360" i="9"/>
  <c r="L360" i="9"/>
  <c r="L1003" i="9"/>
  <c r="K1003" i="9"/>
  <c r="K829" i="9"/>
  <c r="L829" i="9"/>
  <c r="L623" i="9"/>
  <c r="K623" i="9"/>
  <c r="L1847" i="9"/>
  <c r="K1847" i="9"/>
  <c r="L1879" i="9"/>
  <c r="K1879" i="9"/>
  <c r="L1911" i="9"/>
  <c r="K1911" i="9"/>
  <c r="L1744" i="9"/>
  <c r="K1744" i="9"/>
  <c r="L1776" i="9"/>
  <c r="K1776" i="9"/>
  <c r="L1808" i="9"/>
  <c r="K1808" i="9"/>
  <c r="L1641" i="9"/>
  <c r="K1641" i="9"/>
  <c r="L1673" i="9"/>
  <c r="K1673" i="9"/>
  <c r="L1705" i="9"/>
  <c r="K1705" i="9"/>
  <c r="L1538" i="9"/>
  <c r="K1538" i="9"/>
  <c r="L1570" i="9"/>
  <c r="K1570" i="9"/>
  <c r="L1602" i="9"/>
  <c r="K1602" i="9"/>
  <c r="L1435" i="9"/>
  <c r="K1435" i="9"/>
  <c r="L1467" i="9"/>
  <c r="K1467" i="9"/>
  <c r="L1499" i="9"/>
  <c r="K1499" i="9"/>
  <c r="L1531" i="9"/>
  <c r="K1531" i="9"/>
  <c r="L1364" i="9"/>
  <c r="K1364" i="9"/>
  <c r="L1396" i="9"/>
  <c r="K1396" i="9"/>
  <c r="L1428" i="9"/>
  <c r="K1428" i="9"/>
  <c r="L1261" i="9"/>
  <c r="K1261" i="9"/>
  <c r="L1293" i="9"/>
  <c r="K1293" i="9"/>
  <c r="L1325" i="9"/>
  <c r="K1325" i="9"/>
  <c r="L1158" i="9"/>
  <c r="K1158" i="9"/>
  <c r="L1190" i="9"/>
  <c r="K1190" i="9"/>
  <c r="L1222" i="9"/>
  <c r="K1222" i="9"/>
  <c r="L1055" i="9"/>
  <c r="K1055" i="9"/>
  <c r="L1087" i="9"/>
  <c r="K1087" i="9"/>
  <c r="L1119" i="9"/>
  <c r="K1119" i="9"/>
  <c r="K952" i="9"/>
  <c r="L952" i="9"/>
  <c r="K984" i="9"/>
  <c r="L984" i="9"/>
  <c r="K1016" i="9"/>
  <c r="L1016" i="9"/>
  <c r="K849" i="9"/>
  <c r="L849" i="9"/>
  <c r="K881" i="9"/>
  <c r="L881" i="9"/>
  <c r="K913" i="9"/>
  <c r="L913" i="9"/>
  <c r="K746" i="9"/>
  <c r="L746" i="9"/>
  <c r="K778" i="9"/>
  <c r="L778" i="9"/>
  <c r="K810" i="9"/>
  <c r="L810" i="9"/>
  <c r="L643" i="9"/>
  <c r="K643" i="9"/>
  <c r="L675" i="9"/>
  <c r="K675" i="9"/>
  <c r="L707" i="9"/>
  <c r="K707" i="9"/>
  <c r="K540" i="9"/>
  <c r="L540" i="9"/>
  <c r="K572" i="9"/>
  <c r="L572" i="9"/>
  <c r="K604" i="9"/>
  <c r="L604" i="9"/>
  <c r="K437" i="9"/>
  <c r="L437" i="9"/>
  <c r="K469" i="9"/>
  <c r="L469" i="9"/>
  <c r="K501" i="9"/>
  <c r="L501" i="9"/>
  <c r="K434" i="9"/>
  <c r="L434" i="9"/>
  <c r="L971" i="9"/>
  <c r="K971" i="9"/>
  <c r="K765" i="9"/>
  <c r="L765" i="9"/>
  <c r="L607" i="9"/>
  <c r="K607" i="9"/>
  <c r="L1848" i="9"/>
  <c r="K1848" i="9"/>
  <c r="L1880" i="9"/>
  <c r="K1880" i="9"/>
  <c r="L1912" i="9"/>
  <c r="K1912" i="9"/>
  <c r="L1745" i="9"/>
  <c r="K1745" i="9"/>
  <c r="L1777" i="9"/>
  <c r="K1777" i="9"/>
  <c r="L1809" i="9"/>
  <c r="K1809" i="9"/>
  <c r="L1642" i="9"/>
  <c r="K1642" i="9"/>
  <c r="L1674" i="9"/>
  <c r="K1674" i="9"/>
  <c r="L1706" i="9"/>
  <c r="K1706" i="9"/>
  <c r="L1539" i="9"/>
  <c r="K1539" i="9"/>
  <c r="L1571" i="9"/>
  <c r="K1571" i="9"/>
  <c r="L1603" i="9"/>
  <c r="K1603" i="9"/>
  <c r="L1436" i="9"/>
  <c r="K1436" i="9"/>
  <c r="L1468" i="9"/>
  <c r="K1468" i="9"/>
  <c r="L1500" i="9"/>
  <c r="K1500" i="9"/>
  <c r="L1532" i="9"/>
  <c r="K1532" i="9"/>
  <c r="L1365" i="9"/>
  <c r="K1365" i="9"/>
  <c r="L1397" i="9"/>
  <c r="K1397" i="9"/>
  <c r="L1429" i="9"/>
  <c r="K1429" i="9"/>
  <c r="L1262" i="9"/>
  <c r="K1262" i="9"/>
  <c r="L1294" i="9"/>
  <c r="K1294" i="9"/>
  <c r="L1326" i="9"/>
  <c r="K1326" i="9"/>
  <c r="L1159" i="9"/>
  <c r="K1159" i="9"/>
  <c r="L1191" i="9"/>
  <c r="K1191" i="9"/>
  <c r="L1223" i="9"/>
  <c r="K1223" i="9"/>
  <c r="K1056" i="9"/>
  <c r="L1056" i="9"/>
  <c r="K1088" i="9"/>
  <c r="L1088" i="9"/>
  <c r="K1120" i="9"/>
  <c r="L1120" i="9"/>
  <c r="L953" i="9"/>
  <c r="K953" i="9"/>
  <c r="L985" i="9"/>
  <c r="K985" i="9"/>
  <c r="L1017" i="9"/>
  <c r="K1017" i="9"/>
  <c r="L850" i="9"/>
  <c r="K850" i="9"/>
  <c r="L882" i="9"/>
  <c r="K882" i="9"/>
  <c r="L914" i="9"/>
  <c r="K914" i="9"/>
  <c r="L747" i="9"/>
  <c r="K747" i="9"/>
  <c r="L779" i="9"/>
  <c r="K779" i="9"/>
  <c r="L811" i="9"/>
  <c r="K811" i="9"/>
  <c r="K644" i="9"/>
  <c r="L644" i="9"/>
  <c r="K676" i="9"/>
  <c r="L676" i="9"/>
  <c r="K708" i="9"/>
  <c r="L708" i="9"/>
  <c r="L541" i="9"/>
  <c r="K541" i="9"/>
  <c r="L573" i="9"/>
  <c r="K573" i="9"/>
  <c r="L605" i="9"/>
  <c r="K605" i="9"/>
  <c r="L438" i="9"/>
  <c r="K438" i="9"/>
  <c r="L470" i="9"/>
  <c r="K470" i="9"/>
  <c r="L502" i="9"/>
  <c r="K502" i="9"/>
  <c r="L354" i="9"/>
  <c r="K354" i="9"/>
  <c r="L836" i="9"/>
  <c r="K836" i="9"/>
  <c r="L646" i="9"/>
  <c r="K646" i="9"/>
  <c r="L440" i="9"/>
  <c r="K440" i="9"/>
  <c r="L1849" i="9"/>
  <c r="K1849" i="9"/>
  <c r="L1881" i="9"/>
  <c r="K1881" i="9"/>
  <c r="L1913" i="9"/>
  <c r="K1913" i="9"/>
  <c r="L1746" i="9"/>
  <c r="K1746" i="9"/>
  <c r="L1778" i="9"/>
  <c r="K1778" i="9"/>
  <c r="L1810" i="9"/>
  <c r="K1810" i="9"/>
  <c r="L1643" i="9"/>
  <c r="K1643" i="9"/>
  <c r="L1675" i="9"/>
  <c r="K1675" i="9"/>
  <c r="L1707" i="9"/>
  <c r="K1707" i="9"/>
  <c r="L1540" i="9"/>
  <c r="K1540" i="9"/>
  <c r="L1572" i="9"/>
  <c r="K1572" i="9"/>
  <c r="L1604" i="9"/>
  <c r="K1604" i="9"/>
  <c r="L1437" i="9"/>
  <c r="K1437" i="9"/>
  <c r="L1469" i="9"/>
  <c r="K1469" i="9"/>
  <c r="L1501" i="9"/>
  <c r="K1501" i="9"/>
  <c r="L1434" i="9"/>
  <c r="K1434" i="9"/>
  <c r="L1366" i="9"/>
  <c r="K1366" i="9"/>
  <c r="L1398" i="9"/>
  <c r="K1398" i="9"/>
  <c r="L1430" i="9"/>
  <c r="K1430" i="9"/>
  <c r="L1263" i="9"/>
  <c r="K1263" i="9"/>
  <c r="L1295" i="9"/>
  <c r="K1295" i="9"/>
  <c r="L1327" i="9"/>
  <c r="K1327" i="9"/>
  <c r="L1160" i="9"/>
  <c r="K1160" i="9"/>
  <c r="L1192" i="9"/>
  <c r="K1192" i="9"/>
  <c r="L1224" i="9"/>
  <c r="K1224" i="9"/>
  <c r="K1057" i="9"/>
  <c r="L1057" i="9"/>
  <c r="K1089" i="9"/>
  <c r="L1089" i="9"/>
  <c r="K1121" i="9"/>
  <c r="L1121" i="9"/>
  <c r="K954" i="9"/>
  <c r="L954" i="9"/>
  <c r="K986" i="9"/>
  <c r="L986" i="9"/>
  <c r="K1018" i="9"/>
  <c r="L1018" i="9"/>
  <c r="K851" i="9"/>
  <c r="L851" i="9"/>
  <c r="K883" i="9"/>
  <c r="L883" i="9"/>
  <c r="K915" i="9"/>
  <c r="L915" i="9"/>
  <c r="L748" i="9"/>
  <c r="K748" i="9"/>
  <c r="L780" i="9"/>
  <c r="K780" i="9"/>
  <c r="L812" i="9"/>
  <c r="K812" i="9"/>
  <c r="K645" i="9"/>
  <c r="L645" i="9"/>
  <c r="K677" i="9"/>
  <c r="L677" i="9"/>
  <c r="K709" i="9"/>
  <c r="L709" i="9"/>
  <c r="K542" i="9"/>
  <c r="L542" i="9"/>
  <c r="K574" i="9"/>
  <c r="L574" i="9"/>
  <c r="K606" i="9"/>
  <c r="L606" i="9"/>
  <c r="K439" i="9"/>
  <c r="L439" i="9"/>
  <c r="K471" i="9"/>
  <c r="L471" i="9"/>
  <c r="K503" i="9"/>
  <c r="L503" i="9"/>
  <c r="K355" i="9"/>
  <c r="L355" i="9"/>
  <c r="L892" i="9"/>
  <c r="K892" i="9"/>
  <c r="L496" i="9"/>
  <c r="K496" i="9"/>
  <c r="K1866" i="9"/>
  <c r="L1866" i="9"/>
  <c r="K1898" i="9"/>
  <c r="L1898" i="9"/>
  <c r="K1930" i="9"/>
  <c r="L1930" i="9"/>
  <c r="L1763" i="9"/>
  <c r="K1763" i="9"/>
  <c r="L1795" i="9"/>
  <c r="K1795" i="9"/>
  <c r="L1827" i="9"/>
  <c r="K1827" i="9"/>
  <c r="L1660" i="9"/>
  <c r="K1660" i="9"/>
  <c r="L1692" i="9"/>
  <c r="K1692" i="9"/>
  <c r="L1724" i="9"/>
  <c r="K1724" i="9"/>
  <c r="L1557" i="9"/>
  <c r="K1557" i="9"/>
  <c r="L1589" i="9"/>
  <c r="K1589" i="9"/>
  <c r="L1621" i="9"/>
  <c r="K1621" i="9"/>
  <c r="L1454" i="9"/>
  <c r="K1454" i="9"/>
  <c r="L1486" i="9"/>
  <c r="K1486" i="9"/>
  <c r="L1518" i="9"/>
  <c r="K1518" i="9"/>
  <c r="L1351" i="9"/>
  <c r="K1351" i="9"/>
  <c r="L1383" i="9"/>
  <c r="K1383" i="9"/>
  <c r="L1415" i="9"/>
  <c r="K1415" i="9"/>
  <c r="L1248" i="9"/>
  <c r="K1248" i="9"/>
  <c r="L1280" i="9"/>
  <c r="K1280" i="9"/>
  <c r="L1312" i="9"/>
  <c r="K1312" i="9"/>
  <c r="L1145" i="9"/>
  <c r="K1145" i="9"/>
  <c r="L1177" i="9"/>
  <c r="K1177" i="9"/>
  <c r="L1209" i="9"/>
  <c r="K1209" i="9"/>
  <c r="L1042" i="9"/>
  <c r="K1042" i="9"/>
  <c r="L1859" i="9"/>
  <c r="K1859" i="9"/>
  <c r="L1891" i="9"/>
  <c r="K1891" i="9"/>
  <c r="L1923" i="9"/>
  <c r="K1923" i="9"/>
  <c r="L1756" i="9"/>
  <c r="K1756" i="9"/>
  <c r="L1788" i="9"/>
  <c r="K1788" i="9"/>
  <c r="L1820" i="9"/>
  <c r="K1820" i="9"/>
  <c r="L1653" i="9"/>
  <c r="K1653" i="9"/>
  <c r="L1685" i="9"/>
  <c r="K1685" i="9"/>
  <c r="L1717" i="9"/>
  <c r="K1717" i="9"/>
  <c r="L1550" i="9"/>
  <c r="K1550" i="9"/>
  <c r="L1582" i="9"/>
  <c r="K1582" i="9"/>
  <c r="L1614" i="9"/>
  <c r="K1614" i="9"/>
  <c r="L1447" i="9"/>
  <c r="K1447" i="9"/>
  <c r="L1479" i="9"/>
  <c r="K1479" i="9"/>
  <c r="L1511" i="9"/>
  <c r="K1511" i="9"/>
  <c r="L1344" i="9"/>
  <c r="K1344" i="9"/>
  <c r="L1376" i="9"/>
  <c r="K1376" i="9"/>
  <c r="L1408" i="9"/>
  <c r="K1408" i="9"/>
  <c r="L1241" i="9"/>
  <c r="K1241" i="9"/>
  <c r="L1273" i="9"/>
  <c r="K1273" i="9"/>
  <c r="L1305" i="9"/>
  <c r="K1305" i="9"/>
  <c r="K1138" i="9"/>
  <c r="L1138" i="9"/>
  <c r="L1170" i="9"/>
  <c r="K1170" i="9"/>
  <c r="L1202" i="9"/>
  <c r="K1202" i="9"/>
  <c r="K1035" i="9"/>
  <c r="L1035" i="9"/>
  <c r="K1067" i="9"/>
  <c r="L1067" i="9"/>
  <c r="K1099" i="9"/>
  <c r="L1099" i="9"/>
  <c r="K1131" i="9"/>
  <c r="L1131" i="9"/>
  <c r="K964" i="9"/>
  <c r="L964" i="9"/>
  <c r="K996" i="9"/>
  <c r="L996" i="9"/>
  <c r="K1028" i="9"/>
  <c r="L1028" i="9"/>
  <c r="L861" i="9"/>
  <c r="K861" i="9"/>
  <c r="L893" i="9"/>
  <c r="K893" i="9"/>
  <c r="L925" i="9"/>
  <c r="K925" i="9"/>
  <c r="K758" i="9"/>
  <c r="L758" i="9"/>
  <c r="K790" i="9"/>
  <c r="L790" i="9"/>
  <c r="K822" i="9"/>
  <c r="L822" i="9"/>
  <c r="K655" i="9"/>
  <c r="L655" i="9"/>
  <c r="K687" i="9"/>
  <c r="L687" i="9"/>
  <c r="K719" i="9"/>
  <c r="L719" i="9"/>
  <c r="K552" i="9"/>
  <c r="L552" i="9"/>
  <c r="K584" i="9"/>
  <c r="L584" i="9"/>
  <c r="K616" i="9"/>
  <c r="L616" i="9"/>
  <c r="L449" i="9"/>
  <c r="K449" i="9"/>
  <c r="L481" i="9"/>
  <c r="K481" i="9"/>
  <c r="L513" i="9"/>
  <c r="K513" i="9"/>
  <c r="L365" i="9"/>
  <c r="K365" i="9"/>
  <c r="L1019" i="9"/>
  <c r="K1019" i="9"/>
  <c r="K821" i="9"/>
  <c r="L821" i="9"/>
  <c r="L615" i="9"/>
  <c r="K615" i="9"/>
  <c r="L1844" i="9"/>
  <c r="K1844" i="9"/>
  <c r="L1876" i="9"/>
  <c r="K1876" i="9"/>
  <c r="L1908" i="9"/>
  <c r="K1908" i="9"/>
  <c r="L1741" i="9"/>
  <c r="K1741" i="9"/>
  <c r="L1773" i="9"/>
  <c r="K1773" i="9"/>
  <c r="L1805" i="9"/>
  <c r="K1805" i="9"/>
  <c r="L1638" i="9"/>
  <c r="K1638" i="9"/>
  <c r="L1670" i="9"/>
  <c r="K1670" i="9"/>
  <c r="L1702" i="9"/>
  <c r="K1702" i="9"/>
  <c r="L1535" i="9"/>
  <c r="K1535" i="9"/>
  <c r="L1567" i="9"/>
  <c r="K1567" i="9"/>
  <c r="L1599" i="9"/>
  <c r="K1599" i="9"/>
  <c r="L1631" i="9"/>
  <c r="K1631" i="9"/>
  <c r="L1464" i="9"/>
  <c r="K1464" i="9"/>
  <c r="L1496" i="9"/>
  <c r="K1496" i="9"/>
  <c r="L1528" i="9"/>
  <c r="K1528" i="9"/>
  <c r="L1361" i="9"/>
  <c r="K1361" i="9"/>
  <c r="L1393" i="9"/>
  <c r="K1393" i="9"/>
  <c r="L1425" i="9"/>
  <c r="K1425" i="9"/>
  <c r="L1258" i="9"/>
  <c r="K1258" i="9"/>
  <c r="L1290" i="9"/>
  <c r="K1290" i="9"/>
  <c r="L1322" i="9"/>
  <c r="K1322" i="9"/>
  <c r="L1155" i="9"/>
  <c r="K1155" i="9"/>
  <c r="L1187" i="9"/>
  <c r="K1187" i="9"/>
  <c r="L1219" i="9"/>
  <c r="K1219" i="9"/>
  <c r="K1052" i="9"/>
  <c r="L1052" i="9"/>
  <c r="K1084" i="9"/>
  <c r="L1084" i="9"/>
  <c r="K1116" i="9"/>
  <c r="L1116" i="9"/>
  <c r="L949" i="9"/>
  <c r="K949" i="9"/>
  <c r="L981" i="9"/>
  <c r="K981" i="9"/>
  <c r="L1013" i="9"/>
  <c r="K1013" i="9"/>
  <c r="K846" i="9"/>
  <c r="L846" i="9"/>
  <c r="K878" i="9"/>
  <c r="L878" i="9"/>
  <c r="K910" i="9"/>
  <c r="L910" i="9"/>
  <c r="L743" i="9"/>
  <c r="K743" i="9"/>
  <c r="L775" i="9"/>
  <c r="K775" i="9"/>
  <c r="L807" i="9"/>
  <c r="K807" i="9"/>
  <c r="L640" i="9"/>
  <c r="K640" i="9"/>
  <c r="L672" i="9"/>
  <c r="K672" i="9"/>
  <c r="L704" i="9"/>
  <c r="K704" i="9"/>
  <c r="L537" i="9"/>
  <c r="K537" i="9"/>
  <c r="L569" i="9"/>
  <c r="K569" i="9"/>
  <c r="L601" i="9"/>
  <c r="K601" i="9"/>
  <c r="K534" i="9"/>
  <c r="L534" i="9"/>
  <c r="K466" i="9"/>
  <c r="L466" i="9"/>
  <c r="K498" i="9"/>
  <c r="L498" i="9"/>
  <c r="K530" i="9"/>
  <c r="L530" i="9"/>
  <c r="L963" i="9"/>
  <c r="K963" i="9"/>
  <c r="K805" i="9"/>
  <c r="L805" i="9"/>
  <c r="L631" i="9"/>
  <c r="K631" i="9"/>
  <c r="L1861" i="9"/>
  <c r="K1861" i="9"/>
  <c r="L1893" i="9"/>
  <c r="K1893" i="9"/>
  <c r="L1925" i="9"/>
  <c r="K1925" i="9"/>
  <c r="L1758" i="9"/>
  <c r="K1758" i="9"/>
  <c r="L1790" i="9"/>
  <c r="K1790" i="9"/>
  <c r="L1822" i="9"/>
  <c r="K1822" i="9"/>
  <c r="L1655" i="9"/>
  <c r="K1655" i="9"/>
  <c r="L1687" i="9"/>
  <c r="K1687" i="9"/>
  <c r="L1719" i="9"/>
  <c r="K1719" i="9"/>
  <c r="L1552" i="9"/>
  <c r="K1552" i="9"/>
  <c r="L1584" i="9"/>
  <c r="K1584" i="9"/>
  <c r="L1616" i="9"/>
  <c r="K1616" i="9"/>
  <c r="L1449" i="9"/>
  <c r="K1449" i="9"/>
  <c r="L1481" i="9"/>
  <c r="K1481" i="9"/>
  <c r="L1513" i="9"/>
  <c r="K1513" i="9"/>
  <c r="L1346" i="9"/>
  <c r="K1346" i="9"/>
  <c r="L1378" i="9"/>
  <c r="K1378" i="9"/>
  <c r="L1410" i="9"/>
  <c r="K1410" i="9"/>
  <c r="L1243" i="9"/>
  <c r="K1243" i="9"/>
  <c r="L1275" i="9"/>
  <c r="K1275" i="9"/>
  <c r="L1307" i="9"/>
  <c r="K1307" i="9"/>
  <c r="K1140" i="9"/>
  <c r="L1140" i="9"/>
  <c r="L1172" i="9"/>
  <c r="K1172" i="9"/>
  <c r="L1204" i="9"/>
  <c r="K1204" i="9"/>
  <c r="K1037" i="9"/>
  <c r="L1037" i="9"/>
  <c r="K1069" i="9"/>
  <c r="L1069" i="9"/>
  <c r="K1101" i="9"/>
  <c r="L1101" i="9"/>
  <c r="L1034" i="9"/>
  <c r="K1034" i="9"/>
  <c r="L966" i="9"/>
  <c r="K966" i="9"/>
  <c r="L998" i="9"/>
  <c r="K998" i="9"/>
  <c r="L1030" i="9"/>
  <c r="K1030" i="9"/>
  <c r="K863" i="9"/>
  <c r="L863" i="9"/>
  <c r="K895" i="9"/>
  <c r="L895" i="9"/>
  <c r="K927" i="9"/>
  <c r="L927" i="9"/>
  <c r="K760" i="9"/>
  <c r="L760" i="9"/>
  <c r="K792" i="9"/>
  <c r="L792" i="9"/>
  <c r="K824" i="9"/>
  <c r="L824" i="9"/>
  <c r="K657" i="9"/>
  <c r="L657" i="9"/>
  <c r="K689" i="9"/>
  <c r="L689" i="9"/>
  <c r="K721" i="9"/>
  <c r="L721" i="9"/>
  <c r="L554" i="9"/>
  <c r="K554" i="9"/>
  <c r="L586" i="9"/>
  <c r="K586" i="9"/>
  <c r="L618" i="9"/>
  <c r="K618" i="9"/>
  <c r="K451" i="9"/>
  <c r="L451" i="9"/>
  <c r="K483" i="9"/>
  <c r="L483" i="9"/>
  <c r="K515" i="9"/>
  <c r="L515" i="9"/>
  <c r="L367" i="9"/>
  <c r="K367" i="9"/>
  <c r="L1130" i="9"/>
  <c r="K1130" i="9"/>
  <c r="L868" i="9"/>
  <c r="K868" i="9"/>
  <c r="L670" i="9"/>
  <c r="K670" i="9"/>
  <c r="L520" i="9"/>
  <c r="K520" i="9"/>
  <c r="L1862" i="9"/>
  <c r="K1862" i="9"/>
  <c r="L1894" i="9"/>
  <c r="K1894" i="9"/>
  <c r="L1926" i="9"/>
  <c r="K1926" i="9"/>
  <c r="L1759" i="9"/>
  <c r="K1759" i="9"/>
  <c r="L1791" i="9"/>
  <c r="K1791" i="9"/>
  <c r="L1823" i="9"/>
  <c r="K1823" i="9"/>
  <c r="L1656" i="9"/>
  <c r="K1656" i="9"/>
  <c r="L1688" i="9"/>
  <c r="K1688" i="9"/>
  <c r="L1720" i="9"/>
  <c r="K1720" i="9"/>
  <c r="L1553" i="9"/>
  <c r="K1553" i="9"/>
  <c r="L1585" i="9"/>
  <c r="K1585" i="9"/>
  <c r="L1617" i="9"/>
  <c r="K1617" i="9"/>
  <c r="L1450" i="9"/>
  <c r="K1450" i="9"/>
  <c r="L1482" i="9"/>
  <c r="K1482" i="9"/>
  <c r="L1514" i="9"/>
  <c r="K1514" i="9"/>
  <c r="L1347" i="9"/>
  <c r="K1347" i="9"/>
  <c r="L1379" i="9"/>
  <c r="K1379" i="9"/>
  <c r="L1411" i="9"/>
  <c r="K1411" i="9"/>
  <c r="L1244" i="9"/>
  <c r="K1244" i="9"/>
  <c r="L1276" i="9"/>
  <c r="K1276" i="9"/>
  <c r="L1308" i="9"/>
  <c r="K1308" i="9"/>
  <c r="L1141" i="9"/>
  <c r="K1141" i="9"/>
  <c r="L1173" i="9"/>
  <c r="K1173" i="9"/>
  <c r="L1205" i="9"/>
  <c r="K1205" i="9"/>
  <c r="L1038" i="9"/>
  <c r="K1038" i="9"/>
  <c r="L1070" i="9"/>
  <c r="K1070" i="9"/>
  <c r="L1102" i="9"/>
  <c r="K1102" i="9"/>
  <c r="K935" i="9"/>
  <c r="L935" i="9"/>
  <c r="K967" i="9"/>
  <c r="L967" i="9"/>
  <c r="K999" i="9"/>
  <c r="L999" i="9"/>
  <c r="K1031" i="9"/>
  <c r="L1031" i="9"/>
  <c r="L864" i="9"/>
  <c r="K864" i="9"/>
  <c r="L896" i="9"/>
  <c r="K896" i="9"/>
  <c r="L928" i="9"/>
  <c r="K928" i="9"/>
  <c r="L761" i="9"/>
  <c r="K761" i="9"/>
  <c r="L793" i="9"/>
  <c r="K793" i="9"/>
  <c r="L825" i="9"/>
  <c r="K825" i="9"/>
  <c r="L658" i="9"/>
  <c r="K658" i="9"/>
  <c r="L690" i="9"/>
  <c r="K690" i="9"/>
  <c r="L722" i="9"/>
  <c r="K722" i="9"/>
  <c r="K555" i="9"/>
  <c r="L555" i="9"/>
  <c r="K587" i="9"/>
  <c r="L587" i="9"/>
  <c r="K619" i="9"/>
  <c r="L619" i="9"/>
  <c r="L452" i="9"/>
  <c r="K452" i="9"/>
  <c r="L484" i="9"/>
  <c r="K484" i="9"/>
  <c r="L516" i="9"/>
  <c r="K516" i="9"/>
  <c r="L368" i="9"/>
  <c r="K368" i="9"/>
  <c r="L860" i="9"/>
  <c r="K860" i="9"/>
  <c r="L662" i="9"/>
  <c r="K662" i="9"/>
  <c r="L464" i="9"/>
  <c r="K464" i="9"/>
  <c r="L1855" i="9"/>
  <c r="K1855" i="9"/>
  <c r="L1887" i="9"/>
  <c r="K1887" i="9"/>
  <c r="L1919" i="9"/>
  <c r="K1919" i="9"/>
  <c r="L1752" i="9"/>
  <c r="K1752" i="9"/>
  <c r="L1784" i="9"/>
  <c r="K1784" i="9"/>
  <c r="L1816" i="9"/>
  <c r="K1816" i="9"/>
  <c r="L1649" i="9"/>
  <c r="K1649" i="9"/>
  <c r="L1681" i="9"/>
  <c r="K1681" i="9"/>
  <c r="L1713" i="9"/>
  <c r="K1713" i="9"/>
  <c r="L1546" i="9"/>
  <c r="K1546" i="9"/>
  <c r="L1578" i="9"/>
  <c r="K1578" i="9"/>
  <c r="L1610" i="9"/>
  <c r="K1610" i="9"/>
  <c r="L1443" i="9"/>
  <c r="K1443" i="9"/>
  <c r="L1475" i="9"/>
  <c r="K1475" i="9"/>
  <c r="L1507" i="9"/>
  <c r="K1507" i="9"/>
  <c r="L1340" i="9"/>
  <c r="K1340" i="9"/>
  <c r="L1372" i="9"/>
  <c r="K1372" i="9"/>
  <c r="L1404" i="9"/>
  <c r="K1404" i="9"/>
  <c r="L1237" i="9"/>
  <c r="K1237" i="9"/>
  <c r="L1269" i="9"/>
  <c r="K1269" i="9"/>
  <c r="L1301" i="9"/>
  <c r="K1301" i="9"/>
  <c r="L1234" i="9"/>
  <c r="K1234" i="9"/>
  <c r="L1166" i="9"/>
  <c r="K1166" i="9"/>
  <c r="L1198" i="9"/>
  <c r="K1198" i="9"/>
  <c r="L1230" i="9"/>
  <c r="K1230" i="9"/>
  <c r="L1063" i="9"/>
  <c r="K1063" i="9"/>
  <c r="L1095" i="9"/>
  <c r="K1095" i="9"/>
  <c r="L1127" i="9"/>
  <c r="K1127" i="9"/>
  <c r="K960" i="9"/>
  <c r="L960" i="9"/>
  <c r="K992" i="9"/>
  <c r="L992" i="9"/>
  <c r="K1024" i="9"/>
  <c r="L1024" i="9"/>
  <c r="K857" i="9"/>
  <c r="L857" i="9"/>
  <c r="K889" i="9"/>
  <c r="L889" i="9"/>
  <c r="K921" i="9"/>
  <c r="L921" i="9"/>
  <c r="K754" i="9"/>
  <c r="L754" i="9"/>
  <c r="K786" i="9"/>
  <c r="L786" i="9"/>
  <c r="K818" i="9"/>
  <c r="L818" i="9"/>
  <c r="L651" i="9"/>
  <c r="K651" i="9"/>
  <c r="L683" i="9"/>
  <c r="K683" i="9"/>
  <c r="L715" i="9"/>
  <c r="K715" i="9"/>
  <c r="K548" i="9"/>
  <c r="L548" i="9"/>
  <c r="K580" i="9"/>
  <c r="L580" i="9"/>
  <c r="K612" i="9"/>
  <c r="L612" i="9"/>
  <c r="K445" i="9"/>
  <c r="L445" i="9"/>
  <c r="K477" i="9"/>
  <c r="L477" i="9"/>
  <c r="K509" i="9"/>
  <c r="L509" i="9"/>
  <c r="L361" i="9"/>
  <c r="K361" i="9"/>
  <c r="L1011" i="9"/>
  <c r="K1011" i="9"/>
  <c r="L638" i="9"/>
  <c r="K638" i="9"/>
  <c r="L488" i="9"/>
  <c r="K488" i="9"/>
  <c r="L1856" i="9"/>
  <c r="K1856" i="9"/>
  <c r="L1888" i="9"/>
  <c r="K1888" i="9"/>
  <c r="L1920" i="9"/>
  <c r="K1920" i="9"/>
  <c r="L1753" i="9"/>
  <c r="K1753" i="9"/>
  <c r="L1785" i="9"/>
  <c r="K1785" i="9"/>
  <c r="L1817" i="9"/>
  <c r="K1817" i="9"/>
  <c r="L1650" i="9"/>
  <c r="K1650" i="9"/>
  <c r="L1682" i="9"/>
  <c r="K1682" i="9"/>
  <c r="L1714" i="9"/>
  <c r="K1714" i="9"/>
  <c r="L1547" i="9"/>
  <c r="K1547" i="9"/>
  <c r="L1579" i="9"/>
  <c r="K1579" i="9"/>
  <c r="L1611" i="9"/>
  <c r="K1611" i="9"/>
  <c r="L1444" i="9"/>
  <c r="K1444" i="9"/>
  <c r="L1476" i="9"/>
  <c r="K1476" i="9"/>
  <c r="L1508" i="9"/>
  <c r="K1508" i="9"/>
  <c r="L1341" i="9"/>
  <c r="K1341" i="9"/>
  <c r="L1373" i="9"/>
  <c r="K1373" i="9"/>
  <c r="L1405" i="9"/>
  <c r="K1405" i="9"/>
  <c r="L1238" i="9"/>
  <c r="K1238" i="9"/>
  <c r="L1270" i="9"/>
  <c r="K1270" i="9"/>
  <c r="L1302" i="9"/>
  <c r="K1302" i="9"/>
  <c r="L1135" i="9"/>
  <c r="K1135" i="9"/>
  <c r="L1167" i="9"/>
  <c r="K1167" i="9"/>
  <c r="L1199" i="9"/>
  <c r="K1199" i="9"/>
  <c r="L1231" i="9"/>
  <c r="K1231" i="9"/>
  <c r="K1064" i="9"/>
  <c r="L1064" i="9"/>
  <c r="K1096" i="9"/>
  <c r="L1096" i="9"/>
  <c r="K1128" i="9"/>
  <c r="L1128" i="9"/>
  <c r="L961" i="9"/>
  <c r="K961" i="9"/>
  <c r="L993" i="9"/>
  <c r="K993" i="9"/>
  <c r="L1025" i="9"/>
  <c r="K1025" i="9"/>
  <c r="L858" i="9"/>
  <c r="K858" i="9"/>
  <c r="L890" i="9"/>
  <c r="K890" i="9"/>
  <c r="L922" i="9"/>
  <c r="K922" i="9"/>
  <c r="L755" i="9"/>
  <c r="K755" i="9"/>
  <c r="L787" i="9"/>
  <c r="K787" i="9"/>
  <c r="L819" i="9"/>
  <c r="K819" i="9"/>
  <c r="K652" i="9"/>
  <c r="L652" i="9"/>
  <c r="K684" i="9"/>
  <c r="L684" i="9"/>
  <c r="K716" i="9"/>
  <c r="L716" i="9"/>
  <c r="L549" i="9"/>
  <c r="K549" i="9"/>
  <c r="L581" i="9"/>
  <c r="K581" i="9"/>
  <c r="L613" i="9"/>
  <c r="K613" i="9"/>
  <c r="L446" i="9"/>
  <c r="K446" i="9"/>
  <c r="L478" i="9"/>
  <c r="K478" i="9"/>
  <c r="L510" i="9"/>
  <c r="K510" i="9"/>
  <c r="L362" i="9"/>
  <c r="K362" i="9"/>
  <c r="L884" i="9"/>
  <c r="K884" i="9"/>
  <c r="L694" i="9"/>
  <c r="K694" i="9"/>
  <c r="L472" i="9"/>
  <c r="K472" i="9"/>
  <c r="L1857" i="9"/>
  <c r="K1857" i="9"/>
  <c r="L1889" i="9"/>
  <c r="K1889" i="9"/>
  <c r="L1921" i="9"/>
  <c r="K1921" i="9"/>
  <c r="L1754" i="9"/>
  <c r="K1754" i="9"/>
  <c r="L1786" i="9"/>
  <c r="K1786" i="9"/>
  <c r="L1818" i="9"/>
  <c r="K1818" i="9"/>
  <c r="L1651" i="9"/>
  <c r="K1651" i="9"/>
  <c r="L1683" i="9"/>
  <c r="K1683" i="9"/>
  <c r="L1715" i="9"/>
  <c r="K1715" i="9"/>
  <c r="L1548" i="9"/>
  <c r="K1548" i="9"/>
  <c r="L1580" i="9"/>
  <c r="K1580" i="9"/>
  <c r="L1612" i="9"/>
  <c r="K1612" i="9"/>
  <c r="L1445" i="9"/>
  <c r="K1445" i="9"/>
  <c r="L1477" i="9"/>
  <c r="K1477" i="9"/>
  <c r="L1509" i="9"/>
  <c r="K1509" i="9"/>
  <c r="L1342" i="9"/>
  <c r="K1342" i="9"/>
  <c r="L1374" i="9"/>
  <c r="K1374" i="9"/>
  <c r="L1406" i="9"/>
  <c r="K1406" i="9"/>
  <c r="L1239" i="9"/>
  <c r="K1239" i="9"/>
  <c r="L1271" i="9"/>
  <c r="K1271" i="9"/>
  <c r="L1303" i="9"/>
  <c r="K1303" i="9"/>
  <c r="L1136" i="9"/>
  <c r="K1136" i="9"/>
  <c r="L1168" i="9"/>
  <c r="K1168" i="9"/>
  <c r="L1200" i="9"/>
  <c r="K1200" i="9"/>
  <c r="L1232" i="9"/>
  <c r="K1232" i="9"/>
  <c r="K1065" i="9"/>
  <c r="L1065" i="9"/>
  <c r="K1097" i="9"/>
  <c r="L1097" i="9"/>
  <c r="K1129" i="9"/>
  <c r="L1129" i="9"/>
  <c r="K962" i="9"/>
  <c r="L962" i="9"/>
  <c r="K994" i="9"/>
  <c r="L994" i="9"/>
  <c r="K1026" i="9"/>
  <c r="L1026" i="9"/>
  <c r="K859" i="9"/>
  <c r="L859" i="9"/>
  <c r="K891" i="9"/>
  <c r="L891" i="9"/>
  <c r="K923" i="9"/>
  <c r="L923" i="9"/>
  <c r="L756" i="9"/>
  <c r="K756" i="9"/>
  <c r="L788" i="9"/>
  <c r="K788" i="9"/>
  <c r="L820" i="9"/>
  <c r="K820" i="9"/>
  <c r="K653" i="9"/>
  <c r="L653" i="9"/>
  <c r="K685" i="9"/>
  <c r="L685" i="9"/>
  <c r="K717" i="9"/>
  <c r="L717" i="9"/>
  <c r="K550" i="9"/>
  <c r="L550" i="9"/>
  <c r="K582" i="9"/>
  <c r="L582" i="9"/>
  <c r="K614" i="9"/>
  <c r="L614" i="9"/>
  <c r="K447" i="9"/>
  <c r="L447" i="9"/>
  <c r="K479" i="9"/>
  <c r="L479" i="9"/>
  <c r="K511" i="9"/>
  <c r="L511" i="9"/>
  <c r="L363" i="9"/>
  <c r="K363" i="9"/>
  <c r="K789" i="9"/>
  <c r="L789" i="9"/>
  <c r="L1842" i="9"/>
  <c r="K1842" i="9"/>
  <c r="K1874" i="9"/>
  <c r="L1874" i="9"/>
  <c r="K1906" i="9"/>
  <c r="L1906" i="9"/>
  <c r="L1739" i="9"/>
  <c r="K1739" i="9"/>
  <c r="L1771" i="9"/>
  <c r="K1771" i="9"/>
  <c r="L1803" i="9"/>
  <c r="K1803" i="9"/>
  <c r="L1636" i="9"/>
  <c r="K1636" i="9"/>
  <c r="L1668" i="9"/>
  <c r="K1668" i="9"/>
  <c r="L1700" i="9"/>
  <c r="K1700" i="9"/>
  <c r="L1732" i="9"/>
  <c r="K1732" i="9"/>
  <c r="L1565" i="9"/>
  <c r="K1565" i="9"/>
  <c r="L1597" i="9"/>
  <c r="K1597" i="9"/>
  <c r="L1629" i="9"/>
  <c r="K1629" i="9"/>
  <c r="L1462" i="9"/>
  <c r="K1462" i="9"/>
  <c r="L1494" i="9"/>
  <c r="K1494" i="9"/>
  <c r="L1526" i="9"/>
  <c r="K1526" i="9"/>
  <c r="L1359" i="9"/>
  <c r="K1359" i="9"/>
  <c r="L1391" i="9"/>
  <c r="K1391" i="9"/>
  <c r="L1423" i="9"/>
  <c r="K1423" i="9"/>
  <c r="L1256" i="9"/>
  <c r="K1256" i="9"/>
  <c r="L1288" i="9"/>
  <c r="K1288" i="9"/>
  <c r="L1320" i="9"/>
  <c r="K1320" i="9"/>
  <c r="L1153" i="9"/>
  <c r="K1153" i="9"/>
  <c r="L1185" i="9"/>
  <c r="K1185" i="9"/>
  <c r="L1217" i="9"/>
  <c r="K1217" i="9"/>
  <c r="L1835" i="9"/>
  <c r="K1835" i="9"/>
  <c r="L1867" i="9"/>
  <c r="K1867" i="9"/>
  <c r="L1899" i="9"/>
  <c r="K1899" i="9"/>
  <c r="L1931" i="9"/>
  <c r="K1931" i="9"/>
  <c r="L1764" i="9"/>
  <c r="K1764" i="9"/>
  <c r="L1796" i="9"/>
  <c r="K1796" i="9"/>
  <c r="L1828" i="9"/>
  <c r="K1828" i="9"/>
  <c r="L1661" i="9"/>
  <c r="K1661" i="9"/>
  <c r="L1693" i="9"/>
  <c r="K1693" i="9"/>
  <c r="L1725" i="9"/>
  <c r="K1725" i="9"/>
  <c r="L1558" i="9"/>
  <c r="K1558" i="9"/>
  <c r="L1590" i="9"/>
  <c r="K1590" i="9"/>
  <c r="L1622" i="9"/>
  <c r="K1622" i="9"/>
  <c r="L1455" i="9"/>
  <c r="K1455" i="9"/>
  <c r="L1487" i="9"/>
  <c r="K1487" i="9"/>
  <c r="L1519" i="9"/>
  <c r="K1519" i="9"/>
  <c r="L1352" i="9"/>
  <c r="K1352" i="9"/>
  <c r="L1384" i="9"/>
  <c r="K1384" i="9"/>
  <c r="L1416" i="9"/>
  <c r="K1416" i="9"/>
  <c r="L1249" i="9"/>
  <c r="K1249" i="9"/>
  <c r="L1281" i="9"/>
  <c r="K1281" i="9"/>
  <c r="L1313" i="9"/>
  <c r="K1313" i="9"/>
  <c r="L1146" i="9"/>
  <c r="K1146" i="9"/>
  <c r="L1178" i="9"/>
  <c r="K1178" i="9"/>
  <c r="L1210" i="9"/>
  <c r="K1210" i="9"/>
  <c r="K1043" i="9"/>
  <c r="L1043" i="9"/>
  <c r="K1075" i="9"/>
  <c r="L1075" i="9"/>
  <c r="K1107" i="9"/>
  <c r="L1107" i="9"/>
  <c r="K940" i="9"/>
  <c r="L940" i="9"/>
  <c r="K972" i="9"/>
  <c r="L972" i="9"/>
  <c r="K1004" i="9"/>
  <c r="L1004" i="9"/>
  <c r="L837" i="9"/>
  <c r="K837" i="9"/>
  <c r="L869" i="9"/>
  <c r="K869" i="9"/>
  <c r="L901" i="9"/>
  <c r="K901" i="9"/>
  <c r="L834" i="9"/>
  <c r="K834" i="9"/>
  <c r="K766" i="9"/>
  <c r="L766" i="9"/>
  <c r="K798" i="9"/>
  <c r="L798" i="9"/>
  <c r="K830" i="9"/>
  <c r="L830" i="9"/>
  <c r="K663" i="9"/>
  <c r="L663" i="9"/>
  <c r="K695" i="9"/>
  <c r="L695" i="9"/>
  <c r="K727" i="9"/>
  <c r="L727" i="9"/>
  <c r="K560" i="9"/>
  <c r="L560" i="9"/>
  <c r="K592" i="9"/>
  <c r="L592" i="9"/>
  <c r="K624" i="9"/>
  <c r="L624" i="9"/>
  <c r="L457" i="9"/>
  <c r="K457" i="9"/>
  <c r="L489" i="9"/>
  <c r="K489" i="9"/>
  <c r="L521" i="9"/>
  <c r="K521" i="9"/>
  <c r="L353" i="9"/>
  <c r="K353" i="9"/>
  <c r="L876" i="9"/>
  <c r="K876" i="9"/>
  <c r="L678" i="9"/>
  <c r="K678" i="9"/>
  <c r="L456" i="9"/>
  <c r="K456" i="9"/>
  <c r="L1852" i="9"/>
  <c r="K1852" i="9"/>
  <c r="L1884" i="9"/>
  <c r="K1884" i="9"/>
  <c r="L1916" i="9"/>
  <c r="K1916" i="9"/>
  <c r="L1749" i="9"/>
  <c r="K1749" i="9"/>
  <c r="L1781" i="9"/>
  <c r="K1781" i="9"/>
  <c r="L1813" i="9"/>
  <c r="K1813" i="9"/>
  <c r="L1646" i="9"/>
  <c r="K1646" i="9"/>
  <c r="L1678" i="9"/>
  <c r="K1678" i="9"/>
  <c r="L1710" i="9"/>
  <c r="K1710" i="9"/>
  <c r="L1543" i="9"/>
  <c r="K1543" i="9"/>
  <c r="L1575" i="9"/>
  <c r="K1575" i="9"/>
  <c r="L1607" i="9"/>
  <c r="K1607" i="9"/>
  <c r="L1440" i="9"/>
  <c r="K1440" i="9"/>
  <c r="L1472" i="9"/>
  <c r="K1472" i="9"/>
  <c r="L1504" i="9"/>
  <c r="K1504" i="9"/>
  <c r="L1337" i="9"/>
  <c r="K1337" i="9"/>
  <c r="L1369" i="9"/>
  <c r="K1369" i="9"/>
  <c r="L1401" i="9"/>
  <c r="K1401" i="9"/>
  <c r="L1334" i="9"/>
  <c r="K1334" i="9"/>
  <c r="L1266" i="9"/>
  <c r="K1266" i="9"/>
  <c r="L1298" i="9"/>
  <c r="K1298" i="9"/>
  <c r="L1330" i="9"/>
  <c r="K1330" i="9"/>
  <c r="L1163" i="9"/>
  <c r="K1163" i="9"/>
  <c r="L1195" i="9"/>
  <c r="K1195" i="9"/>
  <c r="L1227" i="9"/>
  <c r="K1227" i="9"/>
  <c r="K1060" i="9"/>
  <c r="L1060" i="9"/>
  <c r="K1092" i="9"/>
  <c r="L1092" i="9"/>
  <c r="K1124" i="9"/>
  <c r="L1124" i="9"/>
  <c r="L957" i="9"/>
  <c r="K957" i="9"/>
  <c r="L989" i="9"/>
  <c r="K989" i="9"/>
  <c r="L1021" i="9"/>
  <c r="K1021" i="9"/>
  <c r="K854" i="9"/>
  <c r="L854" i="9"/>
  <c r="K886" i="9"/>
  <c r="L886" i="9"/>
  <c r="K918" i="9"/>
  <c r="L918" i="9"/>
  <c r="L751" i="9"/>
  <c r="K751" i="9"/>
  <c r="L783" i="9"/>
  <c r="K783" i="9"/>
  <c r="L815" i="9"/>
  <c r="K815" i="9"/>
  <c r="L648" i="9"/>
  <c r="K648" i="9"/>
  <c r="L680" i="9"/>
  <c r="K680" i="9"/>
  <c r="L712" i="9"/>
  <c r="K712" i="9"/>
  <c r="L545" i="9"/>
  <c r="K545" i="9"/>
  <c r="L577" i="9"/>
  <c r="K577" i="9"/>
  <c r="L609" i="9"/>
  <c r="K609" i="9"/>
  <c r="K442" i="9"/>
  <c r="L442" i="9"/>
  <c r="K474" i="9"/>
  <c r="L474" i="9"/>
  <c r="K506" i="9"/>
  <c r="L506" i="9"/>
  <c r="L358" i="9"/>
  <c r="K358" i="9"/>
  <c r="L844" i="9"/>
  <c r="K844" i="9"/>
  <c r="L654" i="9"/>
  <c r="K654" i="9"/>
  <c r="L480" i="9"/>
  <c r="K480" i="9"/>
  <c r="L1837" i="9"/>
  <c r="K1837" i="9"/>
  <c r="L1869" i="9"/>
  <c r="K1869" i="9"/>
  <c r="L1901" i="9"/>
  <c r="K1901" i="9"/>
  <c r="L1834" i="9"/>
  <c r="K1834" i="9"/>
  <c r="L1766" i="9"/>
  <c r="K1766" i="9"/>
  <c r="L1798" i="9"/>
  <c r="K1798" i="9"/>
  <c r="L1830" i="9"/>
  <c r="K1830" i="9"/>
  <c r="L1663" i="9"/>
  <c r="K1663" i="9"/>
  <c r="L1695" i="9"/>
  <c r="K1695" i="9"/>
  <c r="L1727" i="9"/>
  <c r="K1727" i="9"/>
  <c r="L1560" i="9"/>
  <c r="K1560" i="9"/>
  <c r="L1592" i="9"/>
  <c r="K1592" i="9"/>
  <c r="L1624" i="9"/>
  <c r="K1624" i="9"/>
  <c r="L1457" i="9"/>
  <c r="K1457" i="9"/>
  <c r="L1489" i="9"/>
  <c r="K1489" i="9"/>
  <c r="L1521" i="9"/>
  <c r="K1521" i="9"/>
  <c r="L1354" i="9"/>
  <c r="K1354" i="9"/>
  <c r="L1386" i="9"/>
  <c r="K1386" i="9"/>
  <c r="L1418" i="9"/>
  <c r="K1418" i="9"/>
  <c r="L1251" i="9"/>
  <c r="K1251" i="9"/>
  <c r="L1283" i="9"/>
  <c r="K1283" i="9"/>
  <c r="L1315" i="9"/>
  <c r="K1315" i="9"/>
  <c r="L1148" i="9"/>
  <c r="K1148" i="9"/>
  <c r="L1180" i="9"/>
  <c r="K1180" i="9"/>
  <c r="L1212" i="9"/>
  <c r="K1212" i="9"/>
  <c r="K1045" i="9"/>
  <c r="L1045" i="9"/>
  <c r="K1077" i="9"/>
  <c r="L1077" i="9"/>
  <c r="K1109" i="9"/>
  <c r="L1109" i="9"/>
  <c r="L942" i="9"/>
  <c r="K942" i="9"/>
  <c r="L974" i="9"/>
  <c r="K974" i="9"/>
  <c r="L1006" i="9"/>
  <c r="K1006" i="9"/>
  <c r="K839" i="9"/>
  <c r="L839" i="9"/>
  <c r="K871" i="9"/>
  <c r="L871" i="9"/>
  <c r="K903" i="9"/>
  <c r="L903" i="9"/>
  <c r="K736" i="9"/>
  <c r="L736" i="9"/>
  <c r="K768" i="9"/>
  <c r="L768" i="9"/>
  <c r="K800" i="9"/>
  <c r="L800" i="9"/>
  <c r="K832" i="9"/>
  <c r="L832" i="9"/>
  <c r="K665" i="9"/>
  <c r="L665" i="9"/>
  <c r="K697" i="9"/>
  <c r="L697" i="9"/>
  <c r="K729" i="9"/>
  <c r="L729" i="9"/>
  <c r="L562" i="9"/>
  <c r="K562" i="9"/>
  <c r="L594" i="9"/>
  <c r="K594" i="9"/>
  <c r="L626" i="9"/>
  <c r="K626" i="9"/>
  <c r="K459" i="9"/>
  <c r="L459" i="9"/>
  <c r="K491" i="9"/>
  <c r="L491" i="9"/>
  <c r="K523" i="9"/>
  <c r="L523" i="9"/>
  <c r="L1098" i="9"/>
  <c r="K1098" i="9"/>
  <c r="L947" i="9"/>
  <c r="K947" i="9"/>
  <c r="L916" i="9"/>
  <c r="K916" i="9"/>
  <c r="L535" i="9"/>
  <c r="K535" i="9"/>
  <c r="L1838" i="9"/>
  <c r="K1838" i="9"/>
  <c r="L1870" i="9"/>
  <c r="K1870" i="9"/>
  <c r="L1902" i="9"/>
  <c r="K1902" i="9"/>
  <c r="L1735" i="9"/>
  <c r="K1735" i="9"/>
  <c r="L1767" i="9"/>
  <c r="K1767" i="9"/>
  <c r="L1799" i="9"/>
  <c r="K1799" i="9"/>
  <c r="L1831" i="9"/>
  <c r="K1831" i="9"/>
  <c r="L1664" i="9"/>
  <c r="K1664" i="9"/>
  <c r="L1696" i="9"/>
  <c r="K1696" i="9"/>
  <c r="L1728" i="9"/>
  <c r="K1728" i="9"/>
  <c r="L1561" i="9"/>
  <c r="K1561" i="9"/>
  <c r="L1593" i="9"/>
  <c r="K1593" i="9"/>
  <c r="L1625" i="9"/>
  <c r="K1625" i="9"/>
  <c r="L1458" i="9"/>
  <c r="K1458" i="9"/>
  <c r="L1490" i="9"/>
  <c r="K1490" i="9"/>
  <c r="L1522" i="9"/>
  <c r="K1522" i="9"/>
  <c r="L1355" i="9"/>
  <c r="K1355" i="9"/>
  <c r="L1387" i="9"/>
  <c r="K1387" i="9"/>
  <c r="L1419" i="9"/>
  <c r="K1419" i="9"/>
  <c r="L1252" i="9"/>
  <c r="K1252" i="9"/>
  <c r="L1284" i="9"/>
  <c r="K1284" i="9"/>
  <c r="L1316" i="9"/>
  <c r="K1316" i="9"/>
  <c r="L1149" i="9"/>
  <c r="K1149" i="9"/>
  <c r="L1181" i="9"/>
  <c r="K1181" i="9"/>
  <c r="L1213" i="9"/>
  <c r="K1213" i="9"/>
  <c r="L1046" i="9"/>
  <c r="K1046" i="9"/>
  <c r="L1078" i="9"/>
  <c r="K1078" i="9"/>
  <c r="L1110" i="9"/>
  <c r="K1110" i="9"/>
  <c r="K943" i="9"/>
  <c r="L943" i="9"/>
  <c r="K975" i="9"/>
  <c r="L975" i="9"/>
  <c r="K1007" i="9"/>
  <c r="L1007" i="9"/>
  <c r="L840" i="9"/>
  <c r="K840" i="9"/>
  <c r="L872" i="9"/>
  <c r="K872" i="9"/>
  <c r="L904" i="9"/>
  <c r="K904" i="9"/>
  <c r="L737" i="9"/>
  <c r="K737" i="9"/>
  <c r="L769" i="9"/>
  <c r="K769" i="9"/>
  <c r="L801" i="9"/>
  <c r="K801" i="9"/>
  <c r="K734" i="9"/>
  <c r="L734" i="9"/>
  <c r="L666" i="9"/>
  <c r="K666" i="9"/>
  <c r="L698" i="9"/>
  <c r="K698" i="9"/>
  <c r="L730" i="9"/>
  <c r="K730" i="9"/>
  <c r="K563" i="9"/>
  <c r="L563" i="9"/>
  <c r="K595" i="9"/>
  <c r="L595" i="9"/>
  <c r="K627" i="9"/>
  <c r="L627" i="9"/>
  <c r="L460" i="9"/>
  <c r="K460" i="9"/>
  <c r="L492" i="9"/>
  <c r="K492" i="9"/>
  <c r="L524" i="9"/>
  <c r="K524" i="9"/>
  <c r="L1090" i="9"/>
  <c r="K1090" i="9"/>
  <c r="L924" i="9"/>
  <c r="K924" i="9"/>
  <c r="L710" i="9"/>
  <c r="K710" i="9"/>
  <c r="L356" i="9"/>
  <c r="K356" i="9"/>
  <c r="L1863" i="9"/>
  <c r="K1863" i="9"/>
  <c r="L1895" i="9"/>
  <c r="K1895" i="9"/>
  <c r="L1927" i="9"/>
  <c r="K1927" i="9"/>
  <c r="L1760" i="9"/>
  <c r="K1760" i="9"/>
  <c r="L1792" i="9"/>
  <c r="K1792" i="9"/>
  <c r="L1824" i="9"/>
  <c r="K1824" i="9"/>
  <c r="L1657" i="9"/>
  <c r="K1657" i="9"/>
  <c r="L1689" i="9"/>
  <c r="K1689" i="9"/>
  <c r="L1721" i="9"/>
  <c r="K1721" i="9"/>
  <c r="L1554" i="9"/>
  <c r="K1554" i="9"/>
  <c r="L1586" i="9"/>
  <c r="K1586" i="9"/>
  <c r="L1618" i="9"/>
  <c r="K1618" i="9"/>
  <c r="L1451" i="9"/>
  <c r="K1451" i="9"/>
  <c r="L1483" i="9"/>
  <c r="K1483" i="9"/>
  <c r="L1515" i="9"/>
  <c r="K1515" i="9"/>
  <c r="L1348" i="9"/>
  <c r="K1348" i="9"/>
  <c r="L1380" i="9"/>
  <c r="K1380" i="9"/>
  <c r="L1412" i="9"/>
  <c r="K1412" i="9"/>
  <c r="L1245" i="9"/>
  <c r="K1245" i="9"/>
  <c r="L1277" i="9"/>
  <c r="K1277" i="9"/>
  <c r="L1309" i="9"/>
  <c r="K1309" i="9"/>
  <c r="L1142" i="9"/>
  <c r="K1142" i="9"/>
  <c r="L1174" i="9"/>
  <c r="K1174" i="9"/>
  <c r="L1206" i="9"/>
  <c r="K1206" i="9"/>
  <c r="L1039" i="9"/>
  <c r="K1039" i="9"/>
  <c r="L1071" i="9"/>
  <c r="K1071" i="9"/>
  <c r="L1103" i="9"/>
  <c r="K1103" i="9"/>
  <c r="K936" i="9"/>
  <c r="L936" i="9"/>
  <c r="K968" i="9"/>
  <c r="L968" i="9"/>
  <c r="K1000" i="9"/>
  <c r="L1000" i="9"/>
  <c r="K1032" i="9"/>
  <c r="L1032" i="9"/>
  <c r="K865" i="9"/>
  <c r="L865" i="9"/>
  <c r="K897" i="9"/>
  <c r="L897" i="9"/>
  <c r="K929" i="9"/>
  <c r="L929" i="9"/>
  <c r="K762" i="9"/>
  <c r="L762" i="9"/>
  <c r="K794" i="9"/>
  <c r="L794" i="9"/>
  <c r="K826" i="9"/>
  <c r="L826" i="9"/>
  <c r="L659" i="9"/>
  <c r="K659" i="9"/>
  <c r="L691" i="9"/>
  <c r="K691" i="9"/>
  <c r="L723" i="9"/>
  <c r="K723" i="9"/>
  <c r="K556" i="9"/>
  <c r="L556" i="9"/>
  <c r="K588" i="9"/>
  <c r="L588" i="9"/>
  <c r="K620" i="9"/>
  <c r="L620" i="9"/>
  <c r="K453" i="9"/>
  <c r="L453" i="9"/>
  <c r="K485" i="9"/>
  <c r="L485" i="9"/>
  <c r="K517" i="9"/>
  <c r="L517" i="9"/>
  <c r="L1058" i="9"/>
  <c r="K1058" i="9"/>
  <c r="L852" i="9"/>
  <c r="K852" i="9"/>
  <c r="L686" i="9"/>
  <c r="K686" i="9"/>
  <c r="L364" i="9"/>
  <c r="K364" i="9"/>
  <c r="L1864" i="9"/>
  <c r="K1864" i="9"/>
  <c r="L1896" i="9"/>
  <c r="K1896" i="9"/>
  <c r="L1928" i="9"/>
  <c r="K1928" i="9"/>
  <c r="L1761" i="9"/>
  <c r="K1761" i="9"/>
  <c r="L1793" i="9"/>
  <c r="K1793" i="9"/>
  <c r="L1825" i="9"/>
  <c r="K1825" i="9"/>
  <c r="L1658" i="9"/>
  <c r="K1658" i="9"/>
  <c r="L1690" i="9"/>
  <c r="K1690" i="9"/>
  <c r="L1722" i="9"/>
  <c r="K1722" i="9"/>
  <c r="L1555" i="9"/>
  <c r="K1555" i="9"/>
  <c r="L1587" i="9"/>
  <c r="K1587" i="9"/>
  <c r="L1619" i="9"/>
  <c r="K1619" i="9"/>
  <c r="L1452" i="9"/>
  <c r="K1452" i="9"/>
  <c r="L1484" i="9"/>
  <c r="K1484" i="9"/>
  <c r="L1516" i="9"/>
  <c r="K1516" i="9"/>
  <c r="L1349" i="9"/>
  <c r="K1349" i="9"/>
  <c r="L1381" i="9"/>
  <c r="K1381" i="9"/>
  <c r="L1413" i="9"/>
  <c r="K1413" i="9"/>
  <c r="L1246" i="9"/>
  <c r="K1246" i="9"/>
  <c r="L1278" i="9"/>
  <c r="K1278" i="9"/>
  <c r="L1310" i="9"/>
  <c r="K1310" i="9"/>
  <c r="L1143" i="9"/>
  <c r="K1143" i="9"/>
  <c r="L1175" i="9"/>
  <c r="K1175" i="9"/>
  <c r="L1207" i="9"/>
  <c r="K1207" i="9"/>
  <c r="K1040" i="9"/>
  <c r="L1040" i="9"/>
  <c r="K1072" i="9"/>
  <c r="L1072" i="9"/>
  <c r="K1104" i="9"/>
  <c r="L1104" i="9"/>
  <c r="L937" i="9"/>
  <c r="K937" i="9"/>
  <c r="L969" i="9"/>
  <c r="K969" i="9"/>
  <c r="L1001" i="9"/>
  <c r="K1001" i="9"/>
  <c r="L934" i="9"/>
  <c r="K934" i="9"/>
  <c r="L866" i="9"/>
  <c r="K866" i="9"/>
  <c r="L898" i="9"/>
  <c r="K898" i="9"/>
  <c r="L930" i="9"/>
  <c r="K930" i="9"/>
  <c r="L763" i="9"/>
  <c r="K763" i="9"/>
  <c r="L795" i="9"/>
  <c r="K795" i="9"/>
  <c r="L827" i="9"/>
  <c r="K827" i="9"/>
  <c r="K660" i="9"/>
  <c r="L660" i="9"/>
  <c r="K692" i="9"/>
  <c r="L692" i="9"/>
  <c r="K724" i="9"/>
  <c r="L724" i="9"/>
  <c r="L557" i="9"/>
  <c r="K557" i="9"/>
  <c r="L589" i="9"/>
  <c r="K589" i="9"/>
  <c r="L621" i="9"/>
  <c r="K621" i="9"/>
  <c r="L454" i="9"/>
  <c r="K454" i="9"/>
  <c r="L486" i="9"/>
  <c r="K486" i="9"/>
  <c r="L518" i="9"/>
  <c r="K518" i="9"/>
  <c r="L1066" i="9"/>
  <c r="K1066" i="9"/>
  <c r="K741" i="9"/>
  <c r="L741" i="9"/>
  <c r="L543" i="9"/>
  <c r="K543" i="9"/>
  <c r="L512" i="9"/>
  <c r="K512" i="9"/>
  <c r="L1865" i="9"/>
  <c r="K1865" i="9"/>
  <c r="L1897" i="9"/>
  <c r="K1897" i="9"/>
  <c r="L1929" i="9"/>
  <c r="K1929" i="9"/>
  <c r="L1762" i="9"/>
  <c r="K1762" i="9"/>
  <c r="L1794" i="9"/>
  <c r="K1794" i="9"/>
  <c r="L1826" i="9"/>
  <c r="K1826" i="9"/>
  <c r="L1659" i="9"/>
  <c r="K1659" i="9"/>
  <c r="L1691" i="9"/>
  <c r="K1691" i="9"/>
  <c r="L1723" i="9"/>
  <c r="K1723" i="9"/>
  <c r="L1556" i="9"/>
  <c r="K1556" i="9"/>
  <c r="L1588" i="9"/>
  <c r="K1588" i="9"/>
  <c r="L1620" i="9"/>
  <c r="K1620" i="9"/>
  <c r="L1453" i="9"/>
  <c r="K1453" i="9"/>
  <c r="L1485" i="9"/>
  <c r="K1485" i="9"/>
  <c r="L1517" i="9"/>
  <c r="K1517" i="9"/>
  <c r="L1350" i="9"/>
  <c r="K1350" i="9"/>
  <c r="L1382" i="9"/>
  <c r="K1382" i="9"/>
  <c r="L1414" i="9"/>
  <c r="K1414" i="9"/>
  <c r="L1247" i="9"/>
  <c r="K1247" i="9"/>
  <c r="L1279" i="9"/>
  <c r="K1279" i="9"/>
  <c r="L1311" i="9"/>
  <c r="K1311" i="9"/>
  <c r="L1144" i="9"/>
  <c r="K1144" i="9"/>
  <c r="L1176" i="9"/>
  <c r="K1176" i="9"/>
  <c r="L1208" i="9"/>
  <c r="K1208" i="9"/>
  <c r="K1041" i="9"/>
  <c r="L1041" i="9"/>
  <c r="K1073" i="9"/>
  <c r="L1073" i="9"/>
  <c r="K1105" i="9"/>
  <c r="L1105" i="9"/>
  <c r="K938" i="9"/>
  <c r="L938" i="9"/>
  <c r="K970" i="9"/>
  <c r="L970" i="9"/>
  <c r="K1002" i="9"/>
  <c r="L1002" i="9"/>
  <c r="K835" i="9"/>
  <c r="L835" i="9"/>
  <c r="K867" i="9"/>
  <c r="L867" i="9"/>
  <c r="K899" i="9"/>
  <c r="L899" i="9"/>
  <c r="K931" i="9"/>
  <c r="L931" i="9"/>
  <c r="L764" i="9"/>
  <c r="K764" i="9"/>
  <c r="L796" i="9"/>
  <c r="K796" i="9"/>
  <c r="L828" i="9"/>
  <c r="K828" i="9"/>
  <c r="K661" i="9"/>
  <c r="L661" i="9"/>
  <c r="K693" i="9"/>
  <c r="L693" i="9"/>
  <c r="K725" i="9"/>
  <c r="L725" i="9"/>
  <c r="K558" i="9"/>
  <c r="L558" i="9"/>
  <c r="K590" i="9"/>
  <c r="L590" i="9"/>
  <c r="K622" i="9"/>
  <c r="L622" i="9"/>
  <c r="K455" i="9"/>
  <c r="L455" i="9"/>
  <c r="K487" i="9"/>
  <c r="L487" i="9"/>
  <c r="K519" i="9"/>
  <c r="L519" i="9"/>
  <c r="L1050" i="9"/>
  <c r="K1050" i="9"/>
  <c r="L702" i="9"/>
  <c r="K702" i="9"/>
  <c r="L1850" i="9"/>
  <c r="K1850" i="9"/>
  <c r="K1882" i="9"/>
  <c r="L1882" i="9"/>
  <c r="K1914" i="9"/>
  <c r="L1914" i="9"/>
  <c r="L1747" i="9"/>
  <c r="K1747" i="9"/>
  <c r="L1779" i="9"/>
  <c r="K1779" i="9"/>
  <c r="L1811" i="9"/>
  <c r="K1811" i="9"/>
  <c r="L1644" i="9"/>
  <c r="K1644" i="9"/>
  <c r="L1676" i="9"/>
  <c r="K1676" i="9"/>
  <c r="L1708" i="9"/>
  <c r="K1708" i="9"/>
  <c r="L1541" i="9"/>
  <c r="K1541" i="9"/>
  <c r="L1573" i="9"/>
  <c r="K1573" i="9"/>
  <c r="L1605" i="9"/>
  <c r="K1605" i="9"/>
  <c r="L1438" i="9"/>
  <c r="K1438" i="9"/>
  <c r="L1470" i="9"/>
  <c r="K1470" i="9"/>
  <c r="L1502" i="9"/>
  <c r="K1502" i="9"/>
  <c r="L1335" i="9"/>
  <c r="K1335" i="9"/>
  <c r="L1367" i="9"/>
  <c r="K1367" i="9"/>
  <c r="L1399" i="9"/>
  <c r="K1399" i="9"/>
  <c r="L1431" i="9"/>
  <c r="K1431" i="9"/>
  <c r="L1264" i="9"/>
  <c r="K1264" i="9"/>
  <c r="L1296" i="9"/>
  <c r="K1296" i="9"/>
  <c r="L1328" i="9"/>
  <c r="K1328" i="9"/>
  <c r="L1161" i="9"/>
  <c r="K1161" i="9"/>
  <c r="L1193" i="9"/>
  <c r="K1193" i="9"/>
  <c r="L1225" i="9"/>
  <c r="K1225" i="9"/>
  <c r="L1843" i="9"/>
  <c r="K1843" i="9"/>
  <c r="L1875" i="9"/>
  <c r="K1875" i="9"/>
  <c r="L1907" i="9"/>
  <c r="K1907" i="9"/>
  <c r="L1740" i="9"/>
  <c r="K1740" i="9"/>
  <c r="L1772" i="9"/>
  <c r="K1772" i="9"/>
  <c r="L1804" i="9"/>
  <c r="K1804" i="9"/>
  <c r="L1637" i="9"/>
  <c r="K1637" i="9"/>
  <c r="L1669" i="9"/>
  <c r="K1669" i="9"/>
  <c r="L1701" i="9"/>
  <c r="K1701" i="9"/>
  <c r="L1634" i="9"/>
  <c r="K1634" i="9"/>
  <c r="L1566" i="9"/>
  <c r="K1566" i="9"/>
  <c r="L1598" i="9"/>
  <c r="K1598" i="9"/>
  <c r="L1630" i="9"/>
  <c r="K1630" i="9"/>
  <c r="L1463" i="9"/>
  <c r="K1463" i="9"/>
  <c r="L1495" i="9"/>
  <c r="K1495" i="9"/>
  <c r="L1527" i="9"/>
  <c r="K1527" i="9"/>
  <c r="L1360" i="9"/>
  <c r="K1360" i="9"/>
  <c r="L1392" i="9"/>
  <c r="K1392" i="9"/>
  <c r="L1424" i="9"/>
  <c r="K1424" i="9"/>
  <c r="L1257" i="9"/>
  <c r="K1257" i="9"/>
  <c r="L1289" i="9"/>
  <c r="K1289" i="9"/>
  <c r="L1321" i="9"/>
  <c r="K1321" i="9"/>
  <c r="L1154" i="9"/>
  <c r="K1154" i="9"/>
  <c r="L1186" i="9"/>
  <c r="K1186" i="9"/>
  <c r="L1218" i="9"/>
  <c r="K1218" i="9"/>
  <c r="K1051" i="9"/>
  <c r="L1051" i="9"/>
  <c r="K1083" i="9"/>
  <c r="L1083" i="9"/>
  <c r="K1115" i="9"/>
  <c r="L1115" i="9"/>
  <c r="K948" i="9"/>
  <c r="L948" i="9"/>
  <c r="K980" i="9"/>
  <c r="L980" i="9"/>
  <c r="K1012" i="9"/>
  <c r="L1012" i="9"/>
  <c r="L845" i="9"/>
  <c r="K845" i="9"/>
  <c r="L877" i="9"/>
  <c r="K877" i="9"/>
  <c r="L909" i="9"/>
  <c r="K909" i="9"/>
  <c r="K742" i="9"/>
  <c r="L742" i="9"/>
  <c r="K774" i="9"/>
  <c r="L774" i="9"/>
  <c r="K806" i="9"/>
  <c r="L806" i="9"/>
  <c r="K639" i="9"/>
  <c r="L639" i="9"/>
  <c r="K671" i="9"/>
  <c r="L671" i="9"/>
  <c r="K703" i="9"/>
  <c r="L703" i="9"/>
  <c r="K536" i="9"/>
  <c r="L536" i="9"/>
  <c r="K568" i="9"/>
  <c r="L568" i="9"/>
  <c r="K600" i="9"/>
  <c r="L600" i="9"/>
  <c r="K632" i="9"/>
  <c r="L632" i="9"/>
  <c r="L465" i="9"/>
  <c r="K465" i="9"/>
  <c r="L497" i="9"/>
  <c r="K497" i="9"/>
  <c r="L529" i="9"/>
  <c r="K529" i="9"/>
  <c r="L1074" i="9"/>
  <c r="K1074" i="9"/>
  <c r="L932" i="9"/>
  <c r="K932" i="9"/>
  <c r="L726" i="9"/>
  <c r="K726" i="9"/>
  <c r="L504" i="9"/>
  <c r="K504" i="9"/>
  <c r="L1860" i="9"/>
  <c r="K1860" i="9"/>
  <c r="L1892" i="9"/>
  <c r="K1892" i="9"/>
  <c r="L1924" i="9"/>
  <c r="K1924" i="9"/>
  <c r="L1757" i="9"/>
  <c r="K1757" i="9"/>
  <c r="L1789" i="9"/>
  <c r="K1789" i="9"/>
  <c r="L1821" i="9"/>
  <c r="K1821" i="9"/>
  <c r="L1654" i="9"/>
  <c r="K1654" i="9"/>
  <c r="L1686" i="9"/>
  <c r="K1686" i="9"/>
  <c r="L1718" i="9"/>
  <c r="K1718" i="9"/>
  <c r="L1551" i="9"/>
  <c r="K1551" i="9"/>
  <c r="L1583" i="9"/>
  <c r="K1583" i="9"/>
  <c r="L1615" i="9"/>
  <c r="K1615" i="9"/>
  <c r="L1448" i="9"/>
  <c r="K1448" i="9"/>
  <c r="L1480" i="9"/>
  <c r="K1480" i="9"/>
  <c r="L1512" i="9"/>
  <c r="K1512" i="9"/>
  <c r="L1345" i="9"/>
  <c r="K1345" i="9"/>
  <c r="L1377" i="9"/>
  <c r="K1377" i="9"/>
  <c r="L1409" i="9"/>
  <c r="K1409" i="9"/>
  <c r="L1242" i="9"/>
  <c r="K1242" i="9"/>
  <c r="L1274" i="9"/>
  <c r="K1274" i="9"/>
  <c r="L1306" i="9"/>
  <c r="K1306" i="9"/>
  <c r="L1139" i="9"/>
  <c r="K1139" i="9"/>
  <c r="L1171" i="9"/>
  <c r="K1171" i="9"/>
  <c r="L1203" i="9"/>
  <c r="K1203" i="9"/>
  <c r="K1036" i="9"/>
  <c r="L1036" i="9"/>
  <c r="K1068" i="9"/>
  <c r="L1068" i="9"/>
  <c r="K1100" i="9"/>
  <c r="L1100" i="9"/>
  <c r="K1132" i="9"/>
  <c r="L1132" i="9"/>
  <c r="L965" i="9"/>
  <c r="K965" i="9"/>
  <c r="L997" i="9"/>
  <c r="K997" i="9"/>
  <c r="L1029" i="9"/>
  <c r="K1029" i="9"/>
  <c r="K862" i="9"/>
  <c r="L862" i="9"/>
  <c r="K894" i="9"/>
  <c r="L894" i="9"/>
  <c r="K926" i="9"/>
  <c r="L926" i="9"/>
  <c r="L759" i="9"/>
  <c r="K759" i="9"/>
  <c r="L791" i="9"/>
  <c r="K791" i="9"/>
  <c r="L823" i="9"/>
  <c r="K823" i="9"/>
  <c r="L656" i="9"/>
  <c r="K656" i="9"/>
  <c r="L688" i="9"/>
  <c r="K688" i="9"/>
  <c r="L720" i="9"/>
  <c r="K720" i="9"/>
  <c r="L553" i="9"/>
  <c r="K553" i="9"/>
  <c r="L585" i="9"/>
  <c r="K585" i="9"/>
  <c r="L617" i="9"/>
  <c r="K617" i="9"/>
  <c r="K450" i="9"/>
  <c r="L450" i="9"/>
  <c r="K482" i="9"/>
  <c r="L482" i="9"/>
  <c r="K514" i="9"/>
  <c r="L514" i="9"/>
  <c r="L366" i="9"/>
  <c r="K366" i="9"/>
  <c r="L900" i="9"/>
  <c r="K900" i="9"/>
  <c r="L718" i="9"/>
  <c r="K718" i="9"/>
  <c r="L528" i="9"/>
  <c r="K528" i="9"/>
  <c r="F791" i="14" l="1"/>
  <c r="F965" i="14"/>
  <c r="F1583" i="14"/>
  <c r="F1115" i="14"/>
  <c r="F1424" i="14"/>
  <c r="F1495" i="14"/>
  <c r="F1598" i="14"/>
  <c r="F1296" i="14"/>
  <c r="F693" i="14"/>
  <c r="F764" i="14"/>
  <c r="F1176" i="14"/>
  <c r="F1691" i="14"/>
  <c r="F1762" i="14"/>
  <c r="F1865" i="14"/>
  <c r="F763" i="14"/>
  <c r="K1033" i="9"/>
  <c r="F1381" i="14"/>
  <c r="F1658" i="14"/>
  <c r="F1000" i="14"/>
  <c r="F1007" i="14"/>
  <c r="F1728" i="14"/>
  <c r="F1735" i="14"/>
  <c r="F736" i="14"/>
  <c r="F839" i="14"/>
  <c r="F942" i="14"/>
  <c r="F1457" i="14"/>
  <c r="F442" i="14"/>
  <c r="F1440" i="14"/>
  <c r="F1781" i="14"/>
  <c r="K933" i="9"/>
  <c r="F1107" i="14"/>
  <c r="F1416" i="14"/>
  <c r="F1288" i="14"/>
  <c r="F789" i="14"/>
  <c r="F962" i="14"/>
  <c r="F1065" i="14"/>
  <c r="F581" i="14"/>
  <c r="F652" i="14"/>
  <c r="F755" i="14"/>
  <c r="F993" i="14"/>
  <c r="F1064" i="14"/>
  <c r="F1167" i="14"/>
  <c r="F1579" i="14"/>
  <c r="F1095" i="14"/>
  <c r="F1198" i="14"/>
  <c r="F1269" i="14"/>
  <c r="F1372" i="14"/>
  <c r="F1610" i="14"/>
  <c r="F1308" i="14"/>
  <c r="F1720" i="14"/>
  <c r="F1926" i="14"/>
  <c r="F657" i="14"/>
  <c r="F927" i="14"/>
  <c r="F1101" i="14"/>
  <c r="F1140" i="14"/>
  <c r="F1258" i="14"/>
  <c r="F1528" i="14"/>
  <c r="F616" i="14"/>
  <c r="F790" i="14"/>
  <c r="F471" i="14"/>
  <c r="F646" i="14"/>
  <c r="F502" i="14"/>
  <c r="F1539" i="14"/>
  <c r="F1880" i="14"/>
  <c r="F437" i="14"/>
  <c r="F643" i="14"/>
  <c r="F476" i="14"/>
  <c r="F650" i="14"/>
  <c r="F888" i="14"/>
  <c r="F959" i="14"/>
  <c r="F1545" i="14"/>
  <c r="F1815" i="14"/>
  <c r="F593" i="14"/>
  <c r="F988" i="14"/>
  <c r="F1493" i="14"/>
  <c r="F1628" i="14"/>
  <c r="F1802" i="14"/>
  <c r="F1905" i="14"/>
  <c r="F462" i="14"/>
  <c r="F629" i="14"/>
  <c r="F700" i="14"/>
  <c r="F803" i="14"/>
  <c r="F874" i="14"/>
  <c r="F1112" i="14"/>
  <c r="F1215" i="14"/>
  <c r="F1286" i="14"/>
  <c r="F1421" i="14"/>
  <c r="F1627" i="14"/>
  <c r="F1698" i="14"/>
  <c r="F1734" i="14"/>
  <c r="F1840" i="14"/>
  <c r="F525" i="14"/>
  <c r="F731" i="14"/>
  <c r="F770" i="14"/>
  <c r="F738" i="14"/>
  <c r="F1317" i="14"/>
  <c r="F1420" i="14"/>
  <c r="F1729" i="14"/>
  <c r="F1832" i="14"/>
  <c r="F1839" i="14"/>
  <c r="F436" i="14"/>
  <c r="F809" i="14"/>
  <c r="F848" i="14"/>
  <c r="F1221" i="14"/>
  <c r="F1363" i="14"/>
  <c r="F1534" i="14"/>
  <c r="F1640" i="14"/>
  <c r="F1775" i="14"/>
  <c r="F1846" i="14"/>
  <c r="F499" i="14"/>
  <c r="F570" i="14"/>
  <c r="F776" i="14"/>
  <c r="F847" i="14"/>
  <c r="F982" i="14"/>
  <c r="F1156" i="14"/>
  <c r="F1259" i="14"/>
  <c r="F1394" i="14"/>
  <c r="F1497" i="14"/>
  <c r="F1568" i="14"/>
  <c r="F1671" i="14"/>
  <c r="F1806" i="14"/>
  <c r="F1909" i="14"/>
  <c r="F450" i="14"/>
  <c r="F862" i="14"/>
  <c r="F1171" i="14"/>
  <c r="F1377" i="14"/>
  <c r="F1860" i="14"/>
  <c r="F806" i="14"/>
  <c r="F909" i="14"/>
  <c r="F1708" i="14"/>
  <c r="F519" i="14"/>
  <c r="F970" i="14"/>
  <c r="F1588" i="14"/>
  <c r="F589" i="14"/>
  <c r="F1246" i="14"/>
  <c r="F1516" i="14"/>
  <c r="F1928" i="14"/>
  <c r="F485" i="14"/>
  <c r="F897" i="14"/>
  <c r="F1103" i="14"/>
  <c r="F1206" i="14"/>
  <c r="F1689" i="14"/>
  <c r="F1792" i="14"/>
  <c r="F524" i="14"/>
  <c r="F595" i="14"/>
  <c r="F1110" i="14"/>
  <c r="F535" i="14"/>
  <c r="F1109" i="14"/>
  <c r="F1354" i="14"/>
  <c r="F783" i="14"/>
  <c r="F854" i="14"/>
  <c r="F957" i="14"/>
  <c r="F1298" i="14"/>
  <c r="F1710" i="14"/>
  <c r="F940" i="14"/>
  <c r="F1313" i="14"/>
  <c r="F1487" i="14"/>
  <c r="F1590" i="14"/>
  <c r="F1494" i="14"/>
  <c r="F1771" i="14"/>
  <c r="F550" i="14"/>
  <c r="F653" i="14"/>
  <c r="F923" i="14"/>
  <c r="F1168" i="14"/>
  <c r="F1271" i="14"/>
  <c r="F1342" i="14"/>
  <c r="F1445" i="14"/>
  <c r="F1373" i="14"/>
  <c r="F1920" i="14"/>
  <c r="F477" i="14"/>
  <c r="F580" i="14"/>
  <c r="F889" i="14"/>
  <c r="F1507" i="14"/>
  <c r="F690" i="14"/>
  <c r="F1585" i="14"/>
  <c r="F704" i="14"/>
  <c r="F1670" i="14"/>
  <c r="F1741" i="14"/>
  <c r="F821" i="14"/>
  <c r="F996" i="14"/>
  <c r="F1067" i="14"/>
  <c r="F1859" i="14"/>
  <c r="F1177" i="14"/>
  <c r="F1248" i="14"/>
  <c r="F1660" i="14"/>
  <c r="F892" i="14"/>
  <c r="F883" i="14"/>
  <c r="F1468" i="14"/>
  <c r="F1745" i="14"/>
  <c r="F971" i="14"/>
  <c r="F829" i="14"/>
  <c r="F1403" i="14"/>
  <c r="F1680" i="14"/>
  <c r="F1027" i="14"/>
  <c r="F475" i="14"/>
  <c r="F816" i="14"/>
  <c r="F1196" i="14"/>
  <c r="F1608" i="14"/>
  <c r="F1711" i="14"/>
  <c r="F490" i="14"/>
  <c r="F664" i="14"/>
  <c r="F1005" i="14"/>
  <c r="F1417" i="14"/>
  <c r="F1226" i="14"/>
  <c r="F1819" i="14"/>
  <c r="F804" i="14"/>
  <c r="F843" i="14"/>
  <c r="F900" i="14"/>
  <c r="F720" i="14"/>
  <c r="F759" i="14"/>
  <c r="F1100" i="14"/>
  <c r="F1139" i="14"/>
  <c r="F1274" i="14"/>
  <c r="F1345" i="14"/>
  <c r="F1551" i="14"/>
  <c r="F1686" i="14"/>
  <c r="F1757" i="14"/>
  <c r="F504" i="14"/>
  <c r="F726" i="14"/>
  <c r="F465" i="14"/>
  <c r="F632" i="14"/>
  <c r="F671" i="14"/>
  <c r="F774" i="14"/>
  <c r="F877" i="14"/>
  <c r="F1083" i="14"/>
  <c r="F1154" i="14"/>
  <c r="F1289" i="14"/>
  <c r="F1392" i="14"/>
  <c r="F1463" i="14"/>
  <c r="F1566" i="14"/>
  <c r="K1733" i="9"/>
  <c r="F1701" i="14"/>
  <c r="F1804" i="14"/>
  <c r="F1875" i="14"/>
  <c r="F1193" i="14"/>
  <c r="F1264" i="14"/>
  <c r="F1335" i="14"/>
  <c r="F1470" i="14"/>
  <c r="F1605" i="14"/>
  <c r="F1676" i="14"/>
  <c r="F1747" i="14"/>
  <c r="F487" i="14"/>
  <c r="F661" i="14"/>
  <c r="F867" i="14"/>
  <c r="F938" i="14"/>
  <c r="F1041" i="14"/>
  <c r="F1144" i="14"/>
  <c r="F1247" i="14"/>
  <c r="F1556" i="14"/>
  <c r="F1659" i="14"/>
  <c r="F512" i="14"/>
  <c r="F518" i="14"/>
  <c r="F557" i="14"/>
  <c r="F930" i="14"/>
  <c r="F969" i="14"/>
  <c r="F1040" i="14"/>
  <c r="F1143" i="14"/>
  <c r="F1349" i="14"/>
  <c r="F1484" i="14"/>
  <c r="F1555" i="14"/>
  <c r="F1761" i="14"/>
  <c r="F1896" i="14"/>
  <c r="F852" i="14"/>
  <c r="F453" i="14"/>
  <c r="F659" i="14"/>
  <c r="F826" i="14"/>
  <c r="F865" i="14"/>
  <c r="F968" i="14"/>
  <c r="F1071" i="14"/>
  <c r="F1174" i="14"/>
  <c r="F1245" i="14"/>
  <c r="F1348" i="14"/>
  <c r="F1483" i="14"/>
  <c r="F1586" i="14"/>
  <c r="F1657" i="14"/>
  <c r="F1760" i="14"/>
  <c r="F1863" i="14"/>
  <c r="F710" i="14"/>
  <c r="F492" i="14"/>
  <c r="F563" i="14"/>
  <c r="F666" i="14"/>
  <c r="F737" i="14"/>
  <c r="F904" i="14"/>
  <c r="F975" i="14"/>
  <c r="F1078" i="14"/>
  <c r="F1149" i="14"/>
  <c r="F1284" i="14"/>
  <c r="F1419" i="14"/>
  <c r="F1490" i="14"/>
  <c r="F1561" i="14"/>
  <c r="F1696" i="14"/>
  <c r="F1831" i="14"/>
  <c r="F1902" i="14"/>
  <c r="F916" i="14"/>
  <c r="F1098" i="14"/>
  <c r="F491" i="14"/>
  <c r="F626" i="14"/>
  <c r="F665" i="14"/>
  <c r="F832" i="14"/>
  <c r="F1077" i="14"/>
  <c r="F1212" i="14"/>
  <c r="F1315" i="14"/>
  <c r="F1624" i="14"/>
  <c r="F1727" i="14"/>
  <c r="L1933" i="9"/>
  <c r="F1837" i="14"/>
  <c r="F844" i="14"/>
  <c r="F712" i="14"/>
  <c r="F751" i="14"/>
  <c r="F1092" i="14"/>
  <c r="F1266" i="14"/>
  <c r="F1334" i="14"/>
  <c r="F1337" i="14"/>
  <c r="F1543" i="14"/>
  <c r="F1678" i="14"/>
  <c r="F1749" i="14"/>
  <c r="F456" i="14"/>
  <c r="F678" i="14"/>
  <c r="F457" i="14"/>
  <c r="F592" i="14"/>
  <c r="F663" i="14"/>
  <c r="L933" i="9"/>
  <c r="F869" i="14"/>
  <c r="F1075" i="14"/>
  <c r="F1146" i="14"/>
  <c r="F1281" i="14"/>
  <c r="F1384" i="14"/>
  <c r="F1455" i="14"/>
  <c r="F1558" i="14"/>
  <c r="F1693" i="14"/>
  <c r="F1796" i="14"/>
  <c r="F1867" i="14"/>
  <c r="F1185" i="14"/>
  <c r="F1256" i="14"/>
  <c r="F1462" i="14"/>
  <c r="F1597" i="14"/>
  <c r="F1668" i="14"/>
  <c r="F1739" i="14"/>
  <c r="F479" i="14"/>
  <c r="F447" i="14"/>
  <c r="F891" i="14"/>
  <c r="F1136" i="14"/>
  <c r="F1239" i="14"/>
  <c r="F1548" i="14"/>
  <c r="F1651" i="14"/>
  <c r="F472" i="14"/>
  <c r="F694" i="14"/>
  <c r="F510" i="14"/>
  <c r="F549" i="14"/>
  <c r="F922" i="14"/>
  <c r="F961" i="14"/>
  <c r="F1135" i="14"/>
  <c r="F1341" i="14"/>
  <c r="F1476" i="14"/>
  <c r="F1547" i="14"/>
  <c r="F1753" i="14"/>
  <c r="F1888" i="14"/>
  <c r="F1011" i="14"/>
  <c r="F445" i="14"/>
  <c r="F548" i="14"/>
  <c r="F651" i="14"/>
  <c r="F786" i="14"/>
  <c r="F857" i="14"/>
  <c r="F1063" i="14"/>
  <c r="F1166" i="14"/>
  <c r="F1237" i="14"/>
  <c r="F1340" i="14"/>
  <c r="F1475" i="14"/>
  <c r="F1578" i="14"/>
  <c r="F1649" i="14"/>
  <c r="F1752" i="14"/>
  <c r="F1855" i="14"/>
  <c r="F464" i="14"/>
  <c r="F662" i="14"/>
  <c r="F484" i="14"/>
  <c r="F555" i="14"/>
  <c r="F658" i="14"/>
  <c r="F896" i="14"/>
  <c r="F967" i="14"/>
  <c r="F1070" i="14"/>
  <c r="F1141" i="14"/>
  <c r="F1276" i="14"/>
  <c r="F1411" i="14"/>
  <c r="F1482" i="14"/>
  <c r="F1553" i="14"/>
  <c r="F1688" i="14"/>
  <c r="F1823" i="14"/>
  <c r="F1894" i="14"/>
  <c r="F868" i="14"/>
  <c r="F515" i="14"/>
  <c r="F618" i="14"/>
  <c r="F824" i="14"/>
  <c r="F895" i="14"/>
  <c r="F1030" i="14"/>
  <c r="F1069" i="14"/>
  <c r="F1204" i="14"/>
  <c r="F1307" i="14"/>
  <c r="F1616" i="14"/>
  <c r="F1719" i="14"/>
  <c r="F498" i="14"/>
  <c r="F601" i="14"/>
  <c r="F672" i="14"/>
  <c r="F910" i="14"/>
  <c r="F1013" i="14"/>
  <c r="F1052" i="14"/>
  <c r="F1219" i="14"/>
  <c r="F1425" i="14"/>
  <c r="F1496" i="14"/>
  <c r="F1631" i="14"/>
  <c r="F1638" i="14"/>
  <c r="F1908" i="14"/>
  <c r="F584" i="14"/>
  <c r="F758" i="14"/>
  <c r="F964" i="14"/>
  <c r="F1035" i="14"/>
  <c r="F1241" i="14"/>
  <c r="F1344" i="14"/>
  <c r="F1653" i="14"/>
  <c r="F1756" i="14"/>
  <c r="F1145" i="14"/>
  <c r="F1415" i="14"/>
  <c r="F1557" i="14"/>
  <c r="F1827" i="14"/>
  <c r="F1930" i="14"/>
  <c r="F439" i="14"/>
  <c r="F606" i="14"/>
  <c r="F709" i="14"/>
  <c r="F812" i="14"/>
  <c r="F851" i="14"/>
  <c r="F1018" i="14"/>
  <c r="F1089" i="14"/>
  <c r="F1224" i="14"/>
  <c r="F1327" i="14"/>
  <c r="F1398" i="14"/>
  <c r="K1533" i="9"/>
  <c r="F1501" i="14"/>
  <c r="F1810" i="14"/>
  <c r="F1913" i="14"/>
  <c r="F470" i="14"/>
  <c r="F708" i="14"/>
  <c r="F811" i="14"/>
  <c r="F882" i="14"/>
  <c r="F1120" i="14"/>
  <c r="F1223" i="14"/>
  <c r="F1294" i="14"/>
  <c r="F1429" i="14"/>
  <c r="F1436" i="14"/>
  <c r="F1706" i="14"/>
  <c r="F1848" i="14"/>
  <c r="K533" i="9"/>
  <c r="F604" i="14"/>
  <c r="F778" i="14"/>
  <c r="F952" i="14"/>
  <c r="F1325" i="14"/>
  <c r="F1428" i="14"/>
  <c r="F1435" i="14"/>
  <c r="F1538" i="14"/>
  <c r="F1847" i="14"/>
  <c r="F444" i="14"/>
  <c r="F817" i="14"/>
  <c r="F856" i="14"/>
  <c r="F1229" i="14"/>
  <c r="F1236" i="14"/>
  <c r="F1371" i="14"/>
  <c r="F1442" i="14"/>
  <c r="F1648" i="14"/>
  <c r="F1783" i="14"/>
  <c r="F1854" i="14"/>
  <c r="F443" i="14"/>
  <c r="F578" i="14"/>
  <c r="F784" i="14"/>
  <c r="F919" i="14"/>
  <c r="F990" i="14"/>
  <c r="F1125" i="14"/>
  <c r="F1164" i="14"/>
  <c r="F1267" i="14"/>
  <c r="F1402" i="14"/>
  <c r="F1505" i="14"/>
  <c r="F1576" i="14"/>
  <c r="F1679" i="14"/>
  <c r="F1814" i="14"/>
  <c r="F1917" i="14"/>
  <c r="F575" i="14"/>
  <c r="F749" i="14"/>
  <c r="F1082" i="14"/>
  <c r="F458" i="14"/>
  <c r="F561" i="14"/>
  <c r="F799" i="14"/>
  <c r="F870" i="14"/>
  <c r="F973" i="14"/>
  <c r="F1179" i="14"/>
  <c r="F1314" i="14"/>
  <c r="F1385" i="14"/>
  <c r="F1456" i="14"/>
  <c r="F1591" i="14"/>
  <c r="F1726" i="14"/>
  <c r="F1797" i="14"/>
  <c r="F1868" i="14"/>
  <c r="F955" i="14"/>
  <c r="F505" i="14"/>
  <c r="F544" i="14"/>
  <c r="F711" i="14"/>
  <c r="F814" i="14"/>
  <c r="F917" i="14"/>
  <c r="F956" i="14"/>
  <c r="F1123" i="14"/>
  <c r="F1194" i="14"/>
  <c r="F1329" i="14"/>
  <c r="L1433" i="9"/>
  <c r="F1503" i="14"/>
  <c r="F1606" i="14"/>
  <c r="F1915" i="14"/>
  <c r="F1304" i="14"/>
  <c r="F1375" i="14"/>
  <c r="F1510" i="14"/>
  <c r="F1716" i="14"/>
  <c r="F1787" i="14"/>
  <c r="F1890" i="14"/>
  <c r="F495" i="14"/>
  <c r="F566" i="14"/>
  <c r="F637" i="14"/>
  <c r="F772" i="14"/>
  <c r="F978" i="14"/>
  <c r="F1113" i="14"/>
  <c r="F1184" i="14"/>
  <c r="F1287" i="14"/>
  <c r="F1358" i="14"/>
  <c r="F1461" i="14"/>
  <c r="F1596" i="14"/>
  <c r="F1699" i="14"/>
  <c r="F1770" i="14"/>
  <c r="F1873" i="14"/>
  <c r="F979" i="14"/>
  <c r="F597" i="14"/>
  <c r="F668" i="14"/>
  <c r="F771" i="14"/>
  <c r="F842" i="14"/>
  <c r="F1009" i="14"/>
  <c r="F1080" i="14"/>
  <c r="F1183" i="14"/>
  <c r="F1254" i="14"/>
  <c r="F1389" i="14"/>
  <c r="F1524" i="14"/>
  <c r="F1595" i="14"/>
  <c r="F1666" i="14"/>
  <c r="F1801" i="14"/>
  <c r="F551" i="14"/>
  <c r="F1122" i="14"/>
  <c r="F493" i="14"/>
  <c r="F628" i="14"/>
  <c r="F699" i="14"/>
  <c r="F905" i="14"/>
  <c r="F1008" i="14"/>
  <c r="F1111" i="14"/>
  <c r="F1214" i="14"/>
  <c r="F1285" i="14"/>
  <c r="F1388" i="14"/>
  <c r="F1523" i="14"/>
  <c r="L1633" i="9"/>
  <c r="F1697" i="14"/>
  <c r="F1800" i="14"/>
  <c r="F1903" i="14"/>
  <c r="F939" i="14"/>
  <c r="F532" i="14"/>
  <c r="F603" i="14"/>
  <c r="F706" i="14"/>
  <c r="F777" i="14"/>
  <c r="F1015" i="14"/>
  <c r="F1118" i="14"/>
  <c r="F1189" i="14"/>
  <c r="L1333" i="9"/>
  <c r="F1530" i="14"/>
  <c r="F1601" i="14"/>
  <c r="F1743" i="14"/>
  <c r="F591" i="14"/>
  <c r="F757" i="14"/>
  <c r="F467" i="14"/>
  <c r="F538" i="14"/>
  <c r="F705" i="14"/>
  <c r="F744" i="14"/>
  <c r="F950" i="14"/>
  <c r="F1117" i="14"/>
  <c r="F1362" i="14"/>
  <c r="F1465" i="14"/>
  <c r="F1536" i="14"/>
  <c r="F1639" i="14"/>
  <c r="F1774" i="14"/>
  <c r="F1877" i="14"/>
  <c r="F1132" i="14"/>
  <c r="F1306" i="14"/>
  <c r="F536" i="14"/>
  <c r="F1186" i="14"/>
  <c r="F1907" i="14"/>
  <c r="F1225" i="14"/>
  <c r="F1502" i="14"/>
  <c r="F1779" i="14"/>
  <c r="F702" i="14"/>
  <c r="F899" i="14"/>
  <c r="F1073" i="14"/>
  <c r="F1279" i="14"/>
  <c r="F1793" i="14"/>
  <c r="F556" i="14"/>
  <c r="F1277" i="14"/>
  <c r="F1380" i="14"/>
  <c r="F1618" i="14"/>
  <c r="F1895" i="14"/>
  <c r="F1181" i="14"/>
  <c r="F1522" i="14"/>
  <c r="F1593" i="14"/>
  <c r="F697" i="14"/>
  <c r="F545" i="14"/>
  <c r="F1163" i="14"/>
  <c r="F1369" i="14"/>
  <c r="F1852" i="14"/>
  <c r="F624" i="14"/>
  <c r="F901" i="14"/>
  <c r="F1725" i="14"/>
  <c r="F1828" i="14"/>
  <c r="F1359" i="14"/>
  <c r="F1629" i="14"/>
  <c r="F1700" i="14"/>
  <c r="F511" i="14"/>
  <c r="F756" i="14"/>
  <c r="F1754" i="14"/>
  <c r="F1857" i="14"/>
  <c r="F1508" i="14"/>
  <c r="F1650" i="14"/>
  <c r="F683" i="14"/>
  <c r="F960" i="14"/>
  <c r="F1681" i="14"/>
  <c r="F1784" i="14"/>
  <c r="F928" i="14"/>
  <c r="F999" i="14"/>
  <c r="F1102" i="14"/>
  <c r="F1173" i="14"/>
  <c r="F1514" i="14"/>
  <c r="F1130" i="14"/>
  <c r="L1133" i="9"/>
  <c r="F1346" i="14"/>
  <c r="F1449" i="14"/>
  <c r="F530" i="14"/>
  <c r="L633" i="9"/>
  <c r="F743" i="14"/>
  <c r="F1535" i="14"/>
  <c r="F615" i="14"/>
  <c r="F449" i="14"/>
  <c r="F655" i="14"/>
  <c r="F861" i="14"/>
  <c r="F1273" i="14"/>
  <c r="F1376" i="14"/>
  <c r="F1685" i="14"/>
  <c r="F1788" i="14"/>
  <c r="F1454" i="14"/>
  <c r="F1430" i="14"/>
  <c r="F440" i="14"/>
  <c r="F953" i="14"/>
  <c r="F1326" i="14"/>
  <c r="F810" i="14"/>
  <c r="F849" i="14"/>
  <c r="F1055" i="14"/>
  <c r="F623" i="14"/>
  <c r="F1268" i="14"/>
  <c r="F1474" i="14"/>
  <c r="F1886" i="14"/>
  <c r="F649" i="14"/>
  <c r="F1022" i="14"/>
  <c r="F1299" i="14"/>
  <c r="F831" i="14"/>
  <c r="F1044" i="14"/>
  <c r="F1623" i="14"/>
  <c r="F1900" i="14"/>
  <c r="F1645" i="14"/>
  <c r="F1748" i="14"/>
  <c r="F1407" i="14"/>
  <c r="F1922" i="14"/>
  <c r="F598" i="14"/>
  <c r="F669" i="14"/>
  <c r="F1216" i="14"/>
  <c r="F1390" i="14"/>
  <c r="F1731" i="14"/>
  <c r="F514" i="14"/>
  <c r="F617" i="14"/>
  <c r="F688" i="14"/>
  <c r="F926" i="14"/>
  <c r="F1029" i="14"/>
  <c r="F1068" i="14"/>
  <c r="F1242" i="14"/>
  <c r="F1512" i="14"/>
  <c r="F1654" i="14"/>
  <c r="F1924" i="14"/>
  <c r="F1074" i="14"/>
  <c r="F600" i="14"/>
  <c r="F639" i="14"/>
  <c r="F742" i="14"/>
  <c r="F845" i="14"/>
  <c r="F1012" i="14"/>
  <c r="F1051" i="14"/>
  <c r="F1257" i="14"/>
  <c r="F1360" i="14"/>
  <c r="F1634" i="14"/>
  <c r="F1669" i="14"/>
  <c r="F1772" i="14"/>
  <c r="F1843" i="14"/>
  <c r="F1161" i="14"/>
  <c r="F1431" i="14"/>
  <c r="F1438" i="14"/>
  <c r="F1573" i="14"/>
  <c r="F1644" i="14"/>
  <c r="F1850" i="14"/>
  <c r="F455" i="14"/>
  <c r="F622" i="14"/>
  <c r="F828" i="14"/>
  <c r="F1414" i="14"/>
  <c r="F1517" i="14"/>
  <c r="F1826" i="14"/>
  <c r="F1929" i="14"/>
  <c r="F543" i="14"/>
  <c r="F741" i="14"/>
  <c r="F1066" i="14"/>
  <c r="F486" i="14"/>
  <c r="F724" i="14"/>
  <c r="F827" i="14"/>
  <c r="F898" i="14"/>
  <c r="L1033" i="9"/>
  <c r="F937" i="14"/>
  <c r="F1310" i="14"/>
  <c r="F1452" i="14"/>
  <c r="F1722" i="14"/>
  <c r="F1864" i="14"/>
  <c r="F794" i="14"/>
  <c r="F936" i="14"/>
  <c r="F1039" i="14"/>
  <c r="F1142" i="14"/>
  <c r="F1451" i="14"/>
  <c r="F1554" i="14"/>
  <c r="F1090" i="14"/>
  <c r="F460" i="14"/>
  <c r="L833" i="9"/>
  <c r="K833" i="9"/>
  <c r="F872" i="14"/>
  <c r="F943" i="14"/>
  <c r="F1046" i="14"/>
  <c r="F1252" i="14"/>
  <c r="F1387" i="14"/>
  <c r="F1458" i="14"/>
  <c r="F1664" i="14"/>
  <c r="F1799" i="14"/>
  <c r="F1870" i="14"/>
  <c r="F947" i="14"/>
  <c r="F459" i="14"/>
  <c r="F594" i="14"/>
  <c r="F800" i="14"/>
  <c r="F903" i="14"/>
  <c r="F1006" i="14"/>
  <c r="F1045" i="14"/>
  <c r="F1180" i="14"/>
  <c r="F1283" i="14"/>
  <c r="F1418" i="14"/>
  <c r="F1521" i="14"/>
  <c r="F1592" i="14"/>
  <c r="F1695" i="14"/>
  <c r="F1830" i="14"/>
  <c r="F506" i="14"/>
  <c r="F609" i="14"/>
  <c r="F680" i="14"/>
  <c r="F918" i="14"/>
  <c r="F1021" i="14"/>
  <c r="F1060" i="14"/>
  <c r="F1227" i="14"/>
  <c r="K1433" i="9"/>
  <c r="F1504" i="14"/>
  <c r="F1646" i="14"/>
  <c r="F1916" i="14"/>
  <c r="F560" i="14"/>
  <c r="F830" i="14"/>
  <c r="F837" i="14"/>
  <c r="F1004" i="14"/>
  <c r="F1043" i="14"/>
  <c r="F1249" i="14"/>
  <c r="F1352" i="14"/>
  <c r="F1661" i="14"/>
  <c r="F1764" i="14"/>
  <c r="F1835" i="14"/>
  <c r="F1153" i="14"/>
  <c r="F1423" i="14"/>
  <c r="F1565" i="14"/>
  <c r="F1636" i="14"/>
  <c r="F1842" i="14"/>
  <c r="F614" i="14"/>
  <c r="F717" i="14"/>
  <c r="F820" i="14"/>
  <c r="F859" i="14"/>
  <c r="F1026" i="14"/>
  <c r="F1129" i="14"/>
  <c r="F1232" i="14"/>
  <c r="F1406" i="14"/>
  <c r="F1509" i="14"/>
  <c r="F1818" i="14"/>
  <c r="F1921" i="14"/>
  <c r="F478" i="14"/>
  <c r="F716" i="14"/>
  <c r="F819" i="14"/>
  <c r="F890" i="14"/>
  <c r="F1128" i="14"/>
  <c r="F1231" i="14"/>
  <c r="F1302" i="14"/>
  <c r="F1444" i="14"/>
  <c r="F1714" i="14"/>
  <c r="F1856" i="14"/>
  <c r="F1024" i="14"/>
  <c r="K1333" i="9"/>
  <c r="F1443" i="14"/>
  <c r="F1546" i="14"/>
  <c r="F452" i="14"/>
  <c r="F825" i="14"/>
  <c r="F864" i="14"/>
  <c r="F935" i="14"/>
  <c r="F1038" i="14"/>
  <c r="F1244" i="14"/>
  <c r="F1379" i="14"/>
  <c r="F1450" i="14"/>
  <c r="F1656" i="14"/>
  <c r="F1791" i="14"/>
  <c r="F1862" i="14"/>
  <c r="F483" i="14"/>
  <c r="F586" i="14"/>
  <c r="F792" i="14"/>
  <c r="F863" i="14"/>
  <c r="F998" i="14"/>
  <c r="K1133" i="9"/>
  <c r="F1037" i="14"/>
  <c r="F1172" i="14"/>
  <c r="F1275" i="14"/>
  <c r="F1410" i="14"/>
  <c r="F1513" i="14"/>
  <c r="F1584" i="14"/>
  <c r="F1687" i="14"/>
  <c r="F1822" i="14"/>
  <c r="F1925" i="14"/>
  <c r="F631" i="14"/>
  <c r="F805" i="14"/>
  <c r="F466" i="14"/>
  <c r="F569" i="14"/>
  <c r="F640" i="14"/>
  <c r="F807" i="14"/>
  <c r="F878" i="14"/>
  <c r="F981" i="14"/>
  <c r="F1187" i="14"/>
  <c r="F1322" i="14"/>
  <c r="F1393" i="14"/>
  <c r="F1464" i="14"/>
  <c r="F1599" i="14"/>
  <c r="F1805" i="14"/>
  <c r="F1876" i="14"/>
  <c r="F1019" i="14"/>
  <c r="F513" i="14"/>
  <c r="F552" i="14"/>
  <c r="F719" i="14"/>
  <c r="F925" i="14"/>
  <c r="F1131" i="14"/>
  <c r="F1202" i="14"/>
  <c r="F1511" i="14"/>
  <c r="F1614" i="14"/>
  <c r="F1923" i="14"/>
  <c r="F1312" i="14"/>
  <c r="F1383" i="14"/>
  <c r="F1518" i="14"/>
  <c r="F1724" i="14"/>
  <c r="F1795" i="14"/>
  <c r="F1898" i="14"/>
  <c r="F574" i="14"/>
  <c r="F677" i="14"/>
  <c r="F780" i="14"/>
  <c r="F986" i="14"/>
  <c r="F1057" i="14"/>
  <c r="F1192" i="14"/>
  <c r="F1295" i="14"/>
  <c r="F1366" i="14"/>
  <c r="F1469" i="14"/>
  <c r="F1604" i="14"/>
  <c r="F1707" i="14"/>
  <c r="F1778" i="14"/>
  <c r="F1881" i="14"/>
  <c r="F836" i="14"/>
  <c r="F438" i="14"/>
  <c r="F605" i="14"/>
  <c r="F676" i="14"/>
  <c r="F779" i="14"/>
  <c r="F850" i="14"/>
  <c r="F1017" i="14"/>
  <c r="F1088" i="14"/>
  <c r="F1191" i="14"/>
  <c r="F1262" i="14"/>
  <c r="F1397" i="14"/>
  <c r="F1532" i="14"/>
  <c r="F1603" i="14"/>
  <c r="F1674" i="14"/>
  <c r="F1809" i="14"/>
  <c r="F607" i="14"/>
  <c r="F765" i="14"/>
  <c r="F501" i="14"/>
  <c r="F572" i="14"/>
  <c r="F707" i="14"/>
  <c r="F746" i="14"/>
  <c r="F913" i="14"/>
  <c r="F1119" i="14"/>
  <c r="F1222" i="14"/>
  <c r="F1293" i="14"/>
  <c r="F1396" i="14"/>
  <c r="F1531" i="14"/>
  <c r="F1705" i="14"/>
  <c r="F1808" i="14"/>
  <c r="F1911" i="14"/>
  <c r="F1003" i="14"/>
  <c r="F611" i="14"/>
  <c r="F714" i="14"/>
  <c r="F785" i="14"/>
  <c r="F1023" i="14"/>
  <c r="F1126" i="14"/>
  <c r="F1197" i="14"/>
  <c r="F1332" i="14"/>
  <c r="F1339" i="14"/>
  <c r="F1609" i="14"/>
  <c r="F1751" i="14"/>
  <c r="F448" i="14"/>
  <c r="F813" i="14"/>
  <c r="F546" i="14"/>
  <c r="F713" i="14"/>
  <c r="F752" i="14"/>
  <c r="F887" i="14"/>
  <c r="F958" i="14"/>
  <c r="F1093" i="14"/>
  <c r="F1235" i="14"/>
  <c r="F1370" i="14"/>
  <c r="F1473" i="14"/>
  <c r="F1544" i="14"/>
  <c r="F1647" i="14"/>
  <c r="F1782" i="14"/>
  <c r="F1885" i="14"/>
  <c r="F728" i="14"/>
  <c r="F767" i="14"/>
  <c r="F838" i="14"/>
  <c r="F941" i="14"/>
  <c r="F1108" i="14"/>
  <c r="F1147" i="14"/>
  <c r="F1282" i="14"/>
  <c r="F1353" i="14"/>
  <c r="F1559" i="14"/>
  <c r="F1694" i="14"/>
  <c r="F1765" i="14"/>
  <c r="F1836" i="14"/>
  <c r="F473" i="14"/>
  <c r="F679" i="14"/>
  <c r="F782" i="14"/>
  <c r="F885" i="14"/>
  <c r="F1091" i="14"/>
  <c r="F1162" i="14"/>
  <c r="F1297" i="14"/>
  <c r="F1400" i="14"/>
  <c r="F1471" i="14"/>
  <c r="F1574" i="14"/>
  <c r="F1709" i="14"/>
  <c r="F1812" i="14"/>
  <c r="F1883" i="14"/>
  <c r="F1134" i="14"/>
  <c r="F1201" i="14"/>
  <c r="F1272" i="14"/>
  <c r="F1343" i="14"/>
  <c r="F1478" i="14"/>
  <c r="F1613" i="14"/>
  <c r="F1684" i="14"/>
  <c r="F1755" i="14"/>
  <c r="F1858" i="14"/>
  <c r="F599" i="14"/>
  <c r="K733" i="9"/>
  <c r="L733" i="9"/>
  <c r="F740" i="14"/>
  <c r="F907" i="14"/>
  <c r="F946" i="14"/>
  <c r="F1081" i="14"/>
  <c r="F1152" i="14"/>
  <c r="F1255" i="14"/>
  <c r="F1564" i="14"/>
  <c r="F1667" i="14"/>
  <c r="F1738" i="14"/>
  <c r="F1841" i="14"/>
  <c r="F526" i="14"/>
  <c r="F565" i="14"/>
  <c r="F636" i="14"/>
  <c r="F739" i="14"/>
  <c r="F977" i="14"/>
  <c r="F1048" i="14"/>
  <c r="F1151" i="14"/>
  <c r="F1357" i="14"/>
  <c r="F1492" i="14"/>
  <c r="F1563" i="14"/>
  <c r="K1833" i="9"/>
  <c r="F1769" i="14"/>
  <c r="F1904" i="14"/>
  <c r="F908" i="14"/>
  <c r="F461" i="14"/>
  <c r="F596" i="14"/>
  <c r="F667" i="14"/>
  <c r="F873" i="14"/>
  <c r="F976" i="14"/>
  <c r="F1079" i="14"/>
  <c r="F1182" i="14"/>
  <c r="F1253" i="14"/>
  <c r="F1356" i="14"/>
  <c r="F1491" i="14"/>
  <c r="F1594" i="14"/>
  <c r="F1665" i="14"/>
  <c r="F1768" i="14"/>
  <c r="F1871" i="14"/>
  <c r="F500" i="14"/>
  <c r="F571" i="14"/>
  <c r="F674" i="14"/>
  <c r="F745" i="14"/>
  <c r="F912" i="14"/>
  <c r="F983" i="14"/>
  <c r="F1086" i="14"/>
  <c r="F1157" i="14"/>
  <c r="F1292" i="14"/>
  <c r="F1427" i="14"/>
  <c r="F1498" i="14"/>
  <c r="K1633" i="9"/>
  <c r="F1569" i="14"/>
  <c r="F1704" i="14"/>
  <c r="F1910" i="14"/>
  <c r="F1106" i="14"/>
  <c r="F435" i="14"/>
  <c r="F673" i="14"/>
  <c r="F1085" i="14"/>
  <c r="F1220" i="14"/>
  <c r="F1323" i="14"/>
  <c r="F1632" i="14"/>
  <c r="F1742" i="14"/>
  <c r="F1845" i="14"/>
  <c r="F553" i="14"/>
  <c r="F1448" i="14"/>
  <c r="F1718" i="14"/>
  <c r="F1789" i="14"/>
  <c r="F497" i="14"/>
  <c r="F703" i="14"/>
  <c r="F948" i="14"/>
  <c r="F1321" i="14"/>
  <c r="F1367" i="14"/>
  <c r="F1882" i="14"/>
  <c r="F1050" i="14"/>
  <c r="F558" i="14"/>
  <c r="F1350" i="14"/>
  <c r="F1453" i="14"/>
  <c r="F660" i="14"/>
  <c r="F1001" i="14"/>
  <c r="F1072" i="14"/>
  <c r="F1954" i="14"/>
  <c r="F1954" i="11" s="1"/>
  <c r="F1175" i="14"/>
  <c r="F1587" i="14"/>
  <c r="F1058" i="14"/>
  <c r="F691" i="14"/>
  <c r="F1515" i="14"/>
  <c r="F698" i="14"/>
  <c r="F769" i="14"/>
  <c r="F1316" i="14"/>
  <c r="F523" i="14"/>
  <c r="F1766" i="14"/>
  <c r="F1869" i="14"/>
  <c r="F1124" i="14"/>
  <c r="F1575" i="14"/>
  <c r="F489" i="14"/>
  <c r="F695" i="14"/>
  <c r="F766" i="14"/>
  <c r="F1178" i="14"/>
  <c r="F1899" i="14"/>
  <c r="F1217" i="14"/>
  <c r="F1874" i="14"/>
  <c r="F1580" i="14"/>
  <c r="F1683" i="14"/>
  <c r="F1238" i="14"/>
  <c r="F1785" i="14"/>
  <c r="F818" i="14"/>
  <c r="F1887" i="14"/>
  <c r="F516" i="14"/>
  <c r="F587" i="14"/>
  <c r="F761" i="14"/>
  <c r="F1758" i="14"/>
  <c r="F1861" i="14"/>
  <c r="F963" i="14"/>
  <c r="F1084" i="14"/>
  <c r="F1138" i="14"/>
  <c r="F1447" i="14"/>
  <c r="F1550" i="14"/>
  <c r="F1042" i="14"/>
  <c r="F1589" i="14"/>
  <c r="F1121" i="14"/>
  <c r="L1533" i="9"/>
  <c r="F1540" i="14"/>
  <c r="F1643" i="14"/>
  <c r="F541" i="14"/>
  <c r="F914" i="14"/>
  <c r="L533" i="9"/>
  <c r="F984" i="14"/>
  <c r="F1158" i="14"/>
  <c r="F1467" i="14"/>
  <c r="F1570" i="14"/>
  <c r="F1641" i="14"/>
  <c r="F1744" i="14"/>
  <c r="F547" i="14"/>
  <c r="F1062" i="14"/>
  <c r="F610" i="14"/>
  <c r="F902" i="14"/>
  <c r="F1211" i="14"/>
  <c r="F1488" i="14"/>
  <c r="F1829" i="14"/>
  <c r="F576" i="14"/>
  <c r="F1336" i="14"/>
  <c r="K1233" i="9"/>
  <c r="F1549" i="14"/>
  <c r="F527" i="14"/>
  <c r="F1010" i="14"/>
  <c r="F1319" i="14"/>
  <c r="F528" i="14"/>
  <c r="F718" i="14"/>
  <c r="F482" i="14"/>
  <c r="F585" i="14"/>
  <c r="F656" i="14"/>
  <c r="F823" i="14"/>
  <c r="F894" i="14"/>
  <c r="F997" i="14"/>
  <c r="F1036" i="14"/>
  <c r="F1203" i="14"/>
  <c r="F1409" i="14"/>
  <c r="F1480" i="14"/>
  <c r="F1615" i="14"/>
  <c r="F1821" i="14"/>
  <c r="F1892" i="14"/>
  <c r="F932" i="14"/>
  <c r="F529" i="14"/>
  <c r="F568" i="14"/>
  <c r="F980" i="14"/>
  <c r="F1218" i="14"/>
  <c r="F1527" i="14"/>
  <c r="F1630" i="14"/>
  <c r="F1637" i="14"/>
  <c r="F1740" i="14"/>
  <c r="F1328" i="14"/>
  <c r="F1399" i="14"/>
  <c r="F1541" i="14"/>
  <c r="F1811" i="14"/>
  <c r="F1914" i="14"/>
  <c r="F590" i="14"/>
  <c r="F725" i="14"/>
  <c r="F796" i="14"/>
  <c r="F931" i="14"/>
  <c r="F835" i="14"/>
  <c r="F1002" i="14"/>
  <c r="F1105" i="14"/>
  <c r="F1208" i="14"/>
  <c r="F1311" i="14"/>
  <c r="F1382" i="14"/>
  <c r="F1485" i="14"/>
  <c r="F1620" i="14"/>
  <c r="F1723" i="14"/>
  <c r="F1794" i="14"/>
  <c r="F1897" i="14"/>
  <c r="F454" i="14"/>
  <c r="F621" i="14"/>
  <c r="F692" i="14"/>
  <c r="F795" i="14"/>
  <c r="F866" i="14"/>
  <c r="F1104" i="14"/>
  <c r="F1207" i="14"/>
  <c r="F1278" i="14"/>
  <c r="F1413" i="14"/>
  <c r="F1619" i="14"/>
  <c r="F1690" i="14"/>
  <c r="F1825" i="14"/>
  <c r="F686" i="14"/>
  <c r="F517" i="14"/>
  <c r="F620" i="14"/>
  <c r="F588" i="14"/>
  <c r="F723" i="14"/>
  <c r="F762" i="14"/>
  <c r="F929" i="14"/>
  <c r="F1032" i="14"/>
  <c r="F1309" i="14"/>
  <c r="F1412" i="14"/>
  <c r="F1721" i="14"/>
  <c r="L1833" i="9"/>
  <c r="F1927" i="14"/>
  <c r="F924" i="14"/>
  <c r="F627" i="14"/>
  <c r="F730" i="14"/>
  <c r="F801" i="14"/>
  <c r="F840" i="14"/>
  <c r="F1213" i="14"/>
  <c r="F1355" i="14"/>
  <c r="F1625" i="14"/>
  <c r="F1767" i="14"/>
  <c r="F1838" i="14"/>
  <c r="F562" i="14"/>
  <c r="F729" i="14"/>
  <c r="F768" i="14"/>
  <c r="F871" i="14"/>
  <c r="F974" i="14"/>
  <c r="F1148" i="14"/>
  <c r="F1251" i="14"/>
  <c r="F1386" i="14"/>
  <c r="F1489" i="14"/>
  <c r="F1560" i="14"/>
  <c r="F1663" i="14"/>
  <c r="F1798" i="14"/>
  <c r="F1901" i="14"/>
  <c r="F480" i="14"/>
  <c r="F654" i="14"/>
  <c r="F474" i="14"/>
  <c r="F577" i="14"/>
  <c r="F648" i="14"/>
  <c r="F815" i="14"/>
  <c r="F886" i="14"/>
  <c r="F989" i="14"/>
  <c r="F1195" i="14"/>
  <c r="F1330" i="14"/>
  <c r="F1401" i="14"/>
  <c r="F1472" i="14"/>
  <c r="F1607" i="14"/>
  <c r="F1813" i="14"/>
  <c r="F1884" i="14"/>
  <c r="F876" i="14"/>
  <c r="F521" i="14"/>
  <c r="F727" i="14"/>
  <c r="F798" i="14"/>
  <c r="F972" i="14"/>
  <c r="F1210" i="14"/>
  <c r="F1519" i="14"/>
  <c r="F1622" i="14"/>
  <c r="F1931" i="14"/>
  <c r="F1320" i="14"/>
  <c r="F1391" i="14"/>
  <c r="F1526" i="14"/>
  <c r="F1732" i="14"/>
  <c r="F1803" i="14"/>
  <c r="F1906" i="14"/>
  <c r="F582" i="14"/>
  <c r="F685" i="14"/>
  <c r="F788" i="14"/>
  <c r="F994" i="14"/>
  <c r="F1097" i="14"/>
  <c r="F1200" i="14"/>
  <c r="F1303" i="14"/>
  <c r="F1374" i="14"/>
  <c r="F1477" i="14"/>
  <c r="F1612" i="14"/>
  <c r="F1715" i="14"/>
  <c r="F1786" i="14"/>
  <c r="F1889" i="14"/>
  <c r="F884" i="14"/>
  <c r="F446" i="14"/>
  <c r="F613" i="14"/>
  <c r="F684" i="14"/>
  <c r="F787" i="14"/>
  <c r="F1965" i="14"/>
  <c r="F1965" i="11" s="1"/>
  <c r="F858" i="14"/>
  <c r="F1025" i="14"/>
  <c r="F1096" i="14"/>
  <c r="F1199" i="14"/>
  <c r="F1270" i="14"/>
  <c r="F1405" i="14"/>
  <c r="F1611" i="14"/>
  <c r="F1682" i="14"/>
  <c r="F1817" i="14"/>
  <c r="F488" i="14"/>
  <c r="F638" i="14"/>
  <c r="F509" i="14"/>
  <c r="F612" i="14"/>
  <c r="F715" i="14"/>
  <c r="F754" i="14"/>
  <c r="F921" i="14"/>
  <c r="F992" i="14"/>
  <c r="F1127" i="14"/>
  <c r="F1230" i="14"/>
  <c r="F1234" i="14"/>
  <c r="F1301" i="14"/>
  <c r="F1404" i="14"/>
  <c r="F1713" i="14"/>
  <c r="F1816" i="14"/>
  <c r="F1919" i="14"/>
  <c r="F860" i="14"/>
  <c r="F619" i="14"/>
  <c r="F722" i="14"/>
  <c r="F793" i="14"/>
  <c r="F1031" i="14"/>
  <c r="F1205" i="14"/>
  <c r="F1347" i="14"/>
  <c r="F1617" i="14"/>
  <c r="F1759" i="14"/>
  <c r="F520" i="14"/>
  <c r="F670" i="14"/>
  <c r="F451" i="14"/>
  <c r="F554" i="14"/>
  <c r="F721" i="14"/>
  <c r="F689" i="14"/>
  <c r="F760" i="14"/>
  <c r="F966" i="14"/>
  <c r="F1243" i="14"/>
  <c r="F1378" i="14"/>
  <c r="F1481" i="14"/>
  <c r="F1552" i="14"/>
  <c r="F1655" i="14"/>
  <c r="F1790" i="14"/>
  <c r="F1893" i="14"/>
  <c r="K633" i="9"/>
  <c r="F537" i="14"/>
  <c r="F775" i="14"/>
  <c r="F846" i="14"/>
  <c r="F949" i="14"/>
  <c r="F1116" i="14"/>
  <c r="F1155" i="14"/>
  <c r="F1290" i="14"/>
  <c r="F1361" i="14"/>
  <c r="F1567" i="14"/>
  <c r="F1702" i="14"/>
  <c r="F1773" i="14"/>
  <c r="F1844" i="14"/>
  <c r="F481" i="14"/>
  <c r="F687" i="14"/>
  <c r="F822" i="14"/>
  <c r="F893" i="14"/>
  <c r="F1028" i="14"/>
  <c r="F1099" i="14"/>
  <c r="F1170" i="14"/>
  <c r="F1305" i="14"/>
  <c r="F1408" i="14"/>
  <c r="F1479" i="14"/>
  <c r="F1582" i="14"/>
  <c r="F1717" i="14"/>
  <c r="F1820" i="14"/>
  <c r="F1891" i="14"/>
  <c r="F1209" i="14"/>
  <c r="F1280" i="14"/>
  <c r="F1351" i="14"/>
  <c r="F1486" i="14"/>
  <c r="F1621" i="14"/>
  <c r="F1692" i="14"/>
  <c r="F1763" i="14"/>
  <c r="F1866" i="14"/>
  <c r="F496" i="14"/>
  <c r="F503" i="14"/>
  <c r="F542" i="14"/>
  <c r="F645" i="14"/>
  <c r="F748" i="14"/>
  <c r="F915" i="14"/>
  <c r="F954" i="14"/>
  <c r="F1160" i="14"/>
  <c r="F1263" i="14"/>
  <c r="F1437" i="14"/>
  <c r="F1572" i="14"/>
  <c r="F1675" i="14"/>
  <c r="F1746" i="14"/>
  <c r="F1849" i="14"/>
  <c r="L369" i="9"/>
  <c r="F573" i="14"/>
  <c r="F644" i="14"/>
  <c r="F747" i="14"/>
  <c r="F985" i="14"/>
  <c r="F1056" i="14"/>
  <c r="F1159" i="14"/>
  <c r="F1365" i="14"/>
  <c r="F1500" i="14"/>
  <c r="F1571" i="14"/>
  <c r="F1642" i="14"/>
  <c r="F1777" i="14"/>
  <c r="F1912" i="14"/>
  <c r="F469" i="14"/>
  <c r="F540" i="14"/>
  <c r="F675" i="14"/>
  <c r="F881" i="14"/>
  <c r="F1016" i="14"/>
  <c r="F1087" i="14"/>
  <c r="F1966" i="14"/>
  <c r="F1966" i="11" s="1"/>
  <c r="F1190" i="14"/>
  <c r="F1261" i="14"/>
  <c r="F1364" i="14"/>
  <c r="F1499" i="14"/>
  <c r="F1602" i="14"/>
  <c r="F1673" i="14"/>
  <c r="F1776" i="14"/>
  <c r="F1879" i="14"/>
  <c r="F508" i="14"/>
  <c r="F579" i="14"/>
  <c r="F682" i="14"/>
  <c r="F753" i="14"/>
  <c r="F920" i="14"/>
  <c r="F991" i="14"/>
  <c r="F1094" i="14"/>
  <c r="F1165" i="14"/>
  <c r="F1300" i="14"/>
  <c r="F1506" i="14"/>
  <c r="F1577" i="14"/>
  <c r="L1733" i="9"/>
  <c r="F1918" i="14"/>
  <c r="F1114" i="14"/>
  <c r="F507" i="14"/>
  <c r="F681" i="14"/>
  <c r="F855" i="14"/>
  <c r="F1061" i="14"/>
  <c r="L1233" i="9"/>
  <c r="F1331" i="14"/>
  <c r="F1338" i="14"/>
  <c r="F1441" i="14"/>
  <c r="F1750" i="14"/>
  <c r="F1853" i="14"/>
  <c r="F522" i="14"/>
  <c r="F625" i="14"/>
  <c r="F696" i="14"/>
  <c r="F735" i="14"/>
  <c r="F1076" i="14"/>
  <c r="F1250" i="14"/>
  <c r="F1520" i="14"/>
  <c r="F1662" i="14"/>
  <c r="F1932" i="14"/>
  <c r="F567" i="14"/>
  <c r="F781" i="14"/>
  <c r="F441" i="14"/>
  <c r="F608" i="14"/>
  <c r="F647" i="14"/>
  <c r="F750" i="14"/>
  <c r="F853" i="14"/>
  <c r="F1020" i="14"/>
  <c r="F1059" i="14"/>
  <c r="F1265" i="14"/>
  <c r="F1368" i="14"/>
  <c r="F1439" i="14"/>
  <c r="F1542" i="14"/>
  <c r="F1677" i="14"/>
  <c r="F1780" i="14"/>
  <c r="F1851" i="14"/>
  <c r="F1169" i="14"/>
  <c r="F1137" i="14"/>
  <c r="F1240" i="14"/>
  <c r="F1446" i="14"/>
  <c r="F1581" i="14"/>
  <c r="F1652" i="14"/>
  <c r="F995" i="14"/>
  <c r="F463" i="14"/>
  <c r="F630" i="14"/>
  <c r="F701" i="14"/>
  <c r="F875" i="14"/>
  <c r="F1049" i="14"/>
  <c r="F1422" i="14"/>
  <c r="F1525" i="14"/>
  <c r="F1635" i="14"/>
  <c r="F583" i="14"/>
  <c r="F797" i="14"/>
  <c r="F494" i="14"/>
  <c r="F732" i="14"/>
  <c r="F906" i="14"/>
  <c r="F945" i="14"/>
  <c r="F1318" i="14"/>
  <c r="F1460" i="14"/>
  <c r="F1730" i="14"/>
  <c r="F1737" i="14"/>
  <c r="F1872" i="14"/>
  <c r="F564" i="14"/>
  <c r="F635" i="14"/>
  <c r="F802" i="14"/>
  <c r="F841" i="14"/>
  <c r="F944" i="14"/>
  <c r="F1047" i="14"/>
  <c r="F1150" i="14"/>
  <c r="F1459" i="14"/>
  <c r="F1562" i="14"/>
  <c r="F1736" i="14"/>
  <c r="F559" i="14"/>
  <c r="F773" i="14"/>
  <c r="F468" i="14"/>
  <c r="F539" i="14"/>
  <c r="F642" i="14"/>
  <c r="F880" i="14"/>
  <c r="F951" i="14"/>
  <c r="F1054" i="14"/>
  <c r="F1260" i="14"/>
  <c r="F1395" i="14"/>
  <c r="F1466" i="14"/>
  <c r="F1537" i="14"/>
  <c r="F1672" i="14"/>
  <c r="F1807" i="14"/>
  <c r="F1878" i="14"/>
  <c r="F987" i="14"/>
  <c r="F531" i="14"/>
  <c r="F602" i="14"/>
  <c r="F641" i="14"/>
  <c r="F808" i="14"/>
  <c r="F911" i="14"/>
  <c r="F879" i="14"/>
  <c r="F1014" i="14"/>
  <c r="F1053" i="14"/>
  <c r="F1188" i="14"/>
  <c r="F1291" i="14"/>
  <c r="F1426" i="14"/>
  <c r="F1529" i="14"/>
  <c r="F1600" i="14"/>
  <c r="F1703" i="14"/>
  <c r="F1964" i="14"/>
  <c r="F1964" i="11" s="1"/>
  <c r="F1941" i="14"/>
  <c r="F1941" i="11" s="1"/>
  <c r="F1963" i="14"/>
  <c r="F1963" i="11" s="1"/>
  <c r="F1958" i="14"/>
  <c r="F1958" i="11" s="1"/>
  <c r="F1968" i="14"/>
  <c r="F1968" i="11" s="1"/>
  <c r="F1961" i="14"/>
  <c r="F1961" i="11" s="1"/>
  <c r="F1969" i="14"/>
  <c r="F1969" i="11" s="1"/>
  <c r="F1962" i="14"/>
  <c r="F1962" i="11" s="1"/>
  <c r="F1960" i="14"/>
  <c r="F1960" i="11" s="1"/>
  <c r="F1955" i="14"/>
  <c r="F1955" i="11" s="1"/>
  <c r="F1978" i="14"/>
  <c r="F1978" i="11" s="1"/>
  <c r="F1980" i="14"/>
  <c r="F1980" i="11" s="1"/>
  <c r="F1959" i="14"/>
  <c r="F1959" i="11" s="1"/>
  <c r="F1977" i="14"/>
  <c r="F1977" i="11" s="1"/>
  <c r="F1956" i="14"/>
  <c r="F1956" i="11" s="1"/>
  <c r="F1949" i="14"/>
  <c r="F1949" i="11" s="1"/>
  <c r="F1948" i="14"/>
  <c r="F1948" i="11" s="1"/>
  <c r="F1950" i="14"/>
  <c r="F1950" i="11" s="1"/>
  <c r="F1975" i="14"/>
  <c r="F1975" i="11" s="1"/>
  <c r="F1970" i="14"/>
  <c r="F1970" i="11" s="1"/>
  <c r="F1943" i="14"/>
  <c r="F1943" i="11" s="1"/>
  <c r="F1953" i="14"/>
  <c r="F1953" i="11" s="1"/>
  <c r="F1947" i="14"/>
  <c r="F1947" i="11" s="1"/>
  <c r="F1946" i="14"/>
  <c r="F1946" i="11" s="1"/>
  <c r="F1967" i="14"/>
  <c r="F1967" i="11" s="1"/>
  <c r="F1974" i="14"/>
  <c r="F1974" i="11" s="1"/>
  <c r="F1938" i="14"/>
  <c r="F1938" i="11" s="1"/>
  <c r="K369" i="9"/>
  <c r="K1933" i="9"/>
  <c r="F1957" i="14" l="1"/>
  <c r="F1957" i="11" s="1"/>
  <c r="F1939" i="14"/>
  <c r="F1939" i="11" s="1"/>
  <c r="F1979" i="14"/>
  <c r="F1979" i="11" s="1"/>
  <c r="F1976" i="14"/>
  <c r="F1976" i="11" s="1"/>
  <c r="F1945" i="14"/>
  <c r="F1945" i="11" s="1"/>
  <c r="F1944" i="14"/>
  <c r="F1944" i="11" s="1"/>
  <c r="F1972" i="14"/>
  <c r="F1972" i="11" s="1"/>
  <c r="F1942" i="14"/>
  <c r="F1942" i="11" s="1"/>
  <c r="F1973" i="14"/>
  <c r="F1973" i="11" s="1"/>
  <c r="F1426" i="11"/>
  <c r="F1188" i="11"/>
  <c r="F911" i="11"/>
  <c r="F531" i="11"/>
  <c r="F1878" i="11"/>
  <c r="F1672" i="11"/>
  <c r="F1537" i="11"/>
  <c r="F1395" i="11"/>
  <c r="F642" i="11"/>
  <c r="F1736" i="11"/>
  <c r="F906" i="11"/>
  <c r="F732" i="11"/>
  <c r="F494" i="11"/>
  <c r="F1635" i="11"/>
  <c r="F1049" i="11"/>
  <c r="F875" i="11"/>
  <c r="F1581" i="11"/>
  <c r="F1240" i="11"/>
  <c r="F1439" i="11"/>
  <c r="F1059" i="11"/>
  <c r="F1020" i="11"/>
  <c r="F608" i="11"/>
  <c r="F781" i="11"/>
  <c r="F1250" i="11"/>
  <c r="F507" i="11"/>
  <c r="F1918" i="11"/>
  <c r="F1712" i="14"/>
  <c r="F1506" i="11"/>
  <c r="F1300" i="11"/>
  <c r="F1165" i="11"/>
  <c r="F753" i="11"/>
  <c r="F682" i="11"/>
  <c r="F1364" i="11"/>
  <c r="F1016" i="11"/>
  <c r="F469" i="11"/>
  <c r="F1912" i="11"/>
  <c r="F1571" i="11"/>
  <c r="F985" i="11"/>
  <c r="F573" i="11"/>
  <c r="F1675" i="11"/>
  <c r="F1263" i="11"/>
  <c r="F1160" i="11"/>
  <c r="F542" i="11"/>
  <c r="F1692" i="11"/>
  <c r="F1891" i="11"/>
  <c r="F1717" i="11"/>
  <c r="F1479" i="11"/>
  <c r="F1099" i="11"/>
  <c r="F1028" i="11"/>
  <c r="F893" i="11"/>
  <c r="F687" i="11"/>
  <c r="F481" i="11"/>
  <c r="F1893" i="11"/>
  <c r="F1759" i="11"/>
  <c r="F1617" i="11"/>
  <c r="F1347" i="11"/>
  <c r="F1031" i="11"/>
  <c r="F992" i="11"/>
  <c r="F921" i="11"/>
  <c r="F754" i="11"/>
  <c r="F488" i="11"/>
  <c r="F1270" i="11"/>
  <c r="F613" i="11"/>
  <c r="F884" i="11"/>
  <c r="F1374" i="11"/>
  <c r="F1200" i="11"/>
  <c r="F1097" i="11"/>
  <c r="F788" i="11"/>
  <c r="F685" i="11"/>
  <c r="F1391" i="11"/>
  <c r="F1622" i="11"/>
  <c r="F1210" i="11"/>
  <c r="F727" i="11"/>
  <c r="F886" i="11"/>
  <c r="F815" i="11"/>
  <c r="F577" i="11"/>
  <c r="F1560" i="11"/>
  <c r="F1386" i="11"/>
  <c r="F562" i="11"/>
  <c r="F801" i="11"/>
  <c r="F627" i="11"/>
  <c r="F1833" i="14"/>
  <c r="F1412" i="11"/>
  <c r="F1309" i="11"/>
  <c r="F762" i="11"/>
  <c r="F1825" i="11"/>
  <c r="F1413" i="11"/>
  <c r="F621" i="11"/>
  <c r="F1897" i="11"/>
  <c r="F1794" i="11"/>
  <c r="F1620" i="11"/>
  <c r="F1485" i="11"/>
  <c r="F1382" i="11"/>
  <c r="F1208" i="11"/>
  <c r="F1105" i="11"/>
  <c r="F835" i="11"/>
  <c r="F1541" i="11"/>
  <c r="F1399" i="11"/>
  <c r="F1328" i="11"/>
  <c r="F1630" i="11"/>
  <c r="F1821" i="11"/>
  <c r="F1615" i="11"/>
  <c r="F997" i="11"/>
  <c r="F656" i="11"/>
  <c r="F547" i="11"/>
  <c r="F1744" i="11"/>
  <c r="F1570" i="11"/>
  <c r="F984" i="11"/>
  <c r="F914" i="11"/>
  <c r="F541" i="11"/>
  <c r="F1643" i="11"/>
  <c r="F1589" i="11"/>
  <c r="F1550" i="11"/>
  <c r="F963" i="11"/>
  <c r="F1758" i="11"/>
  <c r="F761" i="11"/>
  <c r="F1874" i="11"/>
  <c r="F1217" i="11"/>
  <c r="F1178" i="11"/>
  <c r="F766" i="11"/>
  <c r="F489" i="11"/>
  <c r="F1869" i="11"/>
  <c r="F769" i="11"/>
  <c r="F1001" i="11"/>
  <c r="F558" i="11"/>
  <c r="F1882" i="11"/>
  <c r="F703" i="11"/>
  <c r="F1448" i="11"/>
  <c r="F1220" i="11"/>
  <c r="F1704" i="11"/>
  <c r="F1427" i="11"/>
  <c r="F983" i="11"/>
  <c r="F912" i="11"/>
  <c r="F1594" i="11"/>
  <c r="F1491" i="11"/>
  <c r="F1356" i="11"/>
  <c r="F1079" i="11"/>
  <c r="F1904" i="11"/>
  <c r="F1613" i="11"/>
  <c r="F1272" i="11"/>
  <c r="F1201" i="11"/>
  <c r="F1883" i="11"/>
  <c r="F1709" i="11"/>
  <c r="F1574" i="11"/>
  <c r="F1471" i="11"/>
  <c r="F679" i="11"/>
  <c r="F1694" i="11"/>
  <c r="F1353" i="11"/>
  <c r="F1147" i="11"/>
  <c r="F752" i="11"/>
  <c r="F813" i="11"/>
  <c r="F1751" i="11"/>
  <c r="F1339" i="11"/>
  <c r="F1023" i="11"/>
  <c r="F785" i="11"/>
  <c r="F611" i="11"/>
  <c r="F1531" i="11"/>
  <c r="F1293" i="11"/>
  <c r="F1119" i="11"/>
  <c r="F707" i="11"/>
  <c r="F607" i="11"/>
  <c r="F1809" i="11"/>
  <c r="F1603" i="11"/>
  <c r="F1532" i="11"/>
  <c r="F1191" i="11"/>
  <c r="F850" i="11"/>
  <c r="F836" i="11"/>
  <c r="F1881" i="11"/>
  <c r="F1604" i="11"/>
  <c r="F1469" i="11"/>
  <c r="F1366" i="11"/>
  <c r="F1057" i="11"/>
  <c r="F780" i="11"/>
  <c r="F1898" i="11"/>
  <c r="F1614" i="11"/>
  <c r="F1131" i="11"/>
  <c r="F1876" i="11"/>
  <c r="F1393" i="11"/>
  <c r="F1187" i="11"/>
  <c r="F1822" i="11"/>
  <c r="F483" i="11"/>
  <c r="F1450" i="11"/>
  <c r="F1444" i="11"/>
  <c r="F890" i="11"/>
  <c r="F819" i="11"/>
  <c r="F1232" i="11"/>
  <c r="F717" i="11"/>
  <c r="F837" i="11"/>
  <c r="F830" i="11"/>
  <c r="F1021" i="11"/>
  <c r="F1418" i="11"/>
  <c r="F903" i="11"/>
  <c r="F459" i="11"/>
  <c r="F1799" i="11"/>
  <c r="F1252" i="11"/>
  <c r="F934" i="14"/>
  <c r="F827" i="11"/>
  <c r="F1066" i="11"/>
  <c r="F1929" i="11"/>
  <c r="F1517" i="11"/>
  <c r="F1414" i="11"/>
  <c r="F622" i="11"/>
  <c r="F1850" i="11"/>
  <c r="F1644" i="11"/>
  <c r="F1438" i="11"/>
  <c r="F1772" i="11"/>
  <c r="F1634" i="11"/>
  <c r="F600" i="11"/>
  <c r="F1654" i="11"/>
  <c r="F1512" i="11"/>
  <c r="F1242" i="11"/>
  <c r="F1068" i="11"/>
  <c r="F926" i="11"/>
  <c r="F688" i="11"/>
  <c r="F1922" i="11"/>
  <c r="F1407" i="11"/>
  <c r="F1748" i="11"/>
  <c r="F1022" i="11"/>
  <c r="F1474" i="11"/>
  <c r="F1268" i="11"/>
  <c r="F1430" i="11"/>
  <c r="F1273" i="11"/>
  <c r="F449" i="11"/>
  <c r="F1535" i="11"/>
  <c r="F534" i="14"/>
  <c r="F1346" i="11"/>
  <c r="F1034" i="14"/>
  <c r="F1130" i="11"/>
  <c r="F928" i="11"/>
  <c r="F1784" i="11"/>
  <c r="F960" i="11"/>
  <c r="F1828" i="11"/>
  <c r="F1593" i="11"/>
  <c r="F1618" i="11"/>
  <c r="F1793" i="11"/>
  <c r="F1132" i="11"/>
  <c r="F1465" i="11"/>
  <c r="F1362" i="11"/>
  <c r="F705" i="11"/>
  <c r="F757" i="11"/>
  <c r="F1324" i="14"/>
  <c r="F1118" i="11"/>
  <c r="F939" i="11"/>
  <c r="F1633" i="14"/>
  <c r="F1214" i="11"/>
  <c r="F1184" i="11"/>
  <c r="F566" i="11"/>
  <c r="F1716" i="11"/>
  <c r="F1606" i="11"/>
  <c r="F1503" i="11"/>
  <c r="F1432" i="14"/>
  <c r="F1123" i="11"/>
  <c r="F814" i="11"/>
  <c r="F544" i="11"/>
  <c r="F1726" i="11"/>
  <c r="F1314" i="11"/>
  <c r="F458" i="11"/>
  <c r="F1917" i="11"/>
  <c r="F1505" i="11"/>
  <c r="F1442" i="11"/>
  <c r="F1236" i="11"/>
  <c r="F856" i="11"/>
  <c r="F817" i="11"/>
  <c r="F444" i="11"/>
  <c r="F604" i="11"/>
  <c r="F1706" i="11"/>
  <c r="F1436" i="11"/>
  <c r="F1429" i="11"/>
  <c r="F708" i="11"/>
  <c r="F470" i="11"/>
  <c r="F1810" i="11"/>
  <c r="F1327" i="11"/>
  <c r="F1018" i="11"/>
  <c r="F709" i="11"/>
  <c r="F439" i="11"/>
  <c r="F1930" i="11"/>
  <c r="F1557" i="11"/>
  <c r="F1145" i="11"/>
  <c r="F1035" i="11"/>
  <c r="F1496" i="11"/>
  <c r="F601" i="11"/>
  <c r="F1719" i="11"/>
  <c r="F1307" i="11"/>
  <c r="F1204" i="11"/>
  <c r="F618" i="11"/>
  <c r="F1688" i="11"/>
  <c r="F1070" i="11"/>
  <c r="F1855" i="11"/>
  <c r="F1237" i="11"/>
  <c r="F1166" i="11"/>
  <c r="F1063" i="11"/>
  <c r="F445" i="11"/>
  <c r="F1011" i="11"/>
  <c r="F1547" i="11"/>
  <c r="F1135" i="11"/>
  <c r="F922" i="11"/>
  <c r="F694" i="11"/>
  <c r="F1136" i="11"/>
  <c r="F891" i="11"/>
  <c r="F479" i="11"/>
  <c r="F1668" i="11"/>
  <c r="F1462" i="11"/>
  <c r="F1867" i="11"/>
  <c r="F1146" i="11"/>
  <c r="F834" i="14"/>
  <c r="F678" i="11"/>
  <c r="F1543" i="11"/>
  <c r="F844" i="11"/>
  <c r="F1624" i="11"/>
  <c r="F665" i="11"/>
  <c r="F1902" i="11"/>
  <c r="F1490" i="11"/>
  <c r="F1284" i="11"/>
  <c r="F1149" i="11"/>
  <c r="F737" i="11"/>
  <c r="F1657" i="11"/>
  <c r="F968" i="11"/>
  <c r="F865" i="11"/>
  <c r="F453" i="11"/>
  <c r="F1761" i="11"/>
  <c r="F1484" i="11"/>
  <c r="F557" i="11"/>
  <c r="F518" i="11"/>
  <c r="F512" i="11"/>
  <c r="F867" i="11"/>
  <c r="F661" i="11"/>
  <c r="F1264" i="11"/>
  <c r="F1804" i="11"/>
  <c r="F632" i="11"/>
  <c r="F1551" i="11"/>
  <c r="F1274" i="11"/>
  <c r="F759" i="11"/>
  <c r="F720" i="11"/>
  <c r="F804" i="11"/>
  <c r="F664" i="11"/>
  <c r="F490" i="11"/>
  <c r="F1608" i="11"/>
  <c r="F1027" i="11"/>
  <c r="F1403" i="11"/>
  <c r="F971" i="11"/>
  <c r="F1468" i="11"/>
  <c r="F1660" i="11"/>
  <c r="F1741" i="11"/>
  <c r="F704" i="11"/>
  <c r="F690" i="11"/>
  <c r="F1342" i="11"/>
  <c r="F550" i="11"/>
  <c r="F1710" i="11"/>
  <c r="F854" i="11"/>
  <c r="F1354" i="11"/>
  <c r="F535" i="11"/>
  <c r="F1689" i="11"/>
  <c r="F1928" i="11"/>
  <c r="F806" i="11"/>
  <c r="F1806" i="11"/>
  <c r="F1671" i="11"/>
  <c r="F1568" i="11"/>
  <c r="F1156" i="11"/>
  <c r="F1846" i="11"/>
  <c r="F1640" i="11"/>
  <c r="F770" i="11"/>
  <c r="F1698" i="11"/>
  <c r="F1627" i="11"/>
  <c r="F1112" i="11"/>
  <c r="F874" i="11"/>
  <c r="F1802" i="11"/>
  <c r="F593" i="11"/>
  <c r="F1545" i="11"/>
  <c r="F959" i="11"/>
  <c r="F650" i="11"/>
  <c r="F502" i="11"/>
  <c r="F1258" i="11"/>
  <c r="F927" i="11"/>
  <c r="F1372" i="11"/>
  <c r="F1167" i="11"/>
  <c r="F652" i="11"/>
  <c r="F962" i="11"/>
  <c r="F789" i="11"/>
  <c r="F1288" i="11"/>
  <c r="F942" i="11"/>
  <c r="F1007" i="11"/>
  <c r="F1381" i="11"/>
  <c r="F1865" i="11"/>
  <c r="F1176" i="11"/>
  <c r="F693" i="11"/>
  <c r="F1296" i="11"/>
  <c r="F1115" i="11"/>
  <c r="F791" i="11"/>
  <c r="F1703" i="11"/>
  <c r="F1600" i="11"/>
  <c r="F1291" i="11"/>
  <c r="F1053" i="11"/>
  <c r="F641" i="11"/>
  <c r="F1466" i="11"/>
  <c r="F1260" i="11"/>
  <c r="F1054" i="11"/>
  <c r="F559" i="11"/>
  <c r="F1562" i="11"/>
  <c r="F802" i="11"/>
  <c r="F1737" i="11"/>
  <c r="F945" i="11"/>
  <c r="F797" i="11"/>
  <c r="F701" i="11"/>
  <c r="F630" i="11"/>
  <c r="F995" i="11"/>
  <c r="F1652" i="11"/>
  <c r="F1137" i="11"/>
  <c r="F1780" i="11"/>
  <c r="F1677" i="11"/>
  <c r="F1368" i="11"/>
  <c r="F1076" i="11"/>
  <c r="F522" i="11"/>
  <c r="F1733" i="14"/>
  <c r="F991" i="11"/>
  <c r="F920" i="11"/>
  <c r="F579" i="11"/>
  <c r="F508" i="11"/>
  <c r="F1879" i="11"/>
  <c r="F1190" i="11"/>
  <c r="F1642" i="11"/>
  <c r="F1500" i="11"/>
  <c r="F747" i="11"/>
  <c r="F1746" i="11"/>
  <c r="F1572" i="11"/>
  <c r="F1437" i="11"/>
  <c r="F954" i="11"/>
  <c r="F503" i="11"/>
  <c r="F1621" i="11"/>
  <c r="F1280" i="11"/>
  <c r="F1582" i="11"/>
  <c r="F1305" i="11"/>
  <c r="F822" i="11"/>
  <c r="F1844" i="11"/>
  <c r="F1773" i="11"/>
  <c r="F1567" i="11"/>
  <c r="F1290" i="11"/>
  <c r="F1116" i="11"/>
  <c r="F1378" i="11"/>
  <c r="F1243" i="11"/>
  <c r="F760" i="11"/>
  <c r="F689" i="11"/>
  <c r="F554" i="11"/>
  <c r="F793" i="11"/>
  <c r="F619" i="11"/>
  <c r="F1919" i="11"/>
  <c r="F1816" i="11"/>
  <c r="F1713" i="11"/>
  <c r="F1404" i="11"/>
  <c r="F1301" i="11"/>
  <c r="F1230" i="11"/>
  <c r="F1127" i="11"/>
  <c r="F612" i="11"/>
  <c r="F638" i="11"/>
  <c r="F1817" i="11"/>
  <c r="F1611" i="11"/>
  <c r="F1096" i="11"/>
  <c r="F684" i="11"/>
  <c r="F1889" i="11"/>
  <c r="F1786" i="11"/>
  <c r="F1612" i="11"/>
  <c r="F1477" i="11"/>
  <c r="F1931" i="11"/>
  <c r="F1519" i="11"/>
  <c r="F798" i="11"/>
  <c r="F1813" i="11"/>
  <c r="F1607" i="11"/>
  <c r="F1401" i="11"/>
  <c r="F1330" i="11"/>
  <c r="F480" i="11"/>
  <c r="F1901" i="11"/>
  <c r="F1148" i="11"/>
  <c r="F768" i="11"/>
  <c r="F1838" i="11"/>
  <c r="F730" i="11"/>
  <c r="F924" i="11"/>
  <c r="F929" i="11"/>
  <c r="F620" i="11"/>
  <c r="F686" i="11"/>
  <c r="F1619" i="11"/>
  <c r="F1207" i="11"/>
  <c r="F1104" i="11"/>
  <c r="F692" i="11"/>
  <c r="F725" i="11"/>
  <c r="F590" i="11"/>
  <c r="F1914" i="11"/>
  <c r="F1811" i="11"/>
  <c r="F1527" i="11"/>
  <c r="F1218" i="11"/>
  <c r="F1409" i="11"/>
  <c r="F1203" i="11"/>
  <c r="F576" i="11"/>
  <c r="F1211" i="11"/>
  <c r="F902" i="11"/>
  <c r="F533" i="14"/>
  <c r="F1084" i="11"/>
  <c r="F587" i="11"/>
  <c r="F1887" i="11"/>
  <c r="F1683" i="11"/>
  <c r="F1058" i="11"/>
  <c r="F1350" i="11"/>
  <c r="F1050" i="11"/>
  <c r="F1367" i="11"/>
  <c r="F435" i="11"/>
  <c r="F1106" i="11"/>
  <c r="F1569" i="11"/>
  <c r="F1768" i="11"/>
  <c r="F1182" i="11"/>
  <c r="F461" i="11"/>
  <c r="F908" i="11"/>
  <c r="F1769" i="11"/>
  <c r="F1357" i="11"/>
  <c r="F1048" i="11"/>
  <c r="F977" i="11"/>
  <c r="F739" i="11"/>
  <c r="F1738" i="11"/>
  <c r="F1564" i="11"/>
  <c r="F740" i="11"/>
  <c r="F733" i="14"/>
  <c r="F1134" i="11"/>
  <c r="F885" i="11"/>
  <c r="F473" i="11"/>
  <c r="F941" i="11"/>
  <c r="F838" i="11"/>
  <c r="F767" i="11"/>
  <c r="F728" i="11"/>
  <c r="F1544" i="11"/>
  <c r="F1370" i="11"/>
  <c r="F1235" i="11"/>
  <c r="F887" i="11"/>
  <c r="F713" i="11"/>
  <c r="F1396" i="11"/>
  <c r="F913" i="11"/>
  <c r="F572" i="11"/>
  <c r="F501" i="11"/>
  <c r="F676" i="11"/>
  <c r="F605" i="11"/>
  <c r="F1778" i="11"/>
  <c r="F677" i="11"/>
  <c r="F1383" i="11"/>
  <c r="F1202" i="11"/>
  <c r="F552" i="11"/>
  <c r="F1805" i="11"/>
  <c r="F1599" i="11"/>
  <c r="F1464" i="11"/>
  <c r="F981" i="11"/>
  <c r="F640" i="11"/>
  <c r="F466" i="11"/>
  <c r="F1513" i="11"/>
  <c r="F1791" i="11"/>
  <c r="F1244" i="11"/>
  <c r="F935" i="11"/>
  <c r="F864" i="11"/>
  <c r="F1546" i="11"/>
  <c r="F1024" i="11"/>
  <c r="F1856" i="11"/>
  <c r="F1714" i="11"/>
  <c r="F1302" i="11"/>
  <c r="F478" i="11"/>
  <c r="F1921" i="11"/>
  <c r="F1818" i="11"/>
  <c r="F1026" i="11"/>
  <c r="F820" i="11"/>
  <c r="F614" i="11"/>
  <c r="F1043" i="11"/>
  <c r="F560" i="11"/>
  <c r="F1646" i="11"/>
  <c r="F1227" i="11"/>
  <c r="F609" i="11"/>
  <c r="F1521" i="11"/>
  <c r="F1006" i="11"/>
  <c r="F800" i="11"/>
  <c r="F1046" i="11"/>
  <c r="F872" i="11"/>
  <c r="F833" i="14"/>
  <c r="F833" i="11" s="1"/>
  <c r="F1039" i="11"/>
  <c r="F937" i="11"/>
  <c r="F898" i="11"/>
  <c r="F543" i="11"/>
  <c r="F1826" i="11"/>
  <c r="F1669" i="11"/>
  <c r="F845" i="11"/>
  <c r="F742" i="11"/>
  <c r="F1924" i="11"/>
  <c r="F1390" i="11"/>
  <c r="F669" i="11"/>
  <c r="F1645" i="11"/>
  <c r="F1623" i="11"/>
  <c r="F831" i="11"/>
  <c r="F649" i="11"/>
  <c r="F1886" i="11"/>
  <c r="F1055" i="11"/>
  <c r="F849" i="11"/>
  <c r="F1788" i="11"/>
  <c r="F743" i="11"/>
  <c r="F530" i="11"/>
  <c r="F1449" i="11"/>
  <c r="F1173" i="11"/>
  <c r="F1102" i="11"/>
  <c r="F683" i="11"/>
  <c r="F1650" i="11"/>
  <c r="F1508" i="11"/>
  <c r="F1857" i="11"/>
  <c r="F1725" i="11"/>
  <c r="F624" i="11"/>
  <c r="F1163" i="11"/>
  <c r="F1181" i="11"/>
  <c r="F1277" i="11"/>
  <c r="F556" i="11"/>
  <c r="F1779" i="11"/>
  <c r="F1907" i="11"/>
  <c r="F536" i="11"/>
  <c r="F1306" i="11"/>
  <c r="F1536" i="11"/>
  <c r="F538" i="11"/>
  <c r="F467" i="11"/>
  <c r="F1530" i="11"/>
  <c r="F1333" i="14"/>
  <c r="F1015" i="11"/>
  <c r="F777" i="11"/>
  <c r="F706" i="11"/>
  <c r="F1800" i="11"/>
  <c r="F1697" i="11"/>
  <c r="F1388" i="11"/>
  <c r="F1008" i="11"/>
  <c r="F1595" i="11"/>
  <c r="F1254" i="11"/>
  <c r="F1080" i="11"/>
  <c r="F1009" i="11"/>
  <c r="F1770" i="11"/>
  <c r="F1699" i="11"/>
  <c r="F1358" i="11"/>
  <c r="F495" i="11"/>
  <c r="F1787" i="11"/>
  <c r="F1375" i="11"/>
  <c r="F1304" i="11"/>
  <c r="F1915" i="11"/>
  <c r="F1433" i="14"/>
  <c r="F917" i="11"/>
  <c r="F711" i="11"/>
  <c r="F955" i="11"/>
  <c r="F1797" i="11"/>
  <c r="F1591" i="11"/>
  <c r="F1179" i="11"/>
  <c r="F799" i="11"/>
  <c r="F575" i="11"/>
  <c r="F1164" i="11"/>
  <c r="F1783" i="11"/>
  <c r="F1428" i="11"/>
  <c r="F1325" i="11"/>
  <c r="F952" i="11"/>
  <c r="F778" i="11"/>
  <c r="F1848" i="11"/>
  <c r="F811" i="11"/>
  <c r="F1827" i="11"/>
  <c r="F1415" i="11"/>
  <c r="F1653" i="11"/>
  <c r="F1908" i="11"/>
  <c r="F1638" i="11"/>
  <c r="F1052" i="11"/>
  <c r="F910" i="11"/>
  <c r="F1616" i="11"/>
  <c r="F515" i="11"/>
  <c r="F1276" i="11"/>
  <c r="F1141" i="11"/>
  <c r="F555" i="11"/>
  <c r="F662" i="11"/>
  <c r="F1649" i="11"/>
  <c r="F786" i="11"/>
  <c r="F651" i="11"/>
  <c r="F548" i="11"/>
  <c r="F1888" i="11"/>
  <c r="F1341" i="11"/>
  <c r="F549" i="11"/>
  <c r="F1651" i="11"/>
  <c r="F1239" i="11"/>
  <c r="F1796" i="11"/>
  <c r="F1384" i="11"/>
  <c r="F1678" i="11"/>
  <c r="F1337" i="11"/>
  <c r="F1266" i="11"/>
  <c r="F1092" i="11"/>
  <c r="F751" i="11"/>
  <c r="F1837" i="11"/>
  <c r="F1933" i="14"/>
  <c r="F1315" i="11"/>
  <c r="F1212" i="11"/>
  <c r="F916" i="11"/>
  <c r="F1831" i="11"/>
  <c r="F975" i="11"/>
  <c r="F904" i="11"/>
  <c r="F1760" i="11"/>
  <c r="F1586" i="11"/>
  <c r="F1174" i="11"/>
  <c r="F1071" i="11"/>
  <c r="F659" i="11"/>
  <c r="F852" i="11"/>
  <c r="F1143" i="11"/>
  <c r="F1041" i="11"/>
  <c r="F487" i="11"/>
  <c r="F1392" i="11"/>
  <c r="F1289" i="11"/>
  <c r="F877" i="11"/>
  <c r="F1345" i="11"/>
  <c r="F1139" i="11"/>
  <c r="F1226" i="11"/>
  <c r="F1005" i="11"/>
  <c r="F996" i="11"/>
  <c r="F889" i="11"/>
  <c r="F580" i="11"/>
  <c r="F1487" i="11"/>
  <c r="F783" i="11"/>
  <c r="F524" i="11"/>
  <c r="F1792" i="11"/>
  <c r="F1103" i="11"/>
  <c r="F1246" i="11"/>
  <c r="F589" i="11"/>
  <c r="F1588" i="11"/>
  <c r="F970" i="11"/>
  <c r="F1171" i="11"/>
  <c r="F862" i="11"/>
  <c r="F570" i="11"/>
  <c r="F499" i="11"/>
  <c r="F809" i="11"/>
  <c r="F1832" i="11"/>
  <c r="F1420" i="11"/>
  <c r="F1840" i="11"/>
  <c r="F1421" i="11"/>
  <c r="F1215" i="11"/>
  <c r="F700" i="11"/>
  <c r="F629" i="11"/>
  <c r="F1905" i="11"/>
  <c r="F1628" i="11"/>
  <c r="F1493" i="11"/>
  <c r="F643" i="11"/>
  <c r="F437" i="11"/>
  <c r="F1539" i="11"/>
  <c r="F616" i="11"/>
  <c r="F1720" i="11"/>
  <c r="F1198" i="11"/>
  <c r="F1065" i="11"/>
  <c r="F1416" i="11"/>
  <c r="F1107" i="11"/>
  <c r="F1457" i="11"/>
  <c r="F736" i="11"/>
  <c r="F1728" i="11"/>
  <c r="F763" i="11"/>
  <c r="F1691" i="11"/>
  <c r="F764" i="11"/>
  <c r="F1598" i="11"/>
  <c r="F1424" i="11"/>
  <c r="F1583" i="11"/>
  <c r="F1529" i="11"/>
  <c r="F1014" i="11"/>
  <c r="F879" i="11"/>
  <c r="F1807" i="11"/>
  <c r="F539" i="11"/>
  <c r="F773" i="11"/>
  <c r="F1459" i="11"/>
  <c r="F1150" i="11"/>
  <c r="F1047" i="11"/>
  <c r="F944" i="11"/>
  <c r="F841" i="11"/>
  <c r="F635" i="11"/>
  <c r="F564" i="11"/>
  <c r="F1460" i="11"/>
  <c r="F1318" i="11"/>
  <c r="F1525" i="11"/>
  <c r="F1422" i="11"/>
  <c r="F1446" i="11"/>
  <c r="F1542" i="11"/>
  <c r="F567" i="11"/>
  <c r="F1520" i="11"/>
  <c r="F735" i="11"/>
  <c r="F696" i="11"/>
  <c r="F1853" i="11"/>
  <c r="F1750" i="11"/>
  <c r="F1441" i="11"/>
  <c r="F1338" i="11"/>
  <c r="F1331" i="11"/>
  <c r="F1228" i="14"/>
  <c r="F855" i="11"/>
  <c r="F681" i="11"/>
  <c r="F1114" i="11"/>
  <c r="F1577" i="11"/>
  <c r="F1602" i="11"/>
  <c r="F1261" i="11"/>
  <c r="F1777" i="11"/>
  <c r="F1159" i="11"/>
  <c r="F748" i="11"/>
  <c r="F1866" i="11"/>
  <c r="F1763" i="11"/>
  <c r="F1820" i="11"/>
  <c r="F1170" i="11"/>
  <c r="F1155" i="11"/>
  <c r="F846" i="11"/>
  <c r="F775" i="11"/>
  <c r="F537" i="11"/>
  <c r="F1552" i="11"/>
  <c r="F520" i="11"/>
  <c r="F722" i="11"/>
  <c r="F860" i="11"/>
  <c r="F1405" i="11"/>
  <c r="F1199" i="11"/>
  <c r="F1025" i="11"/>
  <c r="F1715" i="11"/>
  <c r="F1303" i="11"/>
  <c r="F582" i="11"/>
  <c r="F1732" i="11"/>
  <c r="F1320" i="11"/>
  <c r="F521" i="11"/>
  <c r="F1472" i="11"/>
  <c r="F1195" i="11"/>
  <c r="F648" i="11"/>
  <c r="F474" i="11"/>
  <c r="F654" i="11"/>
  <c r="F1798" i="11"/>
  <c r="F1663" i="11"/>
  <c r="F871" i="11"/>
  <c r="F1625" i="11"/>
  <c r="F1213" i="11"/>
  <c r="F723" i="11"/>
  <c r="F517" i="11"/>
  <c r="F1690" i="11"/>
  <c r="F1278" i="11"/>
  <c r="F795" i="11"/>
  <c r="F454" i="11"/>
  <c r="F1723" i="11"/>
  <c r="F931" i="11"/>
  <c r="F1740" i="11"/>
  <c r="F980" i="11"/>
  <c r="F529" i="11"/>
  <c r="F1036" i="11"/>
  <c r="F894" i="11"/>
  <c r="F823" i="11"/>
  <c r="F482" i="11"/>
  <c r="F528" i="11"/>
  <c r="F1336" i="11"/>
  <c r="F1488" i="11"/>
  <c r="F610" i="11"/>
  <c r="F1062" i="11"/>
  <c r="F1641" i="11"/>
  <c r="F1467" i="11"/>
  <c r="F1158" i="11"/>
  <c r="F434" i="14"/>
  <c r="F1540" i="11"/>
  <c r="F1533" i="14"/>
  <c r="F1138" i="11"/>
  <c r="F1861" i="11"/>
  <c r="F1785" i="11"/>
  <c r="F1238" i="11"/>
  <c r="F1580" i="11"/>
  <c r="F1899" i="11"/>
  <c r="F695" i="11"/>
  <c r="F1575" i="11"/>
  <c r="F1124" i="11"/>
  <c r="F1766" i="11"/>
  <c r="F1316" i="11"/>
  <c r="F698" i="11"/>
  <c r="F1515" i="11"/>
  <c r="F1587" i="11"/>
  <c r="F1453" i="11"/>
  <c r="F497" i="11"/>
  <c r="F1718" i="11"/>
  <c r="F1742" i="11"/>
  <c r="F1632" i="11"/>
  <c r="F1323" i="11"/>
  <c r="F673" i="11"/>
  <c r="F1157" i="11"/>
  <c r="F1086" i="11"/>
  <c r="F674" i="11"/>
  <c r="F1871" i="11"/>
  <c r="F1665" i="11"/>
  <c r="F1253" i="11"/>
  <c r="F976" i="11"/>
  <c r="F1563" i="11"/>
  <c r="F1081" i="11"/>
  <c r="F946" i="11"/>
  <c r="F634" i="14"/>
  <c r="F599" i="11"/>
  <c r="F1684" i="11"/>
  <c r="F1343" i="11"/>
  <c r="F1400" i="11"/>
  <c r="F1091" i="11"/>
  <c r="F782" i="11"/>
  <c r="F1559" i="11"/>
  <c r="F1885" i="11"/>
  <c r="F1782" i="11"/>
  <c r="F1647" i="11"/>
  <c r="F1093" i="11"/>
  <c r="F958" i="11"/>
  <c r="F448" i="11"/>
  <c r="F1332" i="11"/>
  <c r="F1126" i="11"/>
  <c r="F714" i="11"/>
  <c r="F1003" i="11"/>
  <c r="F1808" i="11"/>
  <c r="F1705" i="11"/>
  <c r="F1222" i="11"/>
  <c r="F746" i="11"/>
  <c r="F765" i="11"/>
  <c r="F1674" i="11"/>
  <c r="F1262" i="11"/>
  <c r="F1088" i="11"/>
  <c r="F1017" i="11"/>
  <c r="F779" i="11"/>
  <c r="F1707" i="11"/>
  <c r="F1295" i="11"/>
  <c r="F986" i="11"/>
  <c r="F1795" i="11"/>
  <c r="F1923" i="11"/>
  <c r="F1322" i="11"/>
  <c r="F878" i="11"/>
  <c r="F805" i="11"/>
  <c r="F1925" i="11"/>
  <c r="F1172" i="11"/>
  <c r="F1037" i="11"/>
  <c r="F792" i="11"/>
  <c r="F586" i="11"/>
  <c r="F825" i="11"/>
  <c r="F452" i="11"/>
  <c r="F1443" i="11"/>
  <c r="F716" i="11"/>
  <c r="F1509" i="11"/>
  <c r="F1406" i="11"/>
  <c r="F1129" i="11"/>
  <c r="F1842" i="11"/>
  <c r="F1636" i="11"/>
  <c r="F1423" i="11"/>
  <c r="F1153" i="11"/>
  <c r="F1352" i="11"/>
  <c r="F1249" i="11"/>
  <c r="F1004" i="11"/>
  <c r="F1916" i="11"/>
  <c r="F1504" i="11"/>
  <c r="F1060" i="11"/>
  <c r="F918" i="11"/>
  <c r="F680" i="11"/>
  <c r="F1830" i="11"/>
  <c r="F1695" i="11"/>
  <c r="F1592" i="11"/>
  <c r="F1870" i="11"/>
  <c r="F1664" i="11"/>
  <c r="F1387" i="11"/>
  <c r="F734" i="14"/>
  <c r="F1090" i="11"/>
  <c r="F1554" i="11"/>
  <c r="F1451" i="11"/>
  <c r="F1142" i="11"/>
  <c r="F1452" i="11"/>
  <c r="F1310" i="11"/>
  <c r="F724" i="11"/>
  <c r="F486" i="11"/>
  <c r="F741" i="11"/>
  <c r="F1573" i="11"/>
  <c r="F1431" i="11"/>
  <c r="F1161" i="11"/>
  <c r="F1843" i="11"/>
  <c r="F1360" i="11"/>
  <c r="F1257" i="11"/>
  <c r="F1051" i="11"/>
  <c r="F1012" i="11"/>
  <c r="F639" i="11"/>
  <c r="F1029" i="11"/>
  <c r="F514" i="11"/>
  <c r="F1216" i="11"/>
  <c r="F1044" i="11"/>
  <c r="F1299" i="11"/>
  <c r="F1326" i="11"/>
  <c r="F440" i="11"/>
  <c r="F861" i="11"/>
  <c r="F615" i="11"/>
  <c r="F1514" i="11"/>
  <c r="F999" i="11"/>
  <c r="F1629" i="11"/>
  <c r="F1852" i="11"/>
  <c r="F697" i="11"/>
  <c r="F1522" i="11"/>
  <c r="F1279" i="11"/>
  <c r="F899" i="11"/>
  <c r="F702" i="11"/>
  <c r="F1502" i="11"/>
  <c r="F1774" i="11"/>
  <c r="F1639" i="11"/>
  <c r="F1117" i="11"/>
  <c r="F591" i="11"/>
  <c r="F1601" i="11"/>
  <c r="F1189" i="11"/>
  <c r="F603" i="11"/>
  <c r="F532" i="11"/>
  <c r="F1903" i="11"/>
  <c r="F1523" i="11"/>
  <c r="F1111" i="11"/>
  <c r="F699" i="11"/>
  <c r="F493" i="11"/>
  <c r="F1801" i="11"/>
  <c r="F1389" i="11"/>
  <c r="F771" i="11"/>
  <c r="F1873" i="11"/>
  <c r="F1287" i="11"/>
  <c r="F978" i="11"/>
  <c r="F637" i="11"/>
  <c r="F1890" i="11"/>
  <c r="F505" i="11"/>
  <c r="F1868" i="11"/>
  <c r="F1456" i="11"/>
  <c r="F973" i="11"/>
  <c r="F870" i="11"/>
  <c r="F561" i="11"/>
  <c r="F1082" i="11"/>
  <c r="F1814" i="11"/>
  <c r="F1679" i="11"/>
  <c r="F1576" i="11"/>
  <c r="F1402" i="11"/>
  <c r="F1267" i="11"/>
  <c r="F1125" i="11"/>
  <c r="F919" i="11"/>
  <c r="F578" i="11"/>
  <c r="F443" i="11"/>
  <c r="F1854" i="11"/>
  <c r="F1648" i="11"/>
  <c r="F1229" i="11"/>
  <c r="F1847" i="11"/>
  <c r="F1435" i="11"/>
  <c r="F1294" i="11"/>
  <c r="F1223" i="11"/>
  <c r="F1120" i="11"/>
  <c r="F1398" i="11"/>
  <c r="F1224" i="11"/>
  <c r="F812" i="11"/>
  <c r="F606" i="11"/>
  <c r="F1756" i="11"/>
  <c r="F1241" i="11"/>
  <c r="F964" i="11"/>
  <c r="F758" i="11"/>
  <c r="F584" i="11"/>
  <c r="F1631" i="11"/>
  <c r="F1425" i="11"/>
  <c r="F672" i="11"/>
  <c r="F498" i="11"/>
  <c r="F1069" i="11"/>
  <c r="F1030" i="11"/>
  <c r="F895" i="11"/>
  <c r="F824" i="11"/>
  <c r="F1823" i="11"/>
  <c r="F1482" i="11"/>
  <c r="F896" i="11"/>
  <c r="F484" i="11"/>
  <c r="F1752" i="11"/>
  <c r="F1578" i="11"/>
  <c r="F1475" i="11"/>
  <c r="F1340" i="11"/>
  <c r="F1476" i="11"/>
  <c r="F510" i="11"/>
  <c r="F472" i="11"/>
  <c r="F1548" i="11"/>
  <c r="F447" i="11"/>
  <c r="F1739" i="11"/>
  <c r="F1597" i="11"/>
  <c r="F1256" i="11"/>
  <c r="F1693" i="11"/>
  <c r="F1558" i="11"/>
  <c r="F456" i="11"/>
  <c r="F712" i="11"/>
  <c r="F1834" i="14"/>
  <c r="F1077" i="11"/>
  <c r="F491" i="11"/>
  <c r="F1098" i="11"/>
  <c r="F1696" i="11"/>
  <c r="F1419" i="11"/>
  <c r="F1078" i="11"/>
  <c r="F666" i="11"/>
  <c r="F1483" i="11"/>
  <c r="F1348" i="11"/>
  <c r="F826" i="11"/>
  <c r="F1555" i="11"/>
  <c r="F1040" i="11"/>
  <c r="F930" i="11"/>
  <c r="F1747" i="11"/>
  <c r="F1605" i="11"/>
  <c r="F1875" i="11"/>
  <c r="F1566" i="11"/>
  <c r="F1154" i="11"/>
  <c r="F671" i="11"/>
  <c r="F504" i="11"/>
  <c r="F1686" i="11"/>
  <c r="F900" i="11"/>
  <c r="F1711" i="11"/>
  <c r="F816" i="11"/>
  <c r="F1680" i="11"/>
  <c r="F1248" i="11"/>
  <c r="F1859" i="11"/>
  <c r="F1067" i="11"/>
  <c r="F1585" i="11"/>
  <c r="F1507" i="11"/>
  <c r="F1271" i="11"/>
  <c r="F1168" i="11"/>
  <c r="F653" i="11"/>
  <c r="F1771" i="11"/>
  <c r="F1298" i="11"/>
  <c r="F957" i="11"/>
  <c r="F519" i="11"/>
  <c r="F1708" i="11"/>
  <c r="F909" i="11"/>
  <c r="F450" i="11"/>
  <c r="F1497" i="11"/>
  <c r="F982" i="11"/>
  <c r="F847" i="11"/>
  <c r="F1534" i="11"/>
  <c r="F1221" i="11"/>
  <c r="F1729" i="11"/>
  <c r="F731" i="11"/>
  <c r="F1286" i="11"/>
  <c r="F462" i="11"/>
  <c r="F988" i="11"/>
  <c r="F476" i="11"/>
  <c r="F1880" i="11"/>
  <c r="F646" i="11"/>
  <c r="F471" i="11"/>
  <c r="F790" i="11"/>
  <c r="F1528" i="11"/>
  <c r="F1140" i="11"/>
  <c r="F657" i="11"/>
  <c r="F1926" i="11"/>
  <c r="F1308" i="11"/>
  <c r="F1579" i="11"/>
  <c r="F1064" i="11"/>
  <c r="F755" i="11"/>
  <c r="F581" i="11"/>
  <c r="F1781" i="11"/>
  <c r="F1440" i="11"/>
  <c r="F442" i="11"/>
  <c r="F839" i="11"/>
  <c r="F1000" i="11"/>
  <c r="F1495" i="11"/>
  <c r="F808" i="11"/>
  <c r="F602" i="11"/>
  <c r="F987" i="11"/>
  <c r="F951" i="11"/>
  <c r="F880" i="11"/>
  <c r="F468" i="11"/>
  <c r="F1872" i="11"/>
  <c r="F1730" i="11"/>
  <c r="F583" i="11"/>
  <c r="F463" i="11"/>
  <c r="F1169" i="11"/>
  <c r="F1851" i="11"/>
  <c r="F1265" i="11"/>
  <c r="F853" i="11"/>
  <c r="F750" i="11"/>
  <c r="F647" i="11"/>
  <c r="F441" i="11"/>
  <c r="F1932" i="11"/>
  <c r="F1662" i="11"/>
  <c r="F625" i="11"/>
  <c r="F1233" i="14"/>
  <c r="F1061" i="11"/>
  <c r="F1094" i="11"/>
  <c r="F1776" i="11"/>
  <c r="F1673" i="11"/>
  <c r="F1499" i="11"/>
  <c r="F1087" i="11"/>
  <c r="F881" i="11"/>
  <c r="F675" i="11"/>
  <c r="F540" i="11"/>
  <c r="F1365" i="11"/>
  <c r="F1056" i="11"/>
  <c r="F644" i="11"/>
  <c r="F1849" i="11"/>
  <c r="F915" i="11"/>
  <c r="F645" i="11"/>
  <c r="F496" i="11"/>
  <c r="F1486" i="11"/>
  <c r="F1351" i="11"/>
  <c r="F1209" i="11"/>
  <c r="F1408" i="11"/>
  <c r="F1702" i="11"/>
  <c r="F1361" i="11"/>
  <c r="F949" i="11"/>
  <c r="F1790" i="11"/>
  <c r="F1655" i="11"/>
  <c r="F1481" i="11"/>
  <c r="F966" i="11"/>
  <c r="F721" i="11"/>
  <c r="F451" i="11"/>
  <c r="F670" i="11"/>
  <c r="F1205" i="11"/>
  <c r="F1234" i="11"/>
  <c r="F715" i="11"/>
  <c r="F509" i="11"/>
  <c r="F1682" i="11"/>
  <c r="F858" i="11"/>
  <c r="F787" i="11"/>
  <c r="F446" i="11"/>
  <c r="F994" i="11"/>
  <c r="F1906" i="11"/>
  <c r="F1803" i="11"/>
  <c r="F1526" i="11"/>
  <c r="F972" i="11"/>
  <c r="F876" i="11"/>
  <c r="F1884" i="11"/>
  <c r="F989" i="11"/>
  <c r="F1489" i="11"/>
  <c r="F1251" i="11"/>
  <c r="F974" i="11"/>
  <c r="F729" i="11"/>
  <c r="F1767" i="11"/>
  <c r="F1355" i="11"/>
  <c r="F840" i="11"/>
  <c r="F1927" i="11"/>
  <c r="F1824" i="14"/>
  <c r="F1721" i="11"/>
  <c r="F1032" i="11"/>
  <c r="F588" i="11"/>
  <c r="F866" i="11"/>
  <c r="F1311" i="11"/>
  <c r="F1002" i="11"/>
  <c r="F796" i="11"/>
  <c r="F1637" i="11"/>
  <c r="F568" i="11"/>
  <c r="F932" i="11"/>
  <c r="F1892" i="11"/>
  <c r="F1480" i="11"/>
  <c r="F585" i="11"/>
  <c r="F718" i="11"/>
  <c r="F1319" i="11"/>
  <c r="F1010" i="11"/>
  <c r="F527" i="11"/>
  <c r="F1549" i="11"/>
  <c r="F1829" i="11"/>
  <c r="F1434" i="14"/>
  <c r="F1121" i="11"/>
  <c r="F1042" i="11"/>
  <c r="F1447" i="11"/>
  <c r="F516" i="11"/>
  <c r="F818" i="11"/>
  <c r="F523" i="11"/>
  <c r="F691" i="11"/>
  <c r="F1175" i="11"/>
  <c r="F1072" i="11"/>
  <c r="F660" i="11"/>
  <c r="F1321" i="11"/>
  <c r="F948" i="11"/>
  <c r="F1789" i="11"/>
  <c r="F553" i="11"/>
  <c r="F1845" i="11"/>
  <c r="F1085" i="11"/>
  <c r="F1910" i="11"/>
  <c r="F1498" i="11"/>
  <c r="F1292" i="11"/>
  <c r="F745" i="11"/>
  <c r="F571" i="11"/>
  <c r="F500" i="11"/>
  <c r="F873" i="11"/>
  <c r="F667" i="11"/>
  <c r="F596" i="11"/>
  <c r="F1492" i="11"/>
  <c r="F1151" i="11"/>
  <c r="F636" i="11"/>
  <c r="F565" i="11"/>
  <c r="F526" i="11"/>
  <c r="F1841" i="11"/>
  <c r="F1667" i="11"/>
  <c r="F1255" i="11"/>
  <c r="F1152" i="11"/>
  <c r="F907" i="11"/>
  <c r="F1858" i="11"/>
  <c r="F1755" i="11"/>
  <c r="F1478" i="11"/>
  <c r="F1812" i="11"/>
  <c r="F1297" i="11"/>
  <c r="F1162" i="11"/>
  <c r="F1836" i="11"/>
  <c r="F1765" i="11"/>
  <c r="F1282" i="11"/>
  <c r="F1108" i="11"/>
  <c r="F1473" i="11"/>
  <c r="F546" i="11"/>
  <c r="F1609" i="11"/>
  <c r="F1197" i="11"/>
  <c r="F1911" i="11"/>
  <c r="F1397" i="11"/>
  <c r="F438" i="11"/>
  <c r="F1192" i="11"/>
  <c r="F574" i="11"/>
  <c r="F1724" i="11"/>
  <c r="F1518" i="11"/>
  <c r="F1312" i="11"/>
  <c r="F1511" i="11"/>
  <c r="F925" i="11"/>
  <c r="F719" i="11"/>
  <c r="F513" i="11"/>
  <c r="F1019" i="11"/>
  <c r="F807" i="11"/>
  <c r="F569" i="11"/>
  <c r="F631" i="11"/>
  <c r="F1687" i="11"/>
  <c r="F1584" i="11"/>
  <c r="F1410" i="11"/>
  <c r="F1275" i="11"/>
  <c r="F998" i="11"/>
  <c r="F863" i="11"/>
  <c r="F1862" i="11"/>
  <c r="F1656" i="11"/>
  <c r="F1379" i="11"/>
  <c r="F1038" i="11"/>
  <c r="F1231" i="11"/>
  <c r="F1128" i="11"/>
  <c r="F859" i="11"/>
  <c r="F1565" i="11"/>
  <c r="F1835" i="11"/>
  <c r="F1764" i="11"/>
  <c r="F1661" i="11"/>
  <c r="F506" i="11"/>
  <c r="F1283" i="11"/>
  <c r="F1180" i="11"/>
  <c r="F1045" i="11"/>
  <c r="F594" i="11"/>
  <c r="F947" i="11"/>
  <c r="F1458" i="11"/>
  <c r="F943" i="11"/>
  <c r="F460" i="11"/>
  <c r="F936" i="11"/>
  <c r="F794" i="11"/>
  <c r="F1864" i="11"/>
  <c r="F1722" i="11"/>
  <c r="F1033" i="14"/>
  <c r="F828" i="11"/>
  <c r="F455" i="11"/>
  <c r="F1074" i="11"/>
  <c r="F617" i="11"/>
  <c r="F1731" i="11"/>
  <c r="F598" i="11"/>
  <c r="F1900" i="11"/>
  <c r="F623" i="11"/>
  <c r="F810" i="11"/>
  <c r="F953" i="11"/>
  <c r="F1454" i="11"/>
  <c r="F1685" i="11"/>
  <c r="F1376" i="11"/>
  <c r="F655" i="11"/>
  <c r="F633" i="14"/>
  <c r="F1133" i="14"/>
  <c r="F1681" i="11"/>
  <c r="F1754" i="11"/>
  <c r="F756" i="11"/>
  <c r="F511" i="11"/>
  <c r="F1700" i="11"/>
  <c r="F1359" i="11"/>
  <c r="F901" i="11"/>
  <c r="F1369" i="11"/>
  <c r="F545" i="11"/>
  <c r="F1895" i="11"/>
  <c r="F1380" i="11"/>
  <c r="F1073" i="11"/>
  <c r="F1225" i="11"/>
  <c r="F1186" i="11"/>
  <c r="F1877" i="11"/>
  <c r="F950" i="11"/>
  <c r="F744" i="11"/>
  <c r="F1743" i="11"/>
  <c r="F1626" i="14"/>
  <c r="F1285" i="11"/>
  <c r="F905" i="11"/>
  <c r="F628" i="11"/>
  <c r="F1122" i="11"/>
  <c r="F551" i="11"/>
  <c r="F1666" i="11"/>
  <c r="F1524" i="11"/>
  <c r="F1183" i="11"/>
  <c r="F842" i="11"/>
  <c r="F668" i="11"/>
  <c r="F597" i="11"/>
  <c r="F979" i="11"/>
  <c r="F1596" i="11"/>
  <c r="F1461" i="11"/>
  <c r="F1113" i="11"/>
  <c r="F772" i="11"/>
  <c r="F1510" i="11"/>
  <c r="F1329" i="11"/>
  <c r="F1194" i="11"/>
  <c r="F956" i="11"/>
  <c r="F1385" i="11"/>
  <c r="F749" i="11"/>
  <c r="F990" i="11"/>
  <c r="F784" i="11"/>
  <c r="F1371" i="11"/>
  <c r="F1538" i="11"/>
  <c r="F882" i="11"/>
  <c r="F1913" i="11"/>
  <c r="F1501" i="11"/>
  <c r="F1089" i="11"/>
  <c r="F851" i="11"/>
  <c r="F1344" i="11"/>
  <c r="F1219" i="11"/>
  <c r="F1013" i="11"/>
  <c r="F868" i="11"/>
  <c r="F1894" i="11"/>
  <c r="F1553" i="11"/>
  <c r="F1411" i="11"/>
  <c r="F967" i="11"/>
  <c r="F658" i="11"/>
  <c r="F464" i="11"/>
  <c r="F857" i="11"/>
  <c r="F1753" i="11"/>
  <c r="F961" i="11"/>
  <c r="F1185" i="11"/>
  <c r="F1455" i="11"/>
  <c r="F1281" i="11"/>
  <c r="F1075" i="11"/>
  <c r="F869" i="11"/>
  <c r="F933" i="14"/>
  <c r="F663" i="11"/>
  <c r="F592" i="11"/>
  <c r="F457" i="11"/>
  <c r="F1749" i="11"/>
  <c r="F1334" i="11"/>
  <c r="F1727" i="11"/>
  <c r="F832" i="11"/>
  <c r="F626" i="11"/>
  <c r="F1561" i="11"/>
  <c r="F563" i="11"/>
  <c r="F492" i="11"/>
  <c r="F710" i="11"/>
  <c r="F1863" i="11"/>
  <c r="F1245" i="11"/>
  <c r="F1896" i="11"/>
  <c r="F1349" i="11"/>
  <c r="F969" i="11"/>
  <c r="F1659" i="11"/>
  <c r="F1556" i="11"/>
  <c r="F1247" i="11"/>
  <c r="F1144" i="11"/>
  <c r="F938" i="11"/>
  <c r="F1676" i="11"/>
  <c r="F1470" i="11"/>
  <c r="F1335" i="11"/>
  <c r="F1193" i="11"/>
  <c r="F1701" i="11"/>
  <c r="F1463" i="11"/>
  <c r="F1083" i="11"/>
  <c r="F774" i="11"/>
  <c r="F465" i="11"/>
  <c r="F726" i="11"/>
  <c r="F1757" i="11"/>
  <c r="F1100" i="11"/>
  <c r="F843" i="11"/>
  <c r="F1819" i="11"/>
  <c r="F1417" i="11"/>
  <c r="F1196" i="11"/>
  <c r="F475" i="11"/>
  <c r="F829" i="11"/>
  <c r="F1745" i="11"/>
  <c r="F883" i="11"/>
  <c r="F892" i="11"/>
  <c r="F1177" i="11"/>
  <c r="F821" i="11"/>
  <c r="F1670" i="11"/>
  <c r="F477" i="11"/>
  <c r="F1920" i="11"/>
  <c r="F1373" i="11"/>
  <c r="F1445" i="11"/>
  <c r="F923" i="11"/>
  <c r="F1494" i="11"/>
  <c r="F1590" i="11"/>
  <c r="F1313" i="11"/>
  <c r="F940" i="11"/>
  <c r="F1109" i="11"/>
  <c r="F1110" i="11"/>
  <c r="F595" i="11"/>
  <c r="F1206" i="11"/>
  <c r="F897" i="11"/>
  <c r="F485" i="11"/>
  <c r="F1516" i="11"/>
  <c r="F1860" i="11"/>
  <c r="F1377" i="11"/>
  <c r="F1909" i="11"/>
  <c r="F1394" i="11"/>
  <c r="F1259" i="11"/>
  <c r="F776" i="11"/>
  <c r="F1775" i="11"/>
  <c r="F1363" i="11"/>
  <c r="F848" i="11"/>
  <c r="F436" i="11"/>
  <c r="F1839" i="11"/>
  <c r="F1317" i="11"/>
  <c r="F738" i="11"/>
  <c r="F525" i="11"/>
  <c r="F1734" i="11"/>
  <c r="F803" i="11"/>
  <c r="F1815" i="11"/>
  <c r="F888" i="11"/>
  <c r="F1101" i="11"/>
  <c r="F1610" i="11"/>
  <c r="F1269" i="11"/>
  <c r="F1095" i="11"/>
  <c r="F993" i="11"/>
  <c r="F1735" i="11"/>
  <c r="F1658" i="11"/>
  <c r="F1762" i="11"/>
  <c r="F965" i="11"/>
  <c r="C1933" i="11"/>
  <c r="C1932" i="11"/>
  <c r="B1932" i="11"/>
  <c r="A1932" i="11"/>
  <c r="C1931" i="11"/>
  <c r="B1931" i="11"/>
  <c r="A1931" i="11"/>
  <c r="C1930" i="11"/>
  <c r="B1930" i="11"/>
  <c r="A1930" i="11"/>
  <c r="C1929" i="11"/>
  <c r="B1929" i="11"/>
  <c r="A1929" i="11"/>
  <c r="C1928" i="11"/>
  <c r="B1928" i="11"/>
  <c r="A1928" i="11"/>
  <c r="C1927" i="11"/>
  <c r="B1927" i="11"/>
  <c r="A1927" i="11"/>
  <c r="C1926" i="11"/>
  <c r="B1926" i="11"/>
  <c r="A1926" i="11"/>
  <c r="C1925" i="11"/>
  <c r="B1925" i="11"/>
  <c r="A1925" i="11"/>
  <c r="C1924" i="11"/>
  <c r="B1924" i="11"/>
  <c r="A1924" i="11"/>
  <c r="C1923" i="11"/>
  <c r="B1923" i="11"/>
  <c r="A1923" i="11"/>
  <c r="C1922" i="11"/>
  <c r="B1922" i="11"/>
  <c r="A1922" i="11"/>
  <c r="C1921" i="11"/>
  <c r="B1921" i="11"/>
  <c r="A1921" i="11"/>
  <c r="C1920" i="11"/>
  <c r="B1920" i="11"/>
  <c r="A1920" i="11"/>
  <c r="C1919" i="11"/>
  <c r="B1919" i="11"/>
  <c r="A1919" i="11"/>
  <c r="C1918" i="11"/>
  <c r="B1918" i="11"/>
  <c r="A1918" i="11"/>
  <c r="C1917" i="11"/>
  <c r="B1917" i="11"/>
  <c r="A1917" i="11"/>
  <c r="C1916" i="11"/>
  <c r="B1916" i="11"/>
  <c r="A1916" i="11"/>
  <c r="C1915" i="11"/>
  <c r="B1915" i="11"/>
  <c r="A1915" i="11"/>
  <c r="C1914" i="11"/>
  <c r="B1914" i="11"/>
  <c r="A1914" i="11"/>
  <c r="C1913" i="11"/>
  <c r="B1913" i="11"/>
  <c r="A1913" i="11"/>
  <c r="C1912" i="11"/>
  <c r="B1912" i="11"/>
  <c r="A1912" i="11"/>
  <c r="C1911" i="11"/>
  <c r="B1911" i="11"/>
  <c r="A1911" i="11"/>
  <c r="C1910" i="11"/>
  <c r="B1910" i="11"/>
  <c r="A1910" i="11"/>
  <c r="C1909" i="11"/>
  <c r="B1909" i="11"/>
  <c r="A1909" i="11"/>
  <c r="C1908" i="11"/>
  <c r="B1908" i="11"/>
  <c r="A1908" i="11"/>
  <c r="C1907" i="11"/>
  <c r="B1907" i="11"/>
  <c r="A1907" i="11"/>
  <c r="C1906" i="11"/>
  <c r="B1906" i="11"/>
  <c r="A1906" i="11"/>
  <c r="C1905" i="11"/>
  <c r="B1905" i="11"/>
  <c r="A1905" i="11"/>
  <c r="C1904" i="11"/>
  <c r="B1904" i="11"/>
  <c r="A1904" i="11"/>
  <c r="C1903" i="11"/>
  <c r="B1903" i="11"/>
  <c r="A1903" i="11"/>
  <c r="C1902" i="11"/>
  <c r="B1902" i="11"/>
  <c r="A1902" i="11"/>
  <c r="C1901" i="11"/>
  <c r="B1901" i="11"/>
  <c r="A1901" i="11"/>
  <c r="C1900" i="11"/>
  <c r="B1900" i="11"/>
  <c r="A1900" i="11"/>
  <c r="C1899" i="11"/>
  <c r="B1899" i="11"/>
  <c r="A1899" i="11"/>
  <c r="C1898" i="11"/>
  <c r="B1898" i="11"/>
  <c r="A1898" i="11"/>
  <c r="C1897" i="11"/>
  <c r="B1897" i="11"/>
  <c r="A1897" i="11"/>
  <c r="C1896" i="11"/>
  <c r="B1896" i="11"/>
  <c r="A1896" i="11"/>
  <c r="C1895" i="11"/>
  <c r="B1895" i="11"/>
  <c r="A1895" i="11"/>
  <c r="C1894" i="11"/>
  <c r="B1894" i="11"/>
  <c r="A1894" i="11"/>
  <c r="C1893" i="11"/>
  <c r="B1893" i="11"/>
  <c r="A1893" i="11"/>
  <c r="C1892" i="11"/>
  <c r="B1892" i="11"/>
  <c r="A1892" i="11"/>
  <c r="C1891" i="11"/>
  <c r="B1891" i="11"/>
  <c r="A1891" i="11"/>
  <c r="C1890" i="11"/>
  <c r="B1890" i="11"/>
  <c r="A1890" i="11"/>
  <c r="C1889" i="11"/>
  <c r="B1889" i="11"/>
  <c r="A1889" i="11"/>
  <c r="C1888" i="11"/>
  <c r="B1888" i="11"/>
  <c r="A1888" i="11"/>
  <c r="C1887" i="11"/>
  <c r="B1887" i="11"/>
  <c r="A1887" i="11"/>
  <c r="C1886" i="11"/>
  <c r="B1886" i="11"/>
  <c r="A1886" i="11"/>
  <c r="C1885" i="11"/>
  <c r="B1885" i="11"/>
  <c r="A1885" i="11"/>
  <c r="C1884" i="11"/>
  <c r="B1884" i="11"/>
  <c r="A1884" i="11"/>
  <c r="C1883" i="11"/>
  <c r="B1883" i="11"/>
  <c r="A1883" i="11"/>
  <c r="C1882" i="11"/>
  <c r="B1882" i="11"/>
  <c r="A1882" i="11"/>
  <c r="C1881" i="11"/>
  <c r="B1881" i="11"/>
  <c r="A1881" i="11"/>
  <c r="C1880" i="11"/>
  <c r="B1880" i="11"/>
  <c r="A1880" i="11"/>
  <c r="C1879" i="11"/>
  <c r="B1879" i="11"/>
  <c r="A1879" i="11"/>
  <c r="C1878" i="11"/>
  <c r="B1878" i="11"/>
  <c r="A1878" i="11"/>
  <c r="C1877" i="11"/>
  <c r="B1877" i="11"/>
  <c r="A1877" i="11"/>
  <c r="C1876" i="11"/>
  <c r="B1876" i="11"/>
  <c r="A1876" i="11"/>
  <c r="C1875" i="11"/>
  <c r="B1875" i="11"/>
  <c r="A1875" i="11"/>
  <c r="C1874" i="11"/>
  <c r="B1874" i="11"/>
  <c r="A1874" i="11"/>
  <c r="C1873" i="11"/>
  <c r="B1873" i="11"/>
  <c r="A1873" i="11"/>
  <c r="C1872" i="11"/>
  <c r="B1872" i="11"/>
  <c r="A1872" i="11"/>
  <c r="C1871" i="11"/>
  <c r="B1871" i="11"/>
  <c r="A1871" i="11"/>
  <c r="C1870" i="11"/>
  <c r="B1870" i="11"/>
  <c r="A1870" i="11"/>
  <c r="C1869" i="11"/>
  <c r="B1869" i="11"/>
  <c r="A1869" i="11"/>
  <c r="C1868" i="11"/>
  <c r="B1868" i="11"/>
  <c r="A1868" i="11"/>
  <c r="C1867" i="11"/>
  <c r="B1867" i="11"/>
  <c r="A1867" i="11"/>
  <c r="C1866" i="11"/>
  <c r="B1866" i="11"/>
  <c r="A1866" i="11"/>
  <c r="C1865" i="11"/>
  <c r="B1865" i="11"/>
  <c r="A1865" i="11"/>
  <c r="C1864" i="11"/>
  <c r="B1864" i="11"/>
  <c r="A1864" i="11"/>
  <c r="C1863" i="11"/>
  <c r="B1863" i="11"/>
  <c r="A1863" i="11"/>
  <c r="C1862" i="11"/>
  <c r="B1862" i="11"/>
  <c r="A1862" i="11"/>
  <c r="C1861" i="11"/>
  <c r="B1861" i="11"/>
  <c r="A1861" i="11"/>
  <c r="C1860" i="11"/>
  <c r="B1860" i="11"/>
  <c r="A1860" i="11"/>
  <c r="C1859" i="11"/>
  <c r="B1859" i="11"/>
  <c r="A1859" i="11"/>
  <c r="C1858" i="11"/>
  <c r="B1858" i="11"/>
  <c r="A1858" i="11"/>
  <c r="C1857" i="11"/>
  <c r="B1857" i="11"/>
  <c r="A1857" i="11"/>
  <c r="C1856" i="11"/>
  <c r="B1856" i="11"/>
  <c r="A1856" i="11"/>
  <c r="C1855" i="11"/>
  <c r="B1855" i="11"/>
  <c r="A1855" i="11"/>
  <c r="C1854" i="11"/>
  <c r="B1854" i="11"/>
  <c r="A1854" i="11"/>
  <c r="C1853" i="11"/>
  <c r="B1853" i="11"/>
  <c r="A1853" i="11"/>
  <c r="C1852" i="11"/>
  <c r="B1852" i="11"/>
  <c r="A1852" i="11"/>
  <c r="C1851" i="11"/>
  <c r="B1851" i="11"/>
  <c r="A1851" i="11"/>
  <c r="C1850" i="11"/>
  <c r="B1850" i="11"/>
  <c r="A1850" i="11"/>
  <c r="C1849" i="11"/>
  <c r="B1849" i="11"/>
  <c r="A1849" i="11"/>
  <c r="C1848" i="11"/>
  <c r="B1848" i="11"/>
  <c r="A1848" i="11"/>
  <c r="C1847" i="11"/>
  <c r="B1847" i="11"/>
  <c r="A1847" i="11"/>
  <c r="C1846" i="11"/>
  <c r="B1846" i="11"/>
  <c r="A1846" i="11"/>
  <c r="C1845" i="11"/>
  <c r="B1845" i="11"/>
  <c r="A1845" i="11"/>
  <c r="C1844" i="11"/>
  <c r="B1844" i="11"/>
  <c r="A1844" i="11"/>
  <c r="C1843" i="11"/>
  <c r="B1843" i="11"/>
  <c r="A1843" i="11"/>
  <c r="C1842" i="11"/>
  <c r="B1842" i="11"/>
  <c r="A1842" i="11"/>
  <c r="C1841" i="11"/>
  <c r="B1841" i="11"/>
  <c r="A1841" i="11"/>
  <c r="C1840" i="11"/>
  <c r="B1840" i="11"/>
  <c r="A1840" i="11"/>
  <c r="C1839" i="11"/>
  <c r="B1839" i="11"/>
  <c r="A1839" i="11"/>
  <c r="C1838" i="11"/>
  <c r="B1838" i="11"/>
  <c r="A1838" i="11"/>
  <c r="C1837" i="11"/>
  <c r="B1837" i="11"/>
  <c r="A1837" i="11"/>
  <c r="C1836" i="11"/>
  <c r="B1836" i="11"/>
  <c r="A1836" i="11"/>
  <c r="C1835" i="11"/>
  <c r="B1835" i="11"/>
  <c r="A1835" i="11"/>
  <c r="C1834" i="11"/>
  <c r="B1834" i="11"/>
  <c r="A1834" i="11"/>
  <c r="C1833" i="11"/>
  <c r="C1832" i="11"/>
  <c r="B1832" i="11"/>
  <c r="A1832" i="11"/>
  <c r="C1831" i="11"/>
  <c r="B1831" i="11"/>
  <c r="A1831" i="11"/>
  <c r="C1830" i="11"/>
  <c r="B1830" i="11"/>
  <c r="A1830" i="11"/>
  <c r="C1829" i="11"/>
  <c r="B1829" i="11"/>
  <c r="A1829" i="11"/>
  <c r="C1828" i="11"/>
  <c r="B1828" i="11"/>
  <c r="A1828" i="11"/>
  <c r="C1827" i="11"/>
  <c r="B1827" i="11"/>
  <c r="A1827" i="11"/>
  <c r="C1826" i="11"/>
  <c r="B1826" i="11"/>
  <c r="A1826" i="11"/>
  <c r="C1825" i="11"/>
  <c r="B1825" i="11"/>
  <c r="A1825" i="11"/>
  <c r="C1824" i="11"/>
  <c r="B1824" i="11"/>
  <c r="A1824" i="11"/>
  <c r="C1823" i="11"/>
  <c r="B1823" i="11"/>
  <c r="A1823" i="11"/>
  <c r="C1822" i="11"/>
  <c r="B1822" i="11"/>
  <c r="A1822" i="11"/>
  <c r="C1821" i="11"/>
  <c r="B1821" i="11"/>
  <c r="A1821" i="11"/>
  <c r="C1820" i="11"/>
  <c r="B1820" i="11"/>
  <c r="A1820" i="11"/>
  <c r="C1819" i="11"/>
  <c r="B1819" i="11"/>
  <c r="A1819" i="11"/>
  <c r="C1818" i="11"/>
  <c r="B1818" i="11"/>
  <c r="A1818" i="11"/>
  <c r="C1817" i="11"/>
  <c r="B1817" i="11"/>
  <c r="A1817" i="11"/>
  <c r="C1816" i="11"/>
  <c r="B1816" i="11"/>
  <c r="A1816" i="11"/>
  <c r="C1815" i="11"/>
  <c r="B1815" i="11"/>
  <c r="A1815" i="11"/>
  <c r="C1814" i="11"/>
  <c r="B1814" i="11"/>
  <c r="A1814" i="11"/>
  <c r="C1813" i="11"/>
  <c r="B1813" i="11"/>
  <c r="A1813" i="11"/>
  <c r="C1812" i="11"/>
  <c r="B1812" i="11"/>
  <c r="A1812" i="11"/>
  <c r="C1811" i="11"/>
  <c r="B1811" i="11"/>
  <c r="A1811" i="11"/>
  <c r="C1810" i="11"/>
  <c r="B1810" i="11"/>
  <c r="A1810" i="11"/>
  <c r="C1809" i="11"/>
  <c r="B1809" i="11"/>
  <c r="A1809" i="11"/>
  <c r="C1808" i="11"/>
  <c r="B1808" i="11"/>
  <c r="A1808" i="11"/>
  <c r="C1807" i="11"/>
  <c r="B1807" i="11"/>
  <c r="A1807" i="11"/>
  <c r="C1806" i="11"/>
  <c r="B1806" i="11"/>
  <c r="A1806" i="11"/>
  <c r="C1805" i="11"/>
  <c r="B1805" i="11"/>
  <c r="A1805" i="11"/>
  <c r="C1804" i="11"/>
  <c r="B1804" i="11"/>
  <c r="A1804" i="11"/>
  <c r="C1803" i="11"/>
  <c r="B1803" i="11"/>
  <c r="A1803" i="11"/>
  <c r="C1802" i="11"/>
  <c r="B1802" i="11"/>
  <c r="A1802" i="11"/>
  <c r="C1801" i="11"/>
  <c r="B1801" i="11"/>
  <c r="A1801" i="11"/>
  <c r="C1800" i="11"/>
  <c r="B1800" i="11"/>
  <c r="A1800" i="11"/>
  <c r="C1799" i="11"/>
  <c r="B1799" i="11"/>
  <c r="A1799" i="11"/>
  <c r="C1798" i="11"/>
  <c r="B1798" i="11"/>
  <c r="A1798" i="11"/>
  <c r="C1797" i="11"/>
  <c r="B1797" i="11"/>
  <c r="A1797" i="11"/>
  <c r="C1796" i="11"/>
  <c r="B1796" i="11"/>
  <c r="A1796" i="11"/>
  <c r="C1795" i="11"/>
  <c r="B1795" i="11"/>
  <c r="A1795" i="11"/>
  <c r="C1794" i="11"/>
  <c r="B1794" i="11"/>
  <c r="A1794" i="11"/>
  <c r="C1793" i="11"/>
  <c r="B1793" i="11"/>
  <c r="A1793" i="11"/>
  <c r="C1792" i="11"/>
  <c r="B1792" i="11"/>
  <c r="A1792" i="11"/>
  <c r="C1791" i="11"/>
  <c r="B1791" i="11"/>
  <c r="A1791" i="11"/>
  <c r="C1790" i="11"/>
  <c r="B1790" i="11"/>
  <c r="A1790" i="11"/>
  <c r="C1789" i="11"/>
  <c r="B1789" i="11"/>
  <c r="A1789" i="11"/>
  <c r="C1788" i="11"/>
  <c r="B1788" i="11"/>
  <c r="A1788" i="11"/>
  <c r="C1787" i="11"/>
  <c r="B1787" i="11"/>
  <c r="A1787" i="11"/>
  <c r="C1786" i="11"/>
  <c r="B1786" i="11"/>
  <c r="A1786" i="11"/>
  <c r="C1785" i="11"/>
  <c r="B1785" i="11"/>
  <c r="A1785" i="11"/>
  <c r="C1784" i="11"/>
  <c r="B1784" i="11"/>
  <c r="A1784" i="11"/>
  <c r="C1783" i="11"/>
  <c r="B1783" i="11"/>
  <c r="A1783" i="11"/>
  <c r="C1782" i="11"/>
  <c r="B1782" i="11"/>
  <c r="A1782" i="11"/>
  <c r="C1781" i="11"/>
  <c r="B1781" i="11"/>
  <c r="A1781" i="11"/>
  <c r="C1780" i="11"/>
  <c r="B1780" i="11"/>
  <c r="A1780" i="11"/>
  <c r="C1779" i="11"/>
  <c r="B1779" i="11"/>
  <c r="A1779" i="11"/>
  <c r="C1778" i="11"/>
  <c r="B1778" i="11"/>
  <c r="A1778" i="11"/>
  <c r="C1777" i="11"/>
  <c r="B1777" i="11"/>
  <c r="A1777" i="11"/>
  <c r="C1776" i="11"/>
  <c r="B1776" i="11"/>
  <c r="A1776" i="11"/>
  <c r="C1775" i="11"/>
  <c r="B1775" i="11"/>
  <c r="A1775" i="11"/>
  <c r="C1774" i="11"/>
  <c r="B1774" i="11"/>
  <c r="A1774" i="11"/>
  <c r="C1773" i="11"/>
  <c r="B1773" i="11"/>
  <c r="A1773" i="11"/>
  <c r="C1772" i="11"/>
  <c r="B1772" i="11"/>
  <c r="A1772" i="11"/>
  <c r="C1771" i="11"/>
  <c r="B1771" i="11"/>
  <c r="A1771" i="11"/>
  <c r="C1770" i="11"/>
  <c r="B1770" i="11"/>
  <c r="A1770" i="11"/>
  <c r="C1769" i="11"/>
  <c r="B1769" i="11"/>
  <c r="A1769" i="11"/>
  <c r="C1768" i="11"/>
  <c r="B1768" i="11"/>
  <c r="A1768" i="11"/>
  <c r="C1767" i="11"/>
  <c r="B1767" i="11"/>
  <c r="A1767" i="11"/>
  <c r="C1766" i="11"/>
  <c r="B1766" i="11"/>
  <c r="A1766" i="11"/>
  <c r="C1765" i="11"/>
  <c r="B1765" i="11"/>
  <c r="A1765" i="11"/>
  <c r="C1764" i="11"/>
  <c r="B1764" i="11"/>
  <c r="A1764" i="11"/>
  <c r="C1763" i="11"/>
  <c r="B1763" i="11"/>
  <c r="A1763" i="11"/>
  <c r="C1762" i="11"/>
  <c r="B1762" i="11"/>
  <c r="A1762" i="11"/>
  <c r="C1761" i="11"/>
  <c r="B1761" i="11"/>
  <c r="A1761" i="11"/>
  <c r="C1760" i="11"/>
  <c r="B1760" i="11"/>
  <c r="A1760" i="11"/>
  <c r="C1759" i="11"/>
  <c r="B1759" i="11"/>
  <c r="A1759" i="11"/>
  <c r="C1758" i="11"/>
  <c r="B1758" i="11"/>
  <c r="A1758" i="11"/>
  <c r="C1757" i="11"/>
  <c r="B1757" i="11"/>
  <c r="A1757" i="11"/>
  <c r="C1756" i="11"/>
  <c r="B1756" i="11"/>
  <c r="A1756" i="11"/>
  <c r="C1755" i="11"/>
  <c r="B1755" i="11"/>
  <c r="A1755" i="11"/>
  <c r="C1754" i="11"/>
  <c r="B1754" i="11"/>
  <c r="A1754" i="11"/>
  <c r="C1753" i="11"/>
  <c r="B1753" i="11"/>
  <c r="A1753" i="11"/>
  <c r="C1752" i="11"/>
  <c r="B1752" i="11"/>
  <c r="A1752" i="11"/>
  <c r="C1751" i="11"/>
  <c r="B1751" i="11"/>
  <c r="A1751" i="11"/>
  <c r="C1750" i="11"/>
  <c r="B1750" i="11"/>
  <c r="A1750" i="11"/>
  <c r="C1749" i="11"/>
  <c r="B1749" i="11"/>
  <c r="A1749" i="11"/>
  <c r="C1748" i="11"/>
  <c r="B1748" i="11"/>
  <c r="A1748" i="11"/>
  <c r="C1747" i="11"/>
  <c r="B1747" i="11"/>
  <c r="A1747" i="11"/>
  <c r="C1746" i="11"/>
  <c r="B1746" i="11"/>
  <c r="A1746" i="11"/>
  <c r="C1745" i="11"/>
  <c r="B1745" i="11"/>
  <c r="A1745" i="11"/>
  <c r="C1744" i="11"/>
  <c r="B1744" i="11"/>
  <c r="A1744" i="11"/>
  <c r="C1743" i="11"/>
  <c r="B1743" i="11"/>
  <c r="A1743" i="11"/>
  <c r="C1742" i="11"/>
  <c r="B1742" i="11"/>
  <c r="A1742" i="11"/>
  <c r="C1741" i="11"/>
  <c r="B1741" i="11"/>
  <c r="A1741" i="11"/>
  <c r="C1740" i="11"/>
  <c r="B1740" i="11"/>
  <c r="A1740" i="11"/>
  <c r="C1739" i="11"/>
  <c r="B1739" i="11"/>
  <c r="A1739" i="11"/>
  <c r="C1738" i="11"/>
  <c r="B1738" i="11"/>
  <c r="A1738" i="11"/>
  <c r="C1737" i="11"/>
  <c r="B1737" i="11"/>
  <c r="A1737" i="11"/>
  <c r="C1736" i="11"/>
  <c r="B1736" i="11"/>
  <c r="A1736" i="11"/>
  <c r="C1735" i="11"/>
  <c r="B1735" i="11"/>
  <c r="A1735" i="11"/>
  <c r="C1734" i="11"/>
  <c r="B1734" i="11"/>
  <c r="A1734" i="11"/>
  <c r="C1733" i="11"/>
  <c r="C1732" i="11"/>
  <c r="B1732" i="11"/>
  <c r="A1732" i="11"/>
  <c r="C1731" i="11"/>
  <c r="B1731" i="11"/>
  <c r="A1731" i="11"/>
  <c r="C1730" i="11"/>
  <c r="B1730" i="11"/>
  <c r="A1730" i="11"/>
  <c r="C1729" i="11"/>
  <c r="B1729" i="11"/>
  <c r="A1729" i="11"/>
  <c r="C1728" i="11"/>
  <c r="B1728" i="11"/>
  <c r="A1728" i="11"/>
  <c r="C1727" i="11"/>
  <c r="B1727" i="11"/>
  <c r="A1727" i="11"/>
  <c r="C1726" i="11"/>
  <c r="B1726" i="11"/>
  <c r="A1726" i="11"/>
  <c r="C1725" i="11"/>
  <c r="B1725" i="11"/>
  <c r="A1725" i="11"/>
  <c r="C1724" i="11"/>
  <c r="B1724" i="11"/>
  <c r="A1724" i="11"/>
  <c r="C1723" i="11"/>
  <c r="B1723" i="11"/>
  <c r="A1723" i="11"/>
  <c r="C1722" i="11"/>
  <c r="B1722" i="11"/>
  <c r="A1722" i="11"/>
  <c r="C1721" i="11"/>
  <c r="B1721" i="11"/>
  <c r="A1721" i="11"/>
  <c r="C1720" i="11"/>
  <c r="B1720" i="11"/>
  <c r="A1720" i="11"/>
  <c r="C1719" i="11"/>
  <c r="B1719" i="11"/>
  <c r="A1719" i="11"/>
  <c r="C1718" i="11"/>
  <c r="B1718" i="11"/>
  <c r="A1718" i="11"/>
  <c r="C1717" i="11"/>
  <c r="B1717" i="11"/>
  <c r="A1717" i="11"/>
  <c r="C1716" i="11"/>
  <c r="B1716" i="11"/>
  <c r="A1716" i="11"/>
  <c r="C1715" i="11"/>
  <c r="B1715" i="11"/>
  <c r="A1715" i="11"/>
  <c r="C1714" i="11"/>
  <c r="B1714" i="11"/>
  <c r="A1714" i="11"/>
  <c r="C1713" i="11"/>
  <c r="B1713" i="11"/>
  <c r="A1713" i="11"/>
  <c r="C1712" i="11"/>
  <c r="B1712" i="11"/>
  <c r="A1712" i="11"/>
  <c r="C1711" i="11"/>
  <c r="B1711" i="11"/>
  <c r="A1711" i="11"/>
  <c r="C1710" i="11"/>
  <c r="B1710" i="11"/>
  <c r="A1710" i="11"/>
  <c r="C1709" i="11"/>
  <c r="B1709" i="11"/>
  <c r="A1709" i="11"/>
  <c r="C1708" i="11"/>
  <c r="B1708" i="11"/>
  <c r="A1708" i="11"/>
  <c r="C1707" i="11"/>
  <c r="B1707" i="11"/>
  <c r="A1707" i="11"/>
  <c r="C1706" i="11"/>
  <c r="B1706" i="11"/>
  <c r="A1706" i="11"/>
  <c r="C1705" i="11"/>
  <c r="B1705" i="11"/>
  <c r="A1705" i="11"/>
  <c r="C1704" i="11"/>
  <c r="B1704" i="11"/>
  <c r="A1704" i="11"/>
  <c r="C1703" i="11"/>
  <c r="B1703" i="11"/>
  <c r="A1703" i="11"/>
  <c r="C1702" i="11"/>
  <c r="B1702" i="11"/>
  <c r="A1702" i="11"/>
  <c r="C1701" i="11"/>
  <c r="B1701" i="11"/>
  <c r="A1701" i="11"/>
  <c r="C1700" i="11"/>
  <c r="B1700" i="11"/>
  <c r="A1700" i="11"/>
  <c r="C1699" i="11"/>
  <c r="B1699" i="11"/>
  <c r="A1699" i="11"/>
  <c r="C1698" i="11"/>
  <c r="B1698" i="11"/>
  <c r="A1698" i="11"/>
  <c r="C1697" i="11"/>
  <c r="B1697" i="11"/>
  <c r="A1697" i="11"/>
  <c r="C1696" i="11"/>
  <c r="B1696" i="11"/>
  <c r="A1696" i="11"/>
  <c r="C1695" i="11"/>
  <c r="B1695" i="11"/>
  <c r="A1695" i="11"/>
  <c r="C1694" i="11"/>
  <c r="B1694" i="11"/>
  <c r="A1694" i="11"/>
  <c r="C1693" i="11"/>
  <c r="B1693" i="11"/>
  <c r="A1693" i="11"/>
  <c r="C1692" i="11"/>
  <c r="B1692" i="11"/>
  <c r="A1692" i="11"/>
  <c r="C1691" i="11"/>
  <c r="B1691" i="11"/>
  <c r="A1691" i="11"/>
  <c r="C1690" i="11"/>
  <c r="B1690" i="11"/>
  <c r="A1690" i="11"/>
  <c r="C1689" i="11"/>
  <c r="B1689" i="11"/>
  <c r="A1689" i="11"/>
  <c r="C1688" i="11"/>
  <c r="B1688" i="11"/>
  <c r="A1688" i="11"/>
  <c r="C1687" i="11"/>
  <c r="B1687" i="11"/>
  <c r="A1687" i="11"/>
  <c r="C1686" i="11"/>
  <c r="B1686" i="11"/>
  <c r="A1686" i="11"/>
  <c r="C1685" i="11"/>
  <c r="B1685" i="11"/>
  <c r="A1685" i="11"/>
  <c r="C1684" i="11"/>
  <c r="B1684" i="11"/>
  <c r="A1684" i="11"/>
  <c r="C1683" i="11"/>
  <c r="B1683" i="11"/>
  <c r="A1683" i="11"/>
  <c r="C1682" i="11"/>
  <c r="B1682" i="11"/>
  <c r="A1682" i="11"/>
  <c r="C1681" i="11"/>
  <c r="B1681" i="11"/>
  <c r="A1681" i="11"/>
  <c r="C1680" i="11"/>
  <c r="B1680" i="11"/>
  <c r="A1680" i="11"/>
  <c r="C1679" i="11"/>
  <c r="B1679" i="11"/>
  <c r="A1679" i="11"/>
  <c r="C1678" i="11"/>
  <c r="B1678" i="11"/>
  <c r="A1678" i="11"/>
  <c r="C1677" i="11"/>
  <c r="B1677" i="11"/>
  <c r="A1677" i="11"/>
  <c r="C1676" i="11"/>
  <c r="B1676" i="11"/>
  <c r="A1676" i="11"/>
  <c r="C1675" i="11"/>
  <c r="B1675" i="11"/>
  <c r="A1675" i="11"/>
  <c r="C1674" i="11"/>
  <c r="B1674" i="11"/>
  <c r="A1674" i="11"/>
  <c r="C1673" i="11"/>
  <c r="B1673" i="11"/>
  <c r="A1673" i="11"/>
  <c r="C1672" i="11"/>
  <c r="B1672" i="11"/>
  <c r="A1672" i="11"/>
  <c r="C1671" i="11"/>
  <c r="B1671" i="11"/>
  <c r="A1671" i="11"/>
  <c r="C1670" i="11"/>
  <c r="B1670" i="11"/>
  <c r="A1670" i="11"/>
  <c r="C1669" i="11"/>
  <c r="B1669" i="11"/>
  <c r="A1669" i="11"/>
  <c r="C1668" i="11"/>
  <c r="B1668" i="11"/>
  <c r="A1668" i="11"/>
  <c r="C1667" i="11"/>
  <c r="B1667" i="11"/>
  <c r="A1667" i="11"/>
  <c r="C1666" i="11"/>
  <c r="B1666" i="11"/>
  <c r="A1666" i="11"/>
  <c r="C1665" i="11"/>
  <c r="B1665" i="11"/>
  <c r="A1665" i="11"/>
  <c r="C1664" i="11"/>
  <c r="B1664" i="11"/>
  <c r="A1664" i="11"/>
  <c r="C1663" i="11"/>
  <c r="B1663" i="11"/>
  <c r="A1663" i="11"/>
  <c r="C1662" i="11"/>
  <c r="B1662" i="11"/>
  <c r="A1662" i="11"/>
  <c r="C1661" i="11"/>
  <c r="B1661" i="11"/>
  <c r="A1661" i="11"/>
  <c r="C1660" i="11"/>
  <c r="B1660" i="11"/>
  <c r="A1660" i="11"/>
  <c r="C1659" i="11"/>
  <c r="B1659" i="11"/>
  <c r="A1659" i="11"/>
  <c r="C1658" i="11"/>
  <c r="B1658" i="11"/>
  <c r="A1658" i="11"/>
  <c r="C1657" i="11"/>
  <c r="B1657" i="11"/>
  <c r="A1657" i="11"/>
  <c r="C1656" i="11"/>
  <c r="B1656" i="11"/>
  <c r="A1656" i="11"/>
  <c r="C1655" i="11"/>
  <c r="B1655" i="11"/>
  <c r="A1655" i="11"/>
  <c r="C1654" i="11"/>
  <c r="B1654" i="11"/>
  <c r="A1654" i="11"/>
  <c r="C1653" i="11"/>
  <c r="B1653" i="11"/>
  <c r="A1653" i="11"/>
  <c r="C1652" i="11"/>
  <c r="B1652" i="11"/>
  <c r="A1652" i="11"/>
  <c r="C1651" i="11"/>
  <c r="B1651" i="11"/>
  <c r="A1651" i="11"/>
  <c r="C1650" i="11"/>
  <c r="B1650" i="11"/>
  <c r="A1650" i="11"/>
  <c r="C1649" i="11"/>
  <c r="B1649" i="11"/>
  <c r="A1649" i="11"/>
  <c r="C1648" i="11"/>
  <c r="B1648" i="11"/>
  <c r="A1648" i="11"/>
  <c r="C1647" i="11"/>
  <c r="B1647" i="11"/>
  <c r="A1647" i="11"/>
  <c r="C1646" i="11"/>
  <c r="B1646" i="11"/>
  <c r="A1646" i="11"/>
  <c r="C1645" i="11"/>
  <c r="B1645" i="11"/>
  <c r="A1645" i="11"/>
  <c r="C1644" i="11"/>
  <c r="B1644" i="11"/>
  <c r="A1644" i="11"/>
  <c r="C1643" i="11"/>
  <c r="B1643" i="11"/>
  <c r="A1643" i="11"/>
  <c r="C1642" i="11"/>
  <c r="B1642" i="11"/>
  <c r="A1642" i="11"/>
  <c r="C1641" i="11"/>
  <c r="B1641" i="11"/>
  <c r="A1641" i="11"/>
  <c r="C1640" i="11"/>
  <c r="B1640" i="11"/>
  <c r="A1640" i="11"/>
  <c r="C1639" i="11"/>
  <c r="B1639" i="11"/>
  <c r="A1639" i="11"/>
  <c r="C1638" i="11"/>
  <c r="B1638" i="11"/>
  <c r="A1638" i="11"/>
  <c r="C1637" i="11"/>
  <c r="B1637" i="11"/>
  <c r="A1637" i="11"/>
  <c r="C1636" i="11"/>
  <c r="B1636" i="11"/>
  <c r="A1636" i="11"/>
  <c r="C1635" i="11"/>
  <c r="B1635" i="11"/>
  <c r="A1635" i="11"/>
  <c r="C1634" i="11"/>
  <c r="B1634" i="11"/>
  <c r="A1634" i="11"/>
  <c r="C1633" i="11"/>
  <c r="C1632" i="11"/>
  <c r="B1632" i="11"/>
  <c r="A1632" i="11"/>
  <c r="C1631" i="11"/>
  <c r="B1631" i="11"/>
  <c r="A1631" i="11"/>
  <c r="C1630" i="11"/>
  <c r="B1630" i="11"/>
  <c r="A1630" i="11"/>
  <c r="C1629" i="11"/>
  <c r="B1629" i="11"/>
  <c r="A1629" i="11"/>
  <c r="C1628" i="11"/>
  <c r="B1628" i="11"/>
  <c r="A1628" i="11"/>
  <c r="C1627" i="11"/>
  <c r="B1627" i="11"/>
  <c r="A1627" i="11"/>
  <c r="C1626" i="11"/>
  <c r="B1626" i="11"/>
  <c r="A1626" i="11"/>
  <c r="C1625" i="11"/>
  <c r="B1625" i="11"/>
  <c r="A1625" i="11"/>
  <c r="C1624" i="11"/>
  <c r="B1624" i="11"/>
  <c r="A1624" i="11"/>
  <c r="C1623" i="11"/>
  <c r="B1623" i="11"/>
  <c r="A1623" i="11"/>
  <c r="C1622" i="11"/>
  <c r="B1622" i="11"/>
  <c r="A1622" i="11"/>
  <c r="C1621" i="11"/>
  <c r="B1621" i="11"/>
  <c r="A1621" i="11"/>
  <c r="C1620" i="11"/>
  <c r="B1620" i="11"/>
  <c r="A1620" i="11"/>
  <c r="C1619" i="11"/>
  <c r="B1619" i="11"/>
  <c r="A1619" i="11"/>
  <c r="C1618" i="11"/>
  <c r="B1618" i="11"/>
  <c r="A1618" i="11"/>
  <c r="C1617" i="11"/>
  <c r="B1617" i="11"/>
  <c r="A1617" i="11"/>
  <c r="C1616" i="11"/>
  <c r="B1616" i="11"/>
  <c r="A1616" i="11"/>
  <c r="C1615" i="11"/>
  <c r="B1615" i="11"/>
  <c r="A1615" i="11"/>
  <c r="C1614" i="11"/>
  <c r="B1614" i="11"/>
  <c r="A1614" i="11"/>
  <c r="C1613" i="11"/>
  <c r="B1613" i="11"/>
  <c r="A1613" i="11"/>
  <c r="C1612" i="11"/>
  <c r="B1612" i="11"/>
  <c r="A1612" i="11"/>
  <c r="C1611" i="11"/>
  <c r="B1611" i="11"/>
  <c r="A1611" i="11"/>
  <c r="C1610" i="11"/>
  <c r="B1610" i="11"/>
  <c r="A1610" i="11"/>
  <c r="C1609" i="11"/>
  <c r="B1609" i="11"/>
  <c r="A1609" i="11"/>
  <c r="C1608" i="11"/>
  <c r="B1608" i="11"/>
  <c r="A1608" i="11"/>
  <c r="C1607" i="11"/>
  <c r="B1607" i="11"/>
  <c r="A1607" i="11"/>
  <c r="C1606" i="11"/>
  <c r="B1606" i="11"/>
  <c r="A1606" i="11"/>
  <c r="C1605" i="11"/>
  <c r="B1605" i="11"/>
  <c r="A1605" i="11"/>
  <c r="C1604" i="11"/>
  <c r="B1604" i="11"/>
  <c r="A1604" i="11"/>
  <c r="C1603" i="11"/>
  <c r="B1603" i="11"/>
  <c r="A1603" i="11"/>
  <c r="C1602" i="11"/>
  <c r="B1602" i="11"/>
  <c r="A1602" i="11"/>
  <c r="C1601" i="11"/>
  <c r="B1601" i="11"/>
  <c r="A1601" i="11"/>
  <c r="C1600" i="11"/>
  <c r="B1600" i="11"/>
  <c r="A1600" i="11"/>
  <c r="C1599" i="11"/>
  <c r="B1599" i="11"/>
  <c r="A1599" i="11"/>
  <c r="C1598" i="11"/>
  <c r="B1598" i="11"/>
  <c r="A1598" i="11"/>
  <c r="C1597" i="11"/>
  <c r="B1597" i="11"/>
  <c r="A1597" i="11"/>
  <c r="C1596" i="11"/>
  <c r="B1596" i="11"/>
  <c r="A1596" i="11"/>
  <c r="C1595" i="11"/>
  <c r="B1595" i="11"/>
  <c r="A1595" i="11"/>
  <c r="C1594" i="11"/>
  <c r="B1594" i="11"/>
  <c r="A1594" i="11"/>
  <c r="C1593" i="11"/>
  <c r="B1593" i="11"/>
  <c r="A1593" i="11"/>
  <c r="C1592" i="11"/>
  <c r="B1592" i="11"/>
  <c r="A1592" i="11"/>
  <c r="C1591" i="11"/>
  <c r="B1591" i="11"/>
  <c r="A1591" i="11"/>
  <c r="C1590" i="11"/>
  <c r="B1590" i="11"/>
  <c r="A1590" i="11"/>
  <c r="C1589" i="11"/>
  <c r="B1589" i="11"/>
  <c r="A1589" i="11"/>
  <c r="C1588" i="11"/>
  <c r="B1588" i="11"/>
  <c r="A1588" i="11"/>
  <c r="C1587" i="11"/>
  <c r="B1587" i="11"/>
  <c r="A1587" i="11"/>
  <c r="C1586" i="11"/>
  <c r="B1586" i="11"/>
  <c r="A1586" i="11"/>
  <c r="C1585" i="11"/>
  <c r="B1585" i="11"/>
  <c r="A1585" i="11"/>
  <c r="C1584" i="11"/>
  <c r="B1584" i="11"/>
  <c r="A1584" i="11"/>
  <c r="C1583" i="11"/>
  <c r="B1583" i="11"/>
  <c r="A1583" i="11"/>
  <c r="C1582" i="11"/>
  <c r="B1582" i="11"/>
  <c r="A1582" i="11"/>
  <c r="C1581" i="11"/>
  <c r="B1581" i="11"/>
  <c r="A1581" i="11"/>
  <c r="C1580" i="11"/>
  <c r="B1580" i="11"/>
  <c r="A1580" i="11"/>
  <c r="C1579" i="11"/>
  <c r="B1579" i="11"/>
  <c r="A1579" i="11"/>
  <c r="C1578" i="11"/>
  <c r="B1578" i="11"/>
  <c r="A1578" i="11"/>
  <c r="C1577" i="11"/>
  <c r="B1577" i="11"/>
  <c r="A1577" i="11"/>
  <c r="C1576" i="11"/>
  <c r="B1576" i="11"/>
  <c r="A1576" i="11"/>
  <c r="C1575" i="11"/>
  <c r="B1575" i="11"/>
  <c r="A1575" i="11"/>
  <c r="C1574" i="11"/>
  <c r="B1574" i="11"/>
  <c r="A1574" i="11"/>
  <c r="C1573" i="11"/>
  <c r="B1573" i="11"/>
  <c r="A1573" i="11"/>
  <c r="C1572" i="11"/>
  <c r="B1572" i="11"/>
  <c r="A1572" i="11"/>
  <c r="C1571" i="11"/>
  <c r="B1571" i="11"/>
  <c r="A1571" i="11"/>
  <c r="C1570" i="11"/>
  <c r="B1570" i="11"/>
  <c r="A1570" i="11"/>
  <c r="C1569" i="11"/>
  <c r="B1569" i="11"/>
  <c r="A1569" i="11"/>
  <c r="C1568" i="11"/>
  <c r="B1568" i="11"/>
  <c r="A1568" i="11"/>
  <c r="C1567" i="11"/>
  <c r="B1567" i="11"/>
  <c r="A1567" i="11"/>
  <c r="C1566" i="11"/>
  <c r="B1566" i="11"/>
  <c r="A1566" i="11"/>
  <c r="C1565" i="11"/>
  <c r="B1565" i="11"/>
  <c r="A1565" i="11"/>
  <c r="C1564" i="11"/>
  <c r="B1564" i="11"/>
  <c r="A1564" i="11"/>
  <c r="C1563" i="11"/>
  <c r="B1563" i="11"/>
  <c r="A1563" i="11"/>
  <c r="C1562" i="11"/>
  <c r="B1562" i="11"/>
  <c r="A1562" i="11"/>
  <c r="C1561" i="11"/>
  <c r="B1561" i="11"/>
  <c r="A1561" i="11"/>
  <c r="C1560" i="11"/>
  <c r="B1560" i="11"/>
  <c r="A1560" i="11"/>
  <c r="C1559" i="11"/>
  <c r="B1559" i="11"/>
  <c r="A1559" i="11"/>
  <c r="C1558" i="11"/>
  <c r="B1558" i="11"/>
  <c r="A1558" i="11"/>
  <c r="C1557" i="11"/>
  <c r="B1557" i="11"/>
  <c r="A1557" i="11"/>
  <c r="C1556" i="11"/>
  <c r="B1556" i="11"/>
  <c r="A1556" i="11"/>
  <c r="C1555" i="11"/>
  <c r="B1555" i="11"/>
  <c r="A1555" i="11"/>
  <c r="C1554" i="11"/>
  <c r="B1554" i="11"/>
  <c r="A1554" i="11"/>
  <c r="C1553" i="11"/>
  <c r="B1553" i="11"/>
  <c r="A1553" i="11"/>
  <c r="C1552" i="11"/>
  <c r="B1552" i="11"/>
  <c r="A1552" i="11"/>
  <c r="C1551" i="11"/>
  <c r="B1551" i="11"/>
  <c r="A1551" i="11"/>
  <c r="C1550" i="11"/>
  <c r="B1550" i="11"/>
  <c r="A1550" i="11"/>
  <c r="C1549" i="11"/>
  <c r="B1549" i="11"/>
  <c r="A1549" i="11"/>
  <c r="C1548" i="11"/>
  <c r="B1548" i="11"/>
  <c r="A1548" i="11"/>
  <c r="C1547" i="11"/>
  <c r="B1547" i="11"/>
  <c r="A1547" i="11"/>
  <c r="C1546" i="11"/>
  <c r="B1546" i="11"/>
  <c r="A1546" i="11"/>
  <c r="C1545" i="11"/>
  <c r="B1545" i="11"/>
  <c r="A1545" i="11"/>
  <c r="C1544" i="11"/>
  <c r="B1544" i="11"/>
  <c r="A1544" i="11"/>
  <c r="C1543" i="11"/>
  <c r="B1543" i="11"/>
  <c r="A1543" i="11"/>
  <c r="C1542" i="11"/>
  <c r="B1542" i="11"/>
  <c r="A1542" i="11"/>
  <c r="C1541" i="11"/>
  <c r="B1541" i="11"/>
  <c r="A1541" i="11"/>
  <c r="C1540" i="11"/>
  <c r="B1540" i="11"/>
  <c r="A1540" i="11"/>
  <c r="C1539" i="11"/>
  <c r="B1539" i="11"/>
  <c r="A1539" i="11"/>
  <c r="C1538" i="11"/>
  <c r="B1538" i="11"/>
  <c r="A1538" i="11"/>
  <c r="C1537" i="11"/>
  <c r="B1537" i="11"/>
  <c r="A1537" i="11"/>
  <c r="C1536" i="11"/>
  <c r="B1536" i="11"/>
  <c r="A1536" i="11"/>
  <c r="C1535" i="11"/>
  <c r="B1535" i="11"/>
  <c r="A1535" i="11"/>
  <c r="C1534" i="11"/>
  <c r="B1534" i="11"/>
  <c r="A1534" i="11"/>
  <c r="C1533" i="11"/>
  <c r="C1532" i="11"/>
  <c r="B1532" i="11"/>
  <c r="A1532" i="11"/>
  <c r="C1531" i="11"/>
  <c r="B1531" i="11"/>
  <c r="A1531" i="11"/>
  <c r="C1530" i="11"/>
  <c r="B1530" i="11"/>
  <c r="A1530" i="11"/>
  <c r="C1529" i="11"/>
  <c r="B1529" i="11"/>
  <c r="A1529" i="11"/>
  <c r="C1528" i="11"/>
  <c r="B1528" i="11"/>
  <c r="A1528" i="11"/>
  <c r="C1527" i="11"/>
  <c r="B1527" i="11"/>
  <c r="A1527" i="11"/>
  <c r="C1526" i="11"/>
  <c r="B1526" i="11"/>
  <c r="A1526" i="11"/>
  <c r="C1525" i="11"/>
  <c r="B1525" i="11"/>
  <c r="A1525" i="11"/>
  <c r="C1524" i="11"/>
  <c r="B1524" i="11"/>
  <c r="A1524" i="11"/>
  <c r="C1523" i="11"/>
  <c r="B1523" i="11"/>
  <c r="A1523" i="11"/>
  <c r="C1522" i="11"/>
  <c r="B1522" i="11"/>
  <c r="A1522" i="11"/>
  <c r="C1521" i="11"/>
  <c r="B1521" i="11"/>
  <c r="A1521" i="11"/>
  <c r="C1520" i="11"/>
  <c r="B1520" i="11"/>
  <c r="A1520" i="11"/>
  <c r="C1519" i="11"/>
  <c r="B1519" i="11"/>
  <c r="A1519" i="11"/>
  <c r="C1518" i="11"/>
  <c r="B1518" i="11"/>
  <c r="A1518" i="11"/>
  <c r="C1517" i="11"/>
  <c r="B1517" i="11"/>
  <c r="A1517" i="11"/>
  <c r="C1516" i="11"/>
  <c r="B1516" i="11"/>
  <c r="A1516" i="11"/>
  <c r="C1515" i="11"/>
  <c r="B1515" i="11"/>
  <c r="A1515" i="11"/>
  <c r="C1514" i="11"/>
  <c r="B1514" i="11"/>
  <c r="A1514" i="11"/>
  <c r="C1513" i="11"/>
  <c r="B1513" i="11"/>
  <c r="A1513" i="11"/>
  <c r="C1512" i="11"/>
  <c r="B1512" i="11"/>
  <c r="A1512" i="11"/>
  <c r="C1511" i="11"/>
  <c r="B1511" i="11"/>
  <c r="A1511" i="11"/>
  <c r="C1510" i="11"/>
  <c r="B1510" i="11"/>
  <c r="A1510" i="11"/>
  <c r="C1509" i="11"/>
  <c r="B1509" i="11"/>
  <c r="A1509" i="11"/>
  <c r="C1508" i="11"/>
  <c r="B1508" i="11"/>
  <c r="A1508" i="11"/>
  <c r="C1507" i="11"/>
  <c r="B1507" i="11"/>
  <c r="A1507" i="11"/>
  <c r="C1506" i="11"/>
  <c r="B1506" i="11"/>
  <c r="A1506" i="11"/>
  <c r="C1505" i="11"/>
  <c r="B1505" i="11"/>
  <c r="A1505" i="11"/>
  <c r="C1504" i="11"/>
  <c r="B1504" i="11"/>
  <c r="A1504" i="11"/>
  <c r="C1503" i="11"/>
  <c r="B1503" i="11"/>
  <c r="A1503" i="11"/>
  <c r="C1502" i="11"/>
  <c r="B1502" i="11"/>
  <c r="A1502" i="11"/>
  <c r="C1501" i="11"/>
  <c r="B1501" i="11"/>
  <c r="A1501" i="11"/>
  <c r="C1500" i="11"/>
  <c r="B1500" i="11"/>
  <c r="A1500" i="11"/>
  <c r="C1499" i="11"/>
  <c r="B1499" i="11"/>
  <c r="A1499" i="11"/>
  <c r="C1498" i="11"/>
  <c r="B1498" i="11"/>
  <c r="A1498" i="11"/>
  <c r="C1497" i="11"/>
  <c r="B1497" i="11"/>
  <c r="A1497" i="11"/>
  <c r="C1496" i="11"/>
  <c r="B1496" i="11"/>
  <c r="A1496" i="11"/>
  <c r="C1495" i="11"/>
  <c r="B1495" i="11"/>
  <c r="A1495" i="11"/>
  <c r="C1494" i="11"/>
  <c r="B1494" i="11"/>
  <c r="A1494" i="11"/>
  <c r="C1493" i="11"/>
  <c r="B1493" i="11"/>
  <c r="A1493" i="11"/>
  <c r="C1492" i="11"/>
  <c r="B1492" i="11"/>
  <c r="A1492" i="11"/>
  <c r="C1491" i="11"/>
  <c r="B1491" i="11"/>
  <c r="A1491" i="11"/>
  <c r="C1490" i="11"/>
  <c r="B1490" i="11"/>
  <c r="A1490" i="11"/>
  <c r="C1489" i="11"/>
  <c r="B1489" i="11"/>
  <c r="A1489" i="11"/>
  <c r="C1488" i="11"/>
  <c r="B1488" i="11"/>
  <c r="A1488" i="11"/>
  <c r="C1487" i="11"/>
  <c r="B1487" i="11"/>
  <c r="A1487" i="11"/>
  <c r="C1486" i="11"/>
  <c r="B1486" i="11"/>
  <c r="A1486" i="11"/>
  <c r="C1485" i="11"/>
  <c r="B1485" i="11"/>
  <c r="A1485" i="11"/>
  <c r="C1484" i="11"/>
  <c r="B1484" i="11"/>
  <c r="A1484" i="11"/>
  <c r="C1483" i="11"/>
  <c r="B1483" i="11"/>
  <c r="A1483" i="11"/>
  <c r="C1482" i="11"/>
  <c r="B1482" i="11"/>
  <c r="A1482" i="11"/>
  <c r="C1481" i="11"/>
  <c r="B1481" i="11"/>
  <c r="A1481" i="11"/>
  <c r="C1480" i="11"/>
  <c r="B1480" i="11"/>
  <c r="A1480" i="11"/>
  <c r="C1479" i="11"/>
  <c r="B1479" i="11"/>
  <c r="A1479" i="11"/>
  <c r="C1478" i="11"/>
  <c r="B1478" i="11"/>
  <c r="A1478" i="11"/>
  <c r="C1477" i="11"/>
  <c r="B1477" i="11"/>
  <c r="A1477" i="11"/>
  <c r="C1476" i="11"/>
  <c r="B1476" i="11"/>
  <c r="A1476" i="11"/>
  <c r="C1475" i="11"/>
  <c r="B1475" i="11"/>
  <c r="A1475" i="11"/>
  <c r="C1474" i="11"/>
  <c r="B1474" i="11"/>
  <c r="A1474" i="11"/>
  <c r="C1473" i="11"/>
  <c r="B1473" i="11"/>
  <c r="A1473" i="11"/>
  <c r="C1472" i="11"/>
  <c r="B1472" i="11"/>
  <c r="A1472" i="11"/>
  <c r="C1471" i="11"/>
  <c r="B1471" i="11"/>
  <c r="A1471" i="11"/>
  <c r="C1470" i="11"/>
  <c r="B1470" i="11"/>
  <c r="A1470" i="11"/>
  <c r="C1469" i="11"/>
  <c r="B1469" i="11"/>
  <c r="A1469" i="11"/>
  <c r="C1468" i="11"/>
  <c r="B1468" i="11"/>
  <c r="A1468" i="11"/>
  <c r="C1467" i="11"/>
  <c r="B1467" i="11"/>
  <c r="A1467" i="11"/>
  <c r="C1466" i="11"/>
  <c r="B1466" i="11"/>
  <c r="A1466" i="11"/>
  <c r="C1465" i="11"/>
  <c r="B1465" i="11"/>
  <c r="A1465" i="11"/>
  <c r="C1464" i="11"/>
  <c r="B1464" i="11"/>
  <c r="A1464" i="11"/>
  <c r="C1463" i="11"/>
  <c r="B1463" i="11"/>
  <c r="A1463" i="11"/>
  <c r="C1462" i="11"/>
  <c r="B1462" i="11"/>
  <c r="A1462" i="11"/>
  <c r="C1461" i="11"/>
  <c r="B1461" i="11"/>
  <c r="A1461" i="11"/>
  <c r="C1460" i="11"/>
  <c r="B1460" i="11"/>
  <c r="A1460" i="11"/>
  <c r="C1459" i="11"/>
  <c r="B1459" i="11"/>
  <c r="A1459" i="11"/>
  <c r="C1458" i="11"/>
  <c r="B1458" i="11"/>
  <c r="A1458" i="11"/>
  <c r="C1457" i="11"/>
  <c r="B1457" i="11"/>
  <c r="A1457" i="11"/>
  <c r="C1456" i="11"/>
  <c r="B1456" i="11"/>
  <c r="A1456" i="11"/>
  <c r="C1455" i="11"/>
  <c r="B1455" i="11"/>
  <c r="A1455" i="11"/>
  <c r="C1454" i="11"/>
  <c r="B1454" i="11"/>
  <c r="A1454" i="11"/>
  <c r="C1453" i="11"/>
  <c r="B1453" i="11"/>
  <c r="A1453" i="11"/>
  <c r="C1452" i="11"/>
  <c r="B1452" i="11"/>
  <c r="A1452" i="11"/>
  <c r="C1451" i="11"/>
  <c r="B1451" i="11"/>
  <c r="A1451" i="11"/>
  <c r="C1450" i="11"/>
  <c r="B1450" i="11"/>
  <c r="A1450" i="11"/>
  <c r="C1449" i="11"/>
  <c r="B1449" i="11"/>
  <c r="A1449" i="11"/>
  <c r="C1448" i="11"/>
  <c r="B1448" i="11"/>
  <c r="A1448" i="11"/>
  <c r="C1447" i="11"/>
  <c r="B1447" i="11"/>
  <c r="A1447" i="11"/>
  <c r="C1446" i="11"/>
  <c r="B1446" i="11"/>
  <c r="A1446" i="11"/>
  <c r="C1445" i="11"/>
  <c r="B1445" i="11"/>
  <c r="A1445" i="11"/>
  <c r="C1444" i="11"/>
  <c r="B1444" i="11"/>
  <c r="A1444" i="11"/>
  <c r="C1443" i="11"/>
  <c r="B1443" i="11"/>
  <c r="A1443" i="11"/>
  <c r="C1442" i="11"/>
  <c r="B1442" i="11"/>
  <c r="A1442" i="11"/>
  <c r="C1441" i="11"/>
  <c r="B1441" i="11"/>
  <c r="A1441" i="11"/>
  <c r="C1440" i="11"/>
  <c r="B1440" i="11"/>
  <c r="A1440" i="11"/>
  <c r="C1439" i="11"/>
  <c r="B1439" i="11"/>
  <c r="A1439" i="11"/>
  <c r="C1438" i="11"/>
  <c r="B1438" i="11"/>
  <c r="A1438" i="11"/>
  <c r="C1437" i="11"/>
  <c r="B1437" i="11"/>
  <c r="A1437" i="11"/>
  <c r="C1436" i="11"/>
  <c r="B1436" i="11"/>
  <c r="A1436" i="11"/>
  <c r="C1435" i="11"/>
  <c r="B1435" i="11"/>
  <c r="A1435" i="11"/>
  <c r="C1434" i="11"/>
  <c r="B1434" i="11"/>
  <c r="A1434" i="11"/>
  <c r="C1433" i="11"/>
  <c r="C1432" i="11"/>
  <c r="B1432" i="11"/>
  <c r="A1432" i="11"/>
  <c r="C1431" i="11"/>
  <c r="B1431" i="11"/>
  <c r="A1431" i="11"/>
  <c r="C1430" i="11"/>
  <c r="B1430" i="11"/>
  <c r="A1430" i="11"/>
  <c r="C1429" i="11"/>
  <c r="B1429" i="11"/>
  <c r="A1429" i="11"/>
  <c r="C1428" i="11"/>
  <c r="B1428" i="11"/>
  <c r="A1428" i="11"/>
  <c r="C1427" i="11"/>
  <c r="B1427" i="11"/>
  <c r="A1427" i="11"/>
  <c r="C1426" i="11"/>
  <c r="B1426" i="11"/>
  <c r="A1426" i="11"/>
  <c r="C1425" i="11"/>
  <c r="B1425" i="11"/>
  <c r="A1425" i="11"/>
  <c r="C1424" i="11"/>
  <c r="B1424" i="11"/>
  <c r="A1424" i="11"/>
  <c r="C1423" i="11"/>
  <c r="B1423" i="11"/>
  <c r="A1423" i="11"/>
  <c r="C1422" i="11"/>
  <c r="B1422" i="11"/>
  <c r="A1422" i="11"/>
  <c r="C1421" i="11"/>
  <c r="B1421" i="11"/>
  <c r="A1421" i="11"/>
  <c r="C1420" i="11"/>
  <c r="B1420" i="11"/>
  <c r="A1420" i="11"/>
  <c r="C1419" i="11"/>
  <c r="B1419" i="11"/>
  <c r="A1419" i="11"/>
  <c r="C1418" i="11"/>
  <c r="B1418" i="11"/>
  <c r="A1418" i="11"/>
  <c r="C1417" i="11"/>
  <c r="B1417" i="11"/>
  <c r="A1417" i="11"/>
  <c r="C1416" i="11"/>
  <c r="B1416" i="11"/>
  <c r="A1416" i="11"/>
  <c r="C1415" i="11"/>
  <c r="B1415" i="11"/>
  <c r="A1415" i="11"/>
  <c r="C1414" i="11"/>
  <c r="B1414" i="11"/>
  <c r="A1414" i="11"/>
  <c r="C1413" i="11"/>
  <c r="B1413" i="11"/>
  <c r="A1413" i="11"/>
  <c r="C1412" i="11"/>
  <c r="B1412" i="11"/>
  <c r="A1412" i="11"/>
  <c r="C1411" i="11"/>
  <c r="B1411" i="11"/>
  <c r="A1411" i="11"/>
  <c r="C1410" i="11"/>
  <c r="B1410" i="11"/>
  <c r="A1410" i="11"/>
  <c r="C1409" i="11"/>
  <c r="B1409" i="11"/>
  <c r="A1409" i="11"/>
  <c r="C1408" i="11"/>
  <c r="B1408" i="11"/>
  <c r="A1408" i="11"/>
  <c r="C1407" i="11"/>
  <c r="B1407" i="11"/>
  <c r="A1407" i="11"/>
  <c r="C1406" i="11"/>
  <c r="B1406" i="11"/>
  <c r="A1406" i="11"/>
  <c r="C1405" i="11"/>
  <c r="B1405" i="11"/>
  <c r="A1405" i="11"/>
  <c r="C1404" i="11"/>
  <c r="B1404" i="11"/>
  <c r="A1404" i="11"/>
  <c r="C1403" i="11"/>
  <c r="B1403" i="11"/>
  <c r="A1403" i="11"/>
  <c r="C1402" i="11"/>
  <c r="B1402" i="11"/>
  <c r="A1402" i="11"/>
  <c r="C1401" i="11"/>
  <c r="B1401" i="11"/>
  <c r="A1401" i="11"/>
  <c r="C1400" i="11"/>
  <c r="B1400" i="11"/>
  <c r="A1400" i="11"/>
  <c r="C1399" i="11"/>
  <c r="B1399" i="11"/>
  <c r="A1399" i="11"/>
  <c r="C1398" i="11"/>
  <c r="B1398" i="11"/>
  <c r="A1398" i="11"/>
  <c r="C1397" i="11"/>
  <c r="B1397" i="11"/>
  <c r="A1397" i="11"/>
  <c r="C1396" i="11"/>
  <c r="B1396" i="11"/>
  <c r="A1396" i="11"/>
  <c r="C1395" i="11"/>
  <c r="B1395" i="11"/>
  <c r="A1395" i="11"/>
  <c r="C1394" i="11"/>
  <c r="B1394" i="11"/>
  <c r="A1394" i="11"/>
  <c r="C1393" i="11"/>
  <c r="B1393" i="11"/>
  <c r="A1393" i="11"/>
  <c r="C1392" i="11"/>
  <c r="B1392" i="11"/>
  <c r="A1392" i="11"/>
  <c r="C1391" i="11"/>
  <c r="B1391" i="11"/>
  <c r="A1391" i="11"/>
  <c r="C1390" i="11"/>
  <c r="B1390" i="11"/>
  <c r="A1390" i="11"/>
  <c r="C1389" i="11"/>
  <c r="B1389" i="11"/>
  <c r="A1389" i="11"/>
  <c r="C1388" i="11"/>
  <c r="B1388" i="11"/>
  <c r="A1388" i="11"/>
  <c r="C1387" i="11"/>
  <c r="B1387" i="11"/>
  <c r="A1387" i="11"/>
  <c r="C1386" i="11"/>
  <c r="B1386" i="11"/>
  <c r="A1386" i="11"/>
  <c r="C1385" i="11"/>
  <c r="B1385" i="11"/>
  <c r="A1385" i="11"/>
  <c r="C1384" i="11"/>
  <c r="B1384" i="11"/>
  <c r="A1384" i="11"/>
  <c r="C1383" i="11"/>
  <c r="B1383" i="11"/>
  <c r="A1383" i="11"/>
  <c r="C1382" i="11"/>
  <c r="B1382" i="11"/>
  <c r="A1382" i="11"/>
  <c r="C1381" i="11"/>
  <c r="B1381" i="11"/>
  <c r="A1381" i="11"/>
  <c r="C1380" i="11"/>
  <c r="B1380" i="11"/>
  <c r="A1380" i="11"/>
  <c r="C1379" i="11"/>
  <c r="B1379" i="11"/>
  <c r="A1379" i="11"/>
  <c r="C1378" i="11"/>
  <c r="B1378" i="11"/>
  <c r="A1378" i="11"/>
  <c r="C1377" i="11"/>
  <c r="B1377" i="11"/>
  <c r="A1377" i="11"/>
  <c r="C1376" i="11"/>
  <c r="B1376" i="11"/>
  <c r="A1376" i="11"/>
  <c r="C1375" i="11"/>
  <c r="B1375" i="11"/>
  <c r="A1375" i="11"/>
  <c r="C1374" i="11"/>
  <c r="B1374" i="11"/>
  <c r="A1374" i="11"/>
  <c r="C1373" i="11"/>
  <c r="B1373" i="11"/>
  <c r="A1373" i="11"/>
  <c r="C1372" i="11"/>
  <c r="B1372" i="11"/>
  <c r="A1372" i="11"/>
  <c r="C1371" i="11"/>
  <c r="B1371" i="11"/>
  <c r="A1371" i="11"/>
  <c r="C1370" i="11"/>
  <c r="B1370" i="11"/>
  <c r="A1370" i="11"/>
  <c r="C1369" i="11"/>
  <c r="B1369" i="11"/>
  <c r="A1369" i="11"/>
  <c r="C1368" i="11"/>
  <c r="B1368" i="11"/>
  <c r="A1368" i="11"/>
  <c r="C1367" i="11"/>
  <c r="B1367" i="11"/>
  <c r="A1367" i="11"/>
  <c r="C1366" i="11"/>
  <c r="B1366" i="11"/>
  <c r="A1366" i="11"/>
  <c r="C1365" i="11"/>
  <c r="B1365" i="11"/>
  <c r="A1365" i="11"/>
  <c r="C1364" i="11"/>
  <c r="B1364" i="11"/>
  <c r="A1364" i="11"/>
  <c r="C1363" i="11"/>
  <c r="B1363" i="11"/>
  <c r="A1363" i="11"/>
  <c r="C1362" i="11"/>
  <c r="B1362" i="11"/>
  <c r="A1362" i="11"/>
  <c r="C1361" i="11"/>
  <c r="B1361" i="11"/>
  <c r="A1361" i="11"/>
  <c r="C1360" i="11"/>
  <c r="B1360" i="11"/>
  <c r="A1360" i="11"/>
  <c r="C1359" i="11"/>
  <c r="B1359" i="11"/>
  <c r="A1359" i="11"/>
  <c r="C1358" i="11"/>
  <c r="B1358" i="11"/>
  <c r="A1358" i="11"/>
  <c r="C1357" i="11"/>
  <c r="B1357" i="11"/>
  <c r="A1357" i="11"/>
  <c r="C1356" i="11"/>
  <c r="B1356" i="11"/>
  <c r="A1356" i="11"/>
  <c r="C1355" i="11"/>
  <c r="B1355" i="11"/>
  <c r="A1355" i="11"/>
  <c r="C1354" i="11"/>
  <c r="B1354" i="11"/>
  <c r="A1354" i="11"/>
  <c r="C1353" i="11"/>
  <c r="B1353" i="11"/>
  <c r="A1353" i="11"/>
  <c r="C1352" i="11"/>
  <c r="B1352" i="11"/>
  <c r="A1352" i="11"/>
  <c r="C1351" i="11"/>
  <c r="B1351" i="11"/>
  <c r="A1351" i="11"/>
  <c r="C1350" i="11"/>
  <c r="B1350" i="11"/>
  <c r="A1350" i="11"/>
  <c r="C1349" i="11"/>
  <c r="B1349" i="11"/>
  <c r="A1349" i="11"/>
  <c r="C1348" i="11"/>
  <c r="B1348" i="11"/>
  <c r="A1348" i="11"/>
  <c r="C1347" i="11"/>
  <c r="B1347" i="11"/>
  <c r="A1347" i="11"/>
  <c r="C1346" i="11"/>
  <c r="B1346" i="11"/>
  <c r="A1346" i="11"/>
  <c r="C1345" i="11"/>
  <c r="B1345" i="11"/>
  <c r="A1345" i="11"/>
  <c r="C1344" i="11"/>
  <c r="B1344" i="11"/>
  <c r="A1344" i="11"/>
  <c r="C1343" i="11"/>
  <c r="B1343" i="11"/>
  <c r="A1343" i="11"/>
  <c r="C1342" i="11"/>
  <c r="B1342" i="11"/>
  <c r="A1342" i="11"/>
  <c r="C1341" i="11"/>
  <c r="B1341" i="11"/>
  <c r="A1341" i="11"/>
  <c r="C1340" i="11"/>
  <c r="B1340" i="11"/>
  <c r="A1340" i="11"/>
  <c r="C1339" i="11"/>
  <c r="B1339" i="11"/>
  <c r="A1339" i="11"/>
  <c r="C1338" i="11"/>
  <c r="B1338" i="11"/>
  <c r="A1338" i="11"/>
  <c r="C1337" i="11"/>
  <c r="B1337" i="11"/>
  <c r="A1337" i="11"/>
  <c r="C1336" i="11"/>
  <c r="B1336" i="11"/>
  <c r="A1336" i="11"/>
  <c r="C1335" i="11"/>
  <c r="B1335" i="11"/>
  <c r="A1335" i="11"/>
  <c r="C1334" i="11"/>
  <c r="B1334" i="11"/>
  <c r="A1334" i="11"/>
  <c r="C1333" i="11"/>
  <c r="C1332" i="11"/>
  <c r="B1332" i="11"/>
  <c r="A1332" i="11"/>
  <c r="C1331" i="11"/>
  <c r="B1331" i="11"/>
  <c r="A1331" i="11"/>
  <c r="C1330" i="11"/>
  <c r="B1330" i="11"/>
  <c r="A1330" i="11"/>
  <c r="C1329" i="11"/>
  <c r="B1329" i="11"/>
  <c r="A1329" i="11"/>
  <c r="C1328" i="11"/>
  <c r="B1328" i="11"/>
  <c r="A1328" i="11"/>
  <c r="C1327" i="11"/>
  <c r="B1327" i="11"/>
  <c r="A1327" i="11"/>
  <c r="C1326" i="11"/>
  <c r="B1326" i="11"/>
  <c r="A1326" i="11"/>
  <c r="C1325" i="11"/>
  <c r="B1325" i="11"/>
  <c r="A1325" i="11"/>
  <c r="C1324" i="11"/>
  <c r="B1324" i="11"/>
  <c r="A1324" i="11"/>
  <c r="C1323" i="11"/>
  <c r="B1323" i="11"/>
  <c r="A1323" i="11"/>
  <c r="C1322" i="11"/>
  <c r="B1322" i="11"/>
  <c r="A1322" i="11"/>
  <c r="C1321" i="11"/>
  <c r="B1321" i="11"/>
  <c r="A1321" i="11"/>
  <c r="C1320" i="11"/>
  <c r="B1320" i="11"/>
  <c r="A1320" i="11"/>
  <c r="C1319" i="11"/>
  <c r="B1319" i="11"/>
  <c r="A1319" i="11"/>
  <c r="C1318" i="11"/>
  <c r="B1318" i="11"/>
  <c r="A1318" i="11"/>
  <c r="C1317" i="11"/>
  <c r="B1317" i="11"/>
  <c r="A1317" i="11"/>
  <c r="C1316" i="11"/>
  <c r="B1316" i="11"/>
  <c r="A1316" i="11"/>
  <c r="C1315" i="11"/>
  <c r="B1315" i="11"/>
  <c r="A1315" i="11"/>
  <c r="C1314" i="11"/>
  <c r="B1314" i="11"/>
  <c r="A1314" i="11"/>
  <c r="C1313" i="11"/>
  <c r="B1313" i="11"/>
  <c r="A1313" i="11"/>
  <c r="C1312" i="11"/>
  <c r="B1312" i="11"/>
  <c r="A1312" i="11"/>
  <c r="C1311" i="11"/>
  <c r="B1311" i="11"/>
  <c r="A1311" i="11"/>
  <c r="C1310" i="11"/>
  <c r="B1310" i="11"/>
  <c r="A1310" i="11"/>
  <c r="C1309" i="11"/>
  <c r="B1309" i="11"/>
  <c r="A1309" i="11"/>
  <c r="C1308" i="11"/>
  <c r="B1308" i="11"/>
  <c r="A1308" i="11"/>
  <c r="C1307" i="11"/>
  <c r="B1307" i="11"/>
  <c r="A1307" i="11"/>
  <c r="C1306" i="11"/>
  <c r="B1306" i="11"/>
  <c r="A1306" i="11"/>
  <c r="C1305" i="11"/>
  <c r="B1305" i="11"/>
  <c r="A1305" i="11"/>
  <c r="C1304" i="11"/>
  <c r="B1304" i="11"/>
  <c r="A1304" i="11"/>
  <c r="C1303" i="11"/>
  <c r="B1303" i="11"/>
  <c r="A1303" i="11"/>
  <c r="C1302" i="11"/>
  <c r="B1302" i="11"/>
  <c r="A1302" i="11"/>
  <c r="C1301" i="11"/>
  <c r="B1301" i="11"/>
  <c r="A1301" i="11"/>
  <c r="C1300" i="11"/>
  <c r="B1300" i="11"/>
  <c r="A1300" i="11"/>
  <c r="C1299" i="11"/>
  <c r="B1299" i="11"/>
  <c r="A1299" i="11"/>
  <c r="C1298" i="11"/>
  <c r="B1298" i="11"/>
  <c r="A1298" i="11"/>
  <c r="C1297" i="11"/>
  <c r="B1297" i="11"/>
  <c r="A1297" i="11"/>
  <c r="C1296" i="11"/>
  <c r="B1296" i="11"/>
  <c r="A1296" i="11"/>
  <c r="C1295" i="11"/>
  <c r="B1295" i="11"/>
  <c r="A1295" i="11"/>
  <c r="C1294" i="11"/>
  <c r="B1294" i="11"/>
  <c r="A1294" i="11"/>
  <c r="C1293" i="11"/>
  <c r="B1293" i="11"/>
  <c r="A1293" i="11"/>
  <c r="C1292" i="11"/>
  <c r="B1292" i="11"/>
  <c r="A1292" i="11"/>
  <c r="C1291" i="11"/>
  <c r="B1291" i="11"/>
  <c r="A1291" i="11"/>
  <c r="C1290" i="11"/>
  <c r="B1290" i="11"/>
  <c r="A1290" i="11"/>
  <c r="C1289" i="11"/>
  <c r="B1289" i="11"/>
  <c r="A1289" i="11"/>
  <c r="C1288" i="11"/>
  <c r="B1288" i="11"/>
  <c r="A1288" i="11"/>
  <c r="C1287" i="11"/>
  <c r="B1287" i="11"/>
  <c r="A1287" i="11"/>
  <c r="C1286" i="11"/>
  <c r="B1286" i="11"/>
  <c r="A1286" i="11"/>
  <c r="C1285" i="11"/>
  <c r="B1285" i="11"/>
  <c r="A1285" i="11"/>
  <c r="C1284" i="11"/>
  <c r="B1284" i="11"/>
  <c r="A1284" i="11"/>
  <c r="C1283" i="11"/>
  <c r="B1283" i="11"/>
  <c r="A1283" i="11"/>
  <c r="C1282" i="11"/>
  <c r="B1282" i="11"/>
  <c r="A1282" i="11"/>
  <c r="C1281" i="11"/>
  <c r="B1281" i="11"/>
  <c r="A1281" i="11"/>
  <c r="C1280" i="11"/>
  <c r="B1280" i="11"/>
  <c r="A1280" i="11"/>
  <c r="C1279" i="11"/>
  <c r="B1279" i="11"/>
  <c r="A1279" i="11"/>
  <c r="C1278" i="11"/>
  <c r="B1278" i="11"/>
  <c r="A1278" i="11"/>
  <c r="C1277" i="11"/>
  <c r="B1277" i="11"/>
  <c r="A1277" i="11"/>
  <c r="C1276" i="11"/>
  <c r="B1276" i="11"/>
  <c r="A1276" i="11"/>
  <c r="C1275" i="11"/>
  <c r="B1275" i="11"/>
  <c r="A1275" i="11"/>
  <c r="C1274" i="11"/>
  <c r="B1274" i="11"/>
  <c r="A1274" i="11"/>
  <c r="C1273" i="11"/>
  <c r="B1273" i="11"/>
  <c r="A1273" i="11"/>
  <c r="C1272" i="11"/>
  <c r="B1272" i="11"/>
  <c r="A1272" i="11"/>
  <c r="C1271" i="11"/>
  <c r="B1271" i="11"/>
  <c r="A1271" i="11"/>
  <c r="C1270" i="11"/>
  <c r="B1270" i="11"/>
  <c r="A1270" i="11"/>
  <c r="C1269" i="11"/>
  <c r="B1269" i="11"/>
  <c r="A1269" i="11"/>
  <c r="C1268" i="11"/>
  <c r="B1268" i="11"/>
  <c r="A1268" i="11"/>
  <c r="C1267" i="11"/>
  <c r="B1267" i="11"/>
  <c r="A1267" i="11"/>
  <c r="C1266" i="11"/>
  <c r="B1266" i="11"/>
  <c r="A1266" i="11"/>
  <c r="C1265" i="11"/>
  <c r="B1265" i="11"/>
  <c r="A1265" i="11"/>
  <c r="C1264" i="11"/>
  <c r="B1264" i="11"/>
  <c r="A1264" i="11"/>
  <c r="C1263" i="11"/>
  <c r="B1263" i="11"/>
  <c r="A1263" i="11"/>
  <c r="C1262" i="11"/>
  <c r="B1262" i="11"/>
  <c r="A1262" i="11"/>
  <c r="C1261" i="11"/>
  <c r="B1261" i="11"/>
  <c r="A1261" i="11"/>
  <c r="C1260" i="11"/>
  <c r="B1260" i="11"/>
  <c r="A1260" i="11"/>
  <c r="C1259" i="11"/>
  <c r="B1259" i="11"/>
  <c r="A1259" i="11"/>
  <c r="C1258" i="11"/>
  <c r="B1258" i="11"/>
  <c r="A1258" i="11"/>
  <c r="C1257" i="11"/>
  <c r="B1257" i="11"/>
  <c r="A1257" i="11"/>
  <c r="C1256" i="11"/>
  <c r="B1256" i="11"/>
  <c r="A1256" i="11"/>
  <c r="C1255" i="11"/>
  <c r="B1255" i="11"/>
  <c r="A1255" i="11"/>
  <c r="C1254" i="11"/>
  <c r="B1254" i="11"/>
  <c r="A1254" i="11"/>
  <c r="C1253" i="11"/>
  <c r="B1253" i="11"/>
  <c r="A1253" i="11"/>
  <c r="C1252" i="11"/>
  <c r="B1252" i="11"/>
  <c r="A1252" i="11"/>
  <c r="C1251" i="11"/>
  <c r="B1251" i="11"/>
  <c r="A1251" i="11"/>
  <c r="C1250" i="11"/>
  <c r="B1250" i="11"/>
  <c r="A1250" i="11"/>
  <c r="C1249" i="11"/>
  <c r="B1249" i="11"/>
  <c r="A1249" i="11"/>
  <c r="C1248" i="11"/>
  <c r="B1248" i="11"/>
  <c r="A1248" i="11"/>
  <c r="C1247" i="11"/>
  <c r="B1247" i="11"/>
  <c r="A1247" i="11"/>
  <c r="C1246" i="11"/>
  <c r="B1246" i="11"/>
  <c r="A1246" i="11"/>
  <c r="C1245" i="11"/>
  <c r="B1245" i="11"/>
  <c r="A1245" i="11"/>
  <c r="C1244" i="11"/>
  <c r="B1244" i="11"/>
  <c r="A1244" i="11"/>
  <c r="C1243" i="11"/>
  <c r="B1243" i="11"/>
  <c r="A1243" i="11"/>
  <c r="C1242" i="11"/>
  <c r="B1242" i="11"/>
  <c r="A1242" i="11"/>
  <c r="C1241" i="11"/>
  <c r="B1241" i="11"/>
  <c r="A1241" i="11"/>
  <c r="C1240" i="11"/>
  <c r="B1240" i="11"/>
  <c r="A1240" i="11"/>
  <c r="C1239" i="11"/>
  <c r="B1239" i="11"/>
  <c r="A1239" i="11"/>
  <c r="C1238" i="11"/>
  <c r="B1238" i="11"/>
  <c r="A1238" i="11"/>
  <c r="C1237" i="11"/>
  <c r="B1237" i="11"/>
  <c r="A1237" i="11"/>
  <c r="C1236" i="11"/>
  <c r="B1236" i="11"/>
  <c r="A1236" i="11"/>
  <c r="C1235" i="11"/>
  <c r="B1235" i="11"/>
  <c r="A1235" i="11"/>
  <c r="C1234" i="11"/>
  <c r="B1234" i="11"/>
  <c r="A1234" i="11"/>
  <c r="C1233" i="11"/>
  <c r="C1232" i="11"/>
  <c r="B1232" i="11"/>
  <c r="A1232" i="11"/>
  <c r="C1231" i="11"/>
  <c r="B1231" i="11"/>
  <c r="A1231" i="11"/>
  <c r="C1230" i="11"/>
  <c r="B1230" i="11"/>
  <c r="A1230" i="11"/>
  <c r="C1229" i="11"/>
  <c r="B1229" i="11"/>
  <c r="A1229" i="11"/>
  <c r="C1228" i="11"/>
  <c r="B1228" i="11"/>
  <c r="A1228" i="11"/>
  <c r="C1227" i="11"/>
  <c r="B1227" i="11"/>
  <c r="A1227" i="11"/>
  <c r="C1226" i="11"/>
  <c r="B1226" i="11"/>
  <c r="A1226" i="11"/>
  <c r="C1225" i="11"/>
  <c r="B1225" i="11"/>
  <c r="A1225" i="11"/>
  <c r="C1224" i="11"/>
  <c r="B1224" i="11"/>
  <c r="A1224" i="11"/>
  <c r="C1223" i="11"/>
  <c r="B1223" i="11"/>
  <c r="A1223" i="11"/>
  <c r="C1222" i="11"/>
  <c r="B1222" i="11"/>
  <c r="A1222" i="11"/>
  <c r="C1221" i="11"/>
  <c r="B1221" i="11"/>
  <c r="A1221" i="11"/>
  <c r="C1220" i="11"/>
  <c r="B1220" i="11"/>
  <c r="A1220" i="11"/>
  <c r="C1219" i="11"/>
  <c r="B1219" i="11"/>
  <c r="A1219" i="11"/>
  <c r="C1218" i="11"/>
  <c r="B1218" i="11"/>
  <c r="A1218" i="11"/>
  <c r="C1217" i="11"/>
  <c r="B1217" i="11"/>
  <c r="A1217" i="11"/>
  <c r="C1216" i="11"/>
  <c r="B1216" i="11"/>
  <c r="A1216" i="11"/>
  <c r="C1215" i="11"/>
  <c r="B1215" i="11"/>
  <c r="A1215" i="11"/>
  <c r="C1214" i="11"/>
  <c r="B1214" i="11"/>
  <c r="A1214" i="11"/>
  <c r="C1213" i="11"/>
  <c r="B1213" i="11"/>
  <c r="A1213" i="11"/>
  <c r="C1212" i="11"/>
  <c r="B1212" i="11"/>
  <c r="A1212" i="11"/>
  <c r="C1211" i="11"/>
  <c r="B1211" i="11"/>
  <c r="A1211" i="11"/>
  <c r="C1210" i="11"/>
  <c r="B1210" i="11"/>
  <c r="A1210" i="11"/>
  <c r="C1209" i="11"/>
  <c r="B1209" i="11"/>
  <c r="A1209" i="11"/>
  <c r="C1208" i="11"/>
  <c r="B1208" i="11"/>
  <c r="A1208" i="11"/>
  <c r="C1207" i="11"/>
  <c r="B1207" i="11"/>
  <c r="A1207" i="11"/>
  <c r="C1206" i="11"/>
  <c r="B1206" i="11"/>
  <c r="A1206" i="11"/>
  <c r="C1205" i="11"/>
  <c r="B1205" i="11"/>
  <c r="A1205" i="11"/>
  <c r="C1204" i="11"/>
  <c r="B1204" i="11"/>
  <c r="A1204" i="11"/>
  <c r="C1203" i="11"/>
  <c r="B1203" i="11"/>
  <c r="A1203" i="11"/>
  <c r="C1202" i="11"/>
  <c r="B1202" i="11"/>
  <c r="A1202" i="11"/>
  <c r="C1201" i="11"/>
  <c r="B1201" i="11"/>
  <c r="A1201" i="11"/>
  <c r="C1200" i="11"/>
  <c r="B1200" i="11"/>
  <c r="A1200" i="11"/>
  <c r="C1199" i="11"/>
  <c r="B1199" i="11"/>
  <c r="A1199" i="11"/>
  <c r="C1198" i="11"/>
  <c r="B1198" i="11"/>
  <c r="A1198" i="11"/>
  <c r="C1197" i="11"/>
  <c r="B1197" i="11"/>
  <c r="A1197" i="11"/>
  <c r="C1196" i="11"/>
  <c r="B1196" i="11"/>
  <c r="A1196" i="11"/>
  <c r="C1195" i="11"/>
  <c r="B1195" i="11"/>
  <c r="A1195" i="11"/>
  <c r="C1194" i="11"/>
  <c r="B1194" i="11"/>
  <c r="A1194" i="11"/>
  <c r="C1193" i="11"/>
  <c r="B1193" i="11"/>
  <c r="A1193" i="11"/>
  <c r="C1192" i="11"/>
  <c r="B1192" i="11"/>
  <c r="A1192" i="11"/>
  <c r="C1191" i="11"/>
  <c r="B1191" i="11"/>
  <c r="A1191" i="11"/>
  <c r="C1190" i="11"/>
  <c r="B1190" i="11"/>
  <c r="A1190" i="11"/>
  <c r="C1189" i="11"/>
  <c r="B1189" i="11"/>
  <c r="A1189" i="11"/>
  <c r="C1188" i="11"/>
  <c r="B1188" i="11"/>
  <c r="A1188" i="11"/>
  <c r="C1187" i="11"/>
  <c r="B1187" i="11"/>
  <c r="A1187" i="11"/>
  <c r="C1186" i="11"/>
  <c r="B1186" i="11"/>
  <c r="A1186" i="11"/>
  <c r="C1185" i="11"/>
  <c r="B1185" i="11"/>
  <c r="A1185" i="11"/>
  <c r="C1184" i="11"/>
  <c r="B1184" i="11"/>
  <c r="A1184" i="11"/>
  <c r="C1183" i="11"/>
  <c r="B1183" i="11"/>
  <c r="A1183" i="11"/>
  <c r="C1182" i="11"/>
  <c r="B1182" i="11"/>
  <c r="A1182" i="11"/>
  <c r="C1181" i="11"/>
  <c r="B1181" i="11"/>
  <c r="A1181" i="11"/>
  <c r="C1180" i="11"/>
  <c r="B1180" i="11"/>
  <c r="A1180" i="11"/>
  <c r="C1179" i="11"/>
  <c r="B1179" i="11"/>
  <c r="A1179" i="11"/>
  <c r="C1178" i="11"/>
  <c r="B1178" i="11"/>
  <c r="A1178" i="11"/>
  <c r="C1177" i="11"/>
  <c r="B1177" i="11"/>
  <c r="A1177" i="11"/>
  <c r="C1176" i="11"/>
  <c r="B1176" i="11"/>
  <c r="A1176" i="11"/>
  <c r="C1175" i="11"/>
  <c r="B1175" i="11"/>
  <c r="A1175" i="11"/>
  <c r="C1174" i="11"/>
  <c r="B1174" i="11"/>
  <c r="A1174" i="11"/>
  <c r="C1173" i="11"/>
  <c r="B1173" i="11"/>
  <c r="A1173" i="11"/>
  <c r="C1172" i="11"/>
  <c r="B1172" i="11"/>
  <c r="A1172" i="11"/>
  <c r="C1171" i="11"/>
  <c r="B1171" i="11"/>
  <c r="A1171" i="11"/>
  <c r="C1170" i="11"/>
  <c r="B1170" i="11"/>
  <c r="A1170" i="11"/>
  <c r="C1169" i="11"/>
  <c r="B1169" i="11"/>
  <c r="A1169" i="11"/>
  <c r="C1168" i="11"/>
  <c r="B1168" i="11"/>
  <c r="A1168" i="11"/>
  <c r="C1167" i="11"/>
  <c r="B1167" i="11"/>
  <c r="A1167" i="11"/>
  <c r="C1166" i="11"/>
  <c r="B1166" i="11"/>
  <c r="A1166" i="11"/>
  <c r="C1165" i="11"/>
  <c r="B1165" i="11"/>
  <c r="A1165" i="11"/>
  <c r="C1164" i="11"/>
  <c r="B1164" i="11"/>
  <c r="A1164" i="11"/>
  <c r="C1163" i="11"/>
  <c r="B1163" i="11"/>
  <c r="A1163" i="11"/>
  <c r="C1162" i="11"/>
  <c r="B1162" i="11"/>
  <c r="A1162" i="11"/>
  <c r="C1161" i="11"/>
  <c r="B1161" i="11"/>
  <c r="A1161" i="11"/>
  <c r="C1160" i="11"/>
  <c r="B1160" i="11"/>
  <c r="A1160" i="11"/>
  <c r="C1159" i="11"/>
  <c r="B1159" i="11"/>
  <c r="A1159" i="11"/>
  <c r="C1158" i="11"/>
  <c r="B1158" i="11"/>
  <c r="A1158" i="11"/>
  <c r="C1157" i="11"/>
  <c r="B1157" i="11"/>
  <c r="A1157" i="11"/>
  <c r="C1156" i="11"/>
  <c r="B1156" i="11"/>
  <c r="A1156" i="11"/>
  <c r="C1155" i="11"/>
  <c r="B1155" i="11"/>
  <c r="A1155" i="11"/>
  <c r="C1154" i="11"/>
  <c r="B1154" i="11"/>
  <c r="A1154" i="11"/>
  <c r="C1153" i="11"/>
  <c r="B1153" i="11"/>
  <c r="A1153" i="11"/>
  <c r="C1152" i="11"/>
  <c r="B1152" i="11"/>
  <c r="A1152" i="11"/>
  <c r="C1151" i="11"/>
  <c r="B1151" i="11"/>
  <c r="A1151" i="11"/>
  <c r="C1150" i="11"/>
  <c r="B1150" i="11"/>
  <c r="A1150" i="11"/>
  <c r="C1149" i="11"/>
  <c r="B1149" i="11"/>
  <c r="A1149" i="11"/>
  <c r="C1148" i="11"/>
  <c r="B1148" i="11"/>
  <c r="A1148" i="11"/>
  <c r="C1147" i="11"/>
  <c r="B1147" i="11"/>
  <c r="A1147" i="11"/>
  <c r="C1146" i="11"/>
  <c r="B1146" i="11"/>
  <c r="A1146" i="11"/>
  <c r="C1145" i="11"/>
  <c r="B1145" i="11"/>
  <c r="A1145" i="11"/>
  <c r="C1144" i="11"/>
  <c r="B1144" i="11"/>
  <c r="A1144" i="11"/>
  <c r="C1143" i="11"/>
  <c r="B1143" i="11"/>
  <c r="A1143" i="11"/>
  <c r="C1142" i="11"/>
  <c r="B1142" i="11"/>
  <c r="A1142" i="11"/>
  <c r="C1141" i="11"/>
  <c r="B1141" i="11"/>
  <c r="A1141" i="11"/>
  <c r="C1140" i="11"/>
  <c r="B1140" i="11"/>
  <c r="A1140" i="11"/>
  <c r="C1139" i="11"/>
  <c r="B1139" i="11"/>
  <c r="A1139" i="11"/>
  <c r="C1138" i="11"/>
  <c r="B1138" i="11"/>
  <c r="A1138" i="11"/>
  <c r="C1137" i="11"/>
  <c r="B1137" i="11"/>
  <c r="A1137" i="11"/>
  <c r="C1136" i="11"/>
  <c r="B1136" i="11"/>
  <c r="A1136" i="11"/>
  <c r="C1135" i="11"/>
  <c r="B1135" i="11"/>
  <c r="A1135" i="11"/>
  <c r="C1134" i="11"/>
  <c r="B1134" i="11"/>
  <c r="A1134" i="11"/>
  <c r="C1133" i="11"/>
  <c r="C1132" i="11"/>
  <c r="B1132" i="11"/>
  <c r="A1132" i="11"/>
  <c r="C1131" i="11"/>
  <c r="B1131" i="11"/>
  <c r="A1131" i="11"/>
  <c r="C1130" i="11"/>
  <c r="B1130" i="11"/>
  <c r="A1130" i="11"/>
  <c r="C1129" i="11"/>
  <c r="B1129" i="11"/>
  <c r="A1129" i="11"/>
  <c r="C1128" i="11"/>
  <c r="B1128" i="11"/>
  <c r="A1128" i="11"/>
  <c r="C1127" i="11"/>
  <c r="B1127" i="11"/>
  <c r="A1127" i="11"/>
  <c r="C1126" i="11"/>
  <c r="B1126" i="11"/>
  <c r="A1126" i="11"/>
  <c r="C1125" i="11"/>
  <c r="B1125" i="11"/>
  <c r="A1125" i="11"/>
  <c r="C1124" i="11"/>
  <c r="B1124" i="11"/>
  <c r="A1124" i="11"/>
  <c r="C1123" i="11"/>
  <c r="B1123" i="11"/>
  <c r="A1123" i="11"/>
  <c r="C1122" i="11"/>
  <c r="B1122" i="11"/>
  <c r="A1122" i="11"/>
  <c r="C1121" i="11"/>
  <c r="B1121" i="11"/>
  <c r="A1121" i="11"/>
  <c r="C1120" i="11"/>
  <c r="B1120" i="11"/>
  <c r="A1120" i="11"/>
  <c r="C1119" i="11"/>
  <c r="B1119" i="11"/>
  <c r="A1119" i="11"/>
  <c r="C1118" i="11"/>
  <c r="B1118" i="11"/>
  <c r="A1118" i="11"/>
  <c r="C1117" i="11"/>
  <c r="B1117" i="11"/>
  <c r="A1117" i="11"/>
  <c r="C1116" i="11"/>
  <c r="B1116" i="11"/>
  <c r="A1116" i="11"/>
  <c r="C1115" i="11"/>
  <c r="B1115" i="11"/>
  <c r="A1115" i="11"/>
  <c r="C1114" i="11"/>
  <c r="B1114" i="11"/>
  <c r="A1114" i="11"/>
  <c r="C1113" i="11"/>
  <c r="B1113" i="11"/>
  <c r="A1113" i="11"/>
  <c r="C1112" i="11"/>
  <c r="B1112" i="11"/>
  <c r="A1112" i="11"/>
  <c r="C1111" i="11"/>
  <c r="B1111" i="11"/>
  <c r="A1111" i="11"/>
  <c r="C1110" i="11"/>
  <c r="B1110" i="11"/>
  <c r="A1110" i="11"/>
  <c r="C1109" i="11"/>
  <c r="B1109" i="11"/>
  <c r="A1109" i="11"/>
  <c r="C1108" i="11"/>
  <c r="B1108" i="11"/>
  <c r="A1108" i="11"/>
  <c r="C1107" i="11"/>
  <c r="B1107" i="11"/>
  <c r="A1107" i="11"/>
  <c r="C1106" i="11"/>
  <c r="B1106" i="11"/>
  <c r="A1106" i="11"/>
  <c r="C1105" i="11"/>
  <c r="B1105" i="11"/>
  <c r="A1105" i="11"/>
  <c r="C1104" i="11"/>
  <c r="B1104" i="11"/>
  <c r="A1104" i="11"/>
  <c r="C1103" i="11"/>
  <c r="B1103" i="11"/>
  <c r="A1103" i="11"/>
  <c r="C1102" i="11"/>
  <c r="B1102" i="11"/>
  <c r="A1102" i="11"/>
  <c r="C1101" i="11"/>
  <c r="B1101" i="11"/>
  <c r="A1101" i="11"/>
  <c r="C1100" i="11"/>
  <c r="B1100" i="11"/>
  <c r="A1100" i="11"/>
  <c r="C1099" i="11"/>
  <c r="B1099" i="11"/>
  <c r="A1099" i="11"/>
  <c r="C1098" i="11"/>
  <c r="B1098" i="11"/>
  <c r="A1098" i="11"/>
  <c r="C1097" i="11"/>
  <c r="B1097" i="11"/>
  <c r="A1097" i="11"/>
  <c r="C1096" i="11"/>
  <c r="B1096" i="11"/>
  <c r="A1096" i="11"/>
  <c r="C1095" i="11"/>
  <c r="B1095" i="11"/>
  <c r="A1095" i="11"/>
  <c r="C1094" i="11"/>
  <c r="B1094" i="11"/>
  <c r="A1094" i="11"/>
  <c r="C1093" i="11"/>
  <c r="B1093" i="11"/>
  <c r="A1093" i="11"/>
  <c r="C1092" i="11"/>
  <c r="B1092" i="11"/>
  <c r="A1092" i="11"/>
  <c r="C1091" i="11"/>
  <c r="B1091" i="11"/>
  <c r="A1091" i="11"/>
  <c r="C1090" i="11"/>
  <c r="B1090" i="11"/>
  <c r="A1090" i="11"/>
  <c r="C1089" i="11"/>
  <c r="B1089" i="11"/>
  <c r="A1089" i="11"/>
  <c r="C1088" i="11"/>
  <c r="B1088" i="11"/>
  <c r="A1088" i="11"/>
  <c r="C1087" i="11"/>
  <c r="B1087" i="11"/>
  <c r="A1087" i="11"/>
  <c r="C1086" i="11"/>
  <c r="B1086" i="11"/>
  <c r="A1086" i="11"/>
  <c r="C1085" i="11"/>
  <c r="B1085" i="11"/>
  <c r="A1085" i="11"/>
  <c r="C1084" i="11"/>
  <c r="B1084" i="11"/>
  <c r="A1084" i="11"/>
  <c r="C1083" i="11"/>
  <c r="B1083" i="11"/>
  <c r="A1083" i="11"/>
  <c r="C1082" i="11"/>
  <c r="B1082" i="11"/>
  <c r="A1082" i="11"/>
  <c r="C1081" i="11"/>
  <c r="B1081" i="11"/>
  <c r="A1081" i="11"/>
  <c r="C1080" i="11"/>
  <c r="B1080" i="11"/>
  <c r="A1080" i="11"/>
  <c r="C1079" i="11"/>
  <c r="B1079" i="11"/>
  <c r="A1079" i="11"/>
  <c r="C1078" i="11"/>
  <c r="B1078" i="11"/>
  <c r="A1078" i="11"/>
  <c r="C1077" i="11"/>
  <c r="B1077" i="11"/>
  <c r="A1077" i="11"/>
  <c r="C1076" i="11"/>
  <c r="B1076" i="11"/>
  <c r="A1076" i="11"/>
  <c r="C1075" i="11"/>
  <c r="B1075" i="11"/>
  <c r="A1075" i="11"/>
  <c r="C1074" i="11"/>
  <c r="B1074" i="11"/>
  <c r="A1074" i="11"/>
  <c r="C1073" i="11"/>
  <c r="B1073" i="11"/>
  <c r="A1073" i="11"/>
  <c r="C1072" i="11"/>
  <c r="B1072" i="11"/>
  <c r="A1072" i="11"/>
  <c r="C1071" i="11"/>
  <c r="B1071" i="11"/>
  <c r="A1071" i="11"/>
  <c r="C1070" i="11"/>
  <c r="B1070" i="11"/>
  <c r="A1070" i="11"/>
  <c r="C1069" i="11"/>
  <c r="B1069" i="11"/>
  <c r="A1069" i="11"/>
  <c r="C1068" i="11"/>
  <c r="B1068" i="11"/>
  <c r="A1068" i="11"/>
  <c r="C1067" i="11"/>
  <c r="B1067" i="11"/>
  <c r="A1067" i="11"/>
  <c r="C1066" i="11"/>
  <c r="B1066" i="11"/>
  <c r="A1066" i="11"/>
  <c r="C1065" i="11"/>
  <c r="B1065" i="11"/>
  <c r="A1065" i="11"/>
  <c r="C1064" i="11"/>
  <c r="B1064" i="11"/>
  <c r="A1064" i="11"/>
  <c r="C1063" i="11"/>
  <c r="B1063" i="11"/>
  <c r="A1063" i="11"/>
  <c r="C1062" i="11"/>
  <c r="B1062" i="11"/>
  <c r="A1062" i="11"/>
  <c r="C1061" i="11"/>
  <c r="B1061" i="11"/>
  <c r="A1061" i="11"/>
  <c r="C1060" i="11"/>
  <c r="B1060" i="11"/>
  <c r="A1060" i="11"/>
  <c r="C1059" i="11"/>
  <c r="B1059" i="11"/>
  <c r="A1059" i="11"/>
  <c r="C1058" i="11"/>
  <c r="B1058" i="11"/>
  <c r="A1058" i="11"/>
  <c r="C1057" i="11"/>
  <c r="B1057" i="11"/>
  <c r="A1057" i="11"/>
  <c r="C1056" i="11"/>
  <c r="B1056" i="11"/>
  <c r="A1056" i="11"/>
  <c r="C1055" i="11"/>
  <c r="B1055" i="11"/>
  <c r="A1055" i="11"/>
  <c r="C1054" i="11"/>
  <c r="B1054" i="11"/>
  <c r="A1054" i="11"/>
  <c r="C1053" i="11"/>
  <c r="B1053" i="11"/>
  <c r="A1053" i="11"/>
  <c r="C1052" i="11"/>
  <c r="B1052" i="11"/>
  <c r="A1052" i="11"/>
  <c r="C1051" i="11"/>
  <c r="B1051" i="11"/>
  <c r="A1051" i="11"/>
  <c r="C1050" i="11"/>
  <c r="B1050" i="11"/>
  <c r="A1050" i="11"/>
  <c r="C1049" i="11"/>
  <c r="B1049" i="11"/>
  <c r="A1049" i="11"/>
  <c r="C1048" i="11"/>
  <c r="B1048" i="11"/>
  <c r="A1048" i="11"/>
  <c r="C1047" i="11"/>
  <c r="B1047" i="11"/>
  <c r="A1047" i="11"/>
  <c r="C1046" i="11"/>
  <c r="B1046" i="11"/>
  <c r="A1046" i="11"/>
  <c r="C1045" i="11"/>
  <c r="B1045" i="11"/>
  <c r="A1045" i="11"/>
  <c r="C1044" i="11"/>
  <c r="B1044" i="11"/>
  <c r="A1044" i="11"/>
  <c r="C1043" i="11"/>
  <c r="B1043" i="11"/>
  <c r="A1043" i="11"/>
  <c r="C1042" i="11"/>
  <c r="B1042" i="11"/>
  <c r="A1042" i="11"/>
  <c r="C1041" i="11"/>
  <c r="B1041" i="11"/>
  <c r="A1041" i="11"/>
  <c r="C1040" i="11"/>
  <c r="B1040" i="11"/>
  <c r="A1040" i="11"/>
  <c r="C1039" i="11"/>
  <c r="B1039" i="11"/>
  <c r="A1039" i="11"/>
  <c r="C1038" i="11"/>
  <c r="B1038" i="11"/>
  <c r="A1038" i="11"/>
  <c r="C1037" i="11"/>
  <c r="B1037" i="11"/>
  <c r="A1037" i="11"/>
  <c r="C1036" i="11"/>
  <c r="B1036" i="11"/>
  <c r="A1036" i="11"/>
  <c r="C1035" i="11"/>
  <c r="B1035" i="11"/>
  <c r="A1035" i="11"/>
  <c r="C1034" i="11"/>
  <c r="B1034" i="11"/>
  <c r="A1034" i="11"/>
  <c r="C1033" i="11"/>
  <c r="C1032" i="11"/>
  <c r="B1032" i="11"/>
  <c r="A1032" i="11"/>
  <c r="C1031" i="11"/>
  <c r="B1031" i="11"/>
  <c r="A1031" i="11"/>
  <c r="C1030" i="11"/>
  <c r="B1030" i="11"/>
  <c r="A1030" i="11"/>
  <c r="C1029" i="11"/>
  <c r="B1029" i="11"/>
  <c r="A1029" i="11"/>
  <c r="C1028" i="11"/>
  <c r="B1028" i="11"/>
  <c r="A1028" i="11"/>
  <c r="C1027" i="11"/>
  <c r="B1027" i="11"/>
  <c r="A1027" i="11"/>
  <c r="C1026" i="11"/>
  <c r="B1026" i="11"/>
  <c r="A1026" i="11"/>
  <c r="C1025" i="11"/>
  <c r="B1025" i="11"/>
  <c r="A1025" i="11"/>
  <c r="C1024" i="11"/>
  <c r="B1024" i="11"/>
  <c r="A1024" i="11"/>
  <c r="C1023" i="11"/>
  <c r="B1023" i="11"/>
  <c r="A1023" i="11"/>
  <c r="C1022" i="11"/>
  <c r="B1022" i="11"/>
  <c r="A1022" i="11"/>
  <c r="C1021" i="11"/>
  <c r="B1021" i="11"/>
  <c r="A1021" i="11"/>
  <c r="C1020" i="11"/>
  <c r="B1020" i="11"/>
  <c r="A1020" i="11"/>
  <c r="C1019" i="11"/>
  <c r="B1019" i="11"/>
  <c r="A1019" i="11"/>
  <c r="C1018" i="11"/>
  <c r="B1018" i="11"/>
  <c r="A1018" i="11"/>
  <c r="C1017" i="11"/>
  <c r="B1017" i="11"/>
  <c r="A1017" i="11"/>
  <c r="C1016" i="11"/>
  <c r="B1016" i="11"/>
  <c r="A1016" i="11"/>
  <c r="C1015" i="11"/>
  <c r="B1015" i="11"/>
  <c r="A1015" i="11"/>
  <c r="C1014" i="11"/>
  <c r="B1014" i="11"/>
  <c r="A1014" i="11"/>
  <c r="C1013" i="11"/>
  <c r="B1013" i="11"/>
  <c r="A1013" i="11"/>
  <c r="C1012" i="11"/>
  <c r="B1012" i="11"/>
  <c r="A1012" i="11"/>
  <c r="C1011" i="11"/>
  <c r="B1011" i="11"/>
  <c r="A1011" i="11"/>
  <c r="C1010" i="11"/>
  <c r="B1010" i="11"/>
  <c r="A1010" i="11"/>
  <c r="C1009" i="11"/>
  <c r="B1009" i="11"/>
  <c r="A1009" i="11"/>
  <c r="C1008" i="11"/>
  <c r="B1008" i="11"/>
  <c r="A1008" i="11"/>
  <c r="C1007" i="11"/>
  <c r="B1007" i="11"/>
  <c r="A1007" i="11"/>
  <c r="C1006" i="11"/>
  <c r="B1006" i="11"/>
  <c r="A1006" i="11"/>
  <c r="C1005" i="11"/>
  <c r="B1005" i="11"/>
  <c r="A1005" i="11"/>
  <c r="C1004" i="11"/>
  <c r="B1004" i="11"/>
  <c r="A1004" i="11"/>
  <c r="C1003" i="11"/>
  <c r="B1003" i="11"/>
  <c r="A1003" i="11"/>
  <c r="C1002" i="11"/>
  <c r="B1002" i="11"/>
  <c r="A1002" i="11"/>
  <c r="C1001" i="11"/>
  <c r="B1001" i="11"/>
  <c r="A1001" i="11"/>
  <c r="C1000" i="11"/>
  <c r="B1000" i="11"/>
  <c r="A1000" i="11"/>
  <c r="C999" i="11"/>
  <c r="B999" i="11"/>
  <c r="A999" i="11"/>
  <c r="C998" i="11"/>
  <c r="B998" i="11"/>
  <c r="A998" i="11"/>
  <c r="C997" i="11"/>
  <c r="B997" i="11"/>
  <c r="A997" i="11"/>
  <c r="C996" i="11"/>
  <c r="B996" i="11"/>
  <c r="A996" i="11"/>
  <c r="C995" i="11"/>
  <c r="B995" i="11"/>
  <c r="A995" i="11"/>
  <c r="C994" i="11"/>
  <c r="B994" i="11"/>
  <c r="A994" i="11"/>
  <c r="C993" i="11"/>
  <c r="B993" i="11"/>
  <c r="A993" i="11"/>
  <c r="C992" i="11"/>
  <c r="B992" i="11"/>
  <c r="A992" i="11"/>
  <c r="C991" i="11"/>
  <c r="B991" i="11"/>
  <c r="A991" i="11"/>
  <c r="C990" i="11"/>
  <c r="B990" i="11"/>
  <c r="A990" i="11"/>
  <c r="C989" i="11"/>
  <c r="B989" i="11"/>
  <c r="A989" i="11"/>
  <c r="C988" i="11"/>
  <c r="B988" i="11"/>
  <c r="A988" i="11"/>
  <c r="C987" i="11"/>
  <c r="B987" i="11"/>
  <c r="A987" i="11"/>
  <c r="C986" i="11"/>
  <c r="B986" i="11"/>
  <c r="A986" i="11"/>
  <c r="C985" i="11"/>
  <c r="B985" i="11"/>
  <c r="A985" i="11"/>
  <c r="C984" i="11"/>
  <c r="B984" i="11"/>
  <c r="A984" i="11"/>
  <c r="C983" i="11"/>
  <c r="B983" i="11"/>
  <c r="A983" i="11"/>
  <c r="C982" i="11"/>
  <c r="B982" i="11"/>
  <c r="A982" i="11"/>
  <c r="C981" i="11"/>
  <c r="B981" i="11"/>
  <c r="A981" i="11"/>
  <c r="C980" i="11"/>
  <c r="B980" i="11"/>
  <c r="A980" i="11"/>
  <c r="C979" i="11"/>
  <c r="B979" i="11"/>
  <c r="A979" i="11"/>
  <c r="C978" i="11"/>
  <c r="B978" i="11"/>
  <c r="A978" i="11"/>
  <c r="C977" i="11"/>
  <c r="B977" i="11"/>
  <c r="A977" i="11"/>
  <c r="C976" i="11"/>
  <c r="B976" i="11"/>
  <c r="A976" i="11"/>
  <c r="C975" i="11"/>
  <c r="B975" i="11"/>
  <c r="A975" i="11"/>
  <c r="C974" i="11"/>
  <c r="B974" i="11"/>
  <c r="A974" i="11"/>
  <c r="C973" i="11"/>
  <c r="B973" i="11"/>
  <c r="A973" i="11"/>
  <c r="C972" i="11"/>
  <c r="B972" i="11"/>
  <c r="A972" i="11"/>
  <c r="C971" i="11"/>
  <c r="B971" i="11"/>
  <c r="A971" i="11"/>
  <c r="C970" i="11"/>
  <c r="B970" i="11"/>
  <c r="A970" i="11"/>
  <c r="C969" i="11"/>
  <c r="B969" i="11"/>
  <c r="A969" i="11"/>
  <c r="C968" i="11"/>
  <c r="B968" i="11"/>
  <c r="A968" i="11"/>
  <c r="C967" i="11"/>
  <c r="B967" i="11"/>
  <c r="A967" i="11"/>
  <c r="C966" i="11"/>
  <c r="B966" i="11"/>
  <c r="A966" i="11"/>
  <c r="C965" i="11"/>
  <c r="B965" i="11"/>
  <c r="A965" i="11"/>
  <c r="C964" i="11"/>
  <c r="B964" i="11"/>
  <c r="A964" i="11"/>
  <c r="C963" i="11"/>
  <c r="B963" i="11"/>
  <c r="A963" i="11"/>
  <c r="C962" i="11"/>
  <c r="B962" i="11"/>
  <c r="A962" i="11"/>
  <c r="C961" i="11"/>
  <c r="B961" i="11"/>
  <c r="A961" i="11"/>
  <c r="C960" i="11"/>
  <c r="B960" i="11"/>
  <c r="A960" i="11"/>
  <c r="C959" i="11"/>
  <c r="B959" i="11"/>
  <c r="A959" i="11"/>
  <c r="C958" i="11"/>
  <c r="B958" i="11"/>
  <c r="A958" i="11"/>
  <c r="C957" i="11"/>
  <c r="B957" i="11"/>
  <c r="A957" i="11"/>
  <c r="C956" i="11"/>
  <c r="B956" i="11"/>
  <c r="A956" i="11"/>
  <c r="C955" i="11"/>
  <c r="B955" i="11"/>
  <c r="A955" i="11"/>
  <c r="C954" i="11"/>
  <c r="B954" i="11"/>
  <c r="A954" i="11"/>
  <c r="C953" i="11"/>
  <c r="B953" i="11"/>
  <c r="A953" i="11"/>
  <c r="C952" i="11"/>
  <c r="B952" i="11"/>
  <c r="A952" i="11"/>
  <c r="C951" i="11"/>
  <c r="B951" i="11"/>
  <c r="A951" i="11"/>
  <c r="C950" i="11"/>
  <c r="B950" i="11"/>
  <c r="A950" i="11"/>
  <c r="C949" i="11"/>
  <c r="B949" i="11"/>
  <c r="A949" i="11"/>
  <c r="C948" i="11"/>
  <c r="B948" i="11"/>
  <c r="A948" i="11"/>
  <c r="C947" i="11"/>
  <c r="B947" i="11"/>
  <c r="A947" i="11"/>
  <c r="C946" i="11"/>
  <c r="B946" i="11"/>
  <c r="A946" i="11"/>
  <c r="C945" i="11"/>
  <c r="B945" i="11"/>
  <c r="A945" i="11"/>
  <c r="C944" i="11"/>
  <c r="B944" i="11"/>
  <c r="A944" i="11"/>
  <c r="C943" i="11"/>
  <c r="B943" i="11"/>
  <c r="A943" i="11"/>
  <c r="C942" i="11"/>
  <c r="B942" i="11"/>
  <c r="A942" i="11"/>
  <c r="C941" i="11"/>
  <c r="B941" i="11"/>
  <c r="A941" i="11"/>
  <c r="C940" i="11"/>
  <c r="B940" i="11"/>
  <c r="A940" i="11"/>
  <c r="C939" i="11"/>
  <c r="B939" i="11"/>
  <c r="A939" i="11"/>
  <c r="C938" i="11"/>
  <c r="B938" i="11"/>
  <c r="A938" i="11"/>
  <c r="C937" i="11"/>
  <c r="B937" i="11"/>
  <c r="A937" i="11"/>
  <c r="C936" i="11"/>
  <c r="B936" i="11"/>
  <c r="A936" i="11"/>
  <c r="C935" i="11"/>
  <c r="B935" i="11"/>
  <c r="A935" i="11"/>
  <c r="C934" i="11"/>
  <c r="B934" i="11"/>
  <c r="A934" i="11"/>
  <c r="C933" i="11"/>
  <c r="C932" i="11"/>
  <c r="B932" i="11"/>
  <c r="A932" i="11"/>
  <c r="C931" i="11"/>
  <c r="B931" i="11"/>
  <c r="A931" i="11"/>
  <c r="C930" i="11"/>
  <c r="B930" i="11"/>
  <c r="A930" i="11"/>
  <c r="C929" i="11"/>
  <c r="B929" i="11"/>
  <c r="A929" i="11"/>
  <c r="C928" i="11"/>
  <c r="B928" i="11"/>
  <c r="A928" i="11"/>
  <c r="C927" i="11"/>
  <c r="B927" i="11"/>
  <c r="A927" i="11"/>
  <c r="C926" i="11"/>
  <c r="B926" i="11"/>
  <c r="A926" i="11"/>
  <c r="C925" i="11"/>
  <c r="B925" i="11"/>
  <c r="A925" i="11"/>
  <c r="C924" i="11"/>
  <c r="B924" i="11"/>
  <c r="A924" i="11"/>
  <c r="C923" i="11"/>
  <c r="B923" i="11"/>
  <c r="A923" i="11"/>
  <c r="C922" i="11"/>
  <c r="B922" i="11"/>
  <c r="A922" i="11"/>
  <c r="C921" i="11"/>
  <c r="B921" i="11"/>
  <c r="A921" i="11"/>
  <c r="C920" i="11"/>
  <c r="B920" i="11"/>
  <c r="A920" i="11"/>
  <c r="C919" i="11"/>
  <c r="B919" i="11"/>
  <c r="A919" i="11"/>
  <c r="C918" i="11"/>
  <c r="B918" i="11"/>
  <c r="A918" i="11"/>
  <c r="C917" i="11"/>
  <c r="B917" i="11"/>
  <c r="A917" i="11"/>
  <c r="C916" i="11"/>
  <c r="B916" i="11"/>
  <c r="A916" i="11"/>
  <c r="C915" i="11"/>
  <c r="B915" i="11"/>
  <c r="A915" i="11"/>
  <c r="C914" i="11"/>
  <c r="B914" i="11"/>
  <c r="A914" i="11"/>
  <c r="C913" i="11"/>
  <c r="B913" i="11"/>
  <c r="A913" i="11"/>
  <c r="C912" i="11"/>
  <c r="B912" i="11"/>
  <c r="A912" i="11"/>
  <c r="C911" i="11"/>
  <c r="B911" i="11"/>
  <c r="A911" i="11"/>
  <c r="C910" i="11"/>
  <c r="B910" i="11"/>
  <c r="A910" i="11"/>
  <c r="C909" i="11"/>
  <c r="B909" i="11"/>
  <c r="A909" i="11"/>
  <c r="C908" i="11"/>
  <c r="B908" i="11"/>
  <c r="A908" i="11"/>
  <c r="C907" i="11"/>
  <c r="B907" i="11"/>
  <c r="A907" i="11"/>
  <c r="C906" i="11"/>
  <c r="B906" i="11"/>
  <c r="A906" i="11"/>
  <c r="C905" i="11"/>
  <c r="B905" i="11"/>
  <c r="A905" i="11"/>
  <c r="C904" i="11"/>
  <c r="B904" i="11"/>
  <c r="A904" i="11"/>
  <c r="C903" i="11"/>
  <c r="B903" i="11"/>
  <c r="A903" i="11"/>
  <c r="C902" i="11"/>
  <c r="B902" i="11"/>
  <c r="A902" i="11"/>
  <c r="C901" i="11"/>
  <c r="B901" i="11"/>
  <c r="A901" i="11"/>
  <c r="C900" i="11"/>
  <c r="B900" i="11"/>
  <c r="A900" i="11"/>
  <c r="C899" i="11"/>
  <c r="B899" i="11"/>
  <c r="A899" i="11"/>
  <c r="C898" i="11"/>
  <c r="B898" i="11"/>
  <c r="A898" i="11"/>
  <c r="C897" i="11"/>
  <c r="B897" i="11"/>
  <c r="A897" i="11"/>
  <c r="C896" i="11"/>
  <c r="B896" i="11"/>
  <c r="A896" i="11"/>
  <c r="C895" i="11"/>
  <c r="B895" i="11"/>
  <c r="A895" i="11"/>
  <c r="C894" i="11"/>
  <c r="B894" i="11"/>
  <c r="A894" i="11"/>
  <c r="C893" i="11"/>
  <c r="B893" i="11"/>
  <c r="A893" i="11"/>
  <c r="C892" i="11"/>
  <c r="B892" i="11"/>
  <c r="A892" i="11"/>
  <c r="C891" i="11"/>
  <c r="B891" i="11"/>
  <c r="A891" i="11"/>
  <c r="C890" i="11"/>
  <c r="B890" i="11"/>
  <c r="A890" i="11"/>
  <c r="C889" i="11"/>
  <c r="B889" i="11"/>
  <c r="A889" i="11"/>
  <c r="C888" i="11"/>
  <c r="B888" i="11"/>
  <c r="A888" i="11"/>
  <c r="C887" i="11"/>
  <c r="B887" i="11"/>
  <c r="A887" i="11"/>
  <c r="C886" i="11"/>
  <c r="B886" i="11"/>
  <c r="A886" i="11"/>
  <c r="C885" i="11"/>
  <c r="B885" i="11"/>
  <c r="A885" i="11"/>
  <c r="C884" i="11"/>
  <c r="B884" i="11"/>
  <c r="A884" i="11"/>
  <c r="C883" i="11"/>
  <c r="B883" i="11"/>
  <c r="A883" i="11"/>
  <c r="C882" i="11"/>
  <c r="B882" i="11"/>
  <c r="A882" i="11"/>
  <c r="C881" i="11"/>
  <c r="B881" i="11"/>
  <c r="A881" i="11"/>
  <c r="C880" i="11"/>
  <c r="B880" i="11"/>
  <c r="A880" i="11"/>
  <c r="C879" i="11"/>
  <c r="B879" i="11"/>
  <c r="A879" i="11"/>
  <c r="C878" i="11"/>
  <c r="B878" i="11"/>
  <c r="A878" i="11"/>
  <c r="C877" i="11"/>
  <c r="B877" i="11"/>
  <c r="A877" i="11"/>
  <c r="C876" i="11"/>
  <c r="B876" i="11"/>
  <c r="A876" i="11"/>
  <c r="C875" i="11"/>
  <c r="B875" i="11"/>
  <c r="A875" i="11"/>
  <c r="C874" i="11"/>
  <c r="B874" i="11"/>
  <c r="A874" i="11"/>
  <c r="C873" i="11"/>
  <c r="B873" i="11"/>
  <c r="A873" i="11"/>
  <c r="C872" i="11"/>
  <c r="B872" i="11"/>
  <c r="A872" i="11"/>
  <c r="C871" i="11"/>
  <c r="B871" i="11"/>
  <c r="A871" i="11"/>
  <c r="C870" i="11"/>
  <c r="B870" i="11"/>
  <c r="A870" i="11"/>
  <c r="C869" i="11"/>
  <c r="B869" i="11"/>
  <c r="A869" i="11"/>
  <c r="C868" i="11"/>
  <c r="B868" i="11"/>
  <c r="A868" i="11"/>
  <c r="C867" i="11"/>
  <c r="B867" i="11"/>
  <c r="A867" i="11"/>
  <c r="C866" i="11"/>
  <c r="B866" i="11"/>
  <c r="A866" i="11"/>
  <c r="C865" i="11"/>
  <c r="B865" i="11"/>
  <c r="A865" i="11"/>
  <c r="C864" i="11"/>
  <c r="B864" i="11"/>
  <c r="A864" i="11"/>
  <c r="C863" i="11"/>
  <c r="B863" i="11"/>
  <c r="A863" i="11"/>
  <c r="C862" i="11"/>
  <c r="B862" i="11"/>
  <c r="A862" i="11"/>
  <c r="C861" i="11"/>
  <c r="B861" i="11"/>
  <c r="A861" i="11"/>
  <c r="C860" i="11"/>
  <c r="B860" i="11"/>
  <c r="A860" i="11"/>
  <c r="C859" i="11"/>
  <c r="B859" i="11"/>
  <c r="A859" i="11"/>
  <c r="C858" i="11"/>
  <c r="B858" i="11"/>
  <c r="A858" i="11"/>
  <c r="C857" i="11"/>
  <c r="B857" i="11"/>
  <c r="A857" i="11"/>
  <c r="C856" i="11"/>
  <c r="B856" i="11"/>
  <c r="A856" i="11"/>
  <c r="C855" i="11"/>
  <c r="B855" i="11"/>
  <c r="A855" i="11"/>
  <c r="C854" i="11"/>
  <c r="B854" i="11"/>
  <c r="A854" i="11"/>
  <c r="C853" i="11"/>
  <c r="B853" i="11"/>
  <c r="A853" i="11"/>
  <c r="C852" i="11"/>
  <c r="B852" i="11"/>
  <c r="A852" i="11"/>
  <c r="C851" i="11"/>
  <c r="B851" i="11"/>
  <c r="A851" i="11"/>
  <c r="C850" i="11"/>
  <c r="B850" i="11"/>
  <c r="A850" i="11"/>
  <c r="C849" i="11"/>
  <c r="B849" i="11"/>
  <c r="A849" i="11"/>
  <c r="C848" i="11"/>
  <c r="B848" i="11"/>
  <c r="A848" i="11"/>
  <c r="C847" i="11"/>
  <c r="B847" i="11"/>
  <c r="A847" i="11"/>
  <c r="C846" i="11"/>
  <c r="B846" i="11"/>
  <c r="A846" i="11"/>
  <c r="C845" i="11"/>
  <c r="B845" i="11"/>
  <c r="A845" i="11"/>
  <c r="C844" i="11"/>
  <c r="B844" i="11"/>
  <c r="A844" i="11"/>
  <c r="C843" i="11"/>
  <c r="B843" i="11"/>
  <c r="A843" i="11"/>
  <c r="C842" i="11"/>
  <c r="B842" i="11"/>
  <c r="A842" i="11"/>
  <c r="C841" i="11"/>
  <c r="B841" i="11"/>
  <c r="A841" i="11"/>
  <c r="C840" i="11"/>
  <c r="B840" i="11"/>
  <c r="A840" i="11"/>
  <c r="C839" i="11"/>
  <c r="B839" i="11"/>
  <c r="A839" i="11"/>
  <c r="C838" i="11"/>
  <c r="B838" i="11"/>
  <c r="A838" i="11"/>
  <c r="C837" i="11"/>
  <c r="B837" i="11"/>
  <c r="A837" i="11"/>
  <c r="C836" i="11"/>
  <c r="B836" i="11"/>
  <c r="A836" i="11"/>
  <c r="C835" i="11"/>
  <c r="B835" i="11"/>
  <c r="A835" i="11"/>
  <c r="C834" i="11"/>
  <c r="B834" i="11"/>
  <c r="A834" i="11"/>
  <c r="C833" i="11"/>
  <c r="C832" i="11"/>
  <c r="B832" i="11"/>
  <c r="A832" i="11"/>
  <c r="C831" i="11"/>
  <c r="B831" i="11"/>
  <c r="A831" i="11"/>
  <c r="C830" i="11"/>
  <c r="B830" i="11"/>
  <c r="A830" i="11"/>
  <c r="C829" i="11"/>
  <c r="B829" i="11"/>
  <c r="A829" i="11"/>
  <c r="C828" i="11"/>
  <c r="B828" i="11"/>
  <c r="A828" i="11"/>
  <c r="C827" i="11"/>
  <c r="B827" i="11"/>
  <c r="A827" i="11"/>
  <c r="C826" i="11"/>
  <c r="B826" i="11"/>
  <c r="A826" i="11"/>
  <c r="C825" i="11"/>
  <c r="B825" i="11"/>
  <c r="A825" i="11"/>
  <c r="C824" i="11"/>
  <c r="B824" i="11"/>
  <c r="A824" i="11"/>
  <c r="C823" i="11"/>
  <c r="B823" i="11"/>
  <c r="A823" i="11"/>
  <c r="C822" i="11"/>
  <c r="B822" i="11"/>
  <c r="A822" i="11"/>
  <c r="C821" i="11"/>
  <c r="B821" i="11"/>
  <c r="A821" i="11"/>
  <c r="C820" i="11"/>
  <c r="B820" i="11"/>
  <c r="A820" i="11"/>
  <c r="C819" i="11"/>
  <c r="B819" i="11"/>
  <c r="A819" i="11"/>
  <c r="C818" i="11"/>
  <c r="B818" i="11"/>
  <c r="A818" i="11"/>
  <c r="C817" i="11"/>
  <c r="B817" i="11"/>
  <c r="A817" i="11"/>
  <c r="C816" i="11"/>
  <c r="B816" i="11"/>
  <c r="A816" i="11"/>
  <c r="C815" i="11"/>
  <c r="B815" i="11"/>
  <c r="A815" i="11"/>
  <c r="C814" i="11"/>
  <c r="B814" i="11"/>
  <c r="A814" i="11"/>
  <c r="C813" i="11"/>
  <c r="B813" i="11"/>
  <c r="A813" i="11"/>
  <c r="C812" i="11"/>
  <c r="B812" i="11"/>
  <c r="A812" i="11"/>
  <c r="C811" i="11"/>
  <c r="B811" i="11"/>
  <c r="A811" i="11"/>
  <c r="C810" i="11"/>
  <c r="B810" i="11"/>
  <c r="A810" i="11"/>
  <c r="C809" i="11"/>
  <c r="B809" i="11"/>
  <c r="A809" i="11"/>
  <c r="C808" i="11"/>
  <c r="B808" i="11"/>
  <c r="A808" i="11"/>
  <c r="C807" i="11"/>
  <c r="B807" i="11"/>
  <c r="A807" i="11"/>
  <c r="C806" i="11"/>
  <c r="B806" i="11"/>
  <c r="A806" i="11"/>
  <c r="C805" i="11"/>
  <c r="B805" i="11"/>
  <c r="A805" i="11"/>
  <c r="C804" i="11"/>
  <c r="B804" i="11"/>
  <c r="A804" i="11"/>
  <c r="C803" i="11"/>
  <c r="B803" i="11"/>
  <c r="A803" i="11"/>
  <c r="C802" i="11"/>
  <c r="B802" i="11"/>
  <c r="A802" i="11"/>
  <c r="C801" i="11"/>
  <c r="B801" i="11"/>
  <c r="A801" i="11"/>
  <c r="C800" i="11"/>
  <c r="B800" i="11"/>
  <c r="A800" i="11"/>
  <c r="C799" i="11"/>
  <c r="B799" i="11"/>
  <c r="A799" i="11"/>
  <c r="C798" i="11"/>
  <c r="B798" i="11"/>
  <c r="A798" i="11"/>
  <c r="C797" i="11"/>
  <c r="B797" i="11"/>
  <c r="A797" i="11"/>
  <c r="C796" i="11"/>
  <c r="B796" i="11"/>
  <c r="A796" i="11"/>
  <c r="C795" i="11"/>
  <c r="B795" i="11"/>
  <c r="A795" i="11"/>
  <c r="C794" i="11"/>
  <c r="B794" i="11"/>
  <c r="A794" i="11"/>
  <c r="C793" i="11"/>
  <c r="B793" i="11"/>
  <c r="A793" i="11"/>
  <c r="C792" i="11"/>
  <c r="B792" i="11"/>
  <c r="A792" i="11"/>
  <c r="C791" i="11"/>
  <c r="B791" i="11"/>
  <c r="A791" i="11"/>
  <c r="C790" i="11"/>
  <c r="B790" i="11"/>
  <c r="A790" i="11"/>
  <c r="C789" i="11"/>
  <c r="B789" i="11"/>
  <c r="A789" i="11"/>
  <c r="C788" i="11"/>
  <c r="B788" i="11"/>
  <c r="A788" i="11"/>
  <c r="C787" i="11"/>
  <c r="B787" i="11"/>
  <c r="A787" i="11"/>
  <c r="C786" i="11"/>
  <c r="B786" i="11"/>
  <c r="A786" i="11"/>
  <c r="C785" i="11"/>
  <c r="B785" i="11"/>
  <c r="A785" i="11"/>
  <c r="C784" i="11"/>
  <c r="B784" i="11"/>
  <c r="A784" i="11"/>
  <c r="C783" i="11"/>
  <c r="B783" i="11"/>
  <c r="A783" i="11"/>
  <c r="C782" i="11"/>
  <c r="B782" i="11"/>
  <c r="A782" i="11"/>
  <c r="C781" i="11"/>
  <c r="B781" i="11"/>
  <c r="A781" i="11"/>
  <c r="C780" i="11"/>
  <c r="B780" i="11"/>
  <c r="A780" i="11"/>
  <c r="C779" i="11"/>
  <c r="B779" i="11"/>
  <c r="A779" i="11"/>
  <c r="C778" i="11"/>
  <c r="B778" i="11"/>
  <c r="A778" i="11"/>
  <c r="C777" i="11"/>
  <c r="B777" i="11"/>
  <c r="A777" i="11"/>
  <c r="C776" i="11"/>
  <c r="B776" i="11"/>
  <c r="A776" i="11"/>
  <c r="C775" i="11"/>
  <c r="B775" i="11"/>
  <c r="A775" i="11"/>
  <c r="C774" i="11"/>
  <c r="B774" i="11"/>
  <c r="A774" i="11"/>
  <c r="C773" i="11"/>
  <c r="B773" i="11"/>
  <c r="A773" i="11"/>
  <c r="C772" i="11"/>
  <c r="B772" i="11"/>
  <c r="A772" i="11"/>
  <c r="C771" i="11"/>
  <c r="B771" i="11"/>
  <c r="A771" i="11"/>
  <c r="C770" i="11"/>
  <c r="B770" i="11"/>
  <c r="A770" i="11"/>
  <c r="C769" i="11"/>
  <c r="B769" i="11"/>
  <c r="A769" i="11"/>
  <c r="C768" i="11"/>
  <c r="B768" i="11"/>
  <c r="A768" i="11"/>
  <c r="C767" i="11"/>
  <c r="B767" i="11"/>
  <c r="A767" i="11"/>
  <c r="C766" i="11"/>
  <c r="B766" i="11"/>
  <c r="A766" i="11"/>
  <c r="C765" i="11"/>
  <c r="B765" i="11"/>
  <c r="A765" i="11"/>
  <c r="C764" i="11"/>
  <c r="B764" i="11"/>
  <c r="A764" i="11"/>
  <c r="C763" i="11"/>
  <c r="B763" i="11"/>
  <c r="A763" i="11"/>
  <c r="C762" i="11"/>
  <c r="B762" i="11"/>
  <c r="A762" i="11"/>
  <c r="C761" i="11"/>
  <c r="B761" i="11"/>
  <c r="A761" i="11"/>
  <c r="C760" i="11"/>
  <c r="B760" i="11"/>
  <c r="A760" i="11"/>
  <c r="C759" i="11"/>
  <c r="B759" i="11"/>
  <c r="A759" i="11"/>
  <c r="C758" i="11"/>
  <c r="B758" i="11"/>
  <c r="A758" i="11"/>
  <c r="C757" i="11"/>
  <c r="B757" i="11"/>
  <c r="A757" i="11"/>
  <c r="C756" i="11"/>
  <c r="B756" i="11"/>
  <c r="A756" i="11"/>
  <c r="C755" i="11"/>
  <c r="B755" i="11"/>
  <c r="A755" i="11"/>
  <c r="C754" i="11"/>
  <c r="B754" i="11"/>
  <c r="A754" i="11"/>
  <c r="C753" i="11"/>
  <c r="B753" i="11"/>
  <c r="A753" i="11"/>
  <c r="C752" i="11"/>
  <c r="B752" i="11"/>
  <c r="A752" i="11"/>
  <c r="C751" i="11"/>
  <c r="B751" i="11"/>
  <c r="A751" i="11"/>
  <c r="C750" i="11"/>
  <c r="B750" i="11"/>
  <c r="A750" i="11"/>
  <c r="C749" i="11"/>
  <c r="B749" i="11"/>
  <c r="A749" i="11"/>
  <c r="C748" i="11"/>
  <c r="B748" i="11"/>
  <c r="A748" i="11"/>
  <c r="C747" i="11"/>
  <c r="B747" i="11"/>
  <c r="A747" i="11"/>
  <c r="C746" i="11"/>
  <c r="B746" i="11"/>
  <c r="A746" i="11"/>
  <c r="C745" i="11"/>
  <c r="B745" i="11"/>
  <c r="A745" i="11"/>
  <c r="C744" i="11"/>
  <c r="B744" i="11"/>
  <c r="A744" i="11"/>
  <c r="C743" i="11"/>
  <c r="B743" i="11"/>
  <c r="A743" i="11"/>
  <c r="C742" i="11"/>
  <c r="B742" i="11"/>
  <c r="A742" i="11"/>
  <c r="C741" i="11"/>
  <c r="B741" i="11"/>
  <c r="A741" i="11"/>
  <c r="C740" i="11"/>
  <c r="B740" i="11"/>
  <c r="A740" i="11"/>
  <c r="C739" i="11"/>
  <c r="B739" i="11"/>
  <c r="A739" i="11"/>
  <c r="C738" i="11"/>
  <c r="B738" i="11"/>
  <c r="A738" i="11"/>
  <c r="C737" i="11"/>
  <c r="B737" i="11"/>
  <c r="A737" i="11"/>
  <c r="C736" i="11"/>
  <c r="B736" i="11"/>
  <c r="A736" i="11"/>
  <c r="C735" i="11"/>
  <c r="B735" i="11"/>
  <c r="A735" i="11"/>
  <c r="C734" i="11"/>
  <c r="B734" i="11"/>
  <c r="A734" i="11"/>
  <c r="C733" i="11"/>
  <c r="C732" i="11"/>
  <c r="B732" i="11"/>
  <c r="A732" i="11"/>
  <c r="C731" i="11"/>
  <c r="B731" i="11"/>
  <c r="A731" i="11"/>
  <c r="C730" i="11"/>
  <c r="B730" i="11"/>
  <c r="A730" i="11"/>
  <c r="C729" i="11"/>
  <c r="B729" i="11"/>
  <c r="A729" i="11"/>
  <c r="C728" i="11"/>
  <c r="B728" i="11"/>
  <c r="A728" i="11"/>
  <c r="C727" i="11"/>
  <c r="B727" i="11"/>
  <c r="A727" i="11"/>
  <c r="C726" i="11"/>
  <c r="B726" i="11"/>
  <c r="A726" i="11"/>
  <c r="C725" i="11"/>
  <c r="B725" i="11"/>
  <c r="A725" i="11"/>
  <c r="C724" i="11"/>
  <c r="B724" i="11"/>
  <c r="A724" i="11"/>
  <c r="C723" i="11"/>
  <c r="B723" i="11"/>
  <c r="A723" i="11"/>
  <c r="C722" i="11"/>
  <c r="B722" i="11"/>
  <c r="A722" i="11"/>
  <c r="C721" i="11"/>
  <c r="B721" i="11"/>
  <c r="A721" i="11"/>
  <c r="C720" i="11"/>
  <c r="B720" i="11"/>
  <c r="A720" i="11"/>
  <c r="C719" i="11"/>
  <c r="B719" i="11"/>
  <c r="A719" i="11"/>
  <c r="C718" i="11"/>
  <c r="B718" i="11"/>
  <c r="A718" i="11"/>
  <c r="C717" i="11"/>
  <c r="B717" i="11"/>
  <c r="A717" i="11"/>
  <c r="C716" i="11"/>
  <c r="B716" i="11"/>
  <c r="A716" i="11"/>
  <c r="C715" i="11"/>
  <c r="B715" i="11"/>
  <c r="A715" i="11"/>
  <c r="C714" i="11"/>
  <c r="B714" i="11"/>
  <c r="A714" i="11"/>
  <c r="C713" i="11"/>
  <c r="B713" i="11"/>
  <c r="A713" i="11"/>
  <c r="C712" i="11"/>
  <c r="B712" i="11"/>
  <c r="A712" i="11"/>
  <c r="C711" i="11"/>
  <c r="B711" i="11"/>
  <c r="A711" i="11"/>
  <c r="C710" i="11"/>
  <c r="B710" i="11"/>
  <c r="A710" i="11"/>
  <c r="C709" i="11"/>
  <c r="B709" i="11"/>
  <c r="A709" i="11"/>
  <c r="C708" i="11"/>
  <c r="B708" i="11"/>
  <c r="A708" i="11"/>
  <c r="C707" i="11"/>
  <c r="B707" i="11"/>
  <c r="A707" i="11"/>
  <c r="C706" i="11"/>
  <c r="B706" i="11"/>
  <c r="A706" i="11"/>
  <c r="C705" i="11"/>
  <c r="B705" i="11"/>
  <c r="A705" i="11"/>
  <c r="C704" i="11"/>
  <c r="B704" i="11"/>
  <c r="A704" i="11"/>
  <c r="C703" i="11"/>
  <c r="B703" i="11"/>
  <c r="A703" i="11"/>
  <c r="C702" i="11"/>
  <c r="B702" i="11"/>
  <c r="A702" i="11"/>
  <c r="C701" i="11"/>
  <c r="B701" i="11"/>
  <c r="A701" i="11"/>
  <c r="C700" i="11"/>
  <c r="B700" i="11"/>
  <c r="A700" i="11"/>
  <c r="C699" i="11"/>
  <c r="B699" i="11"/>
  <c r="A699" i="11"/>
  <c r="C698" i="11"/>
  <c r="B698" i="11"/>
  <c r="A698" i="11"/>
  <c r="C697" i="11"/>
  <c r="B697" i="11"/>
  <c r="A697" i="11"/>
  <c r="C696" i="11"/>
  <c r="B696" i="11"/>
  <c r="A696" i="11"/>
  <c r="C695" i="11"/>
  <c r="B695" i="11"/>
  <c r="A695" i="11"/>
  <c r="C694" i="11"/>
  <c r="B694" i="11"/>
  <c r="A694" i="11"/>
  <c r="C693" i="11"/>
  <c r="B693" i="11"/>
  <c r="A693" i="11"/>
  <c r="C692" i="11"/>
  <c r="B692" i="11"/>
  <c r="A692" i="11"/>
  <c r="C691" i="11"/>
  <c r="B691" i="11"/>
  <c r="A691" i="11"/>
  <c r="C690" i="11"/>
  <c r="B690" i="11"/>
  <c r="A690" i="11"/>
  <c r="C689" i="11"/>
  <c r="B689" i="11"/>
  <c r="A689" i="11"/>
  <c r="C688" i="11"/>
  <c r="B688" i="11"/>
  <c r="A688" i="11"/>
  <c r="C687" i="11"/>
  <c r="B687" i="11"/>
  <c r="A687" i="11"/>
  <c r="C686" i="11"/>
  <c r="B686" i="11"/>
  <c r="A686" i="11"/>
  <c r="C685" i="11"/>
  <c r="B685" i="11"/>
  <c r="A685" i="11"/>
  <c r="C684" i="11"/>
  <c r="B684" i="11"/>
  <c r="A684" i="11"/>
  <c r="C683" i="11"/>
  <c r="B683" i="11"/>
  <c r="A683" i="11"/>
  <c r="C682" i="11"/>
  <c r="B682" i="11"/>
  <c r="A682" i="11"/>
  <c r="C681" i="11"/>
  <c r="B681" i="11"/>
  <c r="A681" i="11"/>
  <c r="C680" i="11"/>
  <c r="B680" i="11"/>
  <c r="A680" i="11"/>
  <c r="C679" i="11"/>
  <c r="B679" i="11"/>
  <c r="A679" i="11"/>
  <c r="C678" i="11"/>
  <c r="B678" i="11"/>
  <c r="A678" i="11"/>
  <c r="C677" i="11"/>
  <c r="B677" i="11"/>
  <c r="A677" i="11"/>
  <c r="C676" i="11"/>
  <c r="B676" i="11"/>
  <c r="A676" i="11"/>
  <c r="C675" i="11"/>
  <c r="B675" i="11"/>
  <c r="A675" i="11"/>
  <c r="C674" i="11"/>
  <c r="B674" i="11"/>
  <c r="A674" i="11"/>
  <c r="C673" i="11"/>
  <c r="B673" i="11"/>
  <c r="A673" i="11"/>
  <c r="C672" i="11"/>
  <c r="B672" i="11"/>
  <c r="A672" i="11"/>
  <c r="C671" i="11"/>
  <c r="B671" i="11"/>
  <c r="A671" i="11"/>
  <c r="C670" i="11"/>
  <c r="B670" i="11"/>
  <c r="A670" i="11"/>
  <c r="C669" i="11"/>
  <c r="B669" i="11"/>
  <c r="A669" i="11"/>
  <c r="C668" i="11"/>
  <c r="B668" i="11"/>
  <c r="A668" i="11"/>
  <c r="C667" i="11"/>
  <c r="B667" i="11"/>
  <c r="A667" i="11"/>
  <c r="C666" i="11"/>
  <c r="B666" i="11"/>
  <c r="A666" i="11"/>
  <c r="C665" i="11"/>
  <c r="B665" i="11"/>
  <c r="A665" i="11"/>
  <c r="C664" i="11"/>
  <c r="B664" i="11"/>
  <c r="A664" i="11"/>
  <c r="C663" i="11"/>
  <c r="B663" i="11"/>
  <c r="A663" i="11"/>
  <c r="C662" i="11"/>
  <c r="B662" i="11"/>
  <c r="A662" i="11"/>
  <c r="C661" i="11"/>
  <c r="B661" i="11"/>
  <c r="A661" i="11"/>
  <c r="C660" i="11"/>
  <c r="B660" i="11"/>
  <c r="A660" i="11"/>
  <c r="C659" i="11"/>
  <c r="B659" i="11"/>
  <c r="A659" i="11"/>
  <c r="C658" i="11"/>
  <c r="B658" i="11"/>
  <c r="A658" i="11"/>
  <c r="C657" i="11"/>
  <c r="B657" i="11"/>
  <c r="A657" i="11"/>
  <c r="C656" i="11"/>
  <c r="B656" i="11"/>
  <c r="A656" i="11"/>
  <c r="C655" i="11"/>
  <c r="B655" i="11"/>
  <c r="A655" i="11"/>
  <c r="C654" i="11"/>
  <c r="B654" i="11"/>
  <c r="A654" i="11"/>
  <c r="C653" i="11"/>
  <c r="B653" i="11"/>
  <c r="A653" i="11"/>
  <c r="C652" i="11"/>
  <c r="B652" i="11"/>
  <c r="A652" i="11"/>
  <c r="C651" i="11"/>
  <c r="B651" i="11"/>
  <c r="A651" i="11"/>
  <c r="C650" i="11"/>
  <c r="B650" i="11"/>
  <c r="A650" i="11"/>
  <c r="C649" i="11"/>
  <c r="B649" i="11"/>
  <c r="A649" i="11"/>
  <c r="C648" i="11"/>
  <c r="B648" i="11"/>
  <c r="A648" i="11"/>
  <c r="C647" i="11"/>
  <c r="B647" i="11"/>
  <c r="A647" i="11"/>
  <c r="C646" i="11"/>
  <c r="B646" i="11"/>
  <c r="A646" i="11"/>
  <c r="C645" i="11"/>
  <c r="B645" i="11"/>
  <c r="A645" i="11"/>
  <c r="C644" i="11"/>
  <c r="B644" i="11"/>
  <c r="A644" i="11"/>
  <c r="C643" i="11"/>
  <c r="B643" i="11"/>
  <c r="A643" i="11"/>
  <c r="C642" i="11"/>
  <c r="B642" i="11"/>
  <c r="A642" i="11"/>
  <c r="C641" i="11"/>
  <c r="B641" i="11"/>
  <c r="A641" i="11"/>
  <c r="C640" i="11"/>
  <c r="B640" i="11"/>
  <c r="A640" i="11"/>
  <c r="C639" i="11"/>
  <c r="B639" i="11"/>
  <c r="A639" i="11"/>
  <c r="C638" i="11"/>
  <c r="B638" i="11"/>
  <c r="A638" i="11"/>
  <c r="C637" i="11"/>
  <c r="B637" i="11"/>
  <c r="A637" i="11"/>
  <c r="C636" i="11"/>
  <c r="B636" i="11"/>
  <c r="A636" i="11"/>
  <c r="C635" i="11"/>
  <c r="B635" i="11"/>
  <c r="A635" i="11"/>
  <c r="C634" i="11"/>
  <c r="B634" i="11"/>
  <c r="A634" i="11"/>
  <c r="C633" i="11"/>
  <c r="C632" i="11"/>
  <c r="B632" i="11"/>
  <c r="A632" i="11"/>
  <c r="C631" i="11"/>
  <c r="B631" i="11"/>
  <c r="A631" i="11"/>
  <c r="C630" i="11"/>
  <c r="B630" i="11"/>
  <c r="A630" i="11"/>
  <c r="C629" i="11"/>
  <c r="B629" i="11"/>
  <c r="A629" i="11"/>
  <c r="C628" i="11"/>
  <c r="B628" i="11"/>
  <c r="A628" i="11"/>
  <c r="C627" i="11"/>
  <c r="B627" i="11"/>
  <c r="A627" i="11"/>
  <c r="C626" i="11"/>
  <c r="B626" i="11"/>
  <c r="A626" i="11"/>
  <c r="C625" i="11"/>
  <c r="B625" i="11"/>
  <c r="A625" i="11"/>
  <c r="C624" i="11"/>
  <c r="B624" i="11"/>
  <c r="A624" i="11"/>
  <c r="C623" i="11"/>
  <c r="B623" i="11"/>
  <c r="A623" i="11"/>
  <c r="C622" i="11"/>
  <c r="B622" i="11"/>
  <c r="A622" i="11"/>
  <c r="C621" i="11"/>
  <c r="B621" i="11"/>
  <c r="A621" i="11"/>
  <c r="C620" i="11"/>
  <c r="B620" i="11"/>
  <c r="A620" i="11"/>
  <c r="C619" i="11"/>
  <c r="B619" i="11"/>
  <c r="A619" i="11"/>
  <c r="C618" i="11"/>
  <c r="B618" i="11"/>
  <c r="A618" i="11"/>
  <c r="C617" i="11"/>
  <c r="B617" i="11"/>
  <c r="A617" i="11"/>
  <c r="C616" i="11"/>
  <c r="B616" i="11"/>
  <c r="A616" i="11"/>
  <c r="C615" i="11"/>
  <c r="B615" i="11"/>
  <c r="A615" i="11"/>
  <c r="C614" i="11"/>
  <c r="B614" i="11"/>
  <c r="A614" i="11"/>
  <c r="C613" i="11"/>
  <c r="B613" i="11"/>
  <c r="A613" i="11"/>
  <c r="C612" i="11"/>
  <c r="B612" i="11"/>
  <c r="A612" i="11"/>
  <c r="C611" i="11"/>
  <c r="B611" i="11"/>
  <c r="A611" i="11"/>
  <c r="C610" i="11"/>
  <c r="B610" i="11"/>
  <c r="A610" i="11"/>
  <c r="C609" i="11"/>
  <c r="B609" i="11"/>
  <c r="A609" i="11"/>
  <c r="C608" i="11"/>
  <c r="B608" i="11"/>
  <c r="A608" i="11"/>
  <c r="C607" i="11"/>
  <c r="B607" i="11"/>
  <c r="A607" i="11"/>
  <c r="C606" i="11"/>
  <c r="B606" i="11"/>
  <c r="A606" i="11"/>
  <c r="C605" i="11"/>
  <c r="B605" i="11"/>
  <c r="A605" i="11"/>
  <c r="C604" i="11"/>
  <c r="B604" i="11"/>
  <c r="A604" i="11"/>
  <c r="C603" i="11"/>
  <c r="B603" i="11"/>
  <c r="A603" i="11"/>
  <c r="C602" i="11"/>
  <c r="B602" i="11"/>
  <c r="A602" i="11"/>
  <c r="C601" i="11"/>
  <c r="B601" i="11"/>
  <c r="A601" i="11"/>
  <c r="C600" i="11"/>
  <c r="B600" i="11"/>
  <c r="A600" i="11"/>
  <c r="C599" i="11"/>
  <c r="B599" i="11"/>
  <c r="A599" i="11"/>
  <c r="C598" i="11"/>
  <c r="B598" i="11"/>
  <c r="A598" i="11"/>
  <c r="C597" i="11"/>
  <c r="B597" i="11"/>
  <c r="A597" i="11"/>
  <c r="C596" i="11"/>
  <c r="B596" i="11"/>
  <c r="A596" i="11"/>
  <c r="C595" i="11"/>
  <c r="B595" i="11"/>
  <c r="A595" i="11"/>
  <c r="C594" i="11"/>
  <c r="B594" i="11"/>
  <c r="A594" i="11"/>
  <c r="C593" i="11"/>
  <c r="B593" i="11"/>
  <c r="A593" i="11"/>
  <c r="C592" i="11"/>
  <c r="B592" i="11"/>
  <c r="A592" i="11"/>
  <c r="C591" i="11"/>
  <c r="B591" i="11"/>
  <c r="A591" i="11"/>
  <c r="C590" i="11"/>
  <c r="B590" i="11"/>
  <c r="A590" i="11"/>
  <c r="C589" i="11"/>
  <c r="B589" i="11"/>
  <c r="A589" i="11"/>
  <c r="C588" i="11"/>
  <c r="B588" i="11"/>
  <c r="A588" i="11"/>
  <c r="C587" i="11"/>
  <c r="B587" i="11"/>
  <c r="A587" i="11"/>
  <c r="C586" i="11"/>
  <c r="B586" i="11"/>
  <c r="A586" i="11"/>
  <c r="C585" i="11"/>
  <c r="B585" i="11"/>
  <c r="A585" i="11"/>
  <c r="C584" i="11"/>
  <c r="B584" i="11"/>
  <c r="A584" i="11"/>
  <c r="C583" i="11"/>
  <c r="B583" i="11"/>
  <c r="A583" i="11"/>
  <c r="C582" i="11"/>
  <c r="B582" i="11"/>
  <c r="A582" i="11"/>
  <c r="C581" i="11"/>
  <c r="B581" i="11"/>
  <c r="A581" i="11"/>
  <c r="C580" i="11"/>
  <c r="B580" i="11"/>
  <c r="A580" i="11"/>
  <c r="C579" i="11"/>
  <c r="B579" i="11"/>
  <c r="A579" i="11"/>
  <c r="C578" i="11"/>
  <c r="B578" i="11"/>
  <c r="A578" i="11"/>
  <c r="C577" i="11"/>
  <c r="B577" i="11"/>
  <c r="A577" i="11"/>
  <c r="C576" i="11"/>
  <c r="B576" i="11"/>
  <c r="A576" i="11"/>
  <c r="C575" i="11"/>
  <c r="B575" i="11"/>
  <c r="A575" i="11"/>
  <c r="C574" i="11"/>
  <c r="B574" i="11"/>
  <c r="A574" i="11"/>
  <c r="C573" i="11"/>
  <c r="B573" i="11"/>
  <c r="A573" i="11"/>
  <c r="C572" i="11"/>
  <c r="B572" i="11"/>
  <c r="A572" i="11"/>
  <c r="C571" i="11"/>
  <c r="B571" i="11"/>
  <c r="A571" i="11"/>
  <c r="C570" i="11"/>
  <c r="B570" i="11"/>
  <c r="A570" i="11"/>
  <c r="C569" i="11"/>
  <c r="B569" i="11"/>
  <c r="A569" i="11"/>
  <c r="C568" i="11"/>
  <c r="B568" i="11"/>
  <c r="A568" i="11"/>
  <c r="C567" i="11"/>
  <c r="B567" i="11"/>
  <c r="A567" i="11"/>
  <c r="C566" i="11"/>
  <c r="B566" i="11"/>
  <c r="A566" i="11"/>
  <c r="C565" i="11"/>
  <c r="B565" i="11"/>
  <c r="A565" i="11"/>
  <c r="C564" i="11"/>
  <c r="B564" i="11"/>
  <c r="A564" i="11"/>
  <c r="C563" i="11"/>
  <c r="B563" i="11"/>
  <c r="A563" i="11"/>
  <c r="C562" i="11"/>
  <c r="B562" i="11"/>
  <c r="A562" i="11"/>
  <c r="C561" i="11"/>
  <c r="B561" i="11"/>
  <c r="A561" i="11"/>
  <c r="C560" i="11"/>
  <c r="B560" i="11"/>
  <c r="A560" i="11"/>
  <c r="C559" i="11"/>
  <c r="B559" i="11"/>
  <c r="A559" i="11"/>
  <c r="C558" i="11"/>
  <c r="B558" i="11"/>
  <c r="A558" i="11"/>
  <c r="C557" i="11"/>
  <c r="B557" i="11"/>
  <c r="A557" i="11"/>
  <c r="C556" i="11"/>
  <c r="B556" i="11"/>
  <c r="A556" i="11"/>
  <c r="C555" i="11"/>
  <c r="B555" i="11"/>
  <c r="A555" i="11"/>
  <c r="C554" i="11"/>
  <c r="B554" i="11"/>
  <c r="A554" i="11"/>
  <c r="C553" i="11"/>
  <c r="B553" i="11"/>
  <c r="A553" i="11"/>
  <c r="C552" i="11"/>
  <c r="B552" i="11"/>
  <c r="A552" i="11"/>
  <c r="C551" i="11"/>
  <c r="B551" i="11"/>
  <c r="A551" i="11"/>
  <c r="C550" i="11"/>
  <c r="B550" i="11"/>
  <c r="A550" i="11"/>
  <c r="C549" i="11"/>
  <c r="B549" i="11"/>
  <c r="A549" i="11"/>
  <c r="C548" i="11"/>
  <c r="B548" i="11"/>
  <c r="A548" i="11"/>
  <c r="C547" i="11"/>
  <c r="B547" i="11"/>
  <c r="A547" i="11"/>
  <c r="C546" i="11"/>
  <c r="B546" i="11"/>
  <c r="A546" i="11"/>
  <c r="C545" i="11"/>
  <c r="B545" i="11"/>
  <c r="A545" i="11"/>
  <c r="C544" i="11"/>
  <c r="B544" i="11"/>
  <c r="A544" i="11"/>
  <c r="C543" i="11"/>
  <c r="B543" i="11"/>
  <c r="A543" i="11"/>
  <c r="C542" i="11"/>
  <c r="B542" i="11"/>
  <c r="A542" i="11"/>
  <c r="C541" i="11"/>
  <c r="B541" i="11"/>
  <c r="A541" i="11"/>
  <c r="C540" i="11"/>
  <c r="B540" i="11"/>
  <c r="A540" i="11"/>
  <c r="C539" i="11"/>
  <c r="B539" i="11"/>
  <c r="A539" i="11"/>
  <c r="C538" i="11"/>
  <c r="B538" i="11"/>
  <c r="A538" i="11"/>
  <c r="C537" i="11"/>
  <c r="B537" i="11"/>
  <c r="A537" i="11"/>
  <c r="C536" i="11"/>
  <c r="B536" i="11"/>
  <c r="A536" i="11"/>
  <c r="C535" i="11"/>
  <c r="B535" i="11"/>
  <c r="A535" i="11"/>
  <c r="C534" i="11"/>
  <c r="B534" i="11"/>
  <c r="A534" i="11"/>
  <c r="C533" i="11"/>
  <c r="C532" i="11"/>
  <c r="B532" i="11"/>
  <c r="A532" i="11"/>
  <c r="C531" i="11"/>
  <c r="B531" i="11"/>
  <c r="A531" i="11"/>
  <c r="C530" i="11"/>
  <c r="B530" i="11"/>
  <c r="A530" i="11"/>
  <c r="C529" i="11"/>
  <c r="B529" i="11"/>
  <c r="A529" i="11"/>
  <c r="C528" i="11"/>
  <c r="B528" i="11"/>
  <c r="A528" i="11"/>
  <c r="C527" i="11"/>
  <c r="B527" i="11"/>
  <c r="A527" i="11"/>
  <c r="C526" i="11"/>
  <c r="B526" i="11"/>
  <c r="A526" i="11"/>
  <c r="C525" i="11"/>
  <c r="B525" i="11"/>
  <c r="A525" i="11"/>
  <c r="C524" i="11"/>
  <c r="B524" i="11"/>
  <c r="A524" i="11"/>
  <c r="C523" i="11"/>
  <c r="B523" i="11"/>
  <c r="A523" i="11"/>
  <c r="C522" i="11"/>
  <c r="B522" i="11"/>
  <c r="A522" i="11"/>
  <c r="C521" i="11"/>
  <c r="B521" i="11"/>
  <c r="A521" i="11"/>
  <c r="C520" i="11"/>
  <c r="B520" i="11"/>
  <c r="A520" i="11"/>
  <c r="C519" i="11"/>
  <c r="B519" i="11"/>
  <c r="A519" i="11"/>
  <c r="C518" i="11"/>
  <c r="B518" i="11"/>
  <c r="A518" i="11"/>
  <c r="C517" i="11"/>
  <c r="B517" i="11"/>
  <c r="A517" i="11"/>
  <c r="C516" i="11"/>
  <c r="B516" i="11"/>
  <c r="A516" i="11"/>
  <c r="C515" i="11"/>
  <c r="B515" i="11"/>
  <c r="A515" i="11"/>
  <c r="C514" i="11"/>
  <c r="B514" i="11"/>
  <c r="A514" i="11"/>
  <c r="C513" i="11"/>
  <c r="B513" i="11"/>
  <c r="A513" i="11"/>
  <c r="C512" i="11"/>
  <c r="B512" i="11"/>
  <c r="A512" i="11"/>
  <c r="C511" i="11"/>
  <c r="B511" i="11"/>
  <c r="A511" i="11"/>
  <c r="C510" i="11"/>
  <c r="B510" i="11"/>
  <c r="A510" i="11"/>
  <c r="C509" i="11"/>
  <c r="B509" i="11"/>
  <c r="A509" i="11"/>
  <c r="C508" i="11"/>
  <c r="B508" i="11"/>
  <c r="A508" i="11"/>
  <c r="C507" i="11"/>
  <c r="B507" i="11"/>
  <c r="A507" i="11"/>
  <c r="C506" i="11"/>
  <c r="B506" i="11"/>
  <c r="A506" i="11"/>
  <c r="C505" i="11"/>
  <c r="B505" i="11"/>
  <c r="A505" i="11"/>
  <c r="C504" i="11"/>
  <c r="B504" i="11"/>
  <c r="A504" i="11"/>
  <c r="C503" i="11"/>
  <c r="B503" i="11"/>
  <c r="A503" i="11"/>
  <c r="C502" i="11"/>
  <c r="B502" i="11"/>
  <c r="A502" i="11"/>
  <c r="C501" i="11"/>
  <c r="B501" i="11"/>
  <c r="A501" i="11"/>
  <c r="C500" i="11"/>
  <c r="B500" i="11"/>
  <c r="A500" i="11"/>
  <c r="C499" i="11"/>
  <c r="B499" i="11"/>
  <c r="A499" i="11"/>
  <c r="C498" i="11"/>
  <c r="B498" i="11"/>
  <c r="A498" i="11"/>
  <c r="C497" i="11"/>
  <c r="B497" i="11"/>
  <c r="A497" i="11"/>
  <c r="C496" i="11"/>
  <c r="B496" i="11"/>
  <c r="A496" i="11"/>
  <c r="C495" i="11"/>
  <c r="B495" i="11"/>
  <c r="A495" i="11"/>
  <c r="C494" i="11"/>
  <c r="B494" i="11"/>
  <c r="A494" i="11"/>
  <c r="C493" i="11"/>
  <c r="B493" i="11"/>
  <c r="A493" i="11"/>
  <c r="C492" i="11"/>
  <c r="B492" i="11"/>
  <c r="A492" i="11"/>
  <c r="C491" i="11"/>
  <c r="B491" i="11"/>
  <c r="A491" i="11"/>
  <c r="C490" i="11"/>
  <c r="B490" i="11"/>
  <c r="A490" i="11"/>
  <c r="C489" i="11"/>
  <c r="B489" i="11"/>
  <c r="A489" i="11"/>
  <c r="C488" i="11"/>
  <c r="B488" i="11"/>
  <c r="A488" i="11"/>
  <c r="C487" i="11"/>
  <c r="B487" i="11"/>
  <c r="A487" i="11"/>
  <c r="C486" i="11"/>
  <c r="B486" i="11"/>
  <c r="A486" i="11"/>
  <c r="C485" i="11"/>
  <c r="B485" i="11"/>
  <c r="A485" i="11"/>
  <c r="C484" i="11"/>
  <c r="B484" i="11"/>
  <c r="A484" i="11"/>
  <c r="C483" i="11"/>
  <c r="B483" i="11"/>
  <c r="A483" i="11"/>
  <c r="C482" i="11"/>
  <c r="B482" i="11"/>
  <c r="A482" i="11"/>
  <c r="C481" i="11"/>
  <c r="B481" i="11"/>
  <c r="A481" i="11"/>
  <c r="C480" i="11"/>
  <c r="B480" i="11"/>
  <c r="A480" i="11"/>
  <c r="C479" i="11"/>
  <c r="B479" i="11"/>
  <c r="A479" i="11"/>
  <c r="C478" i="11"/>
  <c r="B478" i="11"/>
  <c r="A478" i="11"/>
  <c r="C477" i="11"/>
  <c r="B477" i="11"/>
  <c r="A477" i="11"/>
  <c r="C476" i="11"/>
  <c r="B476" i="11"/>
  <c r="A476" i="11"/>
  <c r="C475" i="11"/>
  <c r="B475" i="11"/>
  <c r="A475" i="11"/>
  <c r="C474" i="11"/>
  <c r="B474" i="11"/>
  <c r="A474" i="11"/>
  <c r="C473" i="11"/>
  <c r="B473" i="11"/>
  <c r="A473" i="11"/>
  <c r="C472" i="11"/>
  <c r="B472" i="11"/>
  <c r="A472" i="11"/>
  <c r="C471" i="11"/>
  <c r="B471" i="11"/>
  <c r="A471" i="11"/>
  <c r="C470" i="11"/>
  <c r="B470" i="11"/>
  <c r="A470" i="11"/>
  <c r="C469" i="11"/>
  <c r="B469" i="11"/>
  <c r="A469" i="11"/>
  <c r="C468" i="11"/>
  <c r="B468" i="11"/>
  <c r="A468" i="11"/>
  <c r="C467" i="11"/>
  <c r="B467" i="11"/>
  <c r="A467" i="11"/>
  <c r="C466" i="11"/>
  <c r="B466" i="11"/>
  <c r="A466" i="11"/>
  <c r="C465" i="11"/>
  <c r="B465" i="11"/>
  <c r="A465" i="11"/>
  <c r="C464" i="11"/>
  <c r="B464" i="11"/>
  <c r="A464" i="11"/>
  <c r="C463" i="11"/>
  <c r="B463" i="11"/>
  <c r="A463" i="11"/>
  <c r="C462" i="11"/>
  <c r="B462" i="11"/>
  <c r="A462" i="11"/>
  <c r="C461" i="11"/>
  <c r="B461" i="11"/>
  <c r="A461" i="11"/>
  <c r="C460" i="11"/>
  <c r="B460" i="11"/>
  <c r="A460" i="11"/>
  <c r="C459" i="11"/>
  <c r="B459" i="11"/>
  <c r="A459" i="11"/>
  <c r="C458" i="11"/>
  <c r="B458" i="11"/>
  <c r="A458" i="11"/>
  <c r="C457" i="11"/>
  <c r="B457" i="11"/>
  <c r="A457" i="11"/>
  <c r="C456" i="11"/>
  <c r="B456" i="11"/>
  <c r="A456" i="11"/>
  <c r="C455" i="11"/>
  <c r="B455" i="11"/>
  <c r="A455" i="11"/>
  <c r="C454" i="11"/>
  <c r="B454" i="11"/>
  <c r="A454" i="11"/>
  <c r="C453" i="11"/>
  <c r="B453" i="11"/>
  <c r="A453" i="11"/>
  <c r="C452" i="11"/>
  <c r="B452" i="11"/>
  <c r="A452" i="11"/>
  <c r="C451" i="11"/>
  <c r="B451" i="11"/>
  <c r="A451" i="11"/>
  <c r="C450" i="11"/>
  <c r="B450" i="11"/>
  <c r="A450" i="11"/>
  <c r="C449" i="11"/>
  <c r="B449" i="11"/>
  <c r="A449" i="11"/>
  <c r="C448" i="11"/>
  <c r="B448" i="11"/>
  <c r="A448" i="11"/>
  <c r="C447" i="11"/>
  <c r="B447" i="11"/>
  <c r="A447" i="11"/>
  <c r="C446" i="11"/>
  <c r="B446" i="11"/>
  <c r="A446" i="11"/>
  <c r="C445" i="11"/>
  <c r="B445" i="11"/>
  <c r="A445" i="11"/>
  <c r="C444" i="11"/>
  <c r="B444" i="11"/>
  <c r="A444" i="11"/>
  <c r="C443" i="11"/>
  <c r="B443" i="11"/>
  <c r="A443" i="11"/>
  <c r="C442" i="11"/>
  <c r="B442" i="11"/>
  <c r="A442" i="11"/>
  <c r="C441" i="11"/>
  <c r="B441" i="11"/>
  <c r="A441" i="11"/>
  <c r="C440" i="11"/>
  <c r="B440" i="11"/>
  <c r="A440" i="11"/>
  <c r="C439" i="11"/>
  <c r="B439" i="11"/>
  <c r="A439" i="11"/>
  <c r="C438" i="11"/>
  <c r="B438" i="11"/>
  <c r="A438" i="11"/>
  <c r="C437" i="11"/>
  <c r="B437" i="11"/>
  <c r="A437" i="11"/>
  <c r="C436" i="11"/>
  <c r="B436" i="11"/>
  <c r="A436" i="11"/>
  <c r="C435" i="11"/>
  <c r="B435" i="11"/>
  <c r="A435" i="11"/>
  <c r="C434" i="11"/>
  <c r="B434" i="11"/>
  <c r="A434" i="11"/>
  <c r="C351" i="11"/>
  <c r="B351" i="11"/>
  <c r="A351" i="11"/>
  <c r="C350" i="11"/>
  <c r="B350" i="11"/>
  <c r="A350" i="11"/>
  <c r="C349" i="11"/>
  <c r="B349" i="11"/>
  <c r="A349" i="11"/>
  <c r="C348" i="11"/>
  <c r="B348" i="11"/>
  <c r="A348" i="11"/>
  <c r="C347" i="11"/>
  <c r="B347" i="11"/>
  <c r="A347" i="11"/>
  <c r="C346" i="11"/>
  <c r="B346" i="11"/>
  <c r="A346" i="11"/>
  <c r="C345" i="11"/>
  <c r="B345" i="11"/>
  <c r="A345" i="11"/>
  <c r="C344" i="11"/>
  <c r="B344" i="11"/>
  <c r="A344" i="11"/>
  <c r="C343" i="11"/>
  <c r="B343" i="11"/>
  <c r="A343" i="11"/>
  <c r="C342" i="11"/>
  <c r="B342" i="11"/>
  <c r="A342" i="11"/>
  <c r="C341" i="11"/>
  <c r="B341" i="11"/>
  <c r="A341" i="11"/>
  <c r="C340" i="11"/>
  <c r="B340" i="11"/>
  <c r="A340" i="11"/>
  <c r="C339" i="11"/>
  <c r="B339" i="11"/>
  <c r="A339" i="11"/>
  <c r="C338" i="11"/>
  <c r="B338" i="11"/>
  <c r="A338" i="11"/>
  <c r="C337" i="11"/>
  <c r="B337" i="11"/>
  <c r="A337" i="11"/>
  <c r="C336" i="11"/>
  <c r="B336" i="11"/>
  <c r="A336" i="11"/>
  <c r="C335" i="11"/>
  <c r="B335" i="11"/>
  <c r="A335" i="11"/>
  <c r="C334" i="11"/>
  <c r="B334" i="11"/>
  <c r="A334" i="11"/>
  <c r="C333" i="11"/>
  <c r="B333" i="11"/>
  <c r="A333" i="11"/>
  <c r="C332" i="11"/>
  <c r="B332" i="11"/>
  <c r="A332" i="11"/>
  <c r="C331" i="11"/>
  <c r="B331" i="11"/>
  <c r="A331" i="11"/>
  <c r="C330" i="11"/>
  <c r="B330" i="11"/>
  <c r="A330" i="11"/>
  <c r="C328" i="11"/>
  <c r="B328" i="11"/>
  <c r="A328" i="11"/>
  <c r="C327" i="11"/>
  <c r="B327" i="11"/>
  <c r="A327" i="11"/>
  <c r="C326" i="11"/>
  <c r="B326" i="11"/>
  <c r="A326" i="11"/>
  <c r="C325" i="11"/>
  <c r="B325" i="11"/>
  <c r="A325" i="11"/>
  <c r="C324" i="11"/>
  <c r="B324" i="11"/>
  <c r="A324" i="11"/>
  <c r="C323" i="11"/>
  <c r="B323" i="11"/>
  <c r="A323" i="11"/>
  <c r="C322" i="11"/>
  <c r="B322" i="11"/>
  <c r="A322" i="11"/>
  <c r="C321" i="11"/>
  <c r="B321" i="11"/>
  <c r="A321" i="11"/>
  <c r="C320" i="11"/>
  <c r="B320" i="11"/>
  <c r="A320" i="11"/>
  <c r="C319" i="11"/>
  <c r="B319" i="11"/>
  <c r="A319" i="11"/>
  <c r="C318" i="11"/>
  <c r="B318" i="11"/>
  <c r="A318" i="11"/>
  <c r="C317" i="11"/>
  <c r="B317" i="11"/>
  <c r="A317" i="11"/>
  <c r="C316" i="11"/>
  <c r="B316" i="11"/>
  <c r="A316" i="11"/>
  <c r="C315" i="11"/>
  <c r="B315" i="11"/>
  <c r="A315" i="11"/>
  <c r="C314" i="11"/>
  <c r="B314" i="11"/>
  <c r="A314" i="11"/>
  <c r="C313" i="11"/>
  <c r="B313" i="11"/>
  <c r="A313" i="11"/>
  <c r="C311" i="11"/>
  <c r="B311" i="11"/>
  <c r="A311" i="11"/>
  <c r="C310" i="11"/>
  <c r="B310" i="11"/>
  <c r="A310" i="11"/>
  <c r="C309" i="11"/>
  <c r="B309" i="11"/>
  <c r="A309" i="11"/>
  <c r="C308" i="11"/>
  <c r="B308" i="11"/>
  <c r="A308" i="11"/>
  <c r="C307" i="11"/>
  <c r="B307" i="11"/>
  <c r="A307" i="11"/>
  <c r="C306" i="11"/>
  <c r="B306" i="11"/>
  <c r="A306" i="11"/>
  <c r="C305" i="11"/>
  <c r="B305" i="11"/>
  <c r="A305" i="11"/>
  <c r="C304" i="11"/>
  <c r="B304" i="11"/>
  <c r="A304" i="11"/>
  <c r="C303" i="11"/>
  <c r="B303" i="11"/>
  <c r="A303" i="11"/>
  <c r="C302" i="11"/>
  <c r="B302" i="11"/>
  <c r="A302" i="11"/>
  <c r="C301" i="11"/>
  <c r="B301" i="11"/>
  <c r="A301" i="11"/>
  <c r="C300" i="11"/>
  <c r="B300" i="11"/>
  <c r="A300" i="11"/>
  <c r="C299" i="11"/>
  <c r="B299" i="11"/>
  <c r="A299" i="11"/>
  <c r="C298" i="11"/>
  <c r="B298" i="11"/>
  <c r="A298" i="11"/>
  <c r="C297" i="11"/>
  <c r="B297" i="11"/>
  <c r="A297" i="11"/>
  <c r="C296" i="11"/>
  <c r="B296" i="11"/>
  <c r="A296" i="11"/>
  <c r="C295" i="11"/>
  <c r="B295" i="11"/>
  <c r="A295" i="11"/>
  <c r="C294" i="11"/>
  <c r="B294" i="11"/>
  <c r="A294" i="11"/>
  <c r="C293" i="11"/>
  <c r="B293" i="11"/>
  <c r="A293" i="11"/>
  <c r="C292" i="11"/>
  <c r="B292" i="11"/>
  <c r="A292" i="11"/>
  <c r="C291" i="11"/>
  <c r="B291" i="11"/>
  <c r="A291" i="11"/>
  <c r="C290" i="11"/>
  <c r="B290" i="11"/>
  <c r="A290" i="11"/>
  <c r="C289" i="11"/>
  <c r="B289" i="11"/>
  <c r="A289" i="11"/>
  <c r="C288" i="11"/>
  <c r="B288" i="11"/>
  <c r="A288" i="11"/>
  <c r="C287" i="11"/>
  <c r="B287" i="11"/>
  <c r="A287" i="11"/>
  <c r="C286" i="11"/>
  <c r="B286" i="11"/>
  <c r="A286" i="11"/>
  <c r="C285" i="11"/>
  <c r="B285" i="11"/>
  <c r="A285" i="11"/>
  <c r="C284" i="11"/>
  <c r="B284" i="11"/>
  <c r="A284" i="11"/>
  <c r="C283" i="11"/>
  <c r="B283" i="11"/>
  <c r="A283" i="11"/>
  <c r="C282" i="11"/>
  <c r="B282" i="11"/>
  <c r="A282" i="11"/>
  <c r="C281" i="11"/>
  <c r="B281" i="11"/>
  <c r="A281" i="11"/>
  <c r="C280" i="11"/>
  <c r="B280" i="11"/>
  <c r="A280" i="11"/>
  <c r="C279" i="11"/>
  <c r="B279" i="11"/>
  <c r="A279" i="11"/>
  <c r="C278" i="11"/>
  <c r="B278" i="11"/>
  <c r="A278" i="11"/>
  <c r="C277" i="11"/>
  <c r="B277" i="11"/>
  <c r="A277" i="11"/>
  <c r="C276" i="11"/>
  <c r="B276" i="11"/>
  <c r="A276" i="11"/>
  <c r="C275" i="11"/>
  <c r="B275" i="11"/>
  <c r="A275" i="11"/>
  <c r="C274" i="11"/>
  <c r="B274" i="11"/>
  <c r="A274" i="11"/>
  <c r="C273" i="11"/>
  <c r="B273" i="11"/>
  <c r="A273" i="11"/>
  <c r="C272" i="11"/>
  <c r="B272" i="11"/>
  <c r="A272" i="11"/>
  <c r="C271" i="11"/>
  <c r="B271" i="11"/>
  <c r="A271" i="11"/>
  <c r="C270" i="11"/>
  <c r="B270" i="11"/>
  <c r="A270" i="11"/>
  <c r="C269" i="11"/>
  <c r="B269" i="11"/>
  <c r="A269" i="11"/>
  <c r="C268" i="11"/>
  <c r="B268" i="11"/>
  <c r="A268" i="11"/>
  <c r="C267" i="11"/>
  <c r="B267" i="11"/>
  <c r="A267" i="11"/>
  <c r="C266" i="11"/>
  <c r="B266" i="11"/>
  <c r="A266" i="11"/>
  <c r="C265" i="11"/>
  <c r="B265" i="11"/>
  <c r="A265" i="11"/>
  <c r="C264" i="11"/>
  <c r="B264" i="11"/>
  <c r="A264" i="11"/>
  <c r="C262" i="11"/>
  <c r="B262" i="11"/>
  <c r="A262" i="11"/>
  <c r="C261" i="11"/>
  <c r="B261" i="11"/>
  <c r="A261" i="11"/>
  <c r="C260" i="11"/>
  <c r="B260" i="11"/>
  <c r="A260" i="11"/>
  <c r="C259" i="11"/>
  <c r="B259" i="11"/>
  <c r="A259" i="11"/>
  <c r="C258" i="11"/>
  <c r="B258" i="11"/>
  <c r="A258" i="11"/>
  <c r="C257" i="11"/>
  <c r="B257" i="11"/>
  <c r="A257" i="11"/>
  <c r="C256" i="11"/>
  <c r="B256" i="11"/>
  <c r="A256" i="11"/>
  <c r="C255" i="11"/>
  <c r="B255" i="11"/>
  <c r="A255" i="11"/>
  <c r="C254" i="11"/>
  <c r="B254" i="11"/>
  <c r="A254" i="11"/>
  <c r="C253" i="11"/>
  <c r="B253" i="11"/>
  <c r="A253" i="11"/>
  <c r="C252" i="11"/>
  <c r="B252" i="11"/>
  <c r="A252" i="11"/>
  <c r="C251" i="11"/>
  <c r="B251" i="11"/>
  <c r="A251" i="11"/>
  <c r="C250" i="11"/>
  <c r="B250" i="11"/>
  <c r="A250" i="11"/>
  <c r="C249" i="11"/>
  <c r="B249" i="11"/>
  <c r="A249" i="11"/>
  <c r="C248" i="11"/>
  <c r="B248" i="11"/>
  <c r="A248" i="11"/>
  <c r="C247" i="11"/>
  <c r="B247" i="11"/>
  <c r="A247" i="11"/>
  <c r="C246" i="11"/>
  <c r="B246" i="11"/>
  <c r="A246" i="11"/>
  <c r="C245" i="11"/>
  <c r="B245" i="11"/>
  <c r="A245" i="11"/>
  <c r="C244" i="11"/>
  <c r="B244" i="11"/>
  <c r="A244" i="11"/>
  <c r="C243" i="11"/>
  <c r="B243" i="11"/>
  <c r="A243" i="11"/>
  <c r="C242" i="11"/>
  <c r="B242" i="11"/>
  <c r="A242" i="11"/>
  <c r="C241" i="11"/>
  <c r="B241" i="11"/>
  <c r="A241" i="11"/>
  <c r="C240" i="11"/>
  <c r="B240" i="11"/>
  <c r="A240" i="11"/>
  <c r="C239" i="11"/>
  <c r="B239" i="11"/>
  <c r="A239" i="11"/>
  <c r="C238" i="11"/>
  <c r="B238" i="11"/>
  <c r="A238" i="11"/>
  <c r="C237" i="11"/>
  <c r="B237" i="11"/>
  <c r="A237" i="11"/>
  <c r="C236" i="11"/>
  <c r="B236" i="11"/>
  <c r="A236" i="11"/>
  <c r="C235" i="11"/>
  <c r="B235" i="11"/>
  <c r="A235" i="11"/>
  <c r="C234" i="11"/>
  <c r="B234" i="11"/>
  <c r="A234" i="11"/>
  <c r="C233" i="11"/>
  <c r="B233" i="11"/>
  <c r="A233" i="11"/>
  <c r="C232" i="11"/>
  <c r="B232" i="11"/>
  <c r="A232" i="11"/>
  <c r="C231" i="11"/>
  <c r="B231" i="11"/>
  <c r="A231" i="11"/>
  <c r="C230" i="11"/>
  <c r="B230" i="11"/>
  <c r="A230" i="11"/>
  <c r="C229" i="11"/>
  <c r="B229" i="11"/>
  <c r="A229" i="11"/>
  <c r="C228" i="11"/>
  <c r="B228" i="11"/>
  <c r="A228" i="11"/>
  <c r="C227" i="11"/>
  <c r="B227" i="11"/>
  <c r="A227" i="11"/>
  <c r="C226" i="11"/>
  <c r="B226" i="11"/>
  <c r="A226" i="11"/>
  <c r="C225" i="11"/>
  <c r="B225" i="11"/>
  <c r="A225" i="11"/>
  <c r="C224" i="11"/>
  <c r="B224" i="11"/>
  <c r="A224" i="11"/>
  <c r="C223" i="11"/>
  <c r="B223" i="11"/>
  <c r="A223" i="11"/>
  <c r="C222" i="11"/>
  <c r="B222" i="11"/>
  <c r="A222" i="11"/>
  <c r="C221" i="11"/>
  <c r="B221" i="11"/>
  <c r="A221" i="11"/>
  <c r="C220" i="11"/>
  <c r="B220" i="11"/>
  <c r="A220" i="11"/>
  <c r="C219" i="11"/>
  <c r="B219" i="11"/>
  <c r="A219" i="11"/>
  <c r="C218" i="11"/>
  <c r="B218" i="11"/>
  <c r="A218" i="11"/>
  <c r="C217" i="11"/>
  <c r="B217" i="11"/>
  <c r="A217" i="11"/>
  <c r="C215" i="11"/>
  <c r="B215" i="11"/>
  <c r="A215" i="11"/>
  <c r="C214" i="11"/>
  <c r="B214" i="11"/>
  <c r="A214" i="11"/>
  <c r="C213" i="11"/>
  <c r="B213" i="11"/>
  <c r="A213" i="11"/>
  <c r="C212" i="11"/>
  <c r="B212" i="11"/>
  <c r="A212" i="11"/>
  <c r="C211" i="11"/>
  <c r="B211" i="11"/>
  <c r="A211" i="11"/>
  <c r="C210" i="11"/>
  <c r="B210" i="11"/>
  <c r="A210" i="11"/>
  <c r="C209" i="11"/>
  <c r="B209" i="11"/>
  <c r="A209" i="11"/>
  <c r="C208" i="11"/>
  <c r="B208" i="11"/>
  <c r="A208" i="11"/>
  <c r="C207" i="11"/>
  <c r="B207" i="11"/>
  <c r="A207" i="11"/>
  <c r="C206" i="11"/>
  <c r="B206" i="11"/>
  <c r="A206" i="11"/>
  <c r="C205" i="11"/>
  <c r="B205" i="11"/>
  <c r="A205" i="11"/>
  <c r="C204" i="11"/>
  <c r="B204" i="11"/>
  <c r="A204" i="11"/>
  <c r="C203" i="11"/>
  <c r="B203" i="11"/>
  <c r="A203" i="11"/>
  <c r="C202" i="11"/>
  <c r="B202" i="11"/>
  <c r="A202" i="11"/>
  <c r="C201" i="11"/>
  <c r="B201" i="11"/>
  <c r="A201" i="11"/>
  <c r="C200" i="11"/>
  <c r="B200" i="11"/>
  <c r="A200" i="11"/>
  <c r="C199" i="11"/>
  <c r="B199" i="11"/>
  <c r="A199" i="11"/>
  <c r="C198" i="11"/>
  <c r="B198" i="11"/>
  <c r="A198" i="11"/>
  <c r="C197" i="11"/>
  <c r="B197" i="11"/>
  <c r="A197" i="11"/>
  <c r="C196" i="11"/>
  <c r="B196" i="11"/>
  <c r="A196" i="11"/>
  <c r="C195" i="11"/>
  <c r="B195" i="11"/>
  <c r="A195" i="11"/>
  <c r="C194" i="11"/>
  <c r="B194" i="11"/>
  <c r="A194" i="11"/>
  <c r="C193" i="11"/>
  <c r="B193" i="11"/>
  <c r="A193" i="11"/>
  <c r="C192" i="11"/>
  <c r="B192" i="11"/>
  <c r="A192" i="11"/>
  <c r="C191" i="11"/>
  <c r="B191" i="11"/>
  <c r="A191" i="11"/>
  <c r="C190" i="11"/>
  <c r="B190" i="11"/>
  <c r="A190" i="11"/>
  <c r="C189" i="11"/>
  <c r="B189" i="11"/>
  <c r="A189" i="11"/>
  <c r="C187" i="11"/>
  <c r="B187" i="11"/>
  <c r="A187" i="11"/>
  <c r="C186" i="11"/>
  <c r="B186" i="11"/>
  <c r="A186" i="11"/>
  <c r="C185" i="11"/>
  <c r="B185" i="11"/>
  <c r="A185" i="11"/>
  <c r="C184" i="11"/>
  <c r="B184" i="11"/>
  <c r="A184" i="11"/>
  <c r="C183" i="11"/>
  <c r="B183" i="11"/>
  <c r="A183" i="11"/>
  <c r="C181" i="11"/>
  <c r="B181" i="11"/>
  <c r="A181" i="11"/>
  <c r="C180" i="11"/>
  <c r="B180" i="11"/>
  <c r="A180" i="11"/>
  <c r="C179" i="11"/>
  <c r="B179" i="11"/>
  <c r="A179" i="11"/>
  <c r="C178" i="11"/>
  <c r="B178" i="11"/>
  <c r="A178" i="11"/>
  <c r="C177" i="11"/>
  <c r="B177" i="11"/>
  <c r="A177" i="11"/>
  <c r="C176" i="11"/>
  <c r="B176" i="11"/>
  <c r="A176" i="11"/>
  <c r="C175" i="11"/>
  <c r="B175" i="11"/>
  <c r="A175" i="11"/>
  <c r="C174" i="11"/>
  <c r="B174" i="11"/>
  <c r="A174" i="11"/>
  <c r="C173" i="11"/>
  <c r="B173" i="11"/>
  <c r="A173" i="11"/>
  <c r="C172" i="11"/>
  <c r="B172" i="11"/>
  <c r="A172" i="11"/>
  <c r="C171" i="11"/>
  <c r="B171" i="11"/>
  <c r="A171" i="11"/>
  <c r="C170" i="11"/>
  <c r="B170" i="11"/>
  <c r="A170" i="11"/>
  <c r="C169" i="11"/>
  <c r="B169" i="11"/>
  <c r="A169" i="11"/>
  <c r="C168" i="11"/>
  <c r="B168" i="11"/>
  <c r="A168" i="11"/>
  <c r="C167" i="11"/>
  <c r="B167" i="11"/>
  <c r="A167" i="11"/>
  <c r="C166" i="11"/>
  <c r="B166" i="11"/>
  <c r="A166" i="11"/>
  <c r="C165" i="11"/>
  <c r="B165" i="11"/>
  <c r="A165" i="11"/>
  <c r="C164" i="11"/>
  <c r="B164" i="11"/>
  <c r="A164" i="11"/>
  <c r="C163" i="11"/>
  <c r="B163" i="11"/>
  <c r="A163" i="11"/>
  <c r="C162" i="11"/>
  <c r="B162" i="11"/>
  <c r="A162" i="11"/>
  <c r="C161" i="11"/>
  <c r="B161" i="11"/>
  <c r="A161" i="11"/>
  <c r="C160" i="11"/>
  <c r="B160" i="11"/>
  <c r="A160" i="11"/>
  <c r="C159" i="11"/>
  <c r="B159" i="11"/>
  <c r="A159" i="11"/>
  <c r="C158" i="11"/>
  <c r="B158" i="11"/>
  <c r="A158" i="11"/>
  <c r="C157" i="11"/>
  <c r="B157" i="11"/>
  <c r="A157" i="11"/>
  <c r="C156" i="11"/>
  <c r="B156" i="11"/>
  <c r="A156" i="11"/>
  <c r="C155" i="11"/>
  <c r="B155" i="11"/>
  <c r="A155" i="11"/>
  <c r="C154" i="11"/>
  <c r="B154" i="11"/>
  <c r="A154" i="11"/>
  <c r="C153" i="11"/>
  <c r="B153" i="11"/>
  <c r="A153" i="11"/>
  <c r="C152" i="11"/>
  <c r="B152" i="11"/>
  <c r="A152" i="11"/>
  <c r="C151" i="11"/>
  <c r="B151" i="11"/>
  <c r="A151" i="11"/>
  <c r="C150" i="11"/>
  <c r="B150" i="11"/>
  <c r="A150" i="11"/>
  <c r="C149" i="11"/>
  <c r="B149" i="11"/>
  <c r="A149" i="11"/>
  <c r="C148" i="11"/>
  <c r="B148" i="11"/>
  <c r="A148" i="11"/>
  <c r="C147" i="11"/>
  <c r="B147" i="11"/>
  <c r="A147" i="11"/>
  <c r="C146" i="11"/>
  <c r="B146" i="11"/>
  <c r="A146" i="11"/>
  <c r="C145" i="11"/>
  <c r="B145" i="11"/>
  <c r="A145" i="11"/>
  <c r="C144" i="11"/>
  <c r="B144" i="11"/>
  <c r="A144" i="11"/>
  <c r="C143" i="11"/>
  <c r="B143" i="11"/>
  <c r="A143" i="11"/>
  <c r="C142" i="11"/>
  <c r="B142" i="11"/>
  <c r="A142" i="11"/>
  <c r="C141" i="11"/>
  <c r="B141" i="11"/>
  <c r="A141" i="11"/>
  <c r="C140" i="11"/>
  <c r="B140" i="11"/>
  <c r="A140" i="11"/>
  <c r="C139" i="11"/>
  <c r="B139" i="11"/>
  <c r="A139" i="11"/>
  <c r="C138" i="11"/>
  <c r="B138" i="11"/>
  <c r="A138" i="11"/>
  <c r="C137" i="11"/>
  <c r="B137" i="11"/>
  <c r="A137" i="11"/>
  <c r="C136" i="11"/>
  <c r="B136" i="11"/>
  <c r="A136" i="11"/>
  <c r="C135" i="11"/>
  <c r="B135" i="11"/>
  <c r="A135" i="11"/>
  <c r="C134" i="11"/>
  <c r="B134" i="11"/>
  <c r="A134" i="11"/>
  <c r="C133" i="11"/>
  <c r="B133" i="11"/>
  <c r="A133" i="11"/>
  <c r="C132" i="11"/>
  <c r="B132" i="11"/>
  <c r="A132" i="11"/>
  <c r="C131" i="11"/>
  <c r="B131" i="11"/>
  <c r="A131" i="11"/>
  <c r="C130" i="11"/>
  <c r="B130" i="11"/>
  <c r="A130" i="11"/>
  <c r="C129" i="11"/>
  <c r="B129" i="11"/>
  <c r="A129" i="11"/>
  <c r="C127" i="11"/>
  <c r="B127" i="11"/>
  <c r="A127" i="11"/>
  <c r="C126" i="11"/>
  <c r="B126" i="11"/>
  <c r="A126" i="11"/>
  <c r="C125" i="11"/>
  <c r="B125" i="11"/>
  <c r="A125" i="11"/>
  <c r="C124" i="11"/>
  <c r="B124" i="11"/>
  <c r="A124" i="11"/>
  <c r="C123" i="11"/>
  <c r="B123" i="11"/>
  <c r="A123" i="11"/>
  <c r="C122" i="11"/>
  <c r="B122" i="11"/>
  <c r="A122" i="11"/>
  <c r="C121" i="11"/>
  <c r="B121" i="11"/>
  <c r="A121" i="11"/>
  <c r="C120" i="11"/>
  <c r="B120" i="11"/>
  <c r="A120" i="11"/>
  <c r="C119" i="11"/>
  <c r="B119" i="11"/>
  <c r="A119" i="11"/>
  <c r="C118" i="11"/>
  <c r="B118" i="11"/>
  <c r="A118" i="11"/>
  <c r="C117" i="11"/>
  <c r="B117" i="11"/>
  <c r="A117" i="11"/>
  <c r="C116" i="11"/>
  <c r="B116" i="11"/>
  <c r="A116" i="11"/>
  <c r="C115" i="11"/>
  <c r="B115" i="11"/>
  <c r="A115" i="11"/>
  <c r="C113" i="11"/>
  <c r="B113" i="11"/>
  <c r="A113" i="11"/>
  <c r="C112" i="11"/>
  <c r="B112" i="11"/>
  <c r="A112" i="11"/>
  <c r="C111" i="11"/>
  <c r="B111" i="11"/>
  <c r="A111" i="11"/>
  <c r="C110" i="11"/>
  <c r="B110" i="11"/>
  <c r="A110" i="11"/>
  <c r="C109" i="11"/>
  <c r="B109" i="11"/>
  <c r="A109" i="11"/>
  <c r="C108" i="11"/>
  <c r="B108" i="11"/>
  <c r="A108" i="11"/>
  <c r="C107" i="11"/>
  <c r="B107" i="11"/>
  <c r="A107" i="11"/>
  <c r="C106" i="11"/>
  <c r="B106" i="11"/>
  <c r="A106" i="11"/>
  <c r="C105" i="11"/>
  <c r="B105" i="11"/>
  <c r="A105" i="11"/>
  <c r="C104" i="11"/>
  <c r="B104" i="11"/>
  <c r="A104" i="11"/>
  <c r="C103" i="11"/>
  <c r="B103" i="11"/>
  <c r="A103" i="11"/>
  <c r="C102" i="11"/>
  <c r="B102" i="11"/>
  <c r="A102" i="11"/>
  <c r="C101" i="11"/>
  <c r="B101" i="11"/>
  <c r="A101" i="11"/>
  <c r="C100" i="11"/>
  <c r="B100" i="11"/>
  <c r="A100" i="11"/>
  <c r="C99" i="11"/>
  <c r="B99" i="11"/>
  <c r="A99" i="11"/>
  <c r="C98" i="11"/>
  <c r="B98" i="11"/>
  <c r="A98" i="11"/>
  <c r="C97" i="11"/>
  <c r="B97" i="11"/>
  <c r="A97" i="11"/>
  <c r="C96" i="11"/>
  <c r="B96" i="11"/>
  <c r="A96" i="11"/>
  <c r="C95" i="11"/>
  <c r="B95" i="11"/>
  <c r="A95" i="11"/>
  <c r="C94" i="11"/>
  <c r="B94" i="11"/>
  <c r="A94" i="11"/>
  <c r="C93" i="11"/>
  <c r="B93" i="11"/>
  <c r="A93" i="11"/>
  <c r="C92" i="11"/>
  <c r="B92" i="11"/>
  <c r="A92" i="11"/>
  <c r="C91" i="11"/>
  <c r="B91" i="11"/>
  <c r="A91" i="11"/>
  <c r="C90" i="11"/>
  <c r="B90" i="11"/>
  <c r="A90" i="11"/>
  <c r="C89" i="11"/>
  <c r="B89" i="11"/>
  <c r="A89" i="11"/>
  <c r="C88" i="11"/>
  <c r="B88" i="11"/>
  <c r="A88" i="11"/>
  <c r="C87" i="11"/>
  <c r="B87" i="11"/>
  <c r="A87" i="11"/>
  <c r="C85" i="11"/>
  <c r="B85" i="11"/>
  <c r="A85" i="11"/>
  <c r="C84" i="11"/>
  <c r="B84" i="11"/>
  <c r="A84" i="11"/>
  <c r="C83" i="11"/>
  <c r="B83" i="11"/>
  <c r="A83" i="11"/>
  <c r="C82" i="11"/>
  <c r="B82" i="11"/>
  <c r="A82" i="11"/>
  <c r="C81" i="11"/>
  <c r="B81" i="11"/>
  <c r="A81" i="11"/>
  <c r="C80" i="11"/>
  <c r="B80" i="11"/>
  <c r="A80" i="11"/>
  <c r="C79" i="11"/>
  <c r="B79" i="11"/>
  <c r="A79" i="11"/>
  <c r="C78" i="11"/>
  <c r="B78" i="11"/>
  <c r="A78" i="11"/>
  <c r="C77" i="11"/>
  <c r="B77" i="11"/>
  <c r="A77" i="11"/>
  <c r="C76" i="11"/>
  <c r="B76" i="11"/>
  <c r="A76" i="11"/>
  <c r="C75" i="11"/>
  <c r="B75" i="11"/>
  <c r="A75" i="11"/>
  <c r="C74" i="11"/>
  <c r="B74" i="11"/>
  <c r="A74" i="11"/>
  <c r="C72" i="11"/>
  <c r="B72" i="11"/>
  <c r="A72" i="11"/>
  <c r="C71" i="11"/>
  <c r="B71" i="11"/>
  <c r="A71" i="11"/>
  <c r="C70" i="11"/>
  <c r="B70" i="11"/>
  <c r="A70" i="11"/>
  <c r="C69" i="11"/>
  <c r="B69" i="11"/>
  <c r="A69" i="11"/>
  <c r="C68" i="11"/>
  <c r="B68" i="11"/>
  <c r="A68" i="11"/>
  <c r="C67" i="11"/>
  <c r="B67" i="11"/>
  <c r="A67" i="11"/>
  <c r="C66" i="11"/>
  <c r="B66" i="11"/>
  <c r="A66" i="11"/>
  <c r="C65" i="11"/>
  <c r="B65" i="11"/>
  <c r="A65" i="11"/>
  <c r="C64" i="11"/>
  <c r="B64" i="11"/>
  <c r="A64" i="11"/>
  <c r="C63" i="11"/>
  <c r="B63" i="11"/>
  <c r="A63" i="11"/>
  <c r="C62" i="11"/>
  <c r="B62" i="11"/>
  <c r="A62" i="11"/>
  <c r="C61" i="11"/>
  <c r="B61" i="11"/>
  <c r="A61" i="11"/>
  <c r="C60" i="11"/>
  <c r="B60" i="11"/>
  <c r="A60" i="11"/>
  <c r="C59" i="11"/>
  <c r="B59" i="11"/>
  <c r="A59" i="11"/>
  <c r="C58" i="11"/>
  <c r="B58" i="11"/>
  <c r="A58" i="11"/>
  <c r="C57" i="11"/>
  <c r="B57" i="11"/>
  <c r="A57" i="11"/>
  <c r="C56" i="11"/>
  <c r="B56" i="11"/>
  <c r="A56" i="11"/>
  <c r="C55" i="11"/>
  <c r="B55" i="11"/>
  <c r="A55" i="11"/>
  <c r="C54" i="11"/>
  <c r="B54" i="11"/>
  <c r="A54" i="11"/>
  <c r="C53" i="11"/>
  <c r="B53" i="11"/>
  <c r="A53" i="11"/>
  <c r="C52" i="11"/>
  <c r="B52" i="11"/>
  <c r="A52" i="11"/>
  <c r="C51" i="11"/>
  <c r="B51" i="11"/>
  <c r="A51" i="11"/>
  <c r="C50" i="11"/>
  <c r="B50" i="11"/>
  <c r="A50" i="11"/>
  <c r="C49" i="11"/>
  <c r="B49" i="11"/>
  <c r="A49" i="11"/>
  <c r="C48" i="11"/>
  <c r="B48" i="11"/>
  <c r="A48" i="11"/>
  <c r="C47" i="11"/>
  <c r="B47" i="11"/>
  <c r="A47" i="11"/>
  <c r="C46" i="11"/>
  <c r="B46" i="11"/>
  <c r="A46" i="11"/>
  <c r="C45" i="11"/>
  <c r="B45" i="11"/>
  <c r="A45" i="11"/>
  <c r="C44" i="11"/>
  <c r="B44" i="11"/>
  <c r="A44" i="11"/>
  <c r="C43" i="11"/>
  <c r="B43" i="11"/>
  <c r="A43" i="11"/>
  <c r="C42" i="11"/>
  <c r="B42" i="11"/>
  <c r="A42" i="11"/>
  <c r="C41" i="11"/>
  <c r="B41" i="11"/>
  <c r="A41" i="11"/>
  <c r="C40" i="11"/>
  <c r="B40" i="11"/>
  <c r="A40" i="11"/>
  <c r="C39" i="11"/>
  <c r="B39" i="11"/>
  <c r="A39" i="11"/>
  <c r="C38" i="11"/>
  <c r="B38" i="11"/>
  <c r="A38" i="11"/>
  <c r="C37" i="11"/>
  <c r="B37" i="11"/>
  <c r="A37" i="11"/>
  <c r="C36" i="11"/>
  <c r="B36" i="11"/>
  <c r="A36" i="11"/>
  <c r="C35" i="11"/>
  <c r="B35" i="11"/>
  <c r="A35" i="11"/>
  <c r="C34" i="11"/>
  <c r="B34" i="11"/>
  <c r="A34" i="11"/>
  <c r="C33" i="11"/>
  <c r="B33" i="11"/>
  <c r="A33" i="11"/>
  <c r="C32" i="11"/>
  <c r="B32" i="11"/>
  <c r="A32" i="11"/>
  <c r="C31" i="11"/>
  <c r="B31" i="11"/>
  <c r="A31" i="11"/>
  <c r="C30" i="11"/>
  <c r="B30" i="11"/>
  <c r="A30" i="11"/>
  <c r="C29" i="11"/>
  <c r="B29" i="11"/>
  <c r="A29" i="11"/>
  <c r="C28" i="11"/>
  <c r="B28" i="11"/>
  <c r="A28" i="11"/>
  <c r="C27" i="11"/>
  <c r="B27" i="11"/>
  <c r="A27" i="11"/>
  <c r="C26" i="11"/>
  <c r="B26" i="11"/>
  <c r="A26" i="11"/>
  <c r="C25" i="11"/>
  <c r="B25" i="11"/>
  <c r="A25" i="11"/>
  <c r="C24" i="11"/>
  <c r="B24" i="11"/>
  <c r="A24" i="11"/>
  <c r="C23" i="11"/>
  <c r="B23" i="11"/>
  <c r="A23" i="11"/>
  <c r="C22" i="11"/>
  <c r="B22" i="11"/>
  <c r="A22" i="11"/>
  <c r="C21" i="11"/>
  <c r="B21" i="11"/>
  <c r="A21" i="11"/>
  <c r="C20" i="11"/>
  <c r="B20" i="11"/>
  <c r="A20" i="11"/>
  <c r="C18" i="11"/>
  <c r="B18" i="11"/>
  <c r="A18" i="11"/>
  <c r="C17" i="11"/>
  <c r="B17" i="11"/>
  <c r="A17" i="11"/>
  <c r="C16" i="11"/>
  <c r="B16" i="11"/>
  <c r="A16" i="11"/>
  <c r="C15" i="11"/>
  <c r="B15" i="11"/>
  <c r="A15" i="11"/>
  <c r="C14" i="11"/>
  <c r="B14" i="11"/>
  <c r="A14" i="11"/>
  <c r="C13" i="11"/>
  <c r="B13" i="11"/>
  <c r="A13" i="11"/>
  <c r="C12" i="11"/>
  <c r="B12" i="11"/>
  <c r="A12" i="11"/>
  <c r="C11" i="11"/>
  <c r="B11" i="11"/>
  <c r="A11" i="11"/>
  <c r="C10" i="11"/>
  <c r="B10" i="11"/>
  <c r="A10" i="11"/>
  <c r="C9" i="11"/>
  <c r="B9" i="11"/>
  <c r="A9" i="11"/>
  <c r="C8" i="11"/>
  <c r="B8" i="11"/>
  <c r="A8" i="11"/>
  <c r="C7" i="11"/>
  <c r="B7" i="11"/>
  <c r="A7" i="11"/>
  <c r="C6" i="11"/>
  <c r="B6" i="11"/>
  <c r="A6" i="11"/>
  <c r="C5" i="11"/>
  <c r="B5" i="11"/>
  <c r="A5" i="11"/>
  <c r="C1933" i="14"/>
  <c r="C1932" i="14"/>
  <c r="B1932" i="14"/>
  <c r="A1932" i="14"/>
  <c r="C1931" i="14"/>
  <c r="B1931" i="14"/>
  <c r="A1931" i="14"/>
  <c r="C1930" i="14"/>
  <c r="B1930" i="14"/>
  <c r="A1930" i="14"/>
  <c r="C1929" i="14"/>
  <c r="B1929" i="14"/>
  <c r="A1929" i="14"/>
  <c r="C1928" i="14"/>
  <c r="B1928" i="14"/>
  <c r="A1928" i="14"/>
  <c r="C1927" i="14"/>
  <c r="B1927" i="14"/>
  <c r="A1927" i="14"/>
  <c r="C1926" i="14"/>
  <c r="B1926" i="14"/>
  <c r="A1926" i="14"/>
  <c r="C1925" i="14"/>
  <c r="B1925" i="14"/>
  <c r="A1925" i="14"/>
  <c r="C1924" i="14"/>
  <c r="B1924" i="14"/>
  <c r="A1924" i="14"/>
  <c r="C1923" i="14"/>
  <c r="B1923" i="14"/>
  <c r="A1923" i="14"/>
  <c r="C1922" i="14"/>
  <c r="B1922" i="14"/>
  <c r="A1922" i="14"/>
  <c r="C1921" i="14"/>
  <c r="B1921" i="14"/>
  <c r="A1921" i="14"/>
  <c r="C1920" i="14"/>
  <c r="B1920" i="14"/>
  <c r="A1920" i="14"/>
  <c r="C1919" i="14"/>
  <c r="B1919" i="14"/>
  <c r="A1919" i="14"/>
  <c r="C1918" i="14"/>
  <c r="B1918" i="14"/>
  <c r="A1918" i="14"/>
  <c r="C1917" i="14"/>
  <c r="B1917" i="14"/>
  <c r="A1917" i="14"/>
  <c r="C1916" i="14"/>
  <c r="B1916" i="14"/>
  <c r="A1916" i="14"/>
  <c r="C1915" i="14"/>
  <c r="B1915" i="14"/>
  <c r="A1915" i="14"/>
  <c r="C1914" i="14"/>
  <c r="B1914" i="14"/>
  <c r="A1914" i="14"/>
  <c r="C1913" i="14"/>
  <c r="B1913" i="14"/>
  <c r="A1913" i="14"/>
  <c r="C1912" i="14"/>
  <c r="B1912" i="14"/>
  <c r="A1912" i="14"/>
  <c r="C1911" i="14"/>
  <c r="B1911" i="14"/>
  <c r="A1911" i="14"/>
  <c r="C1910" i="14"/>
  <c r="B1910" i="14"/>
  <c r="A1910" i="14"/>
  <c r="C1909" i="14"/>
  <c r="B1909" i="14"/>
  <c r="A1909" i="14"/>
  <c r="C1908" i="14"/>
  <c r="B1908" i="14"/>
  <c r="A1908" i="14"/>
  <c r="C1907" i="14"/>
  <c r="B1907" i="14"/>
  <c r="A1907" i="14"/>
  <c r="C1906" i="14"/>
  <c r="B1906" i="14"/>
  <c r="A1906" i="14"/>
  <c r="C1905" i="14"/>
  <c r="B1905" i="14"/>
  <c r="A1905" i="14"/>
  <c r="C1904" i="14"/>
  <c r="B1904" i="14"/>
  <c r="A1904" i="14"/>
  <c r="C1903" i="14"/>
  <c r="B1903" i="14"/>
  <c r="A1903" i="14"/>
  <c r="C1902" i="14"/>
  <c r="B1902" i="14"/>
  <c r="A1902" i="14"/>
  <c r="C1901" i="14"/>
  <c r="B1901" i="14"/>
  <c r="A1901" i="14"/>
  <c r="C1900" i="14"/>
  <c r="B1900" i="14"/>
  <c r="A1900" i="14"/>
  <c r="C1899" i="14"/>
  <c r="B1899" i="14"/>
  <c r="A1899" i="14"/>
  <c r="C1898" i="14"/>
  <c r="B1898" i="14"/>
  <c r="A1898" i="14"/>
  <c r="C1897" i="14"/>
  <c r="B1897" i="14"/>
  <c r="A1897" i="14"/>
  <c r="C1896" i="14"/>
  <c r="B1896" i="14"/>
  <c r="A1896" i="14"/>
  <c r="C1895" i="14"/>
  <c r="B1895" i="14"/>
  <c r="A1895" i="14"/>
  <c r="C1894" i="14"/>
  <c r="B1894" i="14"/>
  <c r="A1894" i="14"/>
  <c r="C1893" i="14"/>
  <c r="B1893" i="14"/>
  <c r="A1893" i="14"/>
  <c r="C1892" i="14"/>
  <c r="B1892" i="14"/>
  <c r="A1892" i="14"/>
  <c r="C1891" i="14"/>
  <c r="B1891" i="14"/>
  <c r="A1891" i="14"/>
  <c r="C1890" i="14"/>
  <c r="B1890" i="14"/>
  <c r="A1890" i="14"/>
  <c r="C1889" i="14"/>
  <c r="B1889" i="14"/>
  <c r="A1889" i="14"/>
  <c r="C1888" i="14"/>
  <c r="B1888" i="14"/>
  <c r="A1888" i="14"/>
  <c r="C1887" i="14"/>
  <c r="B1887" i="14"/>
  <c r="A1887" i="14"/>
  <c r="C1886" i="14"/>
  <c r="B1886" i="14"/>
  <c r="A1886" i="14"/>
  <c r="C1885" i="14"/>
  <c r="B1885" i="14"/>
  <c r="A1885" i="14"/>
  <c r="C1884" i="14"/>
  <c r="B1884" i="14"/>
  <c r="A1884" i="14"/>
  <c r="C1883" i="14"/>
  <c r="B1883" i="14"/>
  <c r="A1883" i="14"/>
  <c r="C1882" i="14"/>
  <c r="B1882" i="14"/>
  <c r="A1882" i="14"/>
  <c r="C1881" i="14"/>
  <c r="B1881" i="14"/>
  <c r="A1881" i="14"/>
  <c r="C1880" i="14"/>
  <c r="B1880" i="14"/>
  <c r="A1880" i="14"/>
  <c r="C1879" i="14"/>
  <c r="B1879" i="14"/>
  <c r="A1879" i="14"/>
  <c r="C1878" i="14"/>
  <c r="B1878" i="14"/>
  <c r="A1878" i="14"/>
  <c r="C1877" i="14"/>
  <c r="B1877" i="14"/>
  <c r="A1877" i="14"/>
  <c r="C1876" i="14"/>
  <c r="B1876" i="14"/>
  <c r="A1876" i="14"/>
  <c r="C1875" i="14"/>
  <c r="B1875" i="14"/>
  <c r="A1875" i="14"/>
  <c r="C1874" i="14"/>
  <c r="B1874" i="14"/>
  <c r="A1874" i="14"/>
  <c r="C1873" i="14"/>
  <c r="B1873" i="14"/>
  <c r="A1873" i="14"/>
  <c r="C1872" i="14"/>
  <c r="B1872" i="14"/>
  <c r="A1872" i="14"/>
  <c r="C1871" i="14"/>
  <c r="B1871" i="14"/>
  <c r="A1871" i="14"/>
  <c r="C1870" i="14"/>
  <c r="B1870" i="14"/>
  <c r="A1870" i="14"/>
  <c r="C1869" i="14"/>
  <c r="B1869" i="14"/>
  <c r="A1869" i="14"/>
  <c r="C1868" i="14"/>
  <c r="B1868" i="14"/>
  <c r="A1868" i="14"/>
  <c r="C1867" i="14"/>
  <c r="B1867" i="14"/>
  <c r="A1867" i="14"/>
  <c r="C1866" i="14"/>
  <c r="B1866" i="14"/>
  <c r="A1866" i="14"/>
  <c r="C1865" i="14"/>
  <c r="B1865" i="14"/>
  <c r="A1865" i="14"/>
  <c r="C1864" i="14"/>
  <c r="B1864" i="14"/>
  <c r="A1864" i="14"/>
  <c r="C1863" i="14"/>
  <c r="B1863" i="14"/>
  <c r="A1863" i="14"/>
  <c r="C1862" i="14"/>
  <c r="B1862" i="14"/>
  <c r="A1862" i="14"/>
  <c r="C1861" i="14"/>
  <c r="B1861" i="14"/>
  <c r="A1861" i="14"/>
  <c r="C1860" i="14"/>
  <c r="B1860" i="14"/>
  <c r="A1860" i="14"/>
  <c r="C1859" i="14"/>
  <c r="B1859" i="14"/>
  <c r="A1859" i="14"/>
  <c r="C1858" i="14"/>
  <c r="B1858" i="14"/>
  <c r="A1858" i="14"/>
  <c r="C1857" i="14"/>
  <c r="B1857" i="14"/>
  <c r="A1857" i="14"/>
  <c r="C1856" i="14"/>
  <c r="B1856" i="14"/>
  <c r="A1856" i="14"/>
  <c r="C1855" i="14"/>
  <c r="B1855" i="14"/>
  <c r="A1855" i="14"/>
  <c r="C1854" i="14"/>
  <c r="B1854" i="14"/>
  <c r="A1854" i="14"/>
  <c r="C1853" i="14"/>
  <c r="B1853" i="14"/>
  <c r="A1853" i="14"/>
  <c r="C1852" i="14"/>
  <c r="B1852" i="14"/>
  <c r="A1852" i="14"/>
  <c r="C1851" i="14"/>
  <c r="B1851" i="14"/>
  <c r="A1851" i="14"/>
  <c r="C1850" i="14"/>
  <c r="B1850" i="14"/>
  <c r="A1850" i="14"/>
  <c r="C1849" i="14"/>
  <c r="B1849" i="14"/>
  <c r="A1849" i="14"/>
  <c r="C1848" i="14"/>
  <c r="B1848" i="14"/>
  <c r="A1848" i="14"/>
  <c r="C1847" i="14"/>
  <c r="B1847" i="14"/>
  <c r="A1847" i="14"/>
  <c r="C1846" i="14"/>
  <c r="B1846" i="14"/>
  <c r="A1846" i="14"/>
  <c r="C1845" i="14"/>
  <c r="B1845" i="14"/>
  <c r="A1845" i="14"/>
  <c r="C1844" i="14"/>
  <c r="B1844" i="14"/>
  <c r="A1844" i="14"/>
  <c r="C1843" i="14"/>
  <c r="B1843" i="14"/>
  <c r="A1843" i="14"/>
  <c r="C1842" i="14"/>
  <c r="B1842" i="14"/>
  <c r="A1842" i="14"/>
  <c r="C1841" i="14"/>
  <c r="B1841" i="14"/>
  <c r="A1841" i="14"/>
  <c r="C1840" i="14"/>
  <c r="B1840" i="14"/>
  <c r="A1840" i="14"/>
  <c r="C1839" i="14"/>
  <c r="B1839" i="14"/>
  <c r="A1839" i="14"/>
  <c r="C1838" i="14"/>
  <c r="B1838" i="14"/>
  <c r="A1838" i="14"/>
  <c r="C1837" i="14"/>
  <c r="B1837" i="14"/>
  <c r="A1837" i="14"/>
  <c r="C1836" i="14"/>
  <c r="B1836" i="14"/>
  <c r="A1836" i="14"/>
  <c r="C1835" i="14"/>
  <c r="B1835" i="14"/>
  <c r="A1835" i="14"/>
  <c r="C1834" i="14"/>
  <c r="B1834" i="14"/>
  <c r="A1834" i="14"/>
  <c r="C1833" i="14"/>
  <c r="C1832" i="14"/>
  <c r="B1832" i="14"/>
  <c r="A1832" i="14"/>
  <c r="C1831" i="14"/>
  <c r="B1831" i="14"/>
  <c r="A1831" i="14"/>
  <c r="C1830" i="14"/>
  <c r="B1830" i="14"/>
  <c r="A1830" i="14"/>
  <c r="C1829" i="14"/>
  <c r="B1829" i="14"/>
  <c r="A1829" i="14"/>
  <c r="C1828" i="14"/>
  <c r="B1828" i="14"/>
  <c r="A1828" i="14"/>
  <c r="C1827" i="14"/>
  <c r="B1827" i="14"/>
  <c r="A1827" i="14"/>
  <c r="C1826" i="14"/>
  <c r="B1826" i="14"/>
  <c r="A1826" i="14"/>
  <c r="C1825" i="14"/>
  <c r="B1825" i="14"/>
  <c r="A1825" i="14"/>
  <c r="C1824" i="14"/>
  <c r="B1824" i="14"/>
  <c r="A1824" i="14"/>
  <c r="C1823" i="14"/>
  <c r="B1823" i="14"/>
  <c r="A1823" i="14"/>
  <c r="C1822" i="14"/>
  <c r="B1822" i="14"/>
  <c r="A1822" i="14"/>
  <c r="C1821" i="14"/>
  <c r="B1821" i="14"/>
  <c r="A1821" i="14"/>
  <c r="C1820" i="14"/>
  <c r="B1820" i="14"/>
  <c r="A1820" i="14"/>
  <c r="C1819" i="14"/>
  <c r="B1819" i="14"/>
  <c r="A1819" i="14"/>
  <c r="C1818" i="14"/>
  <c r="B1818" i="14"/>
  <c r="A1818" i="14"/>
  <c r="C1817" i="14"/>
  <c r="B1817" i="14"/>
  <c r="A1817" i="14"/>
  <c r="C1816" i="14"/>
  <c r="B1816" i="14"/>
  <c r="A1816" i="14"/>
  <c r="C1815" i="14"/>
  <c r="B1815" i="14"/>
  <c r="A1815" i="14"/>
  <c r="C1814" i="14"/>
  <c r="B1814" i="14"/>
  <c r="A1814" i="14"/>
  <c r="C1813" i="14"/>
  <c r="B1813" i="14"/>
  <c r="A1813" i="14"/>
  <c r="C1812" i="14"/>
  <c r="B1812" i="14"/>
  <c r="A1812" i="14"/>
  <c r="C1811" i="14"/>
  <c r="B1811" i="14"/>
  <c r="A1811" i="14"/>
  <c r="C1810" i="14"/>
  <c r="B1810" i="14"/>
  <c r="A1810" i="14"/>
  <c r="C1809" i="14"/>
  <c r="B1809" i="14"/>
  <c r="A1809" i="14"/>
  <c r="C1808" i="14"/>
  <c r="B1808" i="14"/>
  <c r="A1808" i="14"/>
  <c r="C1807" i="14"/>
  <c r="B1807" i="14"/>
  <c r="A1807" i="14"/>
  <c r="C1806" i="14"/>
  <c r="B1806" i="14"/>
  <c r="A1806" i="14"/>
  <c r="C1805" i="14"/>
  <c r="B1805" i="14"/>
  <c r="A1805" i="14"/>
  <c r="C1804" i="14"/>
  <c r="B1804" i="14"/>
  <c r="A1804" i="14"/>
  <c r="C1803" i="14"/>
  <c r="B1803" i="14"/>
  <c r="A1803" i="14"/>
  <c r="C1802" i="14"/>
  <c r="B1802" i="14"/>
  <c r="A1802" i="14"/>
  <c r="C1801" i="14"/>
  <c r="B1801" i="14"/>
  <c r="A1801" i="14"/>
  <c r="C1800" i="14"/>
  <c r="B1800" i="14"/>
  <c r="A1800" i="14"/>
  <c r="C1799" i="14"/>
  <c r="B1799" i="14"/>
  <c r="A1799" i="14"/>
  <c r="C1798" i="14"/>
  <c r="B1798" i="14"/>
  <c r="A1798" i="14"/>
  <c r="C1797" i="14"/>
  <c r="B1797" i="14"/>
  <c r="A1797" i="14"/>
  <c r="C1796" i="14"/>
  <c r="B1796" i="14"/>
  <c r="A1796" i="14"/>
  <c r="C1795" i="14"/>
  <c r="B1795" i="14"/>
  <c r="A1795" i="14"/>
  <c r="C1794" i="14"/>
  <c r="B1794" i="14"/>
  <c r="A1794" i="14"/>
  <c r="C1793" i="14"/>
  <c r="B1793" i="14"/>
  <c r="A1793" i="14"/>
  <c r="C1792" i="14"/>
  <c r="B1792" i="14"/>
  <c r="A1792" i="14"/>
  <c r="C1791" i="14"/>
  <c r="B1791" i="14"/>
  <c r="A1791" i="14"/>
  <c r="C1790" i="14"/>
  <c r="B1790" i="14"/>
  <c r="A1790" i="14"/>
  <c r="C1789" i="14"/>
  <c r="B1789" i="14"/>
  <c r="A1789" i="14"/>
  <c r="C1788" i="14"/>
  <c r="B1788" i="14"/>
  <c r="A1788" i="14"/>
  <c r="C1787" i="14"/>
  <c r="B1787" i="14"/>
  <c r="A1787" i="14"/>
  <c r="C1786" i="14"/>
  <c r="B1786" i="14"/>
  <c r="A1786" i="14"/>
  <c r="C1785" i="14"/>
  <c r="B1785" i="14"/>
  <c r="A1785" i="14"/>
  <c r="C1784" i="14"/>
  <c r="B1784" i="14"/>
  <c r="A1784" i="14"/>
  <c r="C1783" i="14"/>
  <c r="B1783" i="14"/>
  <c r="A1783" i="14"/>
  <c r="C1782" i="14"/>
  <c r="B1782" i="14"/>
  <c r="A1782" i="14"/>
  <c r="C1781" i="14"/>
  <c r="B1781" i="14"/>
  <c r="A1781" i="14"/>
  <c r="C1780" i="14"/>
  <c r="B1780" i="14"/>
  <c r="A1780" i="14"/>
  <c r="C1779" i="14"/>
  <c r="B1779" i="14"/>
  <c r="A1779" i="14"/>
  <c r="C1778" i="14"/>
  <c r="B1778" i="14"/>
  <c r="A1778" i="14"/>
  <c r="C1777" i="14"/>
  <c r="B1777" i="14"/>
  <c r="A1777" i="14"/>
  <c r="C1776" i="14"/>
  <c r="B1776" i="14"/>
  <c r="A1776" i="14"/>
  <c r="C1775" i="14"/>
  <c r="B1775" i="14"/>
  <c r="A1775" i="14"/>
  <c r="C1774" i="14"/>
  <c r="B1774" i="14"/>
  <c r="A1774" i="14"/>
  <c r="C1773" i="14"/>
  <c r="B1773" i="14"/>
  <c r="A1773" i="14"/>
  <c r="C1772" i="14"/>
  <c r="B1772" i="14"/>
  <c r="A1772" i="14"/>
  <c r="C1771" i="14"/>
  <c r="B1771" i="14"/>
  <c r="A1771" i="14"/>
  <c r="C1770" i="14"/>
  <c r="B1770" i="14"/>
  <c r="A1770" i="14"/>
  <c r="C1769" i="14"/>
  <c r="B1769" i="14"/>
  <c r="A1769" i="14"/>
  <c r="C1768" i="14"/>
  <c r="B1768" i="14"/>
  <c r="A1768" i="14"/>
  <c r="C1767" i="14"/>
  <c r="B1767" i="14"/>
  <c r="A1767" i="14"/>
  <c r="C1766" i="14"/>
  <c r="B1766" i="14"/>
  <c r="A1766" i="14"/>
  <c r="C1765" i="14"/>
  <c r="B1765" i="14"/>
  <c r="A1765" i="14"/>
  <c r="C1764" i="14"/>
  <c r="B1764" i="14"/>
  <c r="A1764" i="14"/>
  <c r="C1763" i="14"/>
  <c r="B1763" i="14"/>
  <c r="A1763" i="14"/>
  <c r="C1762" i="14"/>
  <c r="B1762" i="14"/>
  <c r="A1762" i="14"/>
  <c r="C1761" i="14"/>
  <c r="B1761" i="14"/>
  <c r="A1761" i="14"/>
  <c r="C1760" i="14"/>
  <c r="B1760" i="14"/>
  <c r="A1760" i="14"/>
  <c r="C1759" i="14"/>
  <c r="B1759" i="14"/>
  <c r="A1759" i="14"/>
  <c r="C1758" i="14"/>
  <c r="B1758" i="14"/>
  <c r="A1758" i="14"/>
  <c r="C1757" i="14"/>
  <c r="B1757" i="14"/>
  <c r="A1757" i="14"/>
  <c r="C1756" i="14"/>
  <c r="B1756" i="14"/>
  <c r="A1756" i="14"/>
  <c r="C1755" i="14"/>
  <c r="B1755" i="14"/>
  <c r="A1755" i="14"/>
  <c r="C1754" i="14"/>
  <c r="B1754" i="14"/>
  <c r="A1754" i="14"/>
  <c r="C1753" i="14"/>
  <c r="B1753" i="14"/>
  <c r="A1753" i="14"/>
  <c r="C1752" i="14"/>
  <c r="B1752" i="14"/>
  <c r="A1752" i="14"/>
  <c r="C1751" i="14"/>
  <c r="B1751" i="14"/>
  <c r="A1751" i="14"/>
  <c r="C1750" i="14"/>
  <c r="B1750" i="14"/>
  <c r="A1750" i="14"/>
  <c r="C1749" i="14"/>
  <c r="B1749" i="14"/>
  <c r="A1749" i="14"/>
  <c r="C1748" i="14"/>
  <c r="B1748" i="14"/>
  <c r="A1748" i="14"/>
  <c r="C1747" i="14"/>
  <c r="B1747" i="14"/>
  <c r="A1747" i="14"/>
  <c r="C1746" i="14"/>
  <c r="B1746" i="14"/>
  <c r="A1746" i="14"/>
  <c r="C1745" i="14"/>
  <c r="B1745" i="14"/>
  <c r="A1745" i="14"/>
  <c r="C1744" i="14"/>
  <c r="B1744" i="14"/>
  <c r="A1744" i="14"/>
  <c r="C1743" i="14"/>
  <c r="B1743" i="14"/>
  <c r="A1743" i="14"/>
  <c r="C1742" i="14"/>
  <c r="B1742" i="14"/>
  <c r="A1742" i="14"/>
  <c r="C1741" i="14"/>
  <c r="B1741" i="14"/>
  <c r="A1741" i="14"/>
  <c r="C1740" i="14"/>
  <c r="B1740" i="14"/>
  <c r="A1740" i="14"/>
  <c r="C1739" i="14"/>
  <c r="B1739" i="14"/>
  <c r="A1739" i="14"/>
  <c r="C1738" i="14"/>
  <c r="B1738" i="14"/>
  <c r="A1738" i="14"/>
  <c r="C1737" i="14"/>
  <c r="B1737" i="14"/>
  <c r="A1737" i="14"/>
  <c r="C1736" i="14"/>
  <c r="B1736" i="14"/>
  <c r="A1736" i="14"/>
  <c r="C1735" i="14"/>
  <c r="B1735" i="14"/>
  <c r="A1735" i="14"/>
  <c r="C1734" i="14"/>
  <c r="B1734" i="14"/>
  <c r="A1734" i="14"/>
  <c r="C1733" i="14"/>
  <c r="C1732" i="14"/>
  <c r="B1732" i="14"/>
  <c r="A1732" i="14"/>
  <c r="C1731" i="14"/>
  <c r="B1731" i="14"/>
  <c r="A1731" i="14"/>
  <c r="C1730" i="14"/>
  <c r="B1730" i="14"/>
  <c r="A1730" i="14"/>
  <c r="C1729" i="14"/>
  <c r="B1729" i="14"/>
  <c r="A1729" i="14"/>
  <c r="C1728" i="14"/>
  <c r="B1728" i="14"/>
  <c r="A1728" i="14"/>
  <c r="C1727" i="14"/>
  <c r="B1727" i="14"/>
  <c r="A1727" i="14"/>
  <c r="C1726" i="14"/>
  <c r="B1726" i="14"/>
  <c r="A1726" i="14"/>
  <c r="C1725" i="14"/>
  <c r="B1725" i="14"/>
  <c r="A1725" i="14"/>
  <c r="C1724" i="14"/>
  <c r="B1724" i="14"/>
  <c r="A1724" i="14"/>
  <c r="C1723" i="14"/>
  <c r="B1723" i="14"/>
  <c r="A1723" i="14"/>
  <c r="C1722" i="14"/>
  <c r="B1722" i="14"/>
  <c r="A1722" i="14"/>
  <c r="C1721" i="14"/>
  <c r="B1721" i="14"/>
  <c r="A1721" i="14"/>
  <c r="C1720" i="14"/>
  <c r="B1720" i="14"/>
  <c r="A1720" i="14"/>
  <c r="C1719" i="14"/>
  <c r="B1719" i="14"/>
  <c r="A1719" i="14"/>
  <c r="C1718" i="14"/>
  <c r="B1718" i="14"/>
  <c r="A1718" i="14"/>
  <c r="C1717" i="14"/>
  <c r="B1717" i="14"/>
  <c r="A1717" i="14"/>
  <c r="C1716" i="14"/>
  <c r="B1716" i="14"/>
  <c r="A1716" i="14"/>
  <c r="C1715" i="14"/>
  <c r="B1715" i="14"/>
  <c r="A1715" i="14"/>
  <c r="C1714" i="14"/>
  <c r="B1714" i="14"/>
  <c r="A1714" i="14"/>
  <c r="C1713" i="14"/>
  <c r="B1713" i="14"/>
  <c r="A1713" i="14"/>
  <c r="C1712" i="14"/>
  <c r="B1712" i="14"/>
  <c r="A1712" i="14"/>
  <c r="C1711" i="14"/>
  <c r="B1711" i="14"/>
  <c r="A1711" i="14"/>
  <c r="C1710" i="14"/>
  <c r="B1710" i="14"/>
  <c r="A1710" i="14"/>
  <c r="C1709" i="14"/>
  <c r="B1709" i="14"/>
  <c r="A1709" i="14"/>
  <c r="C1708" i="14"/>
  <c r="B1708" i="14"/>
  <c r="A1708" i="14"/>
  <c r="C1707" i="14"/>
  <c r="B1707" i="14"/>
  <c r="A1707" i="14"/>
  <c r="C1706" i="14"/>
  <c r="B1706" i="14"/>
  <c r="A1706" i="14"/>
  <c r="C1705" i="14"/>
  <c r="B1705" i="14"/>
  <c r="A1705" i="14"/>
  <c r="C1704" i="14"/>
  <c r="B1704" i="14"/>
  <c r="A1704" i="14"/>
  <c r="C1703" i="14"/>
  <c r="B1703" i="14"/>
  <c r="A1703" i="14"/>
  <c r="C1702" i="14"/>
  <c r="B1702" i="14"/>
  <c r="A1702" i="14"/>
  <c r="C1701" i="14"/>
  <c r="B1701" i="14"/>
  <c r="A1701" i="14"/>
  <c r="C1700" i="14"/>
  <c r="B1700" i="14"/>
  <c r="A1700" i="14"/>
  <c r="C1699" i="14"/>
  <c r="B1699" i="14"/>
  <c r="A1699" i="14"/>
  <c r="C1698" i="14"/>
  <c r="B1698" i="14"/>
  <c r="A1698" i="14"/>
  <c r="C1697" i="14"/>
  <c r="B1697" i="14"/>
  <c r="A1697" i="14"/>
  <c r="C1696" i="14"/>
  <c r="B1696" i="14"/>
  <c r="A1696" i="14"/>
  <c r="C1695" i="14"/>
  <c r="B1695" i="14"/>
  <c r="A1695" i="14"/>
  <c r="C1694" i="14"/>
  <c r="B1694" i="14"/>
  <c r="A1694" i="14"/>
  <c r="C1693" i="14"/>
  <c r="B1693" i="14"/>
  <c r="A1693" i="14"/>
  <c r="C1692" i="14"/>
  <c r="B1692" i="14"/>
  <c r="A1692" i="14"/>
  <c r="C1691" i="14"/>
  <c r="B1691" i="14"/>
  <c r="A1691" i="14"/>
  <c r="C1690" i="14"/>
  <c r="B1690" i="14"/>
  <c r="A1690" i="14"/>
  <c r="C1689" i="14"/>
  <c r="B1689" i="14"/>
  <c r="A1689" i="14"/>
  <c r="C1688" i="14"/>
  <c r="B1688" i="14"/>
  <c r="A1688" i="14"/>
  <c r="C1687" i="14"/>
  <c r="B1687" i="14"/>
  <c r="A1687" i="14"/>
  <c r="C1686" i="14"/>
  <c r="B1686" i="14"/>
  <c r="A1686" i="14"/>
  <c r="C1685" i="14"/>
  <c r="B1685" i="14"/>
  <c r="A1685" i="14"/>
  <c r="C1684" i="14"/>
  <c r="B1684" i="14"/>
  <c r="A1684" i="14"/>
  <c r="C1683" i="14"/>
  <c r="B1683" i="14"/>
  <c r="A1683" i="14"/>
  <c r="C1682" i="14"/>
  <c r="B1682" i="14"/>
  <c r="A1682" i="14"/>
  <c r="C1681" i="14"/>
  <c r="B1681" i="14"/>
  <c r="A1681" i="14"/>
  <c r="C1680" i="14"/>
  <c r="B1680" i="14"/>
  <c r="A1680" i="14"/>
  <c r="C1679" i="14"/>
  <c r="B1679" i="14"/>
  <c r="A1679" i="14"/>
  <c r="C1678" i="14"/>
  <c r="B1678" i="14"/>
  <c r="A1678" i="14"/>
  <c r="C1677" i="14"/>
  <c r="B1677" i="14"/>
  <c r="A1677" i="14"/>
  <c r="C1676" i="14"/>
  <c r="B1676" i="14"/>
  <c r="A1676" i="14"/>
  <c r="C1675" i="14"/>
  <c r="B1675" i="14"/>
  <c r="A1675" i="14"/>
  <c r="C1674" i="14"/>
  <c r="B1674" i="14"/>
  <c r="A1674" i="14"/>
  <c r="C1673" i="14"/>
  <c r="B1673" i="14"/>
  <c r="A1673" i="14"/>
  <c r="C1672" i="14"/>
  <c r="B1672" i="14"/>
  <c r="A1672" i="14"/>
  <c r="C1671" i="14"/>
  <c r="B1671" i="14"/>
  <c r="A1671" i="14"/>
  <c r="C1670" i="14"/>
  <c r="B1670" i="14"/>
  <c r="A1670" i="14"/>
  <c r="C1669" i="14"/>
  <c r="B1669" i="14"/>
  <c r="A1669" i="14"/>
  <c r="C1668" i="14"/>
  <c r="B1668" i="14"/>
  <c r="A1668" i="14"/>
  <c r="C1667" i="14"/>
  <c r="B1667" i="14"/>
  <c r="A1667" i="14"/>
  <c r="C1666" i="14"/>
  <c r="B1666" i="14"/>
  <c r="A1666" i="14"/>
  <c r="C1665" i="14"/>
  <c r="B1665" i="14"/>
  <c r="A1665" i="14"/>
  <c r="C1664" i="14"/>
  <c r="B1664" i="14"/>
  <c r="A1664" i="14"/>
  <c r="C1663" i="14"/>
  <c r="B1663" i="14"/>
  <c r="A1663" i="14"/>
  <c r="C1662" i="14"/>
  <c r="B1662" i="14"/>
  <c r="A1662" i="14"/>
  <c r="C1661" i="14"/>
  <c r="B1661" i="14"/>
  <c r="A1661" i="14"/>
  <c r="C1660" i="14"/>
  <c r="B1660" i="14"/>
  <c r="A1660" i="14"/>
  <c r="C1659" i="14"/>
  <c r="B1659" i="14"/>
  <c r="A1659" i="14"/>
  <c r="C1658" i="14"/>
  <c r="B1658" i="14"/>
  <c r="A1658" i="14"/>
  <c r="C1657" i="14"/>
  <c r="B1657" i="14"/>
  <c r="A1657" i="14"/>
  <c r="C1656" i="14"/>
  <c r="B1656" i="14"/>
  <c r="A1656" i="14"/>
  <c r="C1655" i="14"/>
  <c r="B1655" i="14"/>
  <c r="A1655" i="14"/>
  <c r="C1654" i="14"/>
  <c r="B1654" i="14"/>
  <c r="A1654" i="14"/>
  <c r="C1653" i="14"/>
  <c r="B1653" i="14"/>
  <c r="A1653" i="14"/>
  <c r="C1652" i="14"/>
  <c r="B1652" i="14"/>
  <c r="A1652" i="14"/>
  <c r="C1651" i="14"/>
  <c r="B1651" i="14"/>
  <c r="A1651" i="14"/>
  <c r="C1650" i="14"/>
  <c r="B1650" i="14"/>
  <c r="A1650" i="14"/>
  <c r="C1649" i="14"/>
  <c r="B1649" i="14"/>
  <c r="A1649" i="14"/>
  <c r="C1648" i="14"/>
  <c r="B1648" i="14"/>
  <c r="A1648" i="14"/>
  <c r="C1647" i="14"/>
  <c r="B1647" i="14"/>
  <c r="A1647" i="14"/>
  <c r="C1646" i="14"/>
  <c r="B1646" i="14"/>
  <c r="A1646" i="14"/>
  <c r="C1645" i="14"/>
  <c r="B1645" i="14"/>
  <c r="A1645" i="14"/>
  <c r="C1644" i="14"/>
  <c r="B1644" i="14"/>
  <c r="A1644" i="14"/>
  <c r="C1643" i="14"/>
  <c r="B1643" i="14"/>
  <c r="A1643" i="14"/>
  <c r="C1642" i="14"/>
  <c r="B1642" i="14"/>
  <c r="A1642" i="14"/>
  <c r="C1641" i="14"/>
  <c r="B1641" i="14"/>
  <c r="A1641" i="14"/>
  <c r="C1640" i="14"/>
  <c r="B1640" i="14"/>
  <c r="A1640" i="14"/>
  <c r="C1639" i="14"/>
  <c r="B1639" i="14"/>
  <c r="A1639" i="14"/>
  <c r="C1638" i="14"/>
  <c r="B1638" i="14"/>
  <c r="A1638" i="14"/>
  <c r="C1637" i="14"/>
  <c r="B1637" i="14"/>
  <c r="A1637" i="14"/>
  <c r="C1636" i="14"/>
  <c r="B1636" i="14"/>
  <c r="A1636" i="14"/>
  <c r="C1635" i="14"/>
  <c r="B1635" i="14"/>
  <c r="A1635" i="14"/>
  <c r="C1634" i="14"/>
  <c r="B1634" i="14"/>
  <c r="A1634" i="14"/>
  <c r="C1633" i="14"/>
  <c r="C1632" i="14"/>
  <c r="B1632" i="14"/>
  <c r="A1632" i="14"/>
  <c r="C1631" i="14"/>
  <c r="B1631" i="14"/>
  <c r="A1631" i="14"/>
  <c r="C1630" i="14"/>
  <c r="B1630" i="14"/>
  <c r="A1630" i="14"/>
  <c r="C1629" i="14"/>
  <c r="B1629" i="14"/>
  <c r="A1629" i="14"/>
  <c r="C1628" i="14"/>
  <c r="B1628" i="14"/>
  <c r="A1628" i="14"/>
  <c r="C1627" i="14"/>
  <c r="B1627" i="14"/>
  <c r="A1627" i="14"/>
  <c r="C1626" i="14"/>
  <c r="B1626" i="14"/>
  <c r="A1626" i="14"/>
  <c r="C1625" i="14"/>
  <c r="B1625" i="14"/>
  <c r="A1625" i="14"/>
  <c r="C1624" i="14"/>
  <c r="B1624" i="14"/>
  <c r="A1624" i="14"/>
  <c r="C1623" i="14"/>
  <c r="B1623" i="14"/>
  <c r="A1623" i="14"/>
  <c r="C1622" i="14"/>
  <c r="B1622" i="14"/>
  <c r="A1622" i="14"/>
  <c r="C1621" i="14"/>
  <c r="B1621" i="14"/>
  <c r="A1621" i="14"/>
  <c r="C1620" i="14"/>
  <c r="B1620" i="14"/>
  <c r="A1620" i="14"/>
  <c r="C1619" i="14"/>
  <c r="B1619" i="14"/>
  <c r="A1619" i="14"/>
  <c r="C1618" i="14"/>
  <c r="B1618" i="14"/>
  <c r="A1618" i="14"/>
  <c r="C1617" i="14"/>
  <c r="B1617" i="14"/>
  <c r="A1617" i="14"/>
  <c r="C1616" i="14"/>
  <c r="B1616" i="14"/>
  <c r="A1616" i="14"/>
  <c r="C1615" i="14"/>
  <c r="B1615" i="14"/>
  <c r="A1615" i="14"/>
  <c r="C1614" i="14"/>
  <c r="B1614" i="14"/>
  <c r="A1614" i="14"/>
  <c r="C1613" i="14"/>
  <c r="B1613" i="14"/>
  <c r="A1613" i="14"/>
  <c r="C1612" i="14"/>
  <c r="B1612" i="14"/>
  <c r="A1612" i="14"/>
  <c r="C1611" i="14"/>
  <c r="B1611" i="14"/>
  <c r="A1611" i="14"/>
  <c r="C1610" i="14"/>
  <c r="B1610" i="14"/>
  <c r="A1610" i="14"/>
  <c r="C1609" i="14"/>
  <c r="B1609" i="14"/>
  <c r="A1609" i="14"/>
  <c r="C1608" i="14"/>
  <c r="B1608" i="14"/>
  <c r="A1608" i="14"/>
  <c r="C1607" i="14"/>
  <c r="B1607" i="14"/>
  <c r="A1607" i="14"/>
  <c r="C1606" i="14"/>
  <c r="B1606" i="14"/>
  <c r="A1606" i="14"/>
  <c r="C1605" i="14"/>
  <c r="B1605" i="14"/>
  <c r="A1605" i="14"/>
  <c r="C1604" i="14"/>
  <c r="B1604" i="14"/>
  <c r="A1604" i="14"/>
  <c r="C1603" i="14"/>
  <c r="B1603" i="14"/>
  <c r="A1603" i="14"/>
  <c r="C1602" i="14"/>
  <c r="B1602" i="14"/>
  <c r="A1602" i="14"/>
  <c r="C1601" i="14"/>
  <c r="B1601" i="14"/>
  <c r="A1601" i="14"/>
  <c r="C1600" i="14"/>
  <c r="B1600" i="14"/>
  <c r="A1600" i="14"/>
  <c r="C1599" i="14"/>
  <c r="B1599" i="14"/>
  <c r="A1599" i="14"/>
  <c r="C1598" i="14"/>
  <c r="B1598" i="14"/>
  <c r="A1598" i="14"/>
  <c r="C1597" i="14"/>
  <c r="B1597" i="14"/>
  <c r="A1597" i="14"/>
  <c r="C1596" i="14"/>
  <c r="B1596" i="14"/>
  <c r="A1596" i="14"/>
  <c r="C1595" i="14"/>
  <c r="B1595" i="14"/>
  <c r="A1595" i="14"/>
  <c r="C1594" i="14"/>
  <c r="B1594" i="14"/>
  <c r="A1594" i="14"/>
  <c r="C1593" i="14"/>
  <c r="B1593" i="14"/>
  <c r="A1593" i="14"/>
  <c r="C1592" i="14"/>
  <c r="B1592" i="14"/>
  <c r="A1592" i="14"/>
  <c r="C1591" i="14"/>
  <c r="B1591" i="14"/>
  <c r="A1591" i="14"/>
  <c r="C1590" i="14"/>
  <c r="B1590" i="14"/>
  <c r="A1590" i="14"/>
  <c r="C1589" i="14"/>
  <c r="B1589" i="14"/>
  <c r="A1589" i="14"/>
  <c r="C1588" i="14"/>
  <c r="B1588" i="14"/>
  <c r="A1588" i="14"/>
  <c r="C1587" i="14"/>
  <c r="B1587" i="14"/>
  <c r="A1587" i="14"/>
  <c r="C1586" i="14"/>
  <c r="B1586" i="14"/>
  <c r="A1586" i="14"/>
  <c r="C1585" i="14"/>
  <c r="B1585" i="14"/>
  <c r="A1585" i="14"/>
  <c r="C1584" i="14"/>
  <c r="B1584" i="14"/>
  <c r="A1584" i="14"/>
  <c r="C1583" i="14"/>
  <c r="B1583" i="14"/>
  <c r="A1583" i="14"/>
  <c r="C1582" i="14"/>
  <c r="B1582" i="14"/>
  <c r="A1582" i="14"/>
  <c r="C1581" i="14"/>
  <c r="B1581" i="14"/>
  <c r="A1581" i="14"/>
  <c r="C1580" i="14"/>
  <c r="B1580" i="14"/>
  <c r="A1580" i="14"/>
  <c r="C1579" i="14"/>
  <c r="B1579" i="14"/>
  <c r="A1579" i="14"/>
  <c r="C1578" i="14"/>
  <c r="B1578" i="14"/>
  <c r="A1578" i="14"/>
  <c r="C1577" i="14"/>
  <c r="B1577" i="14"/>
  <c r="A1577" i="14"/>
  <c r="C1576" i="14"/>
  <c r="B1576" i="14"/>
  <c r="A1576" i="14"/>
  <c r="C1575" i="14"/>
  <c r="B1575" i="14"/>
  <c r="A1575" i="14"/>
  <c r="C1574" i="14"/>
  <c r="B1574" i="14"/>
  <c r="A1574" i="14"/>
  <c r="C1573" i="14"/>
  <c r="B1573" i="14"/>
  <c r="A1573" i="14"/>
  <c r="C1572" i="14"/>
  <c r="B1572" i="14"/>
  <c r="A1572" i="14"/>
  <c r="C1571" i="14"/>
  <c r="B1571" i="14"/>
  <c r="A1571" i="14"/>
  <c r="C1570" i="14"/>
  <c r="B1570" i="14"/>
  <c r="A1570" i="14"/>
  <c r="C1569" i="14"/>
  <c r="B1569" i="14"/>
  <c r="A1569" i="14"/>
  <c r="C1568" i="14"/>
  <c r="B1568" i="14"/>
  <c r="A1568" i="14"/>
  <c r="C1567" i="14"/>
  <c r="B1567" i="14"/>
  <c r="A1567" i="14"/>
  <c r="C1566" i="14"/>
  <c r="B1566" i="14"/>
  <c r="A1566" i="14"/>
  <c r="C1565" i="14"/>
  <c r="B1565" i="14"/>
  <c r="A1565" i="14"/>
  <c r="C1564" i="14"/>
  <c r="B1564" i="14"/>
  <c r="A1564" i="14"/>
  <c r="C1563" i="14"/>
  <c r="B1563" i="14"/>
  <c r="A1563" i="14"/>
  <c r="C1562" i="14"/>
  <c r="B1562" i="14"/>
  <c r="A1562" i="14"/>
  <c r="C1561" i="14"/>
  <c r="B1561" i="14"/>
  <c r="A1561" i="14"/>
  <c r="C1560" i="14"/>
  <c r="B1560" i="14"/>
  <c r="A1560" i="14"/>
  <c r="C1559" i="14"/>
  <c r="B1559" i="14"/>
  <c r="A1559" i="14"/>
  <c r="C1558" i="14"/>
  <c r="B1558" i="14"/>
  <c r="A1558" i="14"/>
  <c r="C1557" i="14"/>
  <c r="B1557" i="14"/>
  <c r="A1557" i="14"/>
  <c r="C1556" i="14"/>
  <c r="B1556" i="14"/>
  <c r="A1556" i="14"/>
  <c r="C1555" i="14"/>
  <c r="B1555" i="14"/>
  <c r="A1555" i="14"/>
  <c r="C1554" i="14"/>
  <c r="B1554" i="14"/>
  <c r="A1554" i="14"/>
  <c r="C1553" i="14"/>
  <c r="B1553" i="14"/>
  <c r="A1553" i="14"/>
  <c r="C1552" i="14"/>
  <c r="B1552" i="14"/>
  <c r="A1552" i="14"/>
  <c r="C1551" i="14"/>
  <c r="B1551" i="14"/>
  <c r="A1551" i="14"/>
  <c r="C1550" i="14"/>
  <c r="B1550" i="14"/>
  <c r="A1550" i="14"/>
  <c r="C1549" i="14"/>
  <c r="B1549" i="14"/>
  <c r="A1549" i="14"/>
  <c r="C1548" i="14"/>
  <c r="B1548" i="14"/>
  <c r="A1548" i="14"/>
  <c r="C1547" i="14"/>
  <c r="B1547" i="14"/>
  <c r="A1547" i="14"/>
  <c r="C1546" i="14"/>
  <c r="B1546" i="14"/>
  <c r="A1546" i="14"/>
  <c r="C1545" i="14"/>
  <c r="B1545" i="14"/>
  <c r="A1545" i="14"/>
  <c r="C1544" i="14"/>
  <c r="B1544" i="14"/>
  <c r="A1544" i="14"/>
  <c r="C1543" i="14"/>
  <c r="B1543" i="14"/>
  <c r="A1543" i="14"/>
  <c r="C1542" i="14"/>
  <c r="B1542" i="14"/>
  <c r="A1542" i="14"/>
  <c r="C1541" i="14"/>
  <c r="B1541" i="14"/>
  <c r="A1541" i="14"/>
  <c r="C1540" i="14"/>
  <c r="B1540" i="14"/>
  <c r="A1540" i="14"/>
  <c r="C1539" i="14"/>
  <c r="B1539" i="14"/>
  <c r="A1539" i="14"/>
  <c r="C1538" i="14"/>
  <c r="B1538" i="14"/>
  <c r="A1538" i="14"/>
  <c r="C1537" i="14"/>
  <c r="B1537" i="14"/>
  <c r="A1537" i="14"/>
  <c r="C1536" i="14"/>
  <c r="B1536" i="14"/>
  <c r="A1536" i="14"/>
  <c r="C1535" i="14"/>
  <c r="B1535" i="14"/>
  <c r="A1535" i="14"/>
  <c r="C1534" i="14"/>
  <c r="B1534" i="14"/>
  <c r="A1534" i="14"/>
  <c r="C1533" i="14"/>
  <c r="C1532" i="14"/>
  <c r="B1532" i="14"/>
  <c r="A1532" i="14"/>
  <c r="C1531" i="14"/>
  <c r="B1531" i="14"/>
  <c r="A1531" i="14"/>
  <c r="C1530" i="14"/>
  <c r="B1530" i="14"/>
  <c r="A1530" i="14"/>
  <c r="C1529" i="14"/>
  <c r="B1529" i="14"/>
  <c r="A1529" i="14"/>
  <c r="C1528" i="14"/>
  <c r="B1528" i="14"/>
  <c r="A1528" i="14"/>
  <c r="C1527" i="14"/>
  <c r="B1527" i="14"/>
  <c r="A1527" i="14"/>
  <c r="C1526" i="14"/>
  <c r="B1526" i="14"/>
  <c r="A1526" i="14"/>
  <c r="C1525" i="14"/>
  <c r="B1525" i="14"/>
  <c r="A1525" i="14"/>
  <c r="C1524" i="14"/>
  <c r="B1524" i="14"/>
  <c r="A1524" i="14"/>
  <c r="C1523" i="14"/>
  <c r="B1523" i="14"/>
  <c r="A1523" i="14"/>
  <c r="C1522" i="14"/>
  <c r="B1522" i="14"/>
  <c r="A1522" i="14"/>
  <c r="C1521" i="14"/>
  <c r="B1521" i="14"/>
  <c r="A1521" i="14"/>
  <c r="C1520" i="14"/>
  <c r="B1520" i="14"/>
  <c r="A1520" i="14"/>
  <c r="C1519" i="14"/>
  <c r="B1519" i="14"/>
  <c r="A1519" i="14"/>
  <c r="C1518" i="14"/>
  <c r="B1518" i="14"/>
  <c r="A1518" i="14"/>
  <c r="C1517" i="14"/>
  <c r="B1517" i="14"/>
  <c r="A1517" i="14"/>
  <c r="C1516" i="14"/>
  <c r="B1516" i="14"/>
  <c r="A1516" i="14"/>
  <c r="C1515" i="14"/>
  <c r="B1515" i="14"/>
  <c r="A1515" i="14"/>
  <c r="C1514" i="14"/>
  <c r="B1514" i="14"/>
  <c r="A1514" i="14"/>
  <c r="C1513" i="14"/>
  <c r="B1513" i="14"/>
  <c r="A1513" i="14"/>
  <c r="C1512" i="14"/>
  <c r="B1512" i="14"/>
  <c r="A1512" i="14"/>
  <c r="C1511" i="14"/>
  <c r="B1511" i="14"/>
  <c r="A1511" i="14"/>
  <c r="C1510" i="14"/>
  <c r="B1510" i="14"/>
  <c r="A1510" i="14"/>
  <c r="C1509" i="14"/>
  <c r="B1509" i="14"/>
  <c r="A1509" i="14"/>
  <c r="C1508" i="14"/>
  <c r="B1508" i="14"/>
  <c r="A1508" i="14"/>
  <c r="C1507" i="14"/>
  <c r="B1507" i="14"/>
  <c r="A1507" i="14"/>
  <c r="C1506" i="14"/>
  <c r="B1506" i="14"/>
  <c r="A1506" i="14"/>
  <c r="C1505" i="14"/>
  <c r="B1505" i="14"/>
  <c r="A1505" i="14"/>
  <c r="C1504" i="14"/>
  <c r="B1504" i="14"/>
  <c r="A1504" i="14"/>
  <c r="C1503" i="14"/>
  <c r="B1503" i="14"/>
  <c r="A1503" i="14"/>
  <c r="C1502" i="14"/>
  <c r="B1502" i="14"/>
  <c r="A1502" i="14"/>
  <c r="C1501" i="14"/>
  <c r="B1501" i="14"/>
  <c r="A1501" i="14"/>
  <c r="C1500" i="14"/>
  <c r="B1500" i="14"/>
  <c r="A1500" i="14"/>
  <c r="C1499" i="14"/>
  <c r="B1499" i="14"/>
  <c r="A1499" i="14"/>
  <c r="C1498" i="14"/>
  <c r="B1498" i="14"/>
  <c r="A1498" i="14"/>
  <c r="C1497" i="14"/>
  <c r="B1497" i="14"/>
  <c r="A1497" i="14"/>
  <c r="C1496" i="14"/>
  <c r="B1496" i="14"/>
  <c r="A1496" i="14"/>
  <c r="C1495" i="14"/>
  <c r="B1495" i="14"/>
  <c r="A1495" i="14"/>
  <c r="C1494" i="14"/>
  <c r="B1494" i="14"/>
  <c r="A1494" i="14"/>
  <c r="C1493" i="14"/>
  <c r="B1493" i="14"/>
  <c r="A1493" i="14"/>
  <c r="C1492" i="14"/>
  <c r="B1492" i="14"/>
  <c r="A1492" i="14"/>
  <c r="C1491" i="14"/>
  <c r="B1491" i="14"/>
  <c r="A1491" i="14"/>
  <c r="C1490" i="14"/>
  <c r="B1490" i="14"/>
  <c r="A1490" i="14"/>
  <c r="C1489" i="14"/>
  <c r="B1489" i="14"/>
  <c r="A1489" i="14"/>
  <c r="C1488" i="14"/>
  <c r="B1488" i="14"/>
  <c r="A1488" i="14"/>
  <c r="C1487" i="14"/>
  <c r="B1487" i="14"/>
  <c r="A1487" i="14"/>
  <c r="C1486" i="14"/>
  <c r="B1486" i="14"/>
  <c r="A1486" i="14"/>
  <c r="C1485" i="14"/>
  <c r="B1485" i="14"/>
  <c r="A1485" i="14"/>
  <c r="C1484" i="14"/>
  <c r="B1484" i="14"/>
  <c r="A1484" i="14"/>
  <c r="C1483" i="14"/>
  <c r="B1483" i="14"/>
  <c r="A1483" i="14"/>
  <c r="C1482" i="14"/>
  <c r="B1482" i="14"/>
  <c r="A1482" i="14"/>
  <c r="C1481" i="14"/>
  <c r="B1481" i="14"/>
  <c r="A1481" i="14"/>
  <c r="C1480" i="14"/>
  <c r="B1480" i="14"/>
  <c r="A1480" i="14"/>
  <c r="C1479" i="14"/>
  <c r="B1479" i="14"/>
  <c r="A1479" i="14"/>
  <c r="C1478" i="14"/>
  <c r="B1478" i="14"/>
  <c r="A1478" i="14"/>
  <c r="C1477" i="14"/>
  <c r="B1477" i="14"/>
  <c r="A1477" i="14"/>
  <c r="C1476" i="14"/>
  <c r="B1476" i="14"/>
  <c r="A1476" i="14"/>
  <c r="C1475" i="14"/>
  <c r="B1475" i="14"/>
  <c r="A1475" i="14"/>
  <c r="C1474" i="14"/>
  <c r="B1474" i="14"/>
  <c r="A1474" i="14"/>
  <c r="C1473" i="14"/>
  <c r="B1473" i="14"/>
  <c r="A1473" i="14"/>
  <c r="C1472" i="14"/>
  <c r="B1472" i="14"/>
  <c r="A1472" i="14"/>
  <c r="C1471" i="14"/>
  <c r="B1471" i="14"/>
  <c r="A1471" i="14"/>
  <c r="C1470" i="14"/>
  <c r="B1470" i="14"/>
  <c r="A1470" i="14"/>
  <c r="C1469" i="14"/>
  <c r="B1469" i="14"/>
  <c r="A1469" i="14"/>
  <c r="C1468" i="14"/>
  <c r="B1468" i="14"/>
  <c r="A1468" i="14"/>
  <c r="C1467" i="14"/>
  <c r="B1467" i="14"/>
  <c r="A1467" i="14"/>
  <c r="C1466" i="14"/>
  <c r="B1466" i="14"/>
  <c r="A1466" i="14"/>
  <c r="C1465" i="14"/>
  <c r="B1465" i="14"/>
  <c r="A1465" i="14"/>
  <c r="C1464" i="14"/>
  <c r="B1464" i="14"/>
  <c r="A1464" i="14"/>
  <c r="C1463" i="14"/>
  <c r="B1463" i="14"/>
  <c r="A1463" i="14"/>
  <c r="C1462" i="14"/>
  <c r="B1462" i="14"/>
  <c r="A1462" i="14"/>
  <c r="C1461" i="14"/>
  <c r="B1461" i="14"/>
  <c r="A1461" i="14"/>
  <c r="C1460" i="14"/>
  <c r="B1460" i="14"/>
  <c r="A1460" i="14"/>
  <c r="C1459" i="14"/>
  <c r="B1459" i="14"/>
  <c r="A1459" i="14"/>
  <c r="C1458" i="14"/>
  <c r="B1458" i="14"/>
  <c r="A1458" i="14"/>
  <c r="C1457" i="14"/>
  <c r="B1457" i="14"/>
  <c r="A1457" i="14"/>
  <c r="C1456" i="14"/>
  <c r="B1456" i="14"/>
  <c r="A1456" i="14"/>
  <c r="C1455" i="14"/>
  <c r="B1455" i="14"/>
  <c r="A1455" i="14"/>
  <c r="C1454" i="14"/>
  <c r="B1454" i="14"/>
  <c r="A1454" i="14"/>
  <c r="C1453" i="14"/>
  <c r="B1453" i="14"/>
  <c r="A1453" i="14"/>
  <c r="C1452" i="14"/>
  <c r="B1452" i="14"/>
  <c r="A1452" i="14"/>
  <c r="C1451" i="14"/>
  <c r="B1451" i="14"/>
  <c r="A1451" i="14"/>
  <c r="C1450" i="14"/>
  <c r="B1450" i="14"/>
  <c r="A1450" i="14"/>
  <c r="C1449" i="14"/>
  <c r="B1449" i="14"/>
  <c r="A1449" i="14"/>
  <c r="C1448" i="14"/>
  <c r="B1448" i="14"/>
  <c r="A1448" i="14"/>
  <c r="C1447" i="14"/>
  <c r="B1447" i="14"/>
  <c r="A1447" i="14"/>
  <c r="C1446" i="14"/>
  <c r="B1446" i="14"/>
  <c r="A1446" i="14"/>
  <c r="C1445" i="14"/>
  <c r="B1445" i="14"/>
  <c r="A1445" i="14"/>
  <c r="C1444" i="14"/>
  <c r="B1444" i="14"/>
  <c r="A1444" i="14"/>
  <c r="C1443" i="14"/>
  <c r="B1443" i="14"/>
  <c r="A1443" i="14"/>
  <c r="C1442" i="14"/>
  <c r="B1442" i="14"/>
  <c r="A1442" i="14"/>
  <c r="C1441" i="14"/>
  <c r="B1441" i="14"/>
  <c r="A1441" i="14"/>
  <c r="C1440" i="14"/>
  <c r="B1440" i="14"/>
  <c r="A1440" i="14"/>
  <c r="C1439" i="14"/>
  <c r="B1439" i="14"/>
  <c r="A1439" i="14"/>
  <c r="C1438" i="14"/>
  <c r="B1438" i="14"/>
  <c r="A1438" i="14"/>
  <c r="C1437" i="14"/>
  <c r="B1437" i="14"/>
  <c r="A1437" i="14"/>
  <c r="C1436" i="14"/>
  <c r="B1436" i="14"/>
  <c r="A1436" i="14"/>
  <c r="C1435" i="14"/>
  <c r="B1435" i="14"/>
  <c r="A1435" i="14"/>
  <c r="C1434" i="14"/>
  <c r="B1434" i="14"/>
  <c r="A1434" i="14"/>
  <c r="C1433" i="14"/>
  <c r="C1432" i="14"/>
  <c r="B1432" i="14"/>
  <c r="A1432" i="14"/>
  <c r="C1431" i="14"/>
  <c r="B1431" i="14"/>
  <c r="A1431" i="14"/>
  <c r="C1430" i="14"/>
  <c r="B1430" i="14"/>
  <c r="A1430" i="14"/>
  <c r="C1429" i="14"/>
  <c r="B1429" i="14"/>
  <c r="A1429" i="14"/>
  <c r="C1428" i="14"/>
  <c r="B1428" i="14"/>
  <c r="A1428" i="14"/>
  <c r="C1427" i="14"/>
  <c r="B1427" i="14"/>
  <c r="A1427" i="14"/>
  <c r="C1426" i="14"/>
  <c r="B1426" i="14"/>
  <c r="A1426" i="14"/>
  <c r="C1425" i="14"/>
  <c r="B1425" i="14"/>
  <c r="A1425" i="14"/>
  <c r="C1424" i="14"/>
  <c r="B1424" i="14"/>
  <c r="A1424" i="14"/>
  <c r="C1423" i="14"/>
  <c r="B1423" i="14"/>
  <c r="A1423" i="14"/>
  <c r="C1422" i="14"/>
  <c r="B1422" i="14"/>
  <c r="A1422" i="14"/>
  <c r="C1421" i="14"/>
  <c r="B1421" i="14"/>
  <c r="A1421" i="14"/>
  <c r="C1420" i="14"/>
  <c r="B1420" i="14"/>
  <c r="A1420" i="14"/>
  <c r="C1419" i="14"/>
  <c r="B1419" i="14"/>
  <c r="A1419" i="14"/>
  <c r="C1418" i="14"/>
  <c r="B1418" i="14"/>
  <c r="A1418" i="14"/>
  <c r="C1417" i="14"/>
  <c r="B1417" i="14"/>
  <c r="A1417" i="14"/>
  <c r="C1416" i="14"/>
  <c r="B1416" i="14"/>
  <c r="A1416" i="14"/>
  <c r="C1415" i="14"/>
  <c r="B1415" i="14"/>
  <c r="A1415" i="14"/>
  <c r="C1414" i="14"/>
  <c r="B1414" i="14"/>
  <c r="A1414" i="14"/>
  <c r="C1413" i="14"/>
  <c r="B1413" i="14"/>
  <c r="A1413" i="14"/>
  <c r="C1412" i="14"/>
  <c r="B1412" i="14"/>
  <c r="A1412" i="14"/>
  <c r="C1411" i="14"/>
  <c r="B1411" i="14"/>
  <c r="A1411" i="14"/>
  <c r="C1410" i="14"/>
  <c r="B1410" i="14"/>
  <c r="A1410" i="14"/>
  <c r="C1409" i="14"/>
  <c r="B1409" i="14"/>
  <c r="A1409" i="14"/>
  <c r="C1408" i="14"/>
  <c r="B1408" i="14"/>
  <c r="A1408" i="14"/>
  <c r="C1407" i="14"/>
  <c r="B1407" i="14"/>
  <c r="A1407" i="14"/>
  <c r="C1406" i="14"/>
  <c r="B1406" i="14"/>
  <c r="A1406" i="14"/>
  <c r="C1405" i="14"/>
  <c r="B1405" i="14"/>
  <c r="A1405" i="14"/>
  <c r="C1404" i="14"/>
  <c r="B1404" i="14"/>
  <c r="A1404" i="14"/>
  <c r="C1403" i="14"/>
  <c r="B1403" i="14"/>
  <c r="A1403" i="14"/>
  <c r="C1402" i="14"/>
  <c r="B1402" i="14"/>
  <c r="A1402" i="14"/>
  <c r="C1401" i="14"/>
  <c r="B1401" i="14"/>
  <c r="A1401" i="14"/>
  <c r="C1400" i="14"/>
  <c r="B1400" i="14"/>
  <c r="A1400" i="14"/>
  <c r="C1399" i="14"/>
  <c r="B1399" i="14"/>
  <c r="A1399" i="14"/>
  <c r="C1398" i="14"/>
  <c r="B1398" i="14"/>
  <c r="A1398" i="14"/>
  <c r="C1397" i="14"/>
  <c r="B1397" i="14"/>
  <c r="A1397" i="14"/>
  <c r="C1396" i="14"/>
  <c r="B1396" i="14"/>
  <c r="A1396" i="14"/>
  <c r="C1395" i="14"/>
  <c r="B1395" i="14"/>
  <c r="A1395" i="14"/>
  <c r="C1394" i="14"/>
  <c r="B1394" i="14"/>
  <c r="A1394" i="14"/>
  <c r="C1393" i="14"/>
  <c r="B1393" i="14"/>
  <c r="A1393" i="14"/>
  <c r="C1392" i="14"/>
  <c r="B1392" i="14"/>
  <c r="A1392" i="14"/>
  <c r="C1391" i="14"/>
  <c r="B1391" i="14"/>
  <c r="A1391" i="14"/>
  <c r="C1390" i="14"/>
  <c r="B1390" i="14"/>
  <c r="A1390" i="14"/>
  <c r="C1389" i="14"/>
  <c r="B1389" i="14"/>
  <c r="A1389" i="14"/>
  <c r="C1388" i="14"/>
  <c r="B1388" i="14"/>
  <c r="A1388" i="14"/>
  <c r="C1387" i="14"/>
  <c r="B1387" i="14"/>
  <c r="A1387" i="14"/>
  <c r="C1386" i="14"/>
  <c r="B1386" i="14"/>
  <c r="A1386" i="14"/>
  <c r="C1385" i="14"/>
  <c r="B1385" i="14"/>
  <c r="A1385" i="14"/>
  <c r="C1384" i="14"/>
  <c r="B1384" i="14"/>
  <c r="A1384" i="14"/>
  <c r="C1383" i="14"/>
  <c r="B1383" i="14"/>
  <c r="A1383" i="14"/>
  <c r="C1382" i="14"/>
  <c r="B1382" i="14"/>
  <c r="A1382" i="14"/>
  <c r="C1381" i="14"/>
  <c r="B1381" i="14"/>
  <c r="A1381" i="14"/>
  <c r="C1380" i="14"/>
  <c r="B1380" i="14"/>
  <c r="A1380" i="14"/>
  <c r="C1379" i="14"/>
  <c r="B1379" i="14"/>
  <c r="A1379" i="14"/>
  <c r="C1378" i="14"/>
  <c r="B1378" i="14"/>
  <c r="A1378" i="14"/>
  <c r="C1377" i="14"/>
  <c r="B1377" i="14"/>
  <c r="A1377" i="14"/>
  <c r="C1376" i="14"/>
  <c r="B1376" i="14"/>
  <c r="A1376" i="14"/>
  <c r="C1375" i="14"/>
  <c r="B1375" i="14"/>
  <c r="A1375" i="14"/>
  <c r="C1374" i="14"/>
  <c r="B1374" i="14"/>
  <c r="A1374" i="14"/>
  <c r="C1373" i="14"/>
  <c r="B1373" i="14"/>
  <c r="A1373" i="14"/>
  <c r="C1372" i="14"/>
  <c r="B1372" i="14"/>
  <c r="A1372" i="14"/>
  <c r="C1371" i="14"/>
  <c r="B1371" i="14"/>
  <c r="A1371" i="14"/>
  <c r="C1370" i="14"/>
  <c r="B1370" i="14"/>
  <c r="A1370" i="14"/>
  <c r="C1369" i="14"/>
  <c r="B1369" i="14"/>
  <c r="A1369" i="14"/>
  <c r="C1368" i="14"/>
  <c r="B1368" i="14"/>
  <c r="A1368" i="14"/>
  <c r="C1367" i="14"/>
  <c r="B1367" i="14"/>
  <c r="A1367" i="14"/>
  <c r="C1366" i="14"/>
  <c r="B1366" i="14"/>
  <c r="A1366" i="14"/>
  <c r="C1365" i="14"/>
  <c r="B1365" i="14"/>
  <c r="A1365" i="14"/>
  <c r="C1364" i="14"/>
  <c r="B1364" i="14"/>
  <c r="A1364" i="14"/>
  <c r="C1363" i="14"/>
  <c r="B1363" i="14"/>
  <c r="A1363" i="14"/>
  <c r="C1362" i="14"/>
  <c r="B1362" i="14"/>
  <c r="A1362" i="14"/>
  <c r="C1361" i="14"/>
  <c r="B1361" i="14"/>
  <c r="A1361" i="14"/>
  <c r="C1360" i="14"/>
  <c r="B1360" i="14"/>
  <c r="A1360" i="14"/>
  <c r="C1359" i="14"/>
  <c r="B1359" i="14"/>
  <c r="A1359" i="14"/>
  <c r="C1358" i="14"/>
  <c r="B1358" i="14"/>
  <c r="A1358" i="14"/>
  <c r="C1357" i="14"/>
  <c r="B1357" i="14"/>
  <c r="A1357" i="14"/>
  <c r="C1356" i="14"/>
  <c r="B1356" i="14"/>
  <c r="A1356" i="14"/>
  <c r="C1355" i="14"/>
  <c r="B1355" i="14"/>
  <c r="A1355" i="14"/>
  <c r="C1354" i="14"/>
  <c r="B1354" i="14"/>
  <c r="A1354" i="14"/>
  <c r="C1353" i="14"/>
  <c r="B1353" i="14"/>
  <c r="A1353" i="14"/>
  <c r="C1352" i="14"/>
  <c r="B1352" i="14"/>
  <c r="A1352" i="14"/>
  <c r="C1351" i="14"/>
  <c r="B1351" i="14"/>
  <c r="A1351" i="14"/>
  <c r="C1350" i="14"/>
  <c r="B1350" i="14"/>
  <c r="A1350" i="14"/>
  <c r="C1349" i="14"/>
  <c r="B1349" i="14"/>
  <c r="A1349" i="14"/>
  <c r="C1348" i="14"/>
  <c r="B1348" i="14"/>
  <c r="A1348" i="14"/>
  <c r="C1347" i="14"/>
  <c r="B1347" i="14"/>
  <c r="A1347" i="14"/>
  <c r="C1346" i="14"/>
  <c r="B1346" i="14"/>
  <c r="A1346" i="14"/>
  <c r="C1345" i="14"/>
  <c r="B1345" i="14"/>
  <c r="A1345" i="14"/>
  <c r="C1344" i="14"/>
  <c r="B1344" i="14"/>
  <c r="A1344" i="14"/>
  <c r="C1343" i="14"/>
  <c r="B1343" i="14"/>
  <c r="A1343" i="14"/>
  <c r="C1342" i="14"/>
  <c r="B1342" i="14"/>
  <c r="A1342" i="14"/>
  <c r="C1341" i="14"/>
  <c r="B1341" i="14"/>
  <c r="A1341" i="14"/>
  <c r="C1340" i="14"/>
  <c r="B1340" i="14"/>
  <c r="A1340" i="14"/>
  <c r="C1339" i="14"/>
  <c r="B1339" i="14"/>
  <c r="A1339" i="14"/>
  <c r="C1338" i="14"/>
  <c r="B1338" i="14"/>
  <c r="A1338" i="14"/>
  <c r="C1337" i="14"/>
  <c r="B1337" i="14"/>
  <c r="A1337" i="14"/>
  <c r="C1336" i="14"/>
  <c r="B1336" i="14"/>
  <c r="A1336" i="14"/>
  <c r="C1335" i="14"/>
  <c r="B1335" i="14"/>
  <c r="A1335" i="14"/>
  <c r="C1334" i="14"/>
  <c r="B1334" i="14"/>
  <c r="A1334" i="14"/>
  <c r="C1333" i="14"/>
  <c r="C1332" i="14"/>
  <c r="B1332" i="14"/>
  <c r="A1332" i="14"/>
  <c r="C1331" i="14"/>
  <c r="B1331" i="14"/>
  <c r="A1331" i="14"/>
  <c r="C1330" i="14"/>
  <c r="B1330" i="14"/>
  <c r="A1330" i="14"/>
  <c r="C1329" i="14"/>
  <c r="B1329" i="14"/>
  <c r="A1329" i="14"/>
  <c r="C1328" i="14"/>
  <c r="B1328" i="14"/>
  <c r="A1328" i="14"/>
  <c r="C1327" i="14"/>
  <c r="B1327" i="14"/>
  <c r="A1327" i="14"/>
  <c r="C1326" i="14"/>
  <c r="B1326" i="14"/>
  <c r="A1326" i="14"/>
  <c r="C1325" i="14"/>
  <c r="B1325" i="14"/>
  <c r="A1325" i="14"/>
  <c r="C1324" i="14"/>
  <c r="B1324" i="14"/>
  <c r="A1324" i="14"/>
  <c r="C1323" i="14"/>
  <c r="B1323" i="14"/>
  <c r="A1323" i="14"/>
  <c r="C1322" i="14"/>
  <c r="B1322" i="14"/>
  <c r="A1322" i="14"/>
  <c r="C1321" i="14"/>
  <c r="B1321" i="14"/>
  <c r="A1321" i="14"/>
  <c r="C1320" i="14"/>
  <c r="B1320" i="14"/>
  <c r="A1320" i="14"/>
  <c r="C1319" i="14"/>
  <c r="B1319" i="14"/>
  <c r="A1319" i="14"/>
  <c r="C1318" i="14"/>
  <c r="B1318" i="14"/>
  <c r="A1318" i="14"/>
  <c r="C1317" i="14"/>
  <c r="B1317" i="14"/>
  <c r="A1317" i="14"/>
  <c r="C1316" i="14"/>
  <c r="B1316" i="14"/>
  <c r="A1316" i="14"/>
  <c r="C1315" i="14"/>
  <c r="B1315" i="14"/>
  <c r="A1315" i="14"/>
  <c r="C1314" i="14"/>
  <c r="B1314" i="14"/>
  <c r="A1314" i="14"/>
  <c r="C1313" i="14"/>
  <c r="B1313" i="14"/>
  <c r="A1313" i="14"/>
  <c r="C1312" i="14"/>
  <c r="B1312" i="14"/>
  <c r="A1312" i="14"/>
  <c r="C1311" i="14"/>
  <c r="B1311" i="14"/>
  <c r="A1311" i="14"/>
  <c r="C1310" i="14"/>
  <c r="B1310" i="14"/>
  <c r="A1310" i="14"/>
  <c r="C1309" i="14"/>
  <c r="B1309" i="14"/>
  <c r="A1309" i="14"/>
  <c r="C1308" i="14"/>
  <c r="B1308" i="14"/>
  <c r="A1308" i="14"/>
  <c r="C1307" i="14"/>
  <c r="B1307" i="14"/>
  <c r="A1307" i="14"/>
  <c r="C1306" i="14"/>
  <c r="B1306" i="14"/>
  <c r="A1306" i="14"/>
  <c r="C1305" i="14"/>
  <c r="B1305" i="14"/>
  <c r="A1305" i="14"/>
  <c r="C1304" i="14"/>
  <c r="B1304" i="14"/>
  <c r="A1304" i="14"/>
  <c r="C1303" i="14"/>
  <c r="B1303" i="14"/>
  <c r="A1303" i="14"/>
  <c r="C1302" i="14"/>
  <c r="B1302" i="14"/>
  <c r="A1302" i="14"/>
  <c r="C1301" i="14"/>
  <c r="B1301" i="14"/>
  <c r="A1301" i="14"/>
  <c r="C1300" i="14"/>
  <c r="B1300" i="14"/>
  <c r="A1300" i="14"/>
  <c r="C1299" i="14"/>
  <c r="B1299" i="14"/>
  <c r="A1299" i="14"/>
  <c r="C1298" i="14"/>
  <c r="B1298" i="14"/>
  <c r="A1298" i="14"/>
  <c r="C1297" i="14"/>
  <c r="B1297" i="14"/>
  <c r="A1297" i="14"/>
  <c r="C1296" i="14"/>
  <c r="B1296" i="14"/>
  <c r="A1296" i="14"/>
  <c r="C1295" i="14"/>
  <c r="B1295" i="14"/>
  <c r="A1295" i="14"/>
  <c r="C1294" i="14"/>
  <c r="B1294" i="14"/>
  <c r="A1294" i="14"/>
  <c r="C1293" i="14"/>
  <c r="B1293" i="14"/>
  <c r="A1293" i="14"/>
  <c r="C1292" i="14"/>
  <c r="B1292" i="14"/>
  <c r="A1292" i="14"/>
  <c r="C1291" i="14"/>
  <c r="B1291" i="14"/>
  <c r="A1291" i="14"/>
  <c r="C1290" i="14"/>
  <c r="B1290" i="14"/>
  <c r="A1290" i="14"/>
  <c r="C1289" i="14"/>
  <c r="B1289" i="14"/>
  <c r="A1289" i="14"/>
  <c r="C1288" i="14"/>
  <c r="B1288" i="14"/>
  <c r="A1288" i="14"/>
  <c r="C1287" i="14"/>
  <c r="B1287" i="14"/>
  <c r="A1287" i="14"/>
  <c r="C1286" i="14"/>
  <c r="B1286" i="14"/>
  <c r="A1286" i="14"/>
  <c r="C1285" i="14"/>
  <c r="B1285" i="14"/>
  <c r="A1285" i="14"/>
  <c r="C1284" i="14"/>
  <c r="B1284" i="14"/>
  <c r="A1284" i="14"/>
  <c r="C1283" i="14"/>
  <c r="B1283" i="14"/>
  <c r="A1283" i="14"/>
  <c r="C1282" i="14"/>
  <c r="B1282" i="14"/>
  <c r="A1282" i="14"/>
  <c r="C1281" i="14"/>
  <c r="B1281" i="14"/>
  <c r="A1281" i="14"/>
  <c r="C1280" i="14"/>
  <c r="B1280" i="14"/>
  <c r="A1280" i="14"/>
  <c r="C1279" i="14"/>
  <c r="B1279" i="14"/>
  <c r="A1279" i="14"/>
  <c r="C1278" i="14"/>
  <c r="B1278" i="14"/>
  <c r="A1278" i="14"/>
  <c r="C1277" i="14"/>
  <c r="B1277" i="14"/>
  <c r="A1277" i="14"/>
  <c r="C1276" i="14"/>
  <c r="B1276" i="14"/>
  <c r="A1276" i="14"/>
  <c r="C1275" i="14"/>
  <c r="B1275" i="14"/>
  <c r="A1275" i="14"/>
  <c r="C1274" i="14"/>
  <c r="B1274" i="14"/>
  <c r="A1274" i="14"/>
  <c r="C1273" i="14"/>
  <c r="B1273" i="14"/>
  <c r="A1273" i="14"/>
  <c r="C1272" i="14"/>
  <c r="B1272" i="14"/>
  <c r="A1272" i="14"/>
  <c r="C1271" i="14"/>
  <c r="B1271" i="14"/>
  <c r="A1271" i="14"/>
  <c r="C1270" i="14"/>
  <c r="B1270" i="14"/>
  <c r="A1270" i="14"/>
  <c r="C1269" i="14"/>
  <c r="B1269" i="14"/>
  <c r="A1269" i="14"/>
  <c r="C1268" i="14"/>
  <c r="B1268" i="14"/>
  <c r="A1268" i="14"/>
  <c r="C1267" i="14"/>
  <c r="B1267" i="14"/>
  <c r="A1267" i="14"/>
  <c r="C1266" i="14"/>
  <c r="B1266" i="14"/>
  <c r="A1266" i="14"/>
  <c r="C1265" i="14"/>
  <c r="B1265" i="14"/>
  <c r="A1265" i="14"/>
  <c r="C1264" i="14"/>
  <c r="B1264" i="14"/>
  <c r="A1264" i="14"/>
  <c r="C1263" i="14"/>
  <c r="B1263" i="14"/>
  <c r="A1263" i="14"/>
  <c r="C1262" i="14"/>
  <c r="B1262" i="14"/>
  <c r="A1262" i="14"/>
  <c r="C1261" i="14"/>
  <c r="B1261" i="14"/>
  <c r="A1261" i="14"/>
  <c r="C1260" i="14"/>
  <c r="B1260" i="14"/>
  <c r="A1260" i="14"/>
  <c r="C1259" i="14"/>
  <c r="B1259" i="14"/>
  <c r="A1259" i="14"/>
  <c r="C1258" i="14"/>
  <c r="B1258" i="14"/>
  <c r="A1258" i="14"/>
  <c r="C1257" i="14"/>
  <c r="B1257" i="14"/>
  <c r="A1257" i="14"/>
  <c r="C1256" i="14"/>
  <c r="B1256" i="14"/>
  <c r="A1256" i="14"/>
  <c r="C1255" i="14"/>
  <c r="B1255" i="14"/>
  <c r="A1255" i="14"/>
  <c r="C1254" i="14"/>
  <c r="B1254" i="14"/>
  <c r="A1254" i="14"/>
  <c r="C1253" i="14"/>
  <c r="B1253" i="14"/>
  <c r="A1253" i="14"/>
  <c r="C1252" i="14"/>
  <c r="B1252" i="14"/>
  <c r="A1252" i="14"/>
  <c r="C1251" i="14"/>
  <c r="B1251" i="14"/>
  <c r="A1251" i="14"/>
  <c r="C1250" i="14"/>
  <c r="B1250" i="14"/>
  <c r="A1250" i="14"/>
  <c r="C1249" i="14"/>
  <c r="B1249" i="14"/>
  <c r="A1249" i="14"/>
  <c r="C1248" i="14"/>
  <c r="B1248" i="14"/>
  <c r="A1248" i="14"/>
  <c r="C1247" i="14"/>
  <c r="B1247" i="14"/>
  <c r="A1247" i="14"/>
  <c r="C1246" i="14"/>
  <c r="B1246" i="14"/>
  <c r="A1246" i="14"/>
  <c r="C1245" i="14"/>
  <c r="B1245" i="14"/>
  <c r="A1245" i="14"/>
  <c r="C1244" i="14"/>
  <c r="B1244" i="14"/>
  <c r="A1244" i="14"/>
  <c r="C1243" i="14"/>
  <c r="B1243" i="14"/>
  <c r="A1243" i="14"/>
  <c r="C1242" i="14"/>
  <c r="B1242" i="14"/>
  <c r="A1242" i="14"/>
  <c r="C1241" i="14"/>
  <c r="B1241" i="14"/>
  <c r="A1241" i="14"/>
  <c r="C1240" i="14"/>
  <c r="B1240" i="14"/>
  <c r="A1240" i="14"/>
  <c r="C1239" i="14"/>
  <c r="B1239" i="14"/>
  <c r="A1239" i="14"/>
  <c r="C1238" i="14"/>
  <c r="B1238" i="14"/>
  <c r="A1238" i="14"/>
  <c r="C1237" i="14"/>
  <c r="B1237" i="14"/>
  <c r="A1237" i="14"/>
  <c r="C1236" i="14"/>
  <c r="B1236" i="14"/>
  <c r="A1236" i="14"/>
  <c r="C1235" i="14"/>
  <c r="B1235" i="14"/>
  <c r="A1235" i="14"/>
  <c r="C1234" i="14"/>
  <c r="B1234" i="14"/>
  <c r="A1234" i="14"/>
  <c r="C1233" i="14"/>
  <c r="C1232" i="14"/>
  <c r="B1232" i="14"/>
  <c r="A1232" i="14"/>
  <c r="C1231" i="14"/>
  <c r="B1231" i="14"/>
  <c r="A1231" i="14"/>
  <c r="C1230" i="14"/>
  <c r="B1230" i="14"/>
  <c r="A1230" i="14"/>
  <c r="C1229" i="14"/>
  <c r="B1229" i="14"/>
  <c r="A1229" i="14"/>
  <c r="C1228" i="14"/>
  <c r="B1228" i="14"/>
  <c r="A1228" i="14"/>
  <c r="C1227" i="14"/>
  <c r="B1227" i="14"/>
  <c r="A1227" i="14"/>
  <c r="C1226" i="14"/>
  <c r="B1226" i="14"/>
  <c r="A1226" i="14"/>
  <c r="C1225" i="14"/>
  <c r="B1225" i="14"/>
  <c r="A1225" i="14"/>
  <c r="C1224" i="14"/>
  <c r="B1224" i="14"/>
  <c r="A1224" i="14"/>
  <c r="C1223" i="14"/>
  <c r="B1223" i="14"/>
  <c r="A1223" i="14"/>
  <c r="C1222" i="14"/>
  <c r="B1222" i="14"/>
  <c r="A1222" i="14"/>
  <c r="C1221" i="14"/>
  <c r="B1221" i="14"/>
  <c r="A1221" i="14"/>
  <c r="C1220" i="14"/>
  <c r="B1220" i="14"/>
  <c r="A1220" i="14"/>
  <c r="C1219" i="14"/>
  <c r="B1219" i="14"/>
  <c r="A1219" i="14"/>
  <c r="C1218" i="14"/>
  <c r="B1218" i="14"/>
  <c r="A1218" i="14"/>
  <c r="C1217" i="14"/>
  <c r="B1217" i="14"/>
  <c r="A1217" i="14"/>
  <c r="C1216" i="14"/>
  <c r="B1216" i="14"/>
  <c r="A1216" i="14"/>
  <c r="C1215" i="14"/>
  <c r="B1215" i="14"/>
  <c r="A1215" i="14"/>
  <c r="C1214" i="14"/>
  <c r="B1214" i="14"/>
  <c r="A1214" i="14"/>
  <c r="C1213" i="14"/>
  <c r="B1213" i="14"/>
  <c r="A1213" i="14"/>
  <c r="C1212" i="14"/>
  <c r="B1212" i="14"/>
  <c r="A1212" i="14"/>
  <c r="C1211" i="14"/>
  <c r="B1211" i="14"/>
  <c r="A1211" i="14"/>
  <c r="C1210" i="14"/>
  <c r="B1210" i="14"/>
  <c r="A1210" i="14"/>
  <c r="C1209" i="14"/>
  <c r="B1209" i="14"/>
  <c r="A1209" i="14"/>
  <c r="C1208" i="14"/>
  <c r="B1208" i="14"/>
  <c r="A1208" i="14"/>
  <c r="C1207" i="14"/>
  <c r="B1207" i="14"/>
  <c r="A1207" i="14"/>
  <c r="C1206" i="14"/>
  <c r="B1206" i="14"/>
  <c r="A1206" i="14"/>
  <c r="C1205" i="14"/>
  <c r="B1205" i="14"/>
  <c r="A1205" i="14"/>
  <c r="C1204" i="14"/>
  <c r="B1204" i="14"/>
  <c r="A1204" i="14"/>
  <c r="C1203" i="14"/>
  <c r="B1203" i="14"/>
  <c r="A1203" i="14"/>
  <c r="C1202" i="14"/>
  <c r="B1202" i="14"/>
  <c r="A1202" i="14"/>
  <c r="C1201" i="14"/>
  <c r="B1201" i="14"/>
  <c r="A1201" i="14"/>
  <c r="C1200" i="14"/>
  <c r="B1200" i="14"/>
  <c r="A1200" i="14"/>
  <c r="C1199" i="14"/>
  <c r="B1199" i="14"/>
  <c r="A1199" i="14"/>
  <c r="C1198" i="14"/>
  <c r="B1198" i="14"/>
  <c r="A1198" i="14"/>
  <c r="C1197" i="14"/>
  <c r="B1197" i="14"/>
  <c r="A1197" i="14"/>
  <c r="C1196" i="14"/>
  <c r="B1196" i="14"/>
  <c r="A1196" i="14"/>
  <c r="C1195" i="14"/>
  <c r="B1195" i="14"/>
  <c r="A1195" i="14"/>
  <c r="C1194" i="14"/>
  <c r="B1194" i="14"/>
  <c r="A1194" i="14"/>
  <c r="C1193" i="14"/>
  <c r="B1193" i="14"/>
  <c r="A1193" i="14"/>
  <c r="C1192" i="14"/>
  <c r="B1192" i="14"/>
  <c r="A1192" i="14"/>
  <c r="C1191" i="14"/>
  <c r="B1191" i="14"/>
  <c r="A1191" i="14"/>
  <c r="C1190" i="14"/>
  <c r="B1190" i="14"/>
  <c r="A1190" i="14"/>
  <c r="C1189" i="14"/>
  <c r="B1189" i="14"/>
  <c r="A1189" i="14"/>
  <c r="C1188" i="14"/>
  <c r="B1188" i="14"/>
  <c r="A1188" i="14"/>
  <c r="C1187" i="14"/>
  <c r="B1187" i="14"/>
  <c r="A1187" i="14"/>
  <c r="C1186" i="14"/>
  <c r="B1186" i="14"/>
  <c r="A1186" i="14"/>
  <c r="C1185" i="14"/>
  <c r="B1185" i="14"/>
  <c r="A1185" i="14"/>
  <c r="C1184" i="14"/>
  <c r="B1184" i="14"/>
  <c r="A1184" i="14"/>
  <c r="C1183" i="14"/>
  <c r="B1183" i="14"/>
  <c r="A1183" i="14"/>
  <c r="C1182" i="14"/>
  <c r="B1182" i="14"/>
  <c r="A1182" i="14"/>
  <c r="C1181" i="14"/>
  <c r="B1181" i="14"/>
  <c r="A1181" i="14"/>
  <c r="C1180" i="14"/>
  <c r="B1180" i="14"/>
  <c r="A1180" i="14"/>
  <c r="C1179" i="14"/>
  <c r="B1179" i="14"/>
  <c r="A1179" i="14"/>
  <c r="C1178" i="14"/>
  <c r="B1178" i="14"/>
  <c r="A1178" i="14"/>
  <c r="C1177" i="14"/>
  <c r="B1177" i="14"/>
  <c r="A1177" i="14"/>
  <c r="C1176" i="14"/>
  <c r="B1176" i="14"/>
  <c r="A1176" i="14"/>
  <c r="C1175" i="14"/>
  <c r="B1175" i="14"/>
  <c r="A1175" i="14"/>
  <c r="C1174" i="14"/>
  <c r="B1174" i="14"/>
  <c r="A1174" i="14"/>
  <c r="C1173" i="14"/>
  <c r="B1173" i="14"/>
  <c r="A1173" i="14"/>
  <c r="C1172" i="14"/>
  <c r="B1172" i="14"/>
  <c r="A1172" i="14"/>
  <c r="C1171" i="14"/>
  <c r="B1171" i="14"/>
  <c r="A1171" i="14"/>
  <c r="C1170" i="14"/>
  <c r="B1170" i="14"/>
  <c r="A1170" i="14"/>
  <c r="C1169" i="14"/>
  <c r="B1169" i="14"/>
  <c r="A1169" i="14"/>
  <c r="C1168" i="14"/>
  <c r="B1168" i="14"/>
  <c r="A1168" i="14"/>
  <c r="C1167" i="14"/>
  <c r="B1167" i="14"/>
  <c r="A1167" i="14"/>
  <c r="C1166" i="14"/>
  <c r="B1166" i="14"/>
  <c r="A1166" i="14"/>
  <c r="C1165" i="14"/>
  <c r="B1165" i="14"/>
  <c r="A1165" i="14"/>
  <c r="C1164" i="14"/>
  <c r="B1164" i="14"/>
  <c r="A1164" i="14"/>
  <c r="C1163" i="14"/>
  <c r="B1163" i="14"/>
  <c r="A1163" i="14"/>
  <c r="C1162" i="14"/>
  <c r="B1162" i="14"/>
  <c r="A1162" i="14"/>
  <c r="C1161" i="14"/>
  <c r="B1161" i="14"/>
  <c r="A1161" i="14"/>
  <c r="C1160" i="14"/>
  <c r="B1160" i="14"/>
  <c r="A1160" i="14"/>
  <c r="C1159" i="14"/>
  <c r="B1159" i="14"/>
  <c r="A1159" i="14"/>
  <c r="C1158" i="14"/>
  <c r="B1158" i="14"/>
  <c r="A1158" i="14"/>
  <c r="C1157" i="14"/>
  <c r="B1157" i="14"/>
  <c r="A1157" i="14"/>
  <c r="C1156" i="14"/>
  <c r="B1156" i="14"/>
  <c r="A1156" i="14"/>
  <c r="C1155" i="14"/>
  <c r="B1155" i="14"/>
  <c r="A1155" i="14"/>
  <c r="C1154" i="14"/>
  <c r="B1154" i="14"/>
  <c r="A1154" i="14"/>
  <c r="C1153" i="14"/>
  <c r="B1153" i="14"/>
  <c r="A1153" i="14"/>
  <c r="C1152" i="14"/>
  <c r="B1152" i="14"/>
  <c r="A1152" i="14"/>
  <c r="C1151" i="14"/>
  <c r="B1151" i="14"/>
  <c r="A1151" i="14"/>
  <c r="C1150" i="14"/>
  <c r="B1150" i="14"/>
  <c r="A1150" i="14"/>
  <c r="C1149" i="14"/>
  <c r="B1149" i="14"/>
  <c r="A1149" i="14"/>
  <c r="C1148" i="14"/>
  <c r="B1148" i="14"/>
  <c r="A1148" i="14"/>
  <c r="C1147" i="14"/>
  <c r="B1147" i="14"/>
  <c r="A1147" i="14"/>
  <c r="C1146" i="14"/>
  <c r="B1146" i="14"/>
  <c r="A1146" i="14"/>
  <c r="C1145" i="14"/>
  <c r="B1145" i="14"/>
  <c r="A1145" i="14"/>
  <c r="C1144" i="14"/>
  <c r="B1144" i="14"/>
  <c r="A1144" i="14"/>
  <c r="C1143" i="14"/>
  <c r="B1143" i="14"/>
  <c r="A1143" i="14"/>
  <c r="C1142" i="14"/>
  <c r="B1142" i="14"/>
  <c r="A1142" i="14"/>
  <c r="C1141" i="14"/>
  <c r="B1141" i="14"/>
  <c r="A1141" i="14"/>
  <c r="C1140" i="14"/>
  <c r="B1140" i="14"/>
  <c r="A1140" i="14"/>
  <c r="C1139" i="14"/>
  <c r="B1139" i="14"/>
  <c r="A1139" i="14"/>
  <c r="C1138" i="14"/>
  <c r="B1138" i="14"/>
  <c r="A1138" i="14"/>
  <c r="C1137" i="14"/>
  <c r="B1137" i="14"/>
  <c r="A1137" i="14"/>
  <c r="C1136" i="14"/>
  <c r="B1136" i="14"/>
  <c r="A1136" i="14"/>
  <c r="C1135" i="14"/>
  <c r="B1135" i="14"/>
  <c r="A1135" i="14"/>
  <c r="C1134" i="14"/>
  <c r="B1134" i="14"/>
  <c r="A1134" i="14"/>
  <c r="C1133" i="14"/>
  <c r="C1132" i="14"/>
  <c r="B1132" i="14"/>
  <c r="A1132" i="14"/>
  <c r="C1131" i="14"/>
  <c r="B1131" i="14"/>
  <c r="A1131" i="14"/>
  <c r="C1130" i="14"/>
  <c r="B1130" i="14"/>
  <c r="A1130" i="14"/>
  <c r="C1129" i="14"/>
  <c r="B1129" i="14"/>
  <c r="A1129" i="14"/>
  <c r="C1128" i="14"/>
  <c r="B1128" i="14"/>
  <c r="A1128" i="14"/>
  <c r="C1127" i="14"/>
  <c r="B1127" i="14"/>
  <c r="A1127" i="14"/>
  <c r="C1126" i="14"/>
  <c r="B1126" i="14"/>
  <c r="A1126" i="14"/>
  <c r="C1125" i="14"/>
  <c r="B1125" i="14"/>
  <c r="A1125" i="14"/>
  <c r="C1124" i="14"/>
  <c r="B1124" i="14"/>
  <c r="A1124" i="14"/>
  <c r="C1123" i="14"/>
  <c r="B1123" i="14"/>
  <c r="A1123" i="14"/>
  <c r="C1122" i="14"/>
  <c r="B1122" i="14"/>
  <c r="A1122" i="14"/>
  <c r="C1121" i="14"/>
  <c r="B1121" i="14"/>
  <c r="A1121" i="14"/>
  <c r="C1120" i="14"/>
  <c r="B1120" i="14"/>
  <c r="A1120" i="14"/>
  <c r="C1119" i="14"/>
  <c r="B1119" i="14"/>
  <c r="A1119" i="14"/>
  <c r="C1118" i="14"/>
  <c r="B1118" i="14"/>
  <c r="A1118" i="14"/>
  <c r="C1117" i="14"/>
  <c r="B1117" i="14"/>
  <c r="A1117" i="14"/>
  <c r="C1116" i="14"/>
  <c r="B1116" i="14"/>
  <c r="A1116" i="14"/>
  <c r="C1115" i="14"/>
  <c r="B1115" i="14"/>
  <c r="A1115" i="14"/>
  <c r="C1114" i="14"/>
  <c r="B1114" i="14"/>
  <c r="A1114" i="14"/>
  <c r="C1113" i="14"/>
  <c r="B1113" i="14"/>
  <c r="A1113" i="14"/>
  <c r="C1112" i="14"/>
  <c r="B1112" i="14"/>
  <c r="A1112" i="14"/>
  <c r="C1111" i="14"/>
  <c r="B1111" i="14"/>
  <c r="A1111" i="14"/>
  <c r="C1110" i="14"/>
  <c r="B1110" i="14"/>
  <c r="A1110" i="14"/>
  <c r="C1109" i="14"/>
  <c r="B1109" i="14"/>
  <c r="A1109" i="14"/>
  <c r="C1108" i="14"/>
  <c r="B1108" i="14"/>
  <c r="A1108" i="14"/>
  <c r="C1107" i="14"/>
  <c r="B1107" i="14"/>
  <c r="A1107" i="14"/>
  <c r="C1106" i="14"/>
  <c r="B1106" i="14"/>
  <c r="A1106" i="14"/>
  <c r="C1105" i="14"/>
  <c r="B1105" i="14"/>
  <c r="A1105" i="14"/>
  <c r="C1104" i="14"/>
  <c r="B1104" i="14"/>
  <c r="A1104" i="14"/>
  <c r="C1103" i="14"/>
  <c r="B1103" i="14"/>
  <c r="A1103" i="14"/>
  <c r="C1102" i="14"/>
  <c r="B1102" i="14"/>
  <c r="A1102" i="14"/>
  <c r="C1101" i="14"/>
  <c r="B1101" i="14"/>
  <c r="A1101" i="14"/>
  <c r="C1100" i="14"/>
  <c r="B1100" i="14"/>
  <c r="A1100" i="14"/>
  <c r="C1099" i="14"/>
  <c r="B1099" i="14"/>
  <c r="A1099" i="14"/>
  <c r="C1098" i="14"/>
  <c r="B1098" i="14"/>
  <c r="A1098" i="14"/>
  <c r="C1097" i="14"/>
  <c r="B1097" i="14"/>
  <c r="A1097" i="14"/>
  <c r="C1096" i="14"/>
  <c r="B1096" i="14"/>
  <c r="A1096" i="14"/>
  <c r="C1095" i="14"/>
  <c r="B1095" i="14"/>
  <c r="A1095" i="14"/>
  <c r="C1094" i="14"/>
  <c r="B1094" i="14"/>
  <c r="A1094" i="14"/>
  <c r="C1093" i="14"/>
  <c r="B1093" i="14"/>
  <c r="A1093" i="14"/>
  <c r="C1092" i="14"/>
  <c r="B1092" i="14"/>
  <c r="A1092" i="14"/>
  <c r="C1091" i="14"/>
  <c r="B1091" i="14"/>
  <c r="A1091" i="14"/>
  <c r="C1090" i="14"/>
  <c r="B1090" i="14"/>
  <c r="A1090" i="14"/>
  <c r="C1089" i="14"/>
  <c r="B1089" i="14"/>
  <c r="A1089" i="14"/>
  <c r="C1088" i="14"/>
  <c r="B1088" i="14"/>
  <c r="A1088" i="14"/>
  <c r="C1087" i="14"/>
  <c r="B1087" i="14"/>
  <c r="A1087" i="14"/>
  <c r="C1086" i="14"/>
  <c r="B1086" i="14"/>
  <c r="A1086" i="14"/>
  <c r="C1085" i="14"/>
  <c r="B1085" i="14"/>
  <c r="A1085" i="14"/>
  <c r="C1084" i="14"/>
  <c r="B1084" i="14"/>
  <c r="A1084" i="14"/>
  <c r="C1083" i="14"/>
  <c r="B1083" i="14"/>
  <c r="A1083" i="14"/>
  <c r="C1082" i="14"/>
  <c r="B1082" i="14"/>
  <c r="A1082" i="14"/>
  <c r="C1081" i="14"/>
  <c r="B1081" i="14"/>
  <c r="A1081" i="14"/>
  <c r="C1080" i="14"/>
  <c r="B1080" i="14"/>
  <c r="A1080" i="14"/>
  <c r="C1079" i="14"/>
  <c r="B1079" i="14"/>
  <c r="A1079" i="14"/>
  <c r="C1078" i="14"/>
  <c r="B1078" i="14"/>
  <c r="A1078" i="14"/>
  <c r="C1077" i="14"/>
  <c r="B1077" i="14"/>
  <c r="A1077" i="14"/>
  <c r="C1076" i="14"/>
  <c r="B1076" i="14"/>
  <c r="A1076" i="14"/>
  <c r="C1075" i="14"/>
  <c r="B1075" i="14"/>
  <c r="A1075" i="14"/>
  <c r="C1074" i="14"/>
  <c r="B1074" i="14"/>
  <c r="A1074" i="14"/>
  <c r="C1073" i="14"/>
  <c r="B1073" i="14"/>
  <c r="A1073" i="14"/>
  <c r="C1072" i="14"/>
  <c r="B1072" i="14"/>
  <c r="A1072" i="14"/>
  <c r="C1071" i="14"/>
  <c r="B1071" i="14"/>
  <c r="A1071" i="14"/>
  <c r="C1070" i="14"/>
  <c r="B1070" i="14"/>
  <c r="A1070" i="14"/>
  <c r="C1069" i="14"/>
  <c r="B1069" i="14"/>
  <c r="A1069" i="14"/>
  <c r="C1068" i="14"/>
  <c r="B1068" i="14"/>
  <c r="A1068" i="14"/>
  <c r="C1067" i="14"/>
  <c r="B1067" i="14"/>
  <c r="A1067" i="14"/>
  <c r="C1066" i="14"/>
  <c r="B1066" i="14"/>
  <c r="A1066" i="14"/>
  <c r="C1065" i="14"/>
  <c r="B1065" i="14"/>
  <c r="A1065" i="14"/>
  <c r="C1064" i="14"/>
  <c r="B1064" i="14"/>
  <c r="A1064" i="14"/>
  <c r="C1063" i="14"/>
  <c r="B1063" i="14"/>
  <c r="A1063" i="14"/>
  <c r="C1062" i="14"/>
  <c r="B1062" i="14"/>
  <c r="A1062" i="14"/>
  <c r="C1061" i="14"/>
  <c r="B1061" i="14"/>
  <c r="A1061" i="14"/>
  <c r="C1060" i="14"/>
  <c r="B1060" i="14"/>
  <c r="A1060" i="14"/>
  <c r="C1059" i="14"/>
  <c r="B1059" i="14"/>
  <c r="A1059" i="14"/>
  <c r="C1058" i="14"/>
  <c r="B1058" i="14"/>
  <c r="A1058" i="14"/>
  <c r="C1057" i="14"/>
  <c r="B1057" i="14"/>
  <c r="A1057" i="14"/>
  <c r="C1056" i="14"/>
  <c r="B1056" i="14"/>
  <c r="A1056" i="14"/>
  <c r="C1055" i="14"/>
  <c r="B1055" i="14"/>
  <c r="A1055" i="14"/>
  <c r="C1054" i="14"/>
  <c r="B1054" i="14"/>
  <c r="A1054" i="14"/>
  <c r="C1053" i="14"/>
  <c r="B1053" i="14"/>
  <c r="A1053" i="14"/>
  <c r="C1052" i="14"/>
  <c r="B1052" i="14"/>
  <c r="A1052" i="14"/>
  <c r="C1051" i="14"/>
  <c r="B1051" i="14"/>
  <c r="A1051" i="14"/>
  <c r="C1050" i="14"/>
  <c r="B1050" i="14"/>
  <c r="A1050" i="14"/>
  <c r="C1049" i="14"/>
  <c r="B1049" i="14"/>
  <c r="A1049" i="14"/>
  <c r="C1048" i="14"/>
  <c r="B1048" i="14"/>
  <c r="A1048" i="14"/>
  <c r="C1047" i="14"/>
  <c r="B1047" i="14"/>
  <c r="A1047" i="14"/>
  <c r="C1046" i="14"/>
  <c r="B1046" i="14"/>
  <c r="A1046" i="14"/>
  <c r="C1045" i="14"/>
  <c r="B1045" i="14"/>
  <c r="A1045" i="14"/>
  <c r="C1044" i="14"/>
  <c r="B1044" i="14"/>
  <c r="A1044" i="14"/>
  <c r="C1043" i="14"/>
  <c r="B1043" i="14"/>
  <c r="A1043" i="14"/>
  <c r="C1042" i="14"/>
  <c r="B1042" i="14"/>
  <c r="A1042" i="14"/>
  <c r="C1041" i="14"/>
  <c r="B1041" i="14"/>
  <c r="A1041" i="14"/>
  <c r="C1040" i="14"/>
  <c r="B1040" i="14"/>
  <c r="A1040" i="14"/>
  <c r="C1039" i="14"/>
  <c r="B1039" i="14"/>
  <c r="A1039" i="14"/>
  <c r="C1038" i="14"/>
  <c r="B1038" i="14"/>
  <c r="A1038" i="14"/>
  <c r="C1037" i="14"/>
  <c r="B1037" i="14"/>
  <c r="A1037" i="14"/>
  <c r="C1036" i="14"/>
  <c r="B1036" i="14"/>
  <c r="A1036" i="14"/>
  <c r="C1035" i="14"/>
  <c r="B1035" i="14"/>
  <c r="A1035" i="14"/>
  <c r="C1034" i="14"/>
  <c r="B1034" i="14"/>
  <c r="A1034" i="14"/>
  <c r="C1033" i="14"/>
  <c r="C1032" i="14"/>
  <c r="B1032" i="14"/>
  <c r="A1032" i="14"/>
  <c r="C1031" i="14"/>
  <c r="B1031" i="14"/>
  <c r="A1031" i="14"/>
  <c r="C1030" i="14"/>
  <c r="B1030" i="14"/>
  <c r="A1030" i="14"/>
  <c r="C1029" i="14"/>
  <c r="B1029" i="14"/>
  <c r="A1029" i="14"/>
  <c r="C1028" i="14"/>
  <c r="B1028" i="14"/>
  <c r="A1028" i="14"/>
  <c r="C1027" i="14"/>
  <c r="B1027" i="14"/>
  <c r="A1027" i="14"/>
  <c r="C1026" i="14"/>
  <c r="B1026" i="14"/>
  <c r="A1026" i="14"/>
  <c r="C1025" i="14"/>
  <c r="B1025" i="14"/>
  <c r="A1025" i="14"/>
  <c r="C1024" i="14"/>
  <c r="B1024" i="14"/>
  <c r="A1024" i="14"/>
  <c r="C1023" i="14"/>
  <c r="B1023" i="14"/>
  <c r="A1023" i="14"/>
  <c r="C1022" i="14"/>
  <c r="B1022" i="14"/>
  <c r="A1022" i="14"/>
  <c r="C1021" i="14"/>
  <c r="B1021" i="14"/>
  <c r="A1021" i="14"/>
  <c r="C1020" i="14"/>
  <c r="B1020" i="14"/>
  <c r="A1020" i="14"/>
  <c r="C1019" i="14"/>
  <c r="B1019" i="14"/>
  <c r="A1019" i="14"/>
  <c r="C1018" i="14"/>
  <c r="B1018" i="14"/>
  <c r="A1018" i="14"/>
  <c r="C1017" i="14"/>
  <c r="B1017" i="14"/>
  <c r="A1017" i="14"/>
  <c r="C1016" i="14"/>
  <c r="B1016" i="14"/>
  <c r="A1016" i="14"/>
  <c r="C1015" i="14"/>
  <c r="B1015" i="14"/>
  <c r="A1015" i="14"/>
  <c r="C1014" i="14"/>
  <c r="B1014" i="14"/>
  <c r="A1014" i="14"/>
  <c r="C1013" i="14"/>
  <c r="B1013" i="14"/>
  <c r="A1013" i="14"/>
  <c r="C1012" i="14"/>
  <c r="B1012" i="14"/>
  <c r="A1012" i="14"/>
  <c r="C1011" i="14"/>
  <c r="B1011" i="14"/>
  <c r="A1011" i="14"/>
  <c r="C1010" i="14"/>
  <c r="B1010" i="14"/>
  <c r="A1010" i="14"/>
  <c r="C1009" i="14"/>
  <c r="B1009" i="14"/>
  <c r="A1009" i="14"/>
  <c r="C1008" i="14"/>
  <c r="B1008" i="14"/>
  <c r="A1008" i="14"/>
  <c r="C1007" i="14"/>
  <c r="B1007" i="14"/>
  <c r="A1007" i="14"/>
  <c r="C1006" i="14"/>
  <c r="B1006" i="14"/>
  <c r="A1006" i="14"/>
  <c r="C1005" i="14"/>
  <c r="B1005" i="14"/>
  <c r="A1005" i="14"/>
  <c r="C1004" i="14"/>
  <c r="B1004" i="14"/>
  <c r="A1004" i="14"/>
  <c r="C1003" i="14"/>
  <c r="B1003" i="14"/>
  <c r="A1003" i="14"/>
  <c r="C1002" i="14"/>
  <c r="B1002" i="14"/>
  <c r="A1002" i="14"/>
  <c r="C1001" i="14"/>
  <c r="B1001" i="14"/>
  <c r="A1001" i="14"/>
  <c r="C1000" i="14"/>
  <c r="B1000" i="14"/>
  <c r="A1000" i="14"/>
  <c r="C999" i="14"/>
  <c r="B999" i="14"/>
  <c r="A999" i="14"/>
  <c r="C998" i="14"/>
  <c r="B998" i="14"/>
  <c r="A998" i="14"/>
  <c r="C997" i="14"/>
  <c r="B997" i="14"/>
  <c r="A997" i="14"/>
  <c r="C996" i="14"/>
  <c r="B996" i="14"/>
  <c r="A996" i="14"/>
  <c r="C995" i="14"/>
  <c r="B995" i="14"/>
  <c r="A995" i="14"/>
  <c r="C994" i="14"/>
  <c r="B994" i="14"/>
  <c r="A994" i="14"/>
  <c r="C993" i="14"/>
  <c r="B993" i="14"/>
  <c r="A993" i="14"/>
  <c r="C992" i="14"/>
  <c r="B992" i="14"/>
  <c r="A992" i="14"/>
  <c r="C991" i="14"/>
  <c r="B991" i="14"/>
  <c r="A991" i="14"/>
  <c r="C990" i="14"/>
  <c r="B990" i="14"/>
  <c r="A990" i="14"/>
  <c r="C989" i="14"/>
  <c r="B989" i="14"/>
  <c r="A989" i="14"/>
  <c r="C988" i="14"/>
  <c r="B988" i="14"/>
  <c r="A988" i="14"/>
  <c r="C987" i="14"/>
  <c r="B987" i="14"/>
  <c r="A987" i="14"/>
  <c r="C986" i="14"/>
  <c r="B986" i="14"/>
  <c r="A986" i="14"/>
  <c r="C985" i="14"/>
  <c r="B985" i="14"/>
  <c r="A985" i="14"/>
  <c r="C984" i="14"/>
  <c r="B984" i="14"/>
  <c r="A984" i="14"/>
  <c r="C983" i="14"/>
  <c r="B983" i="14"/>
  <c r="A983" i="14"/>
  <c r="C982" i="14"/>
  <c r="B982" i="14"/>
  <c r="A982" i="14"/>
  <c r="C981" i="14"/>
  <c r="B981" i="14"/>
  <c r="A981" i="14"/>
  <c r="C980" i="14"/>
  <c r="B980" i="14"/>
  <c r="A980" i="14"/>
  <c r="C979" i="14"/>
  <c r="B979" i="14"/>
  <c r="A979" i="14"/>
  <c r="C978" i="14"/>
  <c r="B978" i="14"/>
  <c r="A978" i="14"/>
  <c r="C977" i="14"/>
  <c r="B977" i="14"/>
  <c r="A977" i="14"/>
  <c r="C976" i="14"/>
  <c r="B976" i="14"/>
  <c r="A976" i="14"/>
  <c r="C975" i="14"/>
  <c r="B975" i="14"/>
  <c r="A975" i="14"/>
  <c r="C974" i="14"/>
  <c r="B974" i="14"/>
  <c r="A974" i="14"/>
  <c r="C973" i="14"/>
  <c r="B973" i="14"/>
  <c r="A973" i="14"/>
  <c r="C972" i="14"/>
  <c r="B972" i="14"/>
  <c r="A972" i="14"/>
  <c r="C971" i="14"/>
  <c r="B971" i="14"/>
  <c r="A971" i="14"/>
  <c r="C970" i="14"/>
  <c r="B970" i="14"/>
  <c r="A970" i="14"/>
  <c r="C969" i="14"/>
  <c r="B969" i="14"/>
  <c r="A969" i="14"/>
  <c r="C968" i="14"/>
  <c r="B968" i="14"/>
  <c r="A968" i="14"/>
  <c r="C967" i="14"/>
  <c r="B967" i="14"/>
  <c r="A967" i="14"/>
  <c r="C966" i="14"/>
  <c r="B966" i="14"/>
  <c r="A966" i="14"/>
  <c r="C965" i="14"/>
  <c r="B965" i="14"/>
  <c r="A965" i="14"/>
  <c r="C964" i="14"/>
  <c r="B964" i="14"/>
  <c r="A964" i="14"/>
  <c r="C963" i="14"/>
  <c r="B963" i="14"/>
  <c r="A963" i="14"/>
  <c r="C962" i="14"/>
  <c r="B962" i="14"/>
  <c r="A962" i="14"/>
  <c r="C961" i="14"/>
  <c r="B961" i="14"/>
  <c r="A961" i="14"/>
  <c r="C960" i="14"/>
  <c r="B960" i="14"/>
  <c r="A960" i="14"/>
  <c r="C959" i="14"/>
  <c r="B959" i="14"/>
  <c r="A959" i="14"/>
  <c r="C958" i="14"/>
  <c r="B958" i="14"/>
  <c r="A958" i="14"/>
  <c r="C957" i="14"/>
  <c r="B957" i="14"/>
  <c r="A957" i="14"/>
  <c r="C956" i="14"/>
  <c r="B956" i="14"/>
  <c r="A956" i="14"/>
  <c r="C955" i="14"/>
  <c r="B955" i="14"/>
  <c r="A955" i="14"/>
  <c r="C954" i="14"/>
  <c r="B954" i="14"/>
  <c r="A954" i="14"/>
  <c r="C953" i="14"/>
  <c r="B953" i="14"/>
  <c r="A953" i="14"/>
  <c r="C952" i="14"/>
  <c r="B952" i="14"/>
  <c r="A952" i="14"/>
  <c r="C951" i="14"/>
  <c r="B951" i="14"/>
  <c r="A951" i="14"/>
  <c r="C950" i="14"/>
  <c r="B950" i="14"/>
  <c r="A950" i="14"/>
  <c r="C949" i="14"/>
  <c r="B949" i="14"/>
  <c r="A949" i="14"/>
  <c r="C948" i="14"/>
  <c r="B948" i="14"/>
  <c r="A948" i="14"/>
  <c r="C947" i="14"/>
  <c r="B947" i="14"/>
  <c r="A947" i="14"/>
  <c r="C946" i="14"/>
  <c r="B946" i="14"/>
  <c r="A946" i="14"/>
  <c r="C945" i="14"/>
  <c r="B945" i="14"/>
  <c r="A945" i="14"/>
  <c r="C944" i="14"/>
  <c r="B944" i="14"/>
  <c r="A944" i="14"/>
  <c r="C943" i="14"/>
  <c r="B943" i="14"/>
  <c r="A943" i="14"/>
  <c r="C942" i="14"/>
  <c r="B942" i="14"/>
  <c r="A942" i="14"/>
  <c r="C941" i="14"/>
  <c r="B941" i="14"/>
  <c r="A941" i="14"/>
  <c r="C940" i="14"/>
  <c r="B940" i="14"/>
  <c r="A940" i="14"/>
  <c r="C939" i="14"/>
  <c r="B939" i="14"/>
  <c r="A939" i="14"/>
  <c r="C938" i="14"/>
  <c r="B938" i="14"/>
  <c r="A938" i="14"/>
  <c r="C937" i="14"/>
  <c r="B937" i="14"/>
  <c r="A937" i="14"/>
  <c r="C936" i="14"/>
  <c r="B936" i="14"/>
  <c r="A936" i="14"/>
  <c r="C935" i="14"/>
  <c r="B935" i="14"/>
  <c r="A935" i="14"/>
  <c r="C934" i="14"/>
  <c r="B934" i="14"/>
  <c r="A934" i="14"/>
  <c r="C933" i="14"/>
  <c r="C932" i="14"/>
  <c r="B932" i="14"/>
  <c r="A932" i="14"/>
  <c r="C931" i="14"/>
  <c r="B931" i="14"/>
  <c r="A931" i="14"/>
  <c r="C930" i="14"/>
  <c r="B930" i="14"/>
  <c r="A930" i="14"/>
  <c r="C929" i="14"/>
  <c r="B929" i="14"/>
  <c r="A929" i="14"/>
  <c r="C928" i="14"/>
  <c r="B928" i="14"/>
  <c r="A928" i="14"/>
  <c r="C927" i="14"/>
  <c r="B927" i="14"/>
  <c r="A927" i="14"/>
  <c r="C926" i="14"/>
  <c r="B926" i="14"/>
  <c r="A926" i="14"/>
  <c r="C925" i="14"/>
  <c r="B925" i="14"/>
  <c r="A925" i="14"/>
  <c r="C924" i="14"/>
  <c r="B924" i="14"/>
  <c r="A924" i="14"/>
  <c r="C923" i="14"/>
  <c r="B923" i="14"/>
  <c r="A923" i="14"/>
  <c r="C922" i="14"/>
  <c r="B922" i="14"/>
  <c r="A922" i="14"/>
  <c r="C921" i="14"/>
  <c r="B921" i="14"/>
  <c r="A921" i="14"/>
  <c r="C920" i="14"/>
  <c r="B920" i="14"/>
  <c r="A920" i="14"/>
  <c r="C919" i="14"/>
  <c r="B919" i="14"/>
  <c r="A919" i="14"/>
  <c r="C918" i="14"/>
  <c r="B918" i="14"/>
  <c r="A918" i="14"/>
  <c r="C917" i="14"/>
  <c r="B917" i="14"/>
  <c r="A917" i="14"/>
  <c r="C916" i="14"/>
  <c r="B916" i="14"/>
  <c r="A916" i="14"/>
  <c r="C915" i="14"/>
  <c r="B915" i="14"/>
  <c r="A915" i="14"/>
  <c r="C914" i="14"/>
  <c r="B914" i="14"/>
  <c r="A914" i="14"/>
  <c r="C913" i="14"/>
  <c r="B913" i="14"/>
  <c r="A913" i="14"/>
  <c r="C912" i="14"/>
  <c r="B912" i="14"/>
  <c r="A912" i="14"/>
  <c r="C911" i="14"/>
  <c r="B911" i="14"/>
  <c r="A911" i="14"/>
  <c r="C910" i="14"/>
  <c r="B910" i="14"/>
  <c r="A910" i="14"/>
  <c r="C909" i="14"/>
  <c r="B909" i="14"/>
  <c r="A909" i="14"/>
  <c r="C908" i="14"/>
  <c r="B908" i="14"/>
  <c r="A908" i="14"/>
  <c r="C907" i="14"/>
  <c r="B907" i="14"/>
  <c r="A907" i="14"/>
  <c r="C906" i="14"/>
  <c r="B906" i="14"/>
  <c r="A906" i="14"/>
  <c r="C905" i="14"/>
  <c r="B905" i="14"/>
  <c r="A905" i="14"/>
  <c r="C904" i="14"/>
  <c r="B904" i="14"/>
  <c r="A904" i="14"/>
  <c r="C903" i="14"/>
  <c r="B903" i="14"/>
  <c r="A903" i="14"/>
  <c r="C902" i="14"/>
  <c r="B902" i="14"/>
  <c r="A902" i="14"/>
  <c r="C901" i="14"/>
  <c r="B901" i="14"/>
  <c r="A901" i="14"/>
  <c r="C900" i="14"/>
  <c r="B900" i="14"/>
  <c r="A900" i="14"/>
  <c r="C899" i="14"/>
  <c r="B899" i="14"/>
  <c r="A899" i="14"/>
  <c r="C898" i="14"/>
  <c r="B898" i="14"/>
  <c r="A898" i="14"/>
  <c r="C897" i="14"/>
  <c r="B897" i="14"/>
  <c r="A897" i="14"/>
  <c r="C896" i="14"/>
  <c r="B896" i="14"/>
  <c r="A896" i="14"/>
  <c r="C895" i="14"/>
  <c r="B895" i="14"/>
  <c r="A895" i="14"/>
  <c r="C894" i="14"/>
  <c r="B894" i="14"/>
  <c r="A894" i="14"/>
  <c r="C893" i="14"/>
  <c r="B893" i="14"/>
  <c r="A893" i="14"/>
  <c r="C892" i="14"/>
  <c r="B892" i="14"/>
  <c r="A892" i="14"/>
  <c r="C891" i="14"/>
  <c r="B891" i="14"/>
  <c r="A891" i="14"/>
  <c r="C890" i="14"/>
  <c r="B890" i="14"/>
  <c r="A890" i="14"/>
  <c r="C889" i="14"/>
  <c r="B889" i="14"/>
  <c r="A889" i="14"/>
  <c r="C888" i="14"/>
  <c r="B888" i="14"/>
  <c r="A888" i="14"/>
  <c r="C887" i="14"/>
  <c r="B887" i="14"/>
  <c r="A887" i="14"/>
  <c r="C886" i="14"/>
  <c r="B886" i="14"/>
  <c r="A886" i="14"/>
  <c r="C885" i="14"/>
  <c r="B885" i="14"/>
  <c r="A885" i="14"/>
  <c r="C884" i="14"/>
  <c r="B884" i="14"/>
  <c r="A884" i="14"/>
  <c r="C883" i="14"/>
  <c r="B883" i="14"/>
  <c r="A883" i="14"/>
  <c r="C882" i="14"/>
  <c r="B882" i="14"/>
  <c r="A882" i="14"/>
  <c r="C881" i="14"/>
  <c r="B881" i="14"/>
  <c r="A881" i="14"/>
  <c r="C880" i="14"/>
  <c r="B880" i="14"/>
  <c r="A880" i="14"/>
  <c r="C879" i="14"/>
  <c r="B879" i="14"/>
  <c r="A879" i="14"/>
  <c r="C878" i="14"/>
  <c r="B878" i="14"/>
  <c r="A878" i="14"/>
  <c r="C877" i="14"/>
  <c r="B877" i="14"/>
  <c r="A877" i="14"/>
  <c r="C876" i="14"/>
  <c r="B876" i="14"/>
  <c r="A876" i="14"/>
  <c r="C875" i="14"/>
  <c r="B875" i="14"/>
  <c r="A875" i="14"/>
  <c r="C874" i="14"/>
  <c r="B874" i="14"/>
  <c r="A874" i="14"/>
  <c r="C873" i="14"/>
  <c r="B873" i="14"/>
  <c r="A873" i="14"/>
  <c r="C872" i="14"/>
  <c r="B872" i="14"/>
  <c r="A872" i="14"/>
  <c r="C871" i="14"/>
  <c r="B871" i="14"/>
  <c r="A871" i="14"/>
  <c r="C870" i="14"/>
  <c r="B870" i="14"/>
  <c r="A870" i="14"/>
  <c r="C869" i="14"/>
  <c r="B869" i="14"/>
  <c r="A869" i="14"/>
  <c r="C868" i="14"/>
  <c r="B868" i="14"/>
  <c r="A868" i="14"/>
  <c r="C867" i="14"/>
  <c r="B867" i="14"/>
  <c r="A867" i="14"/>
  <c r="C866" i="14"/>
  <c r="B866" i="14"/>
  <c r="A866" i="14"/>
  <c r="C865" i="14"/>
  <c r="B865" i="14"/>
  <c r="A865" i="14"/>
  <c r="C864" i="14"/>
  <c r="B864" i="14"/>
  <c r="A864" i="14"/>
  <c r="C863" i="14"/>
  <c r="B863" i="14"/>
  <c r="A863" i="14"/>
  <c r="C862" i="14"/>
  <c r="B862" i="14"/>
  <c r="A862" i="14"/>
  <c r="C861" i="14"/>
  <c r="B861" i="14"/>
  <c r="A861" i="14"/>
  <c r="C860" i="14"/>
  <c r="B860" i="14"/>
  <c r="A860" i="14"/>
  <c r="C859" i="14"/>
  <c r="B859" i="14"/>
  <c r="A859" i="14"/>
  <c r="C858" i="14"/>
  <c r="B858" i="14"/>
  <c r="A858" i="14"/>
  <c r="C857" i="14"/>
  <c r="B857" i="14"/>
  <c r="A857" i="14"/>
  <c r="C856" i="14"/>
  <c r="B856" i="14"/>
  <c r="A856" i="14"/>
  <c r="C855" i="14"/>
  <c r="B855" i="14"/>
  <c r="A855" i="14"/>
  <c r="C854" i="14"/>
  <c r="B854" i="14"/>
  <c r="A854" i="14"/>
  <c r="C853" i="14"/>
  <c r="B853" i="14"/>
  <c r="A853" i="14"/>
  <c r="C852" i="14"/>
  <c r="B852" i="14"/>
  <c r="A852" i="14"/>
  <c r="C851" i="14"/>
  <c r="B851" i="14"/>
  <c r="A851" i="14"/>
  <c r="C850" i="14"/>
  <c r="B850" i="14"/>
  <c r="A850" i="14"/>
  <c r="C849" i="14"/>
  <c r="B849" i="14"/>
  <c r="A849" i="14"/>
  <c r="C848" i="14"/>
  <c r="B848" i="14"/>
  <c r="A848" i="14"/>
  <c r="C847" i="14"/>
  <c r="B847" i="14"/>
  <c r="A847" i="14"/>
  <c r="C846" i="14"/>
  <c r="B846" i="14"/>
  <c r="A846" i="14"/>
  <c r="C845" i="14"/>
  <c r="B845" i="14"/>
  <c r="A845" i="14"/>
  <c r="C844" i="14"/>
  <c r="B844" i="14"/>
  <c r="A844" i="14"/>
  <c r="C843" i="14"/>
  <c r="B843" i="14"/>
  <c r="A843" i="14"/>
  <c r="C842" i="14"/>
  <c r="B842" i="14"/>
  <c r="A842" i="14"/>
  <c r="C841" i="14"/>
  <c r="B841" i="14"/>
  <c r="A841" i="14"/>
  <c r="C840" i="14"/>
  <c r="B840" i="14"/>
  <c r="A840" i="14"/>
  <c r="C839" i="14"/>
  <c r="B839" i="14"/>
  <c r="A839" i="14"/>
  <c r="C838" i="14"/>
  <c r="B838" i="14"/>
  <c r="A838" i="14"/>
  <c r="C837" i="14"/>
  <c r="B837" i="14"/>
  <c r="A837" i="14"/>
  <c r="C836" i="14"/>
  <c r="B836" i="14"/>
  <c r="A836" i="14"/>
  <c r="C835" i="14"/>
  <c r="B835" i="14"/>
  <c r="A835" i="14"/>
  <c r="C834" i="14"/>
  <c r="B834" i="14"/>
  <c r="A834" i="14"/>
  <c r="C833" i="14"/>
  <c r="C832" i="14"/>
  <c r="B832" i="14"/>
  <c r="A832" i="14"/>
  <c r="C831" i="14"/>
  <c r="B831" i="14"/>
  <c r="A831" i="14"/>
  <c r="C830" i="14"/>
  <c r="B830" i="14"/>
  <c r="A830" i="14"/>
  <c r="C829" i="14"/>
  <c r="B829" i="14"/>
  <c r="A829" i="14"/>
  <c r="C828" i="14"/>
  <c r="B828" i="14"/>
  <c r="A828" i="14"/>
  <c r="C827" i="14"/>
  <c r="B827" i="14"/>
  <c r="A827" i="14"/>
  <c r="C826" i="14"/>
  <c r="B826" i="14"/>
  <c r="A826" i="14"/>
  <c r="C825" i="14"/>
  <c r="B825" i="14"/>
  <c r="A825" i="14"/>
  <c r="C824" i="14"/>
  <c r="B824" i="14"/>
  <c r="A824" i="14"/>
  <c r="C823" i="14"/>
  <c r="B823" i="14"/>
  <c r="A823" i="14"/>
  <c r="C822" i="14"/>
  <c r="B822" i="14"/>
  <c r="A822" i="14"/>
  <c r="C821" i="14"/>
  <c r="B821" i="14"/>
  <c r="A821" i="14"/>
  <c r="C820" i="14"/>
  <c r="B820" i="14"/>
  <c r="A820" i="14"/>
  <c r="C819" i="14"/>
  <c r="B819" i="14"/>
  <c r="A819" i="14"/>
  <c r="C818" i="14"/>
  <c r="B818" i="14"/>
  <c r="A818" i="14"/>
  <c r="C817" i="14"/>
  <c r="B817" i="14"/>
  <c r="A817" i="14"/>
  <c r="C816" i="14"/>
  <c r="B816" i="14"/>
  <c r="A816" i="14"/>
  <c r="C815" i="14"/>
  <c r="B815" i="14"/>
  <c r="A815" i="14"/>
  <c r="C814" i="14"/>
  <c r="B814" i="14"/>
  <c r="A814" i="14"/>
  <c r="C813" i="14"/>
  <c r="B813" i="14"/>
  <c r="A813" i="14"/>
  <c r="C812" i="14"/>
  <c r="B812" i="14"/>
  <c r="A812" i="14"/>
  <c r="C811" i="14"/>
  <c r="B811" i="14"/>
  <c r="A811" i="14"/>
  <c r="C810" i="14"/>
  <c r="B810" i="14"/>
  <c r="A810" i="14"/>
  <c r="C809" i="14"/>
  <c r="B809" i="14"/>
  <c r="A809" i="14"/>
  <c r="C808" i="14"/>
  <c r="B808" i="14"/>
  <c r="A808" i="14"/>
  <c r="C807" i="14"/>
  <c r="B807" i="14"/>
  <c r="A807" i="14"/>
  <c r="C806" i="14"/>
  <c r="B806" i="14"/>
  <c r="A806" i="14"/>
  <c r="C805" i="14"/>
  <c r="B805" i="14"/>
  <c r="A805" i="14"/>
  <c r="C804" i="14"/>
  <c r="B804" i="14"/>
  <c r="A804" i="14"/>
  <c r="C803" i="14"/>
  <c r="B803" i="14"/>
  <c r="A803" i="14"/>
  <c r="C802" i="14"/>
  <c r="B802" i="14"/>
  <c r="A802" i="14"/>
  <c r="C801" i="14"/>
  <c r="B801" i="14"/>
  <c r="A801" i="14"/>
  <c r="C800" i="14"/>
  <c r="B800" i="14"/>
  <c r="A800" i="14"/>
  <c r="C799" i="14"/>
  <c r="B799" i="14"/>
  <c r="A799" i="14"/>
  <c r="C798" i="14"/>
  <c r="B798" i="14"/>
  <c r="A798" i="14"/>
  <c r="C797" i="14"/>
  <c r="B797" i="14"/>
  <c r="A797" i="14"/>
  <c r="C796" i="14"/>
  <c r="B796" i="14"/>
  <c r="A796" i="14"/>
  <c r="C795" i="14"/>
  <c r="B795" i="14"/>
  <c r="A795" i="14"/>
  <c r="C794" i="14"/>
  <c r="B794" i="14"/>
  <c r="A794" i="14"/>
  <c r="C793" i="14"/>
  <c r="B793" i="14"/>
  <c r="A793" i="14"/>
  <c r="C792" i="14"/>
  <c r="B792" i="14"/>
  <c r="A792" i="14"/>
  <c r="C791" i="14"/>
  <c r="B791" i="14"/>
  <c r="A791" i="14"/>
  <c r="C790" i="14"/>
  <c r="B790" i="14"/>
  <c r="A790" i="14"/>
  <c r="C789" i="14"/>
  <c r="B789" i="14"/>
  <c r="A789" i="14"/>
  <c r="C788" i="14"/>
  <c r="B788" i="14"/>
  <c r="A788" i="14"/>
  <c r="C787" i="14"/>
  <c r="B787" i="14"/>
  <c r="A787" i="14"/>
  <c r="C786" i="14"/>
  <c r="B786" i="14"/>
  <c r="A786" i="14"/>
  <c r="C785" i="14"/>
  <c r="B785" i="14"/>
  <c r="A785" i="14"/>
  <c r="C784" i="14"/>
  <c r="B784" i="14"/>
  <c r="A784" i="14"/>
  <c r="C783" i="14"/>
  <c r="B783" i="14"/>
  <c r="A783" i="14"/>
  <c r="C782" i="14"/>
  <c r="B782" i="14"/>
  <c r="A782" i="14"/>
  <c r="C781" i="14"/>
  <c r="B781" i="14"/>
  <c r="A781" i="14"/>
  <c r="C780" i="14"/>
  <c r="B780" i="14"/>
  <c r="A780" i="14"/>
  <c r="C779" i="14"/>
  <c r="B779" i="14"/>
  <c r="A779" i="14"/>
  <c r="C778" i="14"/>
  <c r="B778" i="14"/>
  <c r="A778" i="14"/>
  <c r="C777" i="14"/>
  <c r="B777" i="14"/>
  <c r="A777" i="14"/>
  <c r="C776" i="14"/>
  <c r="B776" i="14"/>
  <c r="A776" i="14"/>
  <c r="C775" i="14"/>
  <c r="B775" i="14"/>
  <c r="A775" i="14"/>
  <c r="C774" i="14"/>
  <c r="B774" i="14"/>
  <c r="A774" i="14"/>
  <c r="C773" i="14"/>
  <c r="B773" i="14"/>
  <c r="A773" i="14"/>
  <c r="C772" i="14"/>
  <c r="B772" i="14"/>
  <c r="A772" i="14"/>
  <c r="C771" i="14"/>
  <c r="B771" i="14"/>
  <c r="A771" i="14"/>
  <c r="C770" i="14"/>
  <c r="B770" i="14"/>
  <c r="A770" i="14"/>
  <c r="C769" i="14"/>
  <c r="B769" i="14"/>
  <c r="A769" i="14"/>
  <c r="C768" i="14"/>
  <c r="B768" i="14"/>
  <c r="A768" i="14"/>
  <c r="C767" i="14"/>
  <c r="B767" i="14"/>
  <c r="A767" i="14"/>
  <c r="C766" i="14"/>
  <c r="B766" i="14"/>
  <c r="A766" i="14"/>
  <c r="C765" i="14"/>
  <c r="B765" i="14"/>
  <c r="A765" i="14"/>
  <c r="C764" i="14"/>
  <c r="B764" i="14"/>
  <c r="A764" i="14"/>
  <c r="C763" i="14"/>
  <c r="B763" i="14"/>
  <c r="A763" i="14"/>
  <c r="C762" i="14"/>
  <c r="B762" i="14"/>
  <c r="A762" i="14"/>
  <c r="C761" i="14"/>
  <c r="B761" i="14"/>
  <c r="A761" i="14"/>
  <c r="C760" i="14"/>
  <c r="B760" i="14"/>
  <c r="A760" i="14"/>
  <c r="C759" i="14"/>
  <c r="B759" i="14"/>
  <c r="A759" i="14"/>
  <c r="C758" i="14"/>
  <c r="B758" i="14"/>
  <c r="A758" i="14"/>
  <c r="C757" i="14"/>
  <c r="B757" i="14"/>
  <c r="A757" i="14"/>
  <c r="C756" i="14"/>
  <c r="B756" i="14"/>
  <c r="A756" i="14"/>
  <c r="C755" i="14"/>
  <c r="B755" i="14"/>
  <c r="A755" i="14"/>
  <c r="C754" i="14"/>
  <c r="B754" i="14"/>
  <c r="A754" i="14"/>
  <c r="C753" i="14"/>
  <c r="B753" i="14"/>
  <c r="A753" i="14"/>
  <c r="C752" i="14"/>
  <c r="B752" i="14"/>
  <c r="A752" i="14"/>
  <c r="C751" i="14"/>
  <c r="B751" i="14"/>
  <c r="A751" i="14"/>
  <c r="C750" i="14"/>
  <c r="B750" i="14"/>
  <c r="A750" i="14"/>
  <c r="C749" i="14"/>
  <c r="B749" i="14"/>
  <c r="A749" i="14"/>
  <c r="C748" i="14"/>
  <c r="B748" i="14"/>
  <c r="A748" i="14"/>
  <c r="C747" i="14"/>
  <c r="B747" i="14"/>
  <c r="A747" i="14"/>
  <c r="C746" i="14"/>
  <c r="B746" i="14"/>
  <c r="A746" i="14"/>
  <c r="C745" i="14"/>
  <c r="B745" i="14"/>
  <c r="A745" i="14"/>
  <c r="C744" i="14"/>
  <c r="B744" i="14"/>
  <c r="A744" i="14"/>
  <c r="C743" i="14"/>
  <c r="B743" i="14"/>
  <c r="A743" i="14"/>
  <c r="C742" i="14"/>
  <c r="B742" i="14"/>
  <c r="A742" i="14"/>
  <c r="C741" i="14"/>
  <c r="B741" i="14"/>
  <c r="A741" i="14"/>
  <c r="C740" i="14"/>
  <c r="B740" i="14"/>
  <c r="A740" i="14"/>
  <c r="C739" i="14"/>
  <c r="B739" i="14"/>
  <c r="A739" i="14"/>
  <c r="C738" i="14"/>
  <c r="B738" i="14"/>
  <c r="A738" i="14"/>
  <c r="C737" i="14"/>
  <c r="B737" i="14"/>
  <c r="A737" i="14"/>
  <c r="C736" i="14"/>
  <c r="B736" i="14"/>
  <c r="A736" i="14"/>
  <c r="C735" i="14"/>
  <c r="B735" i="14"/>
  <c r="A735" i="14"/>
  <c r="C734" i="14"/>
  <c r="B734" i="14"/>
  <c r="A734" i="14"/>
  <c r="C733" i="14"/>
  <c r="C732" i="14"/>
  <c r="B732" i="14"/>
  <c r="A732" i="14"/>
  <c r="C731" i="14"/>
  <c r="B731" i="14"/>
  <c r="A731" i="14"/>
  <c r="C730" i="14"/>
  <c r="B730" i="14"/>
  <c r="A730" i="14"/>
  <c r="C729" i="14"/>
  <c r="B729" i="14"/>
  <c r="A729" i="14"/>
  <c r="C728" i="14"/>
  <c r="B728" i="14"/>
  <c r="A728" i="14"/>
  <c r="C727" i="14"/>
  <c r="B727" i="14"/>
  <c r="A727" i="14"/>
  <c r="C726" i="14"/>
  <c r="B726" i="14"/>
  <c r="A726" i="14"/>
  <c r="C725" i="14"/>
  <c r="B725" i="14"/>
  <c r="A725" i="14"/>
  <c r="C724" i="14"/>
  <c r="B724" i="14"/>
  <c r="A724" i="14"/>
  <c r="C723" i="14"/>
  <c r="B723" i="14"/>
  <c r="A723" i="14"/>
  <c r="C722" i="14"/>
  <c r="B722" i="14"/>
  <c r="A722" i="14"/>
  <c r="C721" i="14"/>
  <c r="B721" i="14"/>
  <c r="A721" i="14"/>
  <c r="C720" i="14"/>
  <c r="B720" i="14"/>
  <c r="A720" i="14"/>
  <c r="C719" i="14"/>
  <c r="B719" i="14"/>
  <c r="A719" i="14"/>
  <c r="C718" i="14"/>
  <c r="B718" i="14"/>
  <c r="A718" i="14"/>
  <c r="C717" i="14"/>
  <c r="B717" i="14"/>
  <c r="A717" i="14"/>
  <c r="C716" i="14"/>
  <c r="B716" i="14"/>
  <c r="A716" i="14"/>
  <c r="C715" i="14"/>
  <c r="B715" i="14"/>
  <c r="A715" i="14"/>
  <c r="C714" i="14"/>
  <c r="B714" i="14"/>
  <c r="A714" i="14"/>
  <c r="C713" i="14"/>
  <c r="B713" i="14"/>
  <c r="A713" i="14"/>
  <c r="C712" i="14"/>
  <c r="B712" i="14"/>
  <c r="A712" i="14"/>
  <c r="C711" i="14"/>
  <c r="B711" i="14"/>
  <c r="A711" i="14"/>
  <c r="C710" i="14"/>
  <c r="B710" i="14"/>
  <c r="A710" i="14"/>
  <c r="C709" i="14"/>
  <c r="B709" i="14"/>
  <c r="A709" i="14"/>
  <c r="C708" i="14"/>
  <c r="B708" i="14"/>
  <c r="A708" i="14"/>
  <c r="C707" i="14"/>
  <c r="B707" i="14"/>
  <c r="A707" i="14"/>
  <c r="C706" i="14"/>
  <c r="B706" i="14"/>
  <c r="A706" i="14"/>
  <c r="C705" i="14"/>
  <c r="B705" i="14"/>
  <c r="A705" i="14"/>
  <c r="C704" i="14"/>
  <c r="B704" i="14"/>
  <c r="A704" i="14"/>
  <c r="C703" i="14"/>
  <c r="B703" i="14"/>
  <c r="A703" i="14"/>
  <c r="C702" i="14"/>
  <c r="B702" i="14"/>
  <c r="A702" i="14"/>
  <c r="C701" i="14"/>
  <c r="B701" i="14"/>
  <c r="A701" i="14"/>
  <c r="C700" i="14"/>
  <c r="B700" i="14"/>
  <c r="A700" i="14"/>
  <c r="C699" i="14"/>
  <c r="B699" i="14"/>
  <c r="A699" i="14"/>
  <c r="C698" i="14"/>
  <c r="B698" i="14"/>
  <c r="A698" i="14"/>
  <c r="C697" i="14"/>
  <c r="B697" i="14"/>
  <c r="A697" i="14"/>
  <c r="C696" i="14"/>
  <c r="B696" i="14"/>
  <c r="A696" i="14"/>
  <c r="C695" i="14"/>
  <c r="B695" i="14"/>
  <c r="A695" i="14"/>
  <c r="C694" i="14"/>
  <c r="B694" i="14"/>
  <c r="A694" i="14"/>
  <c r="C693" i="14"/>
  <c r="B693" i="14"/>
  <c r="A693" i="14"/>
  <c r="C692" i="14"/>
  <c r="B692" i="14"/>
  <c r="A692" i="14"/>
  <c r="C691" i="14"/>
  <c r="B691" i="14"/>
  <c r="A691" i="14"/>
  <c r="C690" i="14"/>
  <c r="B690" i="14"/>
  <c r="A690" i="14"/>
  <c r="C689" i="14"/>
  <c r="B689" i="14"/>
  <c r="A689" i="14"/>
  <c r="C688" i="14"/>
  <c r="B688" i="14"/>
  <c r="A688" i="14"/>
  <c r="C687" i="14"/>
  <c r="B687" i="14"/>
  <c r="A687" i="14"/>
  <c r="C686" i="14"/>
  <c r="B686" i="14"/>
  <c r="A686" i="14"/>
  <c r="C685" i="14"/>
  <c r="B685" i="14"/>
  <c r="A685" i="14"/>
  <c r="C684" i="14"/>
  <c r="B684" i="14"/>
  <c r="A684" i="14"/>
  <c r="C683" i="14"/>
  <c r="B683" i="14"/>
  <c r="A683" i="14"/>
  <c r="C682" i="14"/>
  <c r="B682" i="14"/>
  <c r="A682" i="14"/>
  <c r="C681" i="14"/>
  <c r="B681" i="14"/>
  <c r="A681" i="14"/>
  <c r="C680" i="14"/>
  <c r="B680" i="14"/>
  <c r="A680" i="14"/>
  <c r="C679" i="14"/>
  <c r="B679" i="14"/>
  <c r="A679" i="14"/>
  <c r="C678" i="14"/>
  <c r="B678" i="14"/>
  <c r="A678" i="14"/>
  <c r="C677" i="14"/>
  <c r="B677" i="14"/>
  <c r="A677" i="14"/>
  <c r="C676" i="14"/>
  <c r="B676" i="14"/>
  <c r="A676" i="14"/>
  <c r="C675" i="14"/>
  <c r="B675" i="14"/>
  <c r="A675" i="14"/>
  <c r="C674" i="14"/>
  <c r="B674" i="14"/>
  <c r="A674" i="14"/>
  <c r="C673" i="14"/>
  <c r="B673" i="14"/>
  <c r="A673" i="14"/>
  <c r="C672" i="14"/>
  <c r="B672" i="14"/>
  <c r="A672" i="14"/>
  <c r="C671" i="14"/>
  <c r="B671" i="14"/>
  <c r="A671" i="14"/>
  <c r="C670" i="14"/>
  <c r="B670" i="14"/>
  <c r="A670" i="14"/>
  <c r="C669" i="14"/>
  <c r="B669" i="14"/>
  <c r="A669" i="14"/>
  <c r="C668" i="14"/>
  <c r="B668" i="14"/>
  <c r="A668" i="14"/>
  <c r="C667" i="14"/>
  <c r="B667" i="14"/>
  <c r="A667" i="14"/>
  <c r="C666" i="14"/>
  <c r="B666" i="14"/>
  <c r="A666" i="14"/>
  <c r="C665" i="14"/>
  <c r="B665" i="14"/>
  <c r="A665" i="14"/>
  <c r="C664" i="14"/>
  <c r="B664" i="14"/>
  <c r="A664" i="14"/>
  <c r="C663" i="14"/>
  <c r="B663" i="14"/>
  <c r="A663" i="14"/>
  <c r="C662" i="14"/>
  <c r="B662" i="14"/>
  <c r="A662" i="14"/>
  <c r="C661" i="14"/>
  <c r="B661" i="14"/>
  <c r="A661" i="14"/>
  <c r="C660" i="14"/>
  <c r="B660" i="14"/>
  <c r="A660" i="14"/>
  <c r="C659" i="14"/>
  <c r="B659" i="14"/>
  <c r="A659" i="14"/>
  <c r="C658" i="14"/>
  <c r="B658" i="14"/>
  <c r="A658" i="14"/>
  <c r="C657" i="14"/>
  <c r="B657" i="14"/>
  <c r="A657" i="14"/>
  <c r="C656" i="14"/>
  <c r="B656" i="14"/>
  <c r="A656" i="14"/>
  <c r="C655" i="14"/>
  <c r="B655" i="14"/>
  <c r="A655" i="14"/>
  <c r="C654" i="14"/>
  <c r="B654" i="14"/>
  <c r="A654" i="14"/>
  <c r="C653" i="14"/>
  <c r="B653" i="14"/>
  <c r="A653" i="14"/>
  <c r="C652" i="14"/>
  <c r="B652" i="14"/>
  <c r="A652" i="14"/>
  <c r="C651" i="14"/>
  <c r="B651" i="14"/>
  <c r="A651" i="14"/>
  <c r="C650" i="14"/>
  <c r="B650" i="14"/>
  <c r="A650" i="14"/>
  <c r="C649" i="14"/>
  <c r="B649" i="14"/>
  <c r="A649" i="14"/>
  <c r="C648" i="14"/>
  <c r="B648" i="14"/>
  <c r="A648" i="14"/>
  <c r="C647" i="14"/>
  <c r="B647" i="14"/>
  <c r="A647" i="14"/>
  <c r="C646" i="14"/>
  <c r="B646" i="14"/>
  <c r="A646" i="14"/>
  <c r="C645" i="14"/>
  <c r="B645" i="14"/>
  <c r="A645" i="14"/>
  <c r="C644" i="14"/>
  <c r="B644" i="14"/>
  <c r="A644" i="14"/>
  <c r="C643" i="14"/>
  <c r="B643" i="14"/>
  <c r="A643" i="14"/>
  <c r="C642" i="14"/>
  <c r="B642" i="14"/>
  <c r="A642" i="14"/>
  <c r="C641" i="14"/>
  <c r="B641" i="14"/>
  <c r="A641" i="14"/>
  <c r="C640" i="14"/>
  <c r="B640" i="14"/>
  <c r="A640" i="14"/>
  <c r="C639" i="14"/>
  <c r="B639" i="14"/>
  <c r="A639" i="14"/>
  <c r="C638" i="14"/>
  <c r="B638" i="14"/>
  <c r="A638" i="14"/>
  <c r="C637" i="14"/>
  <c r="B637" i="14"/>
  <c r="A637" i="14"/>
  <c r="C636" i="14"/>
  <c r="B636" i="14"/>
  <c r="A636" i="14"/>
  <c r="C635" i="14"/>
  <c r="B635" i="14"/>
  <c r="A635" i="14"/>
  <c r="C634" i="14"/>
  <c r="B634" i="14"/>
  <c r="A634" i="14"/>
  <c r="C633" i="14"/>
  <c r="C632" i="14"/>
  <c r="B632" i="14"/>
  <c r="A632" i="14"/>
  <c r="C631" i="14"/>
  <c r="B631" i="14"/>
  <c r="A631" i="14"/>
  <c r="C630" i="14"/>
  <c r="B630" i="14"/>
  <c r="A630" i="14"/>
  <c r="C629" i="14"/>
  <c r="B629" i="14"/>
  <c r="A629" i="14"/>
  <c r="C628" i="14"/>
  <c r="B628" i="14"/>
  <c r="A628" i="14"/>
  <c r="C627" i="14"/>
  <c r="B627" i="14"/>
  <c r="A627" i="14"/>
  <c r="C626" i="14"/>
  <c r="B626" i="14"/>
  <c r="A626" i="14"/>
  <c r="C625" i="14"/>
  <c r="B625" i="14"/>
  <c r="A625" i="14"/>
  <c r="C624" i="14"/>
  <c r="B624" i="14"/>
  <c r="A624" i="14"/>
  <c r="C623" i="14"/>
  <c r="B623" i="14"/>
  <c r="A623" i="14"/>
  <c r="C622" i="14"/>
  <c r="B622" i="14"/>
  <c r="A622" i="14"/>
  <c r="C621" i="14"/>
  <c r="B621" i="14"/>
  <c r="A621" i="14"/>
  <c r="C620" i="14"/>
  <c r="B620" i="14"/>
  <c r="A620" i="14"/>
  <c r="C619" i="14"/>
  <c r="B619" i="14"/>
  <c r="A619" i="14"/>
  <c r="C618" i="14"/>
  <c r="B618" i="14"/>
  <c r="A618" i="14"/>
  <c r="C617" i="14"/>
  <c r="B617" i="14"/>
  <c r="A617" i="14"/>
  <c r="C616" i="14"/>
  <c r="B616" i="14"/>
  <c r="A616" i="14"/>
  <c r="C615" i="14"/>
  <c r="B615" i="14"/>
  <c r="A615" i="14"/>
  <c r="C614" i="14"/>
  <c r="B614" i="14"/>
  <c r="A614" i="14"/>
  <c r="C613" i="14"/>
  <c r="B613" i="14"/>
  <c r="A613" i="14"/>
  <c r="C612" i="14"/>
  <c r="B612" i="14"/>
  <c r="A612" i="14"/>
  <c r="C611" i="14"/>
  <c r="B611" i="14"/>
  <c r="A611" i="14"/>
  <c r="C610" i="14"/>
  <c r="B610" i="14"/>
  <c r="A610" i="14"/>
  <c r="C609" i="14"/>
  <c r="B609" i="14"/>
  <c r="A609" i="14"/>
  <c r="C608" i="14"/>
  <c r="B608" i="14"/>
  <c r="A608" i="14"/>
  <c r="C607" i="14"/>
  <c r="B607" i="14"/>
  <c r="A607" i="14"/>
  <c r="C606" i="14"/>
  <c r="B606" i="14"/>
  <c r="A606" i="14"/>
  <c r="C605" i="14"/>
  <c r="B605" i="14"/>
  <c r="A605" i="14"/>
  <c r="C604" i="14"/>
  <c r="B604" i="14"/>
  <c r="A604" i="14"/>
  <c r="C603" i="14"/>
  <c r="B603" i="14"/>
  <c r="A603" i="14"/>
  <c r="C602" i="14"/>
  <c r="B602" i="14"/>
  <c r="A602" i="14"/>
  <c r="C601" i="14"/>
  <c r="B601" i="14"/>
  <c r="A601" i="14"/>
  <c r="C600" i="14"/>
  <c r="B600" i="14"/>
  <c r="A600" i="14"/>
  <c r="C599" i="14"/>
  <c r="B599" i="14"/>
  <c r="A599" i="14"/>
  <c r="C598" i="14"/>
  <c r="B598" i="14"/>
  <c r="A598" i="14"/>
  <c r="C597" i="14"/>
  <c r="B597" i="14"/>
  <c r="A597" i="14"/>
  <c r="C596" i="14"/>
  <c r="B596" i="14"/>
  <c r="A596" i="14"/>
  <c r="C595" i="14"/>
  <c r="B595" i="14"/>
  <c r="A595" i="14"/>
  <c r="C594" i="14"/>
  <c r="B594" i="14"/>
  <c r="A594" i="14"/>
  <c r="C593" i="14"/>
  <c r="B593" i="14"/>
  <c r="A593" i="14"/>
  <c r="C592" i="14"/>
  <c r="B592" i="14"/>
  <c r="A592" i="14"/>
  <c r="C591" i="14"/>
  <c r="B591" i="14"/>
  <c r="A591" i="14"/>
  <c r="C590" i="14"/>
  <c r="B590" i="14"/>
  <c r="A590" i="14"/>
  <c r="C589" i="14"/>
  <c r="B589" i="14"/>
  <c r="A589" i="14"/>
  <c r="C588" i="14"/>
  <c r="B588" i="14"/>
  <c r="A588" i="14"/>
  <c r="C587" i="14"/>
  <c r="B587" i="14"/>
  <c r="A587" i="14"/>
  <c r="C586" i="14"/>
  <c r="B586" i="14"/>
  <c r="A586" i="14"/>
  <c r="C585" i="14"/>
  <c r="B585" i="14"/>
  <c r="A585" i="14"/>
  <c r="C584" i="14"/>
  <c r="B584" i="14"/>
  <c r="A584" i="14"/>
  <c r="C583" i="14"/>
  <c r="B583" i="14"/>
  <c r="A583" i="14"/>
  <c r="C582" i="14"/>
  <c r="B582" i="14"/>
  <c r="A582" i="14"/>
  <c r="C581" i="14"/>
  <c r="B581" i="14"/>
  <c r="A581" i="14"/>
  <c r="C580" i="14"/>
  <c r="B580" i="14"/>
  <c r="A580" i="14"/>
  <c r="C579" i="14"/>
  <c r="B579" i="14"/>
  <c r="A579" i="14"/>
  <c r="C578" i="14"/>
  <c r="B578" i="14"/>
  <c r="A578" i="14"/>
  <c r="C577" i="14"/>
  <c r="B577" i="14"/>
  <c r="A577" i="14"/>
  <c r="C576" i="14"/>
  <c r="B576" i="14"/>
  <c r="A576" i="14"/>
  <c r="C575" i="14"/>
  <c r="B575" i="14"/>
  <c r="A575" i="14"/>
  <c r="C574" i="14"/>
  <c r="B574" i="14"/>
  <c r="A574" i="14"/>
  <c r="C573" i="14"/>
  <c r="B573" i="14"/>
  <c r="A573" i="14"/>
  <c r="C572" i="14"/>
  <c r="B572" i="14"/>
  <c r="A572" i="14"/>
  <c r="C571" i="14"/>
  <c r="B571" i="14"/>
  <c r="A571" i="14"/>
  <c r="C570" i="14"/>
  <c r="B570" i="14"/>
  <c r="A570" i="14"/>
  <c r="C569" i="14"/>
  <c r="B569" i="14"/>
  <c r="A569" i="14"/>
  <c r="C568" i="14"/>
  <c r="B568" i="14"/>
  <c r="A568" i="14"/>
  <c r="C567" i="14"/>
  <c r="B567" i="14"/>
  <c r="A567" i="14"/>
  <c r="C566" i="14"/>
  <c r="B566" i="14"/>
  <c r="A566" i="14"/>
  <c r="C565" i="14"/>
  <c r="B565" i="14"/>
  <c r="A565" i="14"/>
  <c r="C564" i="14"/>
  <c r="B564" i="14"/>
  <c r="A564" i="14"/>
  <c r="C563" i="14"/>
  <c r="B563" i="14"/>
  <c r="A563" i="14"/>
  <c r="C562" i="14"/>
  <c r="B562" i="14"/>
  <c r="A562" i="14"/>
  <c r="C561" i="14"/>
  <c r="B561" i="14"/>
  <c r="A561" i="14"/>
  <c r="C560" i="14"/>
  <c r="B560" i="14"/>
  <c r="A560" i="14"/>
  <c r="C559" i="14"/>
  <c r="B559" i="14"/>
  <c r="A559" i="14"/>
  <c r="C558" i="14"/>
  <c r="B558" i="14"/>
  <c r="A558" i="14"/>
  <c r="C557" i="14"/>
  <c r="B557" i="14"/>
  <c r="A557" i="14"/>
  <c r="C556" i="14"/>
  <c r="B556" i="14"/>
  <c r="A556" i="14"/>
  <c r="C555" i="14"/>
  <c r="B555" i="14"/>
  <c r="A555" i="14"/>
  <c r="C554" i="14"/>
  <c r="B554" i="14"/>
  <c r="A554" i="14"/>
  <c r="C553" i="14"/>
  <c r="B553" i="14"/>
  <c r="A553" i="14"/>
  <c r="C552" i="14"/>
  <c r="B552" i="14"/>
  <c r="A552" i="14"/>
  <c r="C551" i="14"/>
  <c r="B551" i="14"/>
  <c r="A551" i="14"/>
  <c r="C550" i="14"/>
  <c r="B550" i="14"/>
  <c r="A550" i="14"/>
  <c r="C549" i="14"/>
  <c r="B549" i="14"/>
  <c r="A549" i="14"/>
  <c r="C548" i="14"/>
  <c r="B548" i="14"/>
  <c r="A548" i="14"/>
  <c r="C547" i="14"/>
  <c r="B547" i="14"/>
  <c r="A547" i="14"/>
  <c r="C546" i="14"/>
  <c r="B546" i="14"/>
  <c r="A546" i="14"/>
  <c r="C545" i="14"/>
  <c r="B545" i="14"/>
  <c r="A545" i="14"/>
  <c r="C544" i="14"/>
  <c r="B544" i="14"/>
  <c r="A544" i="14"/>
  <c r="C543" i="14"/>
  <c r="B543" i="14"/>
  <c r="A543" i="14"/>
  <c r="C542" i="14"/>
  <c r="B542" i="14"/>
  <c r="A542" i="14"/>
  <c r="C541" i="14"/>
  <c r="B541" i="14"/>
  <c r="A541" i="14"/>
  <c r="C540" i="14"/>
  <c r="B540" i="14"/>
  <c r="A540" i="14"/>
  <c r="C539" i="14"/>
  <c r="B539" i="14"/>
  <c r="A539" i="14"/>
  <c r="C538" i="14"/>
  <c r="B538" i="14"/>
  <c r="A538" i="14"/>
  <c r="C537" i="14"/>
  <c r="B537" i="14"/>
  <c r="A537" i="14"/>
  <c r="C536" i="14"/>
  <c r="B536" i="14"/>
  <c r="A536" i="14"/>
  <c r="C535" i="14"/>
  <c r="B535" i="14"/>
  <c r="A535" i="14"/>
  <c r="C534" i="14"/>
  <c r="B534" i="14"/>
  <c r="A534" i="14"/>
  <c r="C533" i="14"/>
  <c r="C532" i="14"/>
  <c r="B532" i="14"/>
  <c r="A532" i="14"/>
  <c r="C531" i="14"/>
  <c r="B531" i="14"/>
  <c r="A531" i="14"/>
  <c r="C530" i="14"/>
  <c r="B530" i="14"/>
  <c r="A530" i="14"/>
  <c r="C529" i="14"/>
  <c r="B529" i="14"/>
  <c r="A529" i="14"/>
  <c r="C528" i="14"/>
  <c r="B528" i="14"/>
  <c r="A528" i="14"/>
  <c r="C527" i="14"/>
  <c r="B527" i="14"/>
  <c r="A527" i="14"/>
  <c r="C526" i="14"/>
  <c r="B526" i="14"/>
  <c r="A526" i="14"/>
  <c r="C525" i="14"/>
  <c r="B525" i="14"/>
  <c r="A525" i="14"/>
  <c r="C524" i="14"/>
  <c r="B524" i="14"/>
  <c r="A524" i="14"/>
  <c r="C523" i="14"/>
  <c r="B523" i="14"/>
  <c r="A523" i="14"/>
  <c r="C522" i="14"/>
  <c r="B522" i="14"/>
  <c r="A522" i="14"/>
  <c r="C521" i="14"/>
  <c r="B521" i="14"/>
  <c r="A521" i="14"/>
  <c r="C520" i="14"/>
  <c r="B520" i="14"/>
  <c r="A520" i="14"/>
  <c r="C519" i="14"/>
  <c r="B519" i="14"/>
  <c r="A519" i="14"/>
  <c r="C518" i="14"/>
  <c r="B518" i="14"/>
  <c r="A518" i="14"/>
  <c r="C517" i="14"/>
  <c r="B517" i="14"/>
  <c r="A517" i="14"/>
  <c r="C516" i="14"/>
  <c r="B516" i="14"/>
  <c r="A516" i="14"/>
  <c r="C515" i="14"/>
  <c r="B515" i="14"/>
  <c r="A515" i="14"/>
  <c r="C514" i="14"/>
  <c r="B514" i="14"/>
  <c r="A514" i="14"/>
  <c r="C513" i="14"/>
  <c r="B513" i="14"/>
  <c r="A513" i="14"/>
  <c r="C512" i="14"/>
  <c r="B512" i="14"/>
  <c r="A512" i="14"/>
  <c r="C511" i="14"/>
  <c r="B511" i="14"/>
  <c r="A511" i="14"/>
  <c r="C510" i="14"/>
  <c r="B510" i="14"/>
  <c r="A510" i="14"/>
  <c r="C509" i="14"/>
  <c r="B509" i="14"/>
  <c r="A509" i="14"/>
  <c r="C508" i="14"/>
  <c r="B508" i="14"/>
  <c r="A508" i="14"/>
  <c r="C507" i="14"/>
  <c r="B507" i="14"/>
  <c r="A507" i="14"/>
  <c r="C506" i="14"/>
  <c r="B506" i="14"/>
  <c r="A506" i="14"/>
  <c r="C505" i="14"/>
  <c r="B505" i="14"/>
  <c r="A505" i="14"/>
  <c r="C504" i="14"/>
  <c r="B504" i="14"/>
  <c r="A504" i="14"/>
  <c r="C503" i="14"/>
  <c r="B503" i="14"/>
  <c r="A503" i="14"/>
  <c r="C502" i="14"/>
  <c r="B502" i="14"/>
  <c r="A502" i="14"/>
  <c r="C501" i="14"/>
  <c r="B501" i="14"/>
  <c r="A501" i="14"/>
  <c r="C500" i="14"/>
  <c r="B500" i="14"/>
  <c r="A500" i="14"/>
  <c r="C499" i="14"/>
  <c r="B499" i="14"/>
  <c r="A499" i="14"/>
  <c r="C498" i="14"/>
  <c r="B498" i="14"/>
  <c r="A498" i="14"/>
  <c r="C497" i="14"/>
  <c r="B497" i="14"/>
  <c r="A497" i="14"/>
  <c r="C496" i="14"/>
  <c r="B496" i="14"/>
  <c r="A496" i="14"/>
  <c r="C495" i="14"/>
  <c r="B495" i="14"/>
  <c r="A495" i="14"/>
  <c r="C494" i="14"/>
  <c r="B494" i="14"/>
  <c r="A494" i="14"/>
  <c r="C493" i="14"/>
  <c r="B493" i="14"/>
  <c r="A493" i="14"/>
  <c r="C492" i="14"/>
  <c r="B492" i="14"/>
  <c r="A492" i="14"/>
  <c r="C491" i="14"/>
  <c r="B491" i="14"/>
  <c r="A491" i="14"/>
  <c r="C490" i="14"/>
  <c r="B490" i="14"/>
  <c r="A490" i="14"/>
  <c r="C489" i="14"/>
  <c r="B489" i="14"/>
  <c r="A489" i="14"/>
  <c r="C488" i="14"/>
  <c r="B488" i="14"/>
  <c r="A488" i="14"/>
  <c r="C487" i="14"/>
  <c r="B487" i="14"/>
  <c r="A487" i="14"/>
  <c r="C486" i="14"/>
  <c r="B486" i="14"/>
  <c r="A486" i="14"/>
  <c r="C485" i="14"/>
  <c r="B485" i="14"/>
  <c r="A485" i="14"/>
  <c r="C484" i="14"/>
  <c r="B484" i="14"/>
  <c r="A484" i="14"/>
  <c r="C483" i="14"/>
  <c r="B483" i="14"/>
  <c r="A483" i="14"/>
  <c r="C482" i="14"/>
  <c r="B482" i="14"/>
  <c r="A482" i="14"/>
  <c r="C481" i="14"/>
  <c r="B481" i="14"/>
  <c r="A481" i="14"/>
  <c r="C480" i="14"/>
  <c r="B480" i="14"/>
  <c r="A480" i="14"/>
  <c r="C479" i="14"/>
  <c r="B479" i="14"/>
  <c r="A479" i="14"/>
  <c r="C478" i="14"/>
  <c r="B478" i="14"/>
  <c r="A478" i="14"/>
  <c r="C477" i="14"/>
  <c r="B477" i="14"/>
  <c r="A477" i="14"/>
  <c r="C476" i="14"/>
  <c r="B476" i="14"/>
  <c r="A476" i="14"/>
  <c r="C475" i="14"/>
  <c r="B475" i="14"/>
  <c r="A475" i="14"/>
  <c r="C474" i="14"/>
  <c r="B474" i="14"/>
  <c r="A474" i="14"/>
  <c r="C473" i="14"/>
  <c r="B473" i="14"/>
  <c r="A473" i="14"/>
  <c r="C472" i="14"/>
  <c r="B472" i="14"/>
  <c r="A472" i="14"/>
  <c r="C471" i="14"/>
  <c r="B471" i="14"/>
  <c r="A471" i="14"/>
  <c r="C470" i="14"/>
  <c r="B470" i="14"/>
  <c r="A470" i="14"/>
  <c r="C469" i="14"/>
  <c r="B469" i="14"/>
  <c r="A469" i="14"/>
  <c r="C468" i="14"/>
  <c r="B468" i="14"/>
  <c r="A468" i="14"/>
  <c r="C467" i="14"/>
  <c r="B467" i="14"/>
  <c r="A467" i="14"/>
  <c r="C466" i="14"/>
  <c r="B466" i="14"/>
  <c r="A466" i="14"/>
  <c r="C465" i="14"/>
  <c r="B465" i="14"/>
  <c r="A465" i="14"/>
  <c r="C464" i="14"/>
  <c r="B464" i="14"/>
  <c r="A464" i="14"/>
  <c r="C463" i="14"/>
  <c r="B463" i="14"/>
  <c r="A463" i="14"/>
  <c r="C462" i="14"/>
  <c r="B462" i="14"/>
  <c r="A462" i="14"/>
  <c r="C461" i="14"/>
  <c r="B461" i="14"/>
  <c r="A461" i="14"/>
  <c r="C460" i="14"/>
  <c r="B460" i="14"/>
  <c r="A460" i="14"/>
  <c r="C459" i="14"/>
  <c r="B459" i="14"/>
  <c r="A459" i="14"/>
  <c r="C458" i="14"/>
  <c r="B458" i="14"/>
  <c r="A458" i="14"/>
  <c r="C457" i="14"/>
  <c r="B457" i="14"/>
  <c r="A457" i="14"/>
  <c r="C456" i="14"/>
  <c r="B456" i="14"/>
  <c r="A456" i="14"/>
  <c r="C455" i="14"/>
  <c r="B455" i="14"/>
  <c r="A455" i="14"/>
  <c r="C454" i="14"/>
  <c r="B454" i="14"/>
  <c r="A454" i="14"/>
  <c r="C453" i="14"/>
  <c r="B453" i="14"/>
  <c r="A453" i="14"/>
  <c r="C452" i="14"/>
  <c r="B452" i="14"/>
  <c r="A452" i="14"/>
  <c r="C451" i="14"/>
  <c r="B451" i="14"/>
  <c r="A451" i="14"/>
  <c r="C450" i="14"/>
  <c r="B450" i="14"/>
  <c r="A450" i="14"/>
  <c r="C449" i="14"/>
  <c r="B449" i="14"/>
  <c r="A449" i="14"/>
  <c r="C448" i="14"/>
  <c r="B448" i="14"/>
  <c r="A448" i="14"/>
  <c r="C447" i="14"/>
  <c r="B447" i="14"/>
  <c r="A447" i="14"/>
  <c r="C446" i="14"/>
  <c r="B446" i="14"/>
  <c r="A446" i="14"/>
  <c r="C445" i="14"/>
  <c r="B445" i="14"/>
  <c r="A445" i="14"/>
  <c r="C444" i="14"/>
  <c r="B444" i="14"/>
  <c r="A444" i="14"/>
  <c r="C443" i="14"/>
  <c r="B443" i="14"/>
  <c r="A443" i="14"/>
  <c r="C442" i="14"/>
  <c r="B442" i="14"/>
  <c r="A442" i="14"/>
  <c r="C441" i="14"/>
  <c r="B441" i="14"/>
  <c r="A441" i="14"/>
  <c r="C440" i="14"/>
  <c r="B440" i="14"/>
  <c r="A440" i="14"/>
  <c r="C439" i="14"/>
  <c r="B439" i="14"/>
  <c r="A439" i="14"/>
  <c r="C438" i="14"/>
  <c r="B438" i="14"/>
  <c r="A438" i="14"/>
  <c r="C437" i="14"/>
  <c r="B437" i="14"/>
  <c r="A437" i="14"/>
  <c r="C436" i="14"/>
  <c r="B436" i="14"/>
  <c r="A436" i="14"/>
  <c r="C435" i="14"/>
  <c r="B435" i="14"/>
  <c r="A435" i="14"/>
  <c r="C434" i="14"/>
  <c r="B434" i="14"/>
  <c r="A434" i="14"/>
  <c r="C351" i="14"/>
  <c r="B351" i="14"/>
  <c r="A351" i="14"/>
  <c r="C350" i="14"/>
  <c r="B350" i="14"/>
  <c r="A350" i="14"/>
  <c r="C349" i="14"/>
  <c r="B349" i="14"/>
  <c r="A349" i="14"/>
  <c r="C348" i="14"/>
  <c r="B348" i="14"/>
  <c r="A348" i="14"/>
  <c r="C347" i="14"/>
  <c r="B347" i="14"/>
  <c r="A347" i="14"/>
  <c r="C346" i="14"/>
  <c r="B346" i="14"/>
  <c r="A346" i="14"/>
  <c r="C345" i="14"/>
  <c r="B345" i="14"/>
  <c r="A345" i="14"/>
  <c r="C344" i="14"/>
  <c r="B344" i="14"/>
  <c r="A344" i="14"/>
  <c r="C343" i="14"/>
  <c r="B343" i="14"/>
  <c r="A343" i="14"/>
  <c r="C342" i="14"/>
  <c r="B342" i="14"/>
  <c r="A342" i="14"/>
  <c r="C341" i="14"/>
  <c r="B341" i="14"/>
  <c r="A341" i="14"/>
  <c r="C340" i="14"/>
  <c r="B340" i="14"/>
  <c r="A340" i="14"/>
  <c r="C339" i="14"/>
  <c r="B339" i="14"/>
  <c r="A339" i="14"/>
  <c r="C338" i="14"/>
  <c r="B338" i="14"/>
  <c r="A338" i="14"/>
  <c r="C337" i="14"/>
  <c r="B337" i="14"/>
  <c r="A337" i="14"/>
  <c r="C336" i="14"/>
  <c r="B336" i="14"/>
  <c r="A336" i="14"/>
  <c r="C335" i="14"/>
  <c r="B335" i="14"/>
  <c r="A335" i="14"/>
  <c r="C334" i="14"/>
  <c r="B334" i="14"/>
  <c r="A334" i="14"/>
  <c r="C333" i="14"/>
  <c r="B333" i="14"/>
  <c r="A333" i="14"/>
  <c r="C332" i="14"/>
  <c r="B332" i="14"/>
  <c r="A332" i="14"/>
  <c r="C331" i="14"/>
  <c r="B331" i="14"/>
  <c r="A331" i="14"/>
  <c r="C330" i="14"/>
  <c r="B330" i="14"/>
  <c r="A330" i="14"/>
  <c r="C328" i="14"/>
  <c r="B328" i="14"/>
  <c r="A328" i="14"/>
  <c r="C327" i="14"/>
  <c r="B327" i="14"/>
  <c r="A327" i="14"/>
  <c r="C326" i="14"/>
  <c r="B326" i="14"/>
  <c r="A326" i="14"/>
  <c r="C325" i="14"/>
  <c r="B325" i="14"/>
  <c r="A325" i="14"/>
  <c r="C324" i="14"/>
  <c r="B324" i="14"/>
  <c r="A324" i="14"/>
  <c r="C323" i="14"/>
  <c r="B323" i="14"/>
  <c r="A323" i="14"/>
  <c r="C322" i="14"/>
  <c r="B322" i="14"/>
  <c r="A322" i="14"/>
  <c r="C321" i="14"/>
  <c r="B321" i="14"/>
  <c r="A321" i="14"/>
  <c r="C320" i="14"/>
  <c r="B320" i="14"/>
  <c r="A320" i="14"/>
  <c r="C319" i="14"/>
  <c r="B319" i="14"/>
  <c r="A319" i="14"/>
  <c r="C318" i="14"/>
  <c r="B318" i="14"/>
  <c r="A318" i="14"/>
  <c r="C317" i="14"/>
  <c r="B317" i="14"/>
  <c r="A317" i="14"/>
  <c r="C316" i="14"/>
  <c r="B316" i="14"/>
  <c r="A316" i="14"/>
  <c r="C315" i="14"/>
  <c r="B315" i="14"/>
  <c r="A315" i="14"/>
  <c r="C314" i="14"/>
  <c r="B314" i="14"/>
  <c r="A314" i="14"/>
  <c r="C313" i="14"/>
  <c r="B313" i="14"/>
  <c r="A313" i="14"/>
  <c r="C311" i="14"/>
  <c r="B311" i="14"/>
  <c r="A311" i="14"/>
  <c r="C310" i="14"/>
  <c r="B310" i="14"/>
  <c r="A310" i="14"/>
  <c r="C309" i="14"/>
  <c r="B309" i="14"/>
  <c r="A309" i="14"/>
  <c r="C308" i="14"/>
  <c r="B308" i="14"/>
  <c r="A308" i="14"/>
  <c r="C307" i="14"/>
  <c r="B307" i="14"/>
  <c r="A307" i="14"/>
  <c r="C306" i="14"/>
  <c r="B306" i="14"/>
  <c r="A306" i="14"/>
  <c r="C305" i="14"/>
  <c r="B305" i="14"/>
  <c r="A305" i="14"/>
  <c r="C304" i="14"/>
  <c r="B304" i="14"/>
  <c r="A304" i="14"/>
  <c r="C303" i="14"/>
  <c r="B303" i="14"/>
  <c r="A303" i="14"/>
  <c r="C302" i="14"/>
  <c r="B302" i="14"/>
  <c r="A302" i="14"/>
  <c r="C301" i="14"/>
  <c r="B301" i="14"/>
  <c r="A301" i="14"/>
  <c r="C300" i="14"/>
  <c r="B300" i="14"/>
  <c r="A300" i="14"/>
  <c r="C299" i="14"/>
  <c r="B299" i="14"/>
  <c r="A299" i="14"/>
  <c r="C298" i="14"/>
  <c r="B298" i="14"/>
  <c r="A298" i="14"/>
  <c r="C297" i="14"/>
  <c r="B297" i="14"/>
  <c r="A297" i="14"/>
  <c r="C296" i="14"/>
  <c r="B296" i="14"/>
  <c r="A296" i="14"/>
  <c r="C295" i="14"/>
  <c r="B295" i="14"/>
  <c r="A295" i="14"/>
  <c r="C294" i="14"/>
  <c r="B294" i="14"/>
  <c r="A294" i="14"/>
  <c r="C293" i="14"/>
  <c r="B293" i="14"/>
  <c r="A293" i="14"/>
  <c r="C292" i="14"/>
  <c r="B292" i="14"/>
  <c r="A292" i="14"/>
  <c r="C291" i="14"/>
  <c r="B291" i="14"/>
  <c r="A291" i="14"/>
  <c r="C290" i="14"/>
  <c r="B290" i="14"/>
  <c r="A290" i="14"/>
  <c r="C289" i="14"/>
  <c r="B289" i="14"/>
  <c r="A289" i="14"/>
  <c r="C288" i="14"/>
  <c r="B288" i="14"/>
  <c r="A288" i="14"/>
  <c r="C287" i="14"/>
  <c r="B287" i="14"/>
  <c r="A287" i="14"/>
  <c r="C286" i="14"/>
  <c r="B286" i="14"/>
  <c r="A286" i="14"/>
  <c r="C285" i="14"/>
  <c r="B285" i="14"/>
  <c r="A285" i="14"/>
  <c r="C284" i="14"/>
  <c r="B284" i="14"/>
  <c r="A284" i="14"/>
  <c r="C283" i="14"/>
  <c r="B283" i="14"/>
  <c r="A283" i="14"/>
  <c r="C282" i="14"/>
  <c r="B282" i="14"/>
  <c r="A282" i="14"/>
  <c r="C281" i="14"/>
  <c r="B281" i="14"/>
  <c r="A281" i="14"/>
  <c r="C280" i="14"/>
  <c r="B280" i="14"/>
  <c r="A280" i="14"/>
  <c r="C279" i="14"/>
  <c r="B279" i="14"/>
  <c r="A279" i="14"/>
  <c r="C278" i="14"/>
  <c r="B278" i="14"/>
  <c r="A278" i="14"/>
  <c r="C277" i="14"/>
  <c r="B277" i="14"/>
  <c r="A277" i="14"/>
  <c r="C276" i="14"/>
  <c r="B276" i="14"/>
  <c r="A276" i="14"/>
  <c r="C275" i="14"/>
  <c r="B275" i="14"/>
  <c r="A275" i="14"/>
  <c r="C274" i="14"/>
  <c r="B274" i="14"/>
  <c r="A274" i="14"/>
  <c r="C273" i="14"/>
  <c r="B273" i="14"/>
  <c r="A273" i="14"/>
  <c r="C272" i="14"/>
  <c r="B272" i="14"/>
  <c r="A272" i="14"/>
  <c r="C271" i="14"/>
  <c r="B271" i="14"/>
  <c r="A271" i="14"/>
  <c r="C270" i="14"/>
  <c r="B270" i="14"/>
  <c r="A270" i="14"/>
  <c r="C269" i="14"/>
  <c r="B269" i="14"/>
  <c r="A269" i="14"/>
  <c r="C268" i="14"/>
  <c r="B268" i="14"/>
  <c r="A268" i="14"/>
  <c r="C267" i="14"/>
  <c r="B267" i="14"/>
  <c r="A267" i="14"/>
  <c r="C266" i="14"/>
  <c r="B266" i="14"/>
  <c r="A266" i="14"/>
  <c r="C265" i="14"/>
  <c r="B265" i="14"/>
  <c r="A265" i="14"/>
  <c r="C264" i="14"/>
  <c r="B264" i="14"/>
  <c r="A264" i="14"/>
  <c r="C262" i="14"/>
  <c r="B262" i="14"/>
  <c r="A262" i="14"/>
  <c r="C261" i="14"/>
  <c r="B261" i="14"/>
  <c r="A261" i="14"/>
  <c r="C260" i="14"/>
  <c r="B260" i="14"/>
  <c r="A260" i="14"/>
  <c r="C259" i="14"/>
  <c r="B259" i="14"/>
  <c r="A259" i="14"/>
  <c r="C258" i="14"/>
  <c r="B258" i="14"/>
  <c r="A258" i="14"/>
  <c r="C257" i="14"/>
  <c r="B257" i="14"/>
  <c r="A257" i="14"/>
  <c r="C256" i="14"/>
  <c r="B256" i="14"/>
  <c r="A256" i="14"/>
  <c r="C255" i="14"/>
  <c r="B255" i="14"/>
  <c r="A255" i="14"/>
  <c r="C254" i="14"/>
  <c r="B254" i="14"/>
  <c r="A254" i="14"/>
  <c r="C253" i="14"/>
  <c r="B253" i="14"/>
  <c r="A253" i="14"/>
  <c r="C252" i="14"/>
  <c r="B252" i="14"/>
  <c r="A252" i="14"/>
  <c r="C251" i="14"/>
  <c r="B251" i="14"/>
  <c r="A251" i="14"/>
  <c r="C250" i="14"/>
  <c r="B250" i="14"/>
  <c r="A250" i="14"/>
  <c r="C249" i="14"/>
  <c r="B249" i="14"/>
  <c r="A249" i="14"/>
  <c r="C248" i="14"/>
  <c r="B248" i="14"/>
  <c r="A248" i="14"/>
  <c r="C247" i="14"/>
  <c r="B247" i="14"/>
  <c r="A247" i="14"/>
  <c r="C246" i="14"/>
  <c r="B246" i="14"/>
  <c r="A246" i="14"/>
  <c r="C245" i="14"/>
  <c r="B245" i="14"/>
  <c r="A245" i="14"/>
  <c r="C244" i="14"/>
  <c r="B244" i="14"/>
  <c r="A244" i="14"/>
  <c r="C243" i="14"/>
  <c r="B243" i="14"/>
  <c r="A243" i="14"/>
  <c r="C242" i="14"/>
  <c r="B242" i="14"/>
  <c r="A242" i="14"/>
  <c r="C241" i="14"/>
  <c r="B241" i="14"/>
  <c r="A241" i="14"/>
  <c r="C240" i="14"/>
  <c r="B240" i="14"/>
  <c r="A240" i="14"/>
  <c r="C239" i="14"/>
  <c r="B239" i="14"/>
  <c r="A239" i="14"/>
  <c r="C238" i="14"/>
  <c r="B238" i="14"/>
  <c r="A238" i="14"/>
  <c r="C237" i="14"/>
  <c r="B237" i="14"/>
  <c r="A237" i="14"/>
  <c r="C236" i="14"/>
  <c r="B236" i="14"/>
  <c r="A236" i="14"/>
  <c r="C235" i="14"/>
  <c r="B235" i="14"/>
  <c r="A235" i="14"/>
  <c r="C234" i="14"/>
  <c r="B234" i="14"/>
  <c r="A234" i="14"/>
  <c r="C233" i="14"/>
  <c r="B233" i="14"/>
  <c r="A233" i="14"/>
  <c r="C232" i="14"/>
  <c r="B232" i="14"/>
  <c r="A232" i="14"/>
  <c r="C231" i="14"/>
  <c r="B231" i="14"/>
  <c r="A231" i="14"/>
  <c r="C230" i="14"/>
  <c r="B230" i="14"/>
  <c r="A230" i="14"/>
  <c r="C229" i="14"/>
  <c r="B229" i="14"/>
  <c r="A229" i="14"/>
  <c r="C228" i="14"/>
  <c r="B228" i="14"/>
  <c r="A228" i="14"/>
  <c r="C227" i="14"/>
  <c r="B227" i="14"/>
  <c r="A227" i="14"/>
  <c r="C226" i="14"/>
  <c r="B226" i="14"/>
  <c r="A226" i="14"/>
  <c r="C225" i="14"/>
  <c r="B225" i="14"/>
  <c r="A225" i="14"/>
  <c r="C224" i="14"/>
  <c r="B224" i="14"/>
  <c r="A224" i="14"/>
  <c r="C223" i="14"/>
  <c r="B223" i="14"/>
  <c r="A223" i="14"/>
  <c r="C222" i="14"/>
  <c r="B222" i="14"/>
  <c r="A222" i="14"/>
  <c r="C221" i="14"/>
  <c r="B221" i="14"/>
  <c r="A221" i="14"/>
  <c r="C220" i="14"/>
  <c r="B220" i="14"/>
  <c r="A220" i="14"/>
  <c r="C219" i="14"/>
  <c r="B219" i="14"/>
  <c r="A219" i="14"/>
  <c r="C218" i="14"/>
  <c r="B218" i="14"/>
  <c r="A218" i="14"/>
  <c r="C217" i="14"/>
  <c r="B217" i="14"/>
  <c r="A217" i="14"/>
  <c r="C215" i="14"/>
  <c r="B215" i="14"/>
  <c r="A215" i="14"/>
  <c r="C214" i="14"/>
  <c r="B214" i="14"/>
  <c r="A214" i="14"/>
  <c r="C213" i="14"/>
  <c r="B213" i="14"/>
  <c r="A213" i="14"/>
  <c r="C212" i="14"/>
  <c r="B212" i="14"/>
  <c r="A212" i="14"/>
  <c r="C211" i="14"/>
  <c r="B211" i="14"/>
  <c r="A211" i="14"/>
  <c r="C210" i="14"/>
  <c r="B210" i="14"/>
  <c r="A210" i="14"/>
  <c r="C209" i="14"/>
  <c r="B209" i="14"/>
  <c r="A209" i="14"/>
  <c r="C208" i="14"/>
  <c r="B208" i="14"/>
  <c r="A208" i="14"/>
  <c r="C207" i="14"/>
  <c r="B207" i="14"/>
  <c r="A207" i="14"/>
  <c r="C206" i="14"/>
  <c r="B206" i="14"/>
  <c r="A206" i="14"/>
  <c r="C205" i="14"/>
  <c r="B205" i="14"/>
  <c r="A205" i="14"/>
  <c r="C204" i="14"/>
  <c r="B204" i="14"/>
  <c r="A204" i="14"/>
  <c r="C203" i="14"/>
  <c r="B203" i="14"/>
  <c r="A203" i="14"/>
  <c r="C202" i="14"/>
  <c r="B202" i="14"/>
  <c r="A202" i="14"/>
  <c r="C201" i="14"/>
  <c r="B201" i="14"/>
  <c r="A201" i="14"/>
  <c r="C200" i="14"/>
  <c r="B200" i="14"/>
  <c r="A200" i="14"/>
  <c r="C199" i="14"/>
  <c r="B199" i="14"/>
  <c r="A199" i="14"/>
  <c r="C198" i="14"/>
  <c r="B198" i="14"/>
  <c r="A198" i="14"/>
  <c r="C197" i="14"/>
  <c r="B197" i="14"/>
  <c r="A197" i="14"/>
  <c r="C196" i="14"/>
  <c r="B196" i="14"/>
  <c r="A196" i="14"/>
  <c r="C195" i="14"/>
  <c r="B195" i="14"/>
  <c r="A195" i="14"/>
  <c r="C194" i="14"/>
  <c r="B194" i="14"/>
  <c r="A194" i="14"/>
  <c r="C193" i="14"/>
  <c r="B193" i="14"/>
  <c r="A193" i="14"/>
  <c r="C192" i="14"/>
  <c r="B192" i="14"/>
  <c r="A192" i="14"/>
  <c r="C191" i="14"/>
  <c r="B191" i="14"/>
  <c r="A191" i="14"/>
  <c r="C190" i="14"/>
  <c r="B190" i="14"/>
  <c r="A190" i="14"/>
  <c r="C189" i="14"/>
  <c r="B189" i="14"/>
  <c r="A189" i="14"/>
  <c r="C187" i="14"/>
  <c r="B187" i="14"/>
  <c r="A187" i="14"/>
  <c r="C186" i="14"/>
  <c r="B186" i="14"/>
  <c r="A186" i="14"/>
  <c r="C185" i="14"/>
  <c r="B185" i="14"/>
  <c r="A185" i="14"/>
  <c r="C184" i="14"/>
  <c r="B184" i="14"/>
  <c r="A184" i="14"/>
  <c r="C183" i="14"/>
  <c r="B183" i="14"/>
  <c r="A183" i="14"/>
  <c r="C181" i="14"/>
  <c r="B181" i="14"/>
  <c r="A181" i="14"/>
  <c r="C180" i="14"/>
  <c r="B180" i="14"/>
  <c r="A180" i="14"/>
  <c r="C179" i="14"/>
  <c r="B179" i="14"/>
  <c r="A179" i="14"/>
  <c r="C178" i="14"/>
  <c r="B178" i="14"/>
  <c r="A178" i="14"/>
  <c r="C177" i="14"/>
  <c r="B177" i="14"/>
  <c r="A177" i="14"/>
  <c r="C176" i="14"/>
  <c r="B176" i="14"/>
  <c r="A176" i="14"/>
  <c r="C175" i="14"/>
  <c r="B175" i="14"/>
  <c r="A175" i="14"/>
  <c r="C174" i="14"/>
  <c r="B174" i="14"/>
  <c r="A174" i="14"/>
  <c r="C173" i="14"/>
  <c r="B173" i="14"/>
  <c r="A173" i="14"/>
  <c r="C172" i="14"/>
  <c r="B172" i="14"/>
  <c r="A172" i="14"/>
  <c r="C171" i="14"/>
  <c r="B171" i="14"/>
  <c r="A171" i="14"/>
  <c r="C170" i="14"/>
  <c r="B170" i="14"/>
  <c r="A170" i="14"/>
  <c r="C169" i="14"/>
  <c r="B169" i="14"/>
  <c r="A169" i="14"/>
  <c r="C168" i="14"/>
  <c r="B168" i="14"/>
  <c r="A168" i="14"/>
  <c r="C167" i="14"/>
  <c r="B167" i="14"/>
  <c r="A167" i="14"/>
  <c r="C166" i="14"/>
  <c r="B166" i="14"/>
  <c r="A166" i="14"/>
  <c r="C165" i="14"/>
  <c r="B165" i="14"/>
  <c r="A165" i="14"/>
  <c r="C164" i="14"/>
  <c r="B164" i="14"/>
  <c r="A164" i="14"/>
  <c r="C163" i="14"/>
  <c r="B163" i="14"/>
  <c r="A163" i="14"/>
  <c r="C162" i="14"/>
  <c r="B162" i="14"/>
  <c r="A162" i="14"/>
  <c r="C161" i="14"/>
  <c r="B161" i="14"/>
  <c r="A161" i="14"/>
  <c r="C160" i="14"/>
  <c r="B160" i="14"/>
  <c r="A160" i="14"/>
  <c r="C159" i="14"/>
  <c r="B159" i="14"/>
  <c r="A159" i="14"/>
  <c r="C158" i="14"/>
  <c r="B158" i="14"/>
  <c r="A158" i="14"/>
  <c r="C157" i="14"/>
  <c r="B157" i="14"/>
  <c r="A157" i="14"/>
  <c r="C156" i="14"/>
  <c r="B156" i="14"/>
  <c r="A156" i="14"/>
  <c r="C155" i="14"/>
  <c r="B155" i="14"/>
  <c r="A155" i="14"/>
  <c r="C154" i="14"/>
  <c r="B154" i="14"/>
  <c r="A154" i="14"/>
  <c r="C153" i="14"/>
  <c r="B153" i="14"/>
  <c r="A153" i="14"/>
  <c r="C152" i="14"/>
  <c r="B152" i="14"/>
  <c r="A152" i="14"/>
  <c r="C151" i="14"/>
  <c r="B151" i="14"/>
  <c r="A151" i="14"/>
  <c r="C150" i="14"/>
  <c r="B150" i="14"/>
  <c r="A150" i="14"/>
  <c r="C149" i="14"/>
  <c r="B149" i="14"/>
  <c r="A149" i="14"/>
  <c r="C148" i="14"/>
  <c r="B148" i="14"/>
  <c r="A148" i="14"/>
  <c r="C147" i="14"/>
  <c r="B147" i="14"/>
  <c r="A147" i="14"/>
  <c r="C146" i="14"/>
  <c r="B146" i="14"/>
  <c r="A146" i="14"/>
  <c r="C145" i="14"/>
  <c r="B145" i="14"/>
  <c r="A145" i="14"/>
  <c r="C144" i="14"/>
  <c r="B144" i="14"/>
  <c r="A144" i="14"/>
  <c r="C143" i="14"/>
  <c r="B143" i="14"/>
  <c r="A143" i="14"/>
  <c r="C142" i="14"/>
  <c r="B142" i="14"/>
  <c r="A142" i="14"/>
  <c r="C141" i="14"/>
  <c r="B141" i="14"/>
  <c r="A141" i="14"/>
  <c r="C140" i="14"/>
  <c r="B140" i="14"/>
  <c r="A140" i="14"/>
  <c r="C139" i="14"/>
  <c r="B139" i="14"/>
  <c r="A139" i="14"/>
  <c r="C138" i="14"/>
  <c r="B138" i="14"/>
  <c r="A138" i="14"/>
  <c r="C137" i="14"/>
  <c r="B137" i="14"/>
  <c r="A137" i="14"/>
  <c r="C136" i="14"/>
  <c r="B136" i="14"/>
  <c r="A136" i="14"/>
  <c r="C135" i="14"/>
  <c r="B135" i="14"/>
  <c r="A135" i="14"/>
  <c r="C134" i="14"/>
  <c r="B134" i="14"/>
  <c r="A134" i="14"/>
  <c r="C133" i="14"/>
  <c r="B133" i="14"/>
  <c r="A133" i="14"/>
  <c r="C132" i="14"/>
  <c r="B132" i="14"/>
  <c r="A132" i="14"/>
  <c r="C131" i="14"/>
  <c r="B131" i="14"/>
  <c r="A131" i="14"/>
  <c r="C130" i="14"/>
  <c r="B130" i="14"/>
  <c r="A130" i="14"/>
  <c r="C129" i="14"/>
  <c r="B129" i="14"/>
  <c r="A129" i="14"/>
  <c r="C127" i="14"/>
  <c r="B127" i="14"/>
  <c r="A127" i="14"/>
  <c r="C126" i="14"/>
  <c r="B126" i="14"/>
  <c r="A126" i="14"/>
  <c r="C125" i="14"/>
  <c r="B125" i="14"/>
  <c r="A125" i="14"/>
  <c r="C124" i="14"/>
  <c r="B124" i="14"/>
  <c r="A124" i="14"/>
  <c r="C123" i="14"/>
  <c r="B123" i="14"/>
  <c r="A123" i="14"/>
  <c r="C122" i="14"/>
  <c r="B122" i="14"/>
  <c r="A122" i="14"/>
  <c r="C121" i="14"/>
  <c r="B121" i="14"/>
  <c r="A121" i="14"/>
  <c r="C120" i="14"/>
  <c r="B120" i="14"/>
  <c r="A120" i="14"/>
  <c r="C119" i="14"/>
  <c r="B119" i="14"/>
  <c r="A119" i="14"/>
  <c r="C118" i="14"/>
  <c r="B118" i="14"/>
  <c r="A118" i="14"/>
  <c r="C117" i="14"/>
  <c r="B117" i="14"/>
  <c r="A117" i="14"/>
  <c r="C116" i="14"/>
  <c r="B116" i="14"/>
  <c r="A116" i="14"/>
  <c r="C115" i="14"/>
  <c r="B115" i="14"/>
  <c r="A115" i="14"/>
  <c r="C113" i="14"/>
  <c r="B113" i="14"/>
  <c r="A113" i="14"/>
  <c r="C112" i="14"/>
  <c r="B112" i="14"/>
  <c r="A112" i="14"/>
  <c r="C111" i="14"/>
  <c r="B111" i="14"/>
  <c r="A111" i="14"/>
  <c r="C110" i="14"/>
  <c r="B110" i="14"/>
  <c r="A110" i="14"/>
  <c r="C109" i="14"/>
  <c r="B109" i="14"/>
  <c r="A109" i="14"/>
  <c r="C108" i="14"/>
  <c r="B108" i="14"/>
  <c r="A108" i="14"/>
  <c r="C107" i="14"/>
  <c r="B107" i="14"/>
  <c r="A107" i="14"/>
  <c r="C106" i="14"/>
  <c r="B106" i="14"/>
  <c r="A106" i="14"/>
  <c r="C105" i="14"/>
  <c r="B105" i="14"/>
  <c r="A105" i="14"/>
  <c r="C104" i="14"/>
  <c r="B104" i="14"/>
  <c r="A104" i="14"/>
  <c r="C103" i="14"/>
  <c r="B103" i="14"/>
  <c r="A103" i="14"/>
  <c r="C102" i="14"/>
  <c r="B102" i="14"/>
  <c r="A102" i="14"/>
  <c r="C101" i="14"/>
  <c r="B101" i="14"/>
  <c r="A101" i="14"/>
  <c r="C100" i="14"/>
  <c r="B100" i="14"/>
  <c r="A100" i="14"/>
  <c r="C99" i="14"/>
  <c r="B99" i="14"/>
  <c r="A99" i="14"/>
  <c r="C98" i="14"/>
  <c r="B98" i="14"/>
  <c r="A98" i="14"/>
  <c r="C97" i="14"/>
  <c r="B97" i="14"/>
  <c r="A97" i="14"/>
  <c r="C96" i="14"/>
  <c r="B96" i="14"/>
  <c r="A96" i="14"/>
  <c r="C95" i="14"/>
  <c r="B95" i="14"/>
  <c r="A95" i="14"/>
  <c r="C94" i="14"/>
  <c r="B94" i="14"/>
  <c r="A94" i="14"/>
  <c r="C93" i="14"/>
  <c r="B93" i="14"/>
  <c r="A93" i="14"/>
  <c r="C92" i="14"/>
  <c r="B92" i="14"/>
  <c r="A92" i="14"/>
  <c r="C91" i="14"/>
  <c r="B91" i="14"/>
  <c r="A91" i="14"/>
  <c r="C90" i="14"/>
  <c r="B90" i="14"/>
  <c r="A90" i="14"/>
  <c r="C89" i="14"/>
  <c r="B89" i="14"/>
  <c r="A89" i="14"/>
  <c r="C88" i="14"/>
  <c r="B88" i="14"/>
  <c r="A88" i="14"/>
  <c r="C87" i="14"/>
  <c r="B87" i="14"/>
  <c r="A87" i="14"/>
  <c r="C85" i="14"/>
  <c r="B85" i="14"/>
  <c r="A85" i="14"/>
  <c r="C84" i="14"/>
  <c r="B84" i="14"/>
  <c r="A84" i="14"/>
  <c r="C83" i="14"/>
  <c r="B83" i="14"/>
  <c r="A83" i="14"/>
  <c r="C82" i="14"/>
  <c r="B82" i="14"/>
  <c r="A82" i="14"/>
  <c r="C81" i="14"/>
  <c r="B81" i="14"/>
  <c r="A81" i="14"/>
  <c r="C80" i="14"/>
  <c r="B80" i="14"/>
  <c r="A80" i="14"/>
  <c r="C79" i="14"/>
  <c r="B79" i="14"/>
  <c r="A79" i="14"/>
  <c r="C78" i="14"/>
  <c r="B78" i="14"/>
  <c r="A78" i="14"/>
  <c r="C77" i="14"/>
  <c r="B77" i="14"/>
  <c r="A77" i="14"/>
  <c r="C76" i="14"/>
  <c r="B76" i="14"/>
  <c r="A76" i="14"/>
  <c r="C75" i="14"/>
  <c r="B75" i="14"/>
  <c r="A75" i="14"/>
  <c r="C74" i="14"/>
  <c r="B74" i="14"/>
  <c r="A74" i="14"/>
  <c r="C72" i="14"/>
  <c r="B72" i="14"/>
  <c r="A72" i="14"/>
  <c r="C71" i="14"/>
  <c r="B71" i="14"/>
  <c r="A71" i="14"/>
  <c r="C70" i="14"/>
  <c r="B70" i="14"/>
  <c r="A70" i="14"/>
  <c r="C69" i="14"/>
  <c r="B69" i="14"/>
  <c r="A69" i="14"/>
  <c r="C68" i="14"/>
  <c r="B68" i="14"/>
  <c r="A68" i="14"/>
  <c r="C67" i="14"/>
  <c r="B67" i="14"/>
  <c r="A67" i="14"/>
  <c r="C66" i="14"/>
  <c r="B66" i="14"/>
  <c r="A66" i="14"/>
  <c r="C65" i="14"/>
  <c r="B65" i="14"/>
  <c r="A65" i="14"/>
  <c r="C64" i="14"/>
  <c r="B64" i="14"/>
  <c r="A64" i="14"/>
  <c r="C63" i="14"/>
  <c r="B63" i="14"/>
  <c r="A63" i="14"/>
  <c r="C62" i="14"/>
  <c r="B62" i="14"/>
  <c r="A62" i="14"/>
  <c r="C61" i="14"/>
  <c r="B61" i="14"/>
  <c r="A61" i="14"/>
  <c r="C60" i="14"/>
  <c r="B60" i="14"/>
  <c r="A60" i="14"/>
  <c r="C59" i="14"/>
  <c r="B59" i="14"/>
  <c r="A59" i="14"/>
  <c r="C58" i="14"/>
  <c r="B58" i="14"/>
  <c r="A58" i="14"/>
  <c r="C57" i="14"/>
  <c r="B57" i="14"/>
  <c r="A57" i="14"/>
  <c r="C56" i="14"/>
  <c r="B56" i="14"/>
  <c r="A56" i="14"/>
  <c r="C55" i="14"/>
  <c r="B55" i="14"/>
  <c r="A55" i="14"/>
  <c r="C54" i="14"/>
  <c r="B54" i="14"/>
  <c r="A54" i="14"/>
  <c r="C53" i="14"/>
  <c r="B53" i="14"/>
  <c r="A53" i="14"/>
  <c r="C52" i="14"/>
  <c r="B52" i="14"/>
  <c r="A52" i="14"/>
  <c r="C51" i="14"/>
  <c r="B51" i="14"/>
  <c r="A51" i="14"/>
  <c r="C50" i="14"/>
  <c r="B50" i="14"/>
  <c r="A50" i="14"/>
  <c r="C49" i="14"/>
  <c r="B49" i="14"/>
  <c r="A49" i="14"/>
  <c r="C48" i="14"/>
  <c r="B48" i="14"/>
  <c r="A48" i="14"/>
  <c r="C47" i="14"/>
  <c r="B47" i="14"/>
  <c r="A47" i="14"/>
  <c r="C46" i="14"/>
  <c r="B46" i="14"/>
  <c r="A46" i="14"/>
  <c r="C45" i="14"/>
  <c r="B45" i="14"/>
  <c r="A45" i="14"/>
  <c r="C44" i="14"/>
  <c r="B44" i="14"/>
  <c r="A44" i="14"/>
  <c r="C43" i="14"/>
  <c r="B43" i="14"/>
  <c r="A43" i="14"/>
  <c r="C42" i="14"/>
  <c r="B42" i="14"/>
  <c r="A42" i="14"/>
  <c r="C41" i="14"/>
  <c r="B41" i="14"/>
  <c r="A41" i="14"/>
  <c r="C40" i="14"/>
  <c r="B40" i="14"/>
  <c r="A40" i="14"/>
  <c r="C39" i="14"/>
  <c r="B39" i="14"/>
  <c r="A39" i="14"/>
  <c r="C38" i="14"/>
  <c r="B38" i="14"/>
  <c r="A38" i="14"/>
  <c r="C37" i="14"/>
  <c r="B37" i="14"/>
  <c r="A37" i="14"/>
  <c r="C36" i="14"/>
  <c r="B36" i="14"/>
  <c r="A36" i="14"/>
  <c r="C35" i="14"/>
  <c r="B35" i="14"/>
  <c r="A35" i="14"/>
  <c r="C34" i="14"/>
  <c r="B34" i="14"/>
  <c r="A34" i="14"/>
  <c r="C33" i="14"/>
  <c r="B33" i="14"/>
  <c r="A33" i="14"/>
  <c r="C32" i="14"/>
  <c r="B32" i="14"/>
  <c r="A32" i="14"/>
  <c r="C31" i="14"/>
  <c r="B31" i="14"/>
  <c r="A31" i="14"/>
  <c r="C30" i="14"/>
  <c r="B30" i="14"/>
  <c r="A30" i="14"/>
  <c r="C29" i="14"/>
  <c r="B29" i="14"/>
  <c r="A29" i="14"/>
  <c r="C28" i="14"/>
  <c r="B28" i="14"/>
  <c r="A28" i="14"/>
  <c r="C27" i="14"/>
  <c r="B27" i="14"/>
  <c r="A27" i="14"/>
  <c r="C26" i="14"/>
  <c r="B26" i="14"/>
  <c r="A26" i="14"/>
  <c r="C25" i="14"/>
  <c r="B25" i="14"/>
  <c r="A25" i="14"/>
  <c r="C24" i="14"/>
  <c r="B24" i="14"/>
  <c r="A24" i="14"/>
  <c r="C23" i="14"/>
  <c r="B23" i="14"/>
  <c r="A23" i="14"/>
  <c r="C22" i="14"/>
  <c r="B22" i="14"/>
  <c r="A22" i="14"/>
  <c r="C21" i="14"/>
  <c r="B21" i="14"/>
  <c r="A21" i="14"/>
  <c r="C20" i="14"/>
  <c r="B20" i="14"/>
  <c r="A20" i="14"/>
  <c r="C18" i="14"/>
  <c r="B18" i="14"/>
  <c r="A18" i="14"/>
  <c r="C17" i="14"/>
  <c r="B17" i="14"/>
  <c r="A17" i="14"/>
  <c r="C16" i="14"/>
  <c r="B16" i="14"/>
  <c r="A16" i="14"/>
  <c r="C15" i="14"/>
  <c r="B15" i="14"/>
  <c r="A15" i="14"/>
  <c r="C14" i="14"/>
  <c r="B14" i="14"/>
  <c r="A14" i="14"/>
  <c r="C13" i="14"/>
  <c r="B13" i="14"/>
  <c r="A13" i="14"/>
  <c r="C12" i="14"/>
  <c r="B12" i="14"/>
  <c r="A12" i="14"/>
  <c r="C11" i="14"/>
  <c r="B11" i="14"/>
  <c r="A11" i="14"/>
  <c r="C10" i="14"/>
  <c r="B10" i="14"/>
  <c r="A10" i="14"/>
  <c r="C9" i="14"/>
  <c r="B9" i="14"/>
  <c r="A9" i="14"/>
  <c r="C8" i="14"/>
  <c r="B8" i="14"/>
  <c r="A8" i="14"/>
  <c r="C7" i="14"/>
  <c r="B7" i="14"/>
  <c r="A7" i="14"/>
  <c r="C6" i="14"/>
  <c r="B6" i="14"/>
  <c r="A6" i="14"/>
  <c r="C5" i="14"/>
  <c r="B5" i="14"/>
  <c r="A5" i="14"/>
  <c r="F1971" i="14" l="1"/>
  <c r="F1971" i="11" s="1"/>
  <c r="F933" i="11"/>
  <c r="F1333" i="11"/>
  <c r="F1034" i="11"/>
  <c r="F534" i="11"/>
  <c r="F1833" i="11"/>
  <c r="F1133" i="11"/>
  <c r="F1824" i="11"/>
  <c r="F1233" i="11"/>
  <c r="F734" i="11"/>
  <c r="F1533" i="11"/>
  <c r="F1933" i="11"/>
  <c r="F1433" i="11"/>
  <c r="F733" i="11"/>
  <c r="F1733" i="11"/>
  <c r="F1432" i="11"/>
  <c r="F1633" i="11"/>
  <c r="F1712" i="11"/>
  <c r="F633" i="11"/>
  <c r="F1434" i="11"/>
  <c r="F1940" i="14"/>
  <c r="F1940" i="11" s="1"/>
  <c r="F634" i="11"/>
  <c r="F434" i="11"/>
  <c r="F1228" i="11"/>
  <c r="F533" i="11"/>
  <c r="F1934" i="14"/>
  <c r="F834" i="11"/>
  <c r="F934" i="11"/>
  <c r="F1626" i="11"/>
  <c r="F1033" i="11"/>
  <c r="F1834" i="11"/>
  <c r="F1952" i="14"/>
  <c r="F1952" i="11" s="1"/>
  <c r="F1324" i="11"/>
  <c r="A1761" i="9"/>
  <c r="B1761" i="9"/>
  <c r="C1761" i="9"/>
  <c r="A1762" i="9"/>
  <c r="B1762" i="9"/>
  <c r="C1762" i="9"/>
  <c r="A1763" i="9"/>
  <c r="B1763" i="9"/>
  <c r="C1763" i="9"/>
  <c r="A1764" i="9"/>
  <c r="B1764" i="9"/>
  <c r="C1764" i="9"/>
  <c r="A1765" i="9"/>
  <c r="B1765" i="9"/>
  <c r="C1765" i="9"/>
  <c r="A1766" i="9"/>
  <c r="B1766" i="9"/>
  <c r="C1766" i="9"/>
  <c r="A1767" i="9"/>
  <c r="B1767" i="9"/>
  <c r="C1767" i="9"/>
  <c r="A1768" i="9"/>
  <c r="B1768" i="9"/>
  <c r="C1768" i="9"/>
  <c r="A1769" i="9"/>
  <c r="B1769" i="9"/>
  <c r="C1769" i="9"/>
  <c r="A1770" i="9"/>
  <c r="B1770" i="9"/>
  <c r="C1770" i="9"/>
  <c r="A1771" i="9"/>
  <c r="B1771" i="9"/>
  <c r="C1771" i="9"/>
  <c r="A1772" i="9"/>
  <c r="B1772" i="9"/>
  <c r="C1772" i="9"/>
  <c r="A1773" i="9"/>
  <c r="B1773" i="9"/>
  <c r="C1773" i="9"/>
  <c r="A1774" i="9"/>
  <c r="B1774" i="9"/>
  <c r="C1774" i="9"/>
  <c r="A1775" i="9"/>
  <c r="B1775" i="9"/>
  <c r="C1775" i="9"/>
  <c r="A1776" i="9"/>
  <c r="B1776" i="9"/>
  <c r="C1776" i="9"/>
  <c r="A1777" i="9"/>
  <c r="B1777" i="9"/>
  <c r="C1777" i="9"/>
  <c r="A1778" i="9"/>
  <c r="B1778" i="9"/>
  <c r="C1778" i="9"/>
  <c r="A1779" i="9"/>
  <c r="B1779" i="9"/>
  <c r="C1779" i="9"/>
  <c r="A1780" i="9"/>
  <c r="B1780" i="9"/>
  <c r="C1780" i="9"/>
  <c r="A1781" i="9"/>
  <c r="B1781" i="9"/>
  <c r="C1781" i="9"/>
  <c r="A1782" i="9"/>
  <c r="B1782" i="9"/>
  <c r="C1782" i="9"/>
  <c r="A1783" i="9"/>
  <c r="B1783" i="9"/>
  <c r="C1783" i="9"/>
  <c r="A1784" i="9"/>
  <c r="B1784" i="9"/>
  <c r="C1784" i="9"/>
  <c r="A1785" i="9"/>
  <c r="B1785" i="9"/>
  <c r="C1785" i="9"/>
  <c r="A1786" i="9"/>
  <c r="B1786" i="9"/>
  <c r="C1786" i="9"/>
  <c r="A1787" i="9"/>
  <c r="B1787" i="9"/>
  <c r="C1787" i="9"/>
  <c r="A1788" i="9"/>
  <c r="B1788" i="9"/>
  <c r="C1788" i="9"/>
  <c r="A1789" i="9"/>
  <c r="B1789" i="9"/>
  <c r="C1789" i="9"/>
  <c r="A1790" i="9"/>
  <c r="B1790" i="9"/>
  <c r="C1790" i="9"/>
  <c r="A1791" i="9"/>
  <c r="B1791" i="9"/>
  <c r="C1791" i="9"/>
  <c r="A1792" i="9"/>
  <c r="B1792" i="9"/>
  <c r="C1792" i="9"/>
  <c r="A1793" i="9"/>
  <c r="B1793" i="9"/>
  <c r="C1793" i="9"/>
  <c r="A1794" i="9"/>
  <c r="B1794" i="9"/>
  <c r="C1794" i="9"/>
  <c r="A1795" i="9"/>
  <c r="B1795" i="9"/>
  <c r="C1795" i="9"/>
  <c r="A1796" i="9"/>
  <c r="B1796" i="9"/>
  <c r="C1796" i="9"/>
  <c r="A1797" i="9"/>
  <c r="B1797" i="9"/>
  <c r="C1797" i="9"/>
  <c r="A1798" i="9"/>
  <c r="B1798" i="9"/>
  <c r="C1798" i="9"/>
  <c r="A1799" i="9"/>
  <c r="B1799" i="9"/>
  <c r="C1799" i="9"/>
  <c r="A1800" i="9"/>
  <c r="B1800" i="9"/>
  <c r="C1800" i="9"/>
  <c r="A1801" i="9"/>
  <c r="B1801" i="9"/>
  <c r="C1801" i="9"/>
  <c r="A1802" i="9"/>
  <c r="B1802" i="9"/>
  <c r="C1802" i="9"/>
  <c r="A1803" i="9"/>
  <c r="B1803" i="9"/>
  <c r="C1803" i="9"/>
  <c r="A1804" i="9"/>
  <c r="B1804" i="9"/>
  <c r="C1804" i="9"/>
  <c r="A1805" i="9"/>
  <c r="B1805" i="9"/>
  <c r="C1805" i="9"/>
  <c r="A1806" i="9"/>
  <c r="B1806" i="9"/>
  <c r="C1806" i="9"/>
  <c r="A1807" i="9"/>
  <c r="B1807" i="9"/>
  <c r="C1807" i="9"/>
  <c r="A1808" i="9"/>
  <c r="B1808" i="9"/>
  <c r="C1808" i="9"/>
  <c r="A1809" i="9"/>
  <c r="B1809" i="9"/>
  <c r="C1809" i="9"/>
  <c r="A1810" i="9"/>
  <c r="B1810" i="9"/>
  <c r="C1810" i="9"/>
  <c r="A1811" i="9"/>
  <c r="B1811" i="9"/>
  <c r="C1811" i="9"/>
  <c r="A1812" i="9"/>
  <c r="B1812" i="9"/>
  <c r="C1812" i="9"/>
  <c r="A1813" i="9"/>
  <c r="B1813" i="9"/>
  <c r="C1813" i="9"/>
  <c r="A1814" i="9"/>
  <c r="B1814" i="9"/>
  <c r="C1814" i="9"/>
  <c r="A1815" i="9"/>
  <c r="B1815" i="9"/>
  <c r="C1815" i="9"/>
  <c r="A1816" i="9"/>
  <c r="B1816" i="9"/>
  <c r="C1816" i="9"/>
  <c r="A1817" i="9"/>
  <c r="B1817" i="9"/>
  <c r="C1817" i="9"/>
  <c r="A1818" i="9"/>
  <c r="B1818" i="9"/>
  <c r="C1818" i="9"/>
  <c r="A1819" i="9"/>
  <c r="B1819" i="9"/>
  <c r="C1819" i="9"/>
  <c r="A1820" i="9"/>
  <c r="B1820" i="9"/>
  <c r="C1820" i="9"/>
  <c r="A1821" i="9"/>
  <c r="B1821" i="9"/>
  <c r="C1821" i="9"/>
  <c r="A1822" i="9"/>
  <c r="B1822" i="9"/>
  <c r="C1822" i="9"/>
  <c r="A1823" i="9"/>
  <c r="B1823" i="9"/>
  <c r="C1823" i="9"/>
  <c r="A1824" i="9"/>
  <c r="B1824" i="9"/>
  <c r="C1824" i="9"/>
  <c r="A1825" i="9"/>
  <c r="B1825" i="9"/>
  <c r="C1825" i="9"/>
  <c r="A1826" i="9"/>
  <c r="B1826" i="9"/>
  <c r="C1826" i="9"/>
  <c r="A1827" i="9"/>
  <c r="B1827" i="9"/>
  <c r="C1827" i="9"/>
  <c r="A1828" i="9"/>
  <c r="B1828" i="9"/>
  <c r="C1828" i="9"/>
  <c r="A1829" i="9"/>
  <c r="B1829" i="9"/>
  <c r="C1829" i="9"/>
  <c r="A1830" i="9"/>
  <c r="B1830" i="9"/>
  <c r="C1830" i="9"/>
  <c r="A1831" i="9"/>
  <c r="B1831" i="9"/>
  <c r="C1831" i="9"/>
  <c r="A1832" i="9"/>
  <c r="B1832" i="9"/>
  <c r="C1832" i="9"/>
  <c r="C1833" i="9"/>
  <c r="A1834" i="9"/>
  <c r="B1834" i="9"/>
  <c r="C1834" i="9"/>
  <c r="A1835" i="9"/>
  <c r="B1835" i="9"/>
  <c r="C1835" i="9"/>
  <c r="A1836" i="9"/>
  <c r="B1836" i="9"/>
  <c r="C1836" i="9"/>
  <c r="A1837" i="9"/>
  <c r="B1837" i="9"/>
  <c r="C1837" i="9"/>
  <c r="A1838" i="9"/>
  <c r="B1838" i="9"/>
  <c r="C1838" i="9"/>
  <c r="A1839" i="9"/>
  <c r="B1839" i="9"/>
  <c r="C1839" i="9"/>
  <c r="A1840" i="9"/>
  <c r="B1840" i="9"/>
  <c r="C1840" i="9"/>
  <c r="A1841" i="9"/>
  <c r="B1841" i="9"/>
  <c r="C1841" i="9"/>
  <c r="A1842" i="9"/>
  <c r="B1842" i="9"/>
  <c r="C1842" i="9"/>
  <c r="A1843" i="9"/>
  <c r="B1843" i="9"/>
  <c r="C1843" i="9"/>
  <c r="A1844" i="9"/>
  <c r="B1844" i="9"/>
  <c r="C1844" i="9"/>
  <c r="A1845" i="9"/>
  <c r="B1845" i="9"/>
  <c r="C1845" i="9"/>
  <c r="A1846" i="9"/>
  <c r="B1846" i="9"/>
  <c r="C1846" i="9"/>
  <c r="A1847" i="9"/>
  <c r="B1847" i="9"/>
  <c r="C1847" i="9"/>
  <c r="A1848" i="9"/>
  <c r="B1848" i="9"/>
  <c r="C1848" i="9"/>
  <c r="A1849" i="9"/>
  <c r="B1849" i="9"/>
  <c r="C1849" i="9"/>
  <c r="A1850" i="9"/>
  <c r="B1850" i="9"/>
  <c r="C1850" i="9"/>
  <c r="A1851" i="9"/>
  <c r="B1851" i="9"/>
  <c r="C1851" i="9"/>
  <c r="A1852" i="9"/>
  <c r="B1852" i="9"/>
  <c r="C1852" i="9"/>
  <c r="A1853" i="9"/>
  <c r="B1853" i="9"/>
  <c r="C1853" i="9"/>
  <c r="A1854" i="9"/>
  <c r="B1854" i="9"/>
  <c r="C1854" i="9"/>
  <c r="A1855" i="9"/>
  <c r="B1855" i="9"/>
  <c r="C1855" i="9"/>
  <c r="A1856" i="9"/>
  <c r="B1856" i="9"/>
  <c r="C1856" i="9"/>
  <c r="A1857" i="9"/>
  <c r="B1857" i="9"/>
  <c r="C1857" i="9"/>
  <c r="A1858" i="9"/>
  <c r="B1858" i="9"/>
  <c r="C1858" i="9"/>
  <c r="A1859" i="9"/>
  <c r="B1859" i="9"/>
  <c r="C1859" i="9"/>
  <c r="A1860" i="9"/>
  <c r="B1860" i="9"/>
  <c r="C1860" i="9"/>
  <c r="A1861" i="9"/>
  <c r="B1861" i="9"/>
  <c r="C1861" i="9"/>
  <c r="A1862" i="9"/>
  <c r="B1862" i="9"/>
  <c r="C1862" i="9"/>
  <c r="A1863" i="9"/>
  <c r="B1863" i="9"/>
  <c r="C1863" i="9"/>
  <c r="A1864" i="9"/>
  <c r="B1864" i="9"/>
  <c r="C1864" i="9"/>
  <c r="A1865" i="9"/>
  <c r="B1865" i="9"/>
  <c r="C1865" i="9"/>
  <c r="A1866" i="9"/>
  <c r="B1866" i="9"/>
  <c r="C1866" i="9"/>
  <c r="A1867" i="9"/>
  <c r="B1867" i="9"/>
  <c r="C1867" i="9"/>
  <c r="A1868" i="9"/>
  <c r="B1868" i="9"/>
  <c r="C1868" i="9"/>
  <c r="A1869" i="9"/>
  <c r="B1869" i="9"/>
  <c r="C1869" i="9"/>
  <c r="A1870" i="9"/>
  <c r="B1870" i="9"/>
  <c r="C1870" i="9"/>
  <c r="A1871" i="9"/>
  <c r="B1871" i="9"/>
  <c r="C1871" i="9"/>
  <c r="A1872" i="9"/>
  <c r="B1872" i="9"/>
  <c r="C1872" i="9"/>
  <c r="A1873" i="9"/>
  <c r="B1873" i="9"/>
  <c r="C1873" i="9"/>
  <c r="A1874" i="9"/>
  <c r="B1874" i="9"/>
  <c r="C1874" i="9"/>
  <c r="A1875" i="9"/>
  <c r="B1875" i="9"/>
  <c r="C1875" i="9"/>
  <c r="A1876" i="9"/>
  <c r="B1876" i="9"/>
  <c r="C1876" i="9"/>
  <c r="A1877" i="9"/>
  <c r="B1877" i="9"/>
  <c r="C1877" i="9"/>
  <c r="A1878" i="9"/>
  <c r="B1878" i="9"/>
  <c r="C1878" i="9"/>
  <c r="A1879" i="9"/>
  <c r="B1879" i="9"/>
  <c r="C1879" i="9"/>
  <c r="A1880" i="9"/>
  <c r="B1880" i="9"/>
  <c r="C1880" i="9"/>
  <c r="A1881" i="9"/>
  <c r="B1881" i="9"/>
  <c r="C1881" i="9"/>
  <c r="A1882" i="9"/>
  <c r="B1882" i="9"/>
  <c r="C1882" i="9"/>
  <c r="A1883" i="9"/>
  <c r="B1883" i="9"/>
  <c r="C1883" i="9"/>
  <c r="A1884" i="9"/>
  <c r="B1884" i="9"/>
  <c r="C1884" i="9"/>
  <c r="A1885" i="9"/>
  <c r="B1885" i="9"/>
  <c r="C1885" i="9"/>
  <c r="A1886" i="9"/>
  <c r="B1886" i="9"/>
  <c r="C1886" i="9"/>
  <c r="A1887" i="9"/>
  <c r="B1887" i="9"/>
  <c r="C1887" i="9"/>
  <c r="A1888" i="9"/>
  <c r="B1888" i="9"/>
  <c r="C1888" i="9"/>
  <c r="A1889" i="9"/>
  <c r="B1889" i="9"/>
  <c r="C1889" i="9"/>
  <c r="A1890" i="9"/>
  <c r="B1890" i="9"/>
  <c r="C1890" i="9"/>
  <c r="A1891" i="9"/>
  <c r="B1891" i="9"/>
  <c r="C1891" i="9"/>
  <c r="A1892" i="9"/>
  <c r="B1892" i="9"/>
  <c r="C1892" i="9"/>
  <c r="A1893" i="9"/>
  <c r="B1893" i="9"/>
  <c r="C1893" i="9"/>
  <c r="A1894" i="9"/>
  <c r="B1894" i="9"/>
  <c r="C1894" i="9"/>
  <c r="A1895" i="9"/>
  <c r="B1895" i="9"/>
  <c r="C1895" i="9"/>
  <c r="A1896" i="9"/>
  <c r="B1896" i="9"/>
  <c r="C1896" i="9"/>
  <c r="A1897" i="9"/>
  <c r="B1897" i="9"/>
  <c r="C1897" i="9"/>
  <c r="A1898" i="9"/>
  <c r="B1898" i="9"/>
  <c r="C1898" i="9"/>
  <c r="A1899" i="9"/>
  <c r="B1899" i="9"/>
  <c r="C1899" i="9"/>
  <c r="A1900" i="9"/>
  <c r="B1900" i="9"/>
  <c r="C1900" i="9"/>
  <c r="A1901" i="9"/>
  <c r="B1901" i="9"/>
  <c r="C1901" i="9"/>
  <c r="A1902" i="9"/>
  <c r="B1902" i="9"/>
  <c r="C1902" i="9"/>
  <c r="A1903" i="9"/>
  <c r="B1903" i="9"/>
  <c r="C1903" i="9"/>
  <c r="A1904" i="9"/>
  <c r="B1904" i="9"/>
  <c r="C1904" i="9"/>
  <c r="A1905" i="9"/>
  <c r="B1905" i="9"/>
  <c r="C1905" i="9"/>
  <c r="A1906" i="9"/>
  <c r="B1906" i="9"/>
  <c r="C1906" i="9"/>
  <c r="A1907" i="9"/>
  <c r="B1907" i="9"/>
  <c r="C1907" i="9"/>
  <c r="A1908" i="9"/>
  <c r="B1908" i="9"/>
  <c r="C1908" i="9"/>
  <c r="A1909" i="9"/>
  <c r="B1909" i="9"/>
  <c r="C1909" i="9"/>
  <c r="A1910" i="9"/>
  <c r="B1910" i="9"/>
  <c r="C1910" i="9"/>
  <c r="A1911" i="9"/>
  <c r="B1911" i="9"/>
  <c r="C1911" i="9"/>
  <c r="A1912" i="9"/>
  <c r="B1912" i="9"/>
  <c r="C1912" i="9"/>
  <c r="A1913" i="9"/>
  <c r="B1913" i="9"/>
  <c r="C1913" i="9"/>
  <c r="A1914" i="9"/>
  <c r="B1914" i="9"/>
  <c r="C1914" i="9"/>
  <c r="A1915" i="9"/>
  <c r="B1915" i="9"/>
  <c r="C1915" i="9"/>
  <c r="A1916" i="9"/>
  <c r="B1916" i="9"/>
  <c r="C1916" i="9"/>
  <c r="A1917" i="9"/>
  <c r="B1917" i="9"/>
  <c r="C1917" i="9"/>
  <c r="A1918" i="9"/>
  <c r="B1918" i="9"/>
  <c r="C1918" i="9"/>
  <c r="A1919" i="9"/>
  <c r="B1919" i="9"/>
  <c r="C1919" i="9"/>
  <c r="A1920" i="9"/>
  <c r="B1920" i="9"/>
  <c r="C1920" i="9"/>
  <c r="A1921" i="9"/>
  <c r="B1921" i="9"/>
  <c r="C1921" i="9"/>
  <c r="A1922" i="9"/>
  <c r="B1922" i="9"/>
  <c r="C1922" i="9"/>
  <c r="A1923" i="9"/>
  <c r="B1923" i="9"/>
  <c r="C1923" i="9"/>
  <c r="A1924" i="9"/>
  <c r="B1924" i="9"/>
  <c r="C1924" i="9"/>
  <c r="A1925" i="9"/>
  <c r="B1925" i="9"/>
  <c r="C1925" i="9"/>
  <c r="A1926" i="9"/>
  <c r="B1926" i="9"/>
  <c r="C1926" i="9"/>
  <c r="A1927" i="9"/>
  <c r="B1927" i="9"/>
  <c r="C1927" i="9"/>
  <c r="A1928" i="9"/>
  <c r="B1928" i="9"/>
  <c r="C1928" i="9"/>
  <c r="A1929" i="9"/>
  <c r="B1929" i="9"/>
  <c r="C1929" i="9"/>
  <c r="A1930" i="9"/>
  <c r="B1930" i="9"/>
  <c r="C1930" i="9"/>
  <c r="A1931" i="9"/>
  <c r="B1931" i="9"/>
  <c r="C1931" i="9"/>
  <c r="A1932" i="9"/>
  <c r="B1932" i="9"/>
  <c r="C1932" i="9"/>
  <c r="C1933" i="9"/>
  <c r="A1530" i="9"/>
  <c r="B1530" i="9"/>
  <c r="C1530" i="9"/>
  <c r="A1531" i="9"/>
  <c r="B1531" i="9"/>
  <c r="C1531" i="9"/>
  <c r="A1532" i="9"/>
  <c r="B1532" i="9"/>
  <c r="C1532" i="9"/>
  <c r="C1533" i="9"/>
  <c r="A1534" i="9"/>
  <c r="B1534" i="9"/>
  <c r="C1534" i="9"/>
  <c r="A1535" i="9"/>
  <c r="B1535" i="9"/>
  <c r="C1535" i="9"/>
  <c r="A1536" i="9"/>
  <c r="B1536" i="9"/>
  <c r="C1536" i="9"/>
  <c r="A1537" i="9"/>
  <c r="B1537" i="9"/>
  <c r="C1537" i="9"/>
  <c r="A1538" i="9"/>
  <c r="B1538" i="9"/>
  <c r="C1538" i="9"/>
  <c r="A1539" i="9"/>
  <c r="B1539" i="9"/>
  <c r="C1539" i="9"/>
  <c r="A1540" i="9"/>
  <c r="B1540" i="9"/>
  <c r="C1540" i="9"/>
  <c r="A1541" i="9"/>
  <c r="B1541" i="9"/>
  <c r="C1541" i="9"/>
  <c r="A1542" i="9"/>
  <c r="B1542" i="9"/>
  <c r="C1542" i="9"/>
  <c r="A1543" i="9"/>
  <c r="B1543" i="9"/>
  <c r="C1543" i="9"/>
  <c r="A1544" i="9"/>
  <c r="B1544" i="9"/>
  <c r="C1544" i="9"/>
  <c r="A1545" i="9"/>
  <c r="B1545" i="9"/>
  <c r="C1545" i="9"/>
  <c r="A1546" i="9"/>
  <c r="B1546" i="9"/>
  <c r="C1546" i="9"/>
  <c r="A1547" i="9"/>
  <c r="B1547" i="9"/>
  <c r="C1547" i="9"/>
  <c r="A1548" i="9"/>
  <c r="B1548" i="9"/>
  <c r="C1548" i="9"/>
  <c r="A1549" i="9"/>
  <c r="B1549" i="9"/>
  <c r="C1549" i="9"/>
  <c r="A1550" i="9"/>
  <c r="B1550" i="9"/>
  <c r="C1550" i="9"/>
  <c r="A1551" i="9"/>
  <c r="B1551" i="9"/>
  <c r="C1551" i="9"/>
  <c r="A1552" i="9"/>
  <c r="B1552" i="9"/>
  <c r="C1552" i="9"/>
  <c r="A1553" i="9"/>
  <c r="B1553" i="9"/>
  <c r="C1553" i="9"/>
  <c r="A1554" i="9"/>
  <c r="B1554" i="9"/>
  <c r="C1554" i="9"/>
  <c r="A1555" i="9"/>
  <c r="B1555" i="9"/>
  <c r="C1555" i="9"/>
  <c r="A1556" i="9"/>
  <c r="B1556" i="9"/>
  <c r="C1556" i="9"/>
  <c r="A1557" i="9"/>
  <c r="B1557" i="9"/>
  <c r="C1557" i="9"/>
  <c r="A1558" i="9"/>
  <c r="B1558" i="9"/>
  <c r="C1558" i="9"/>
  <c r="A1559" i="9"/>
  <c r="B1559" i="9"/>
  <c r="C1559" i="9"/>
  <c r="A1560" i="9"/>
  <c r="B1560" i="9"/>
  <c r="C1560" i="9"/>
  <c r="A1561" i="9"/>
  <c r="B1561" i="9"/>
  <c r="C1561" i="9"/>
  <c r="A1562" i="9"/>
  <c r="B1562" i="9"/>
  <c r="C1562" i="9"/>
  <c r="A1563" i="9"/>
  <c r="B1563" i="9"/>
  <c r="C1563" i="9"/>
  <c r="A1564" i="9"/>
  <c r="B1564" i="9"/>
  <c r="C1564" i="9"/>
  <c r="A1565" i="9"/>
  <c r="B1565" i="9"/>
  <c r="C1565" i="9"/>
  <c r="A1566" i="9"/>
  <c r="B1566" i="9"/>
  <c r="C1566" i="9"/>
  <c r="A1567" i="9"/>
  <c r="B1567" i="9"/>
  <c r="C1567" i="9"/>
  <c r="A1568" i="9"/>
  <c r="B1568" i="9"/>
  <c r="C1568" i="9"/>
  <c r="A1569" i="9"/>
  <c r="B1569" i="9"/>
  <c r="C1569" i="9"/>
  <c r="A1570" i="9"/>
  <c r="B1570" i="9"/>
  <c r="C1570" i="9"/>
  <c r="A1571" i="9"/>
  <c r="B1571" i="9"/>
  <c r="C1571" i="9"/>
  <c r="A1572" i="9"/>
  <c r="B1572" i="9"/>
  <c r="C1572" i="9"/>
  <c r="A1573" i="9"/>
  <c r="B1573" i="9"/>
  <c r="C1573" i="9"/>
  <c r="A1574" i="9"/>
  <c r="B1574" i="9"/>
  <c r="C1574" i="9"/>
  <c r="A1575" i="9"/>
  <c r="B1575" i="9"/>
  <c r="C1575" i="9"/>
  <c r="A1576" i="9"/>
  <c r="B1576" i="9"/>
  <c r="C1576" i="9"/>
  <c r="A1577" i="9"/>
  <c r="B1577" i="9"/>
  <c r="C1577" i="9"/>
  <c r="A1578" i="9"/>
  <c r="B1578" i="9"/>
  <c r="C1578" i="9"/>
  <c r="A1579" i="9"/>
  <c r="B1579" i="9"/>
  <c r="C1579" i="9"/>
  <c r="A1580" i="9"/>
  <c r="B1580" i="9"/>
  <c r="C1580" i="9"/>
  <c r="A1581" i="9"/>
  <c r="B1581" i="9"/>
  <c r="C1581" i="9"/>
  <c r="A1582" i="9"/>
  <c r="B1582" i="9"/>
  <c r="C1582" i="9"/>
  <c r="A1583" i="9"/>
  <c r="B1583" i="9"/>
  <c r="C1583" i="9"/>
  <c r="A1584" i="9"/>
  <c r="B1584" i="9"/>
  <c r="C1584" i="9"/>
  <c r="A1585" i="9"/>
  <c r="B1585" i="9"/>
  <c r="C1585" i="9"/>
  <c r="A1586" i="9"/>
  <c r="B1586" i="9"/>
  <c r="C1586" i="9"/>
  <c r="A1587" i="9"/>
  <c r="B1587" i="9"/>
  <c r="C1587" i="9"/>
  <c r="A1588" i="9"/>
  <c r="B1588" i="9"/>
  <c r="C1588" i="9"/>
  <c r="A1589" i="9"/>
  <c r="B1589" i="9"/>
  <c r="C1589" i="9"/>
  <c r="A1590" i="9"/>
  <c r="B1590" i="9"/>
  <c r="C1590" i="9"/>
  <c r="A1591" i="9"/>
  <c r="B1591" i="9"/>
  <c r="C1591" i="9"/>
  <c r="A1592" i="9"/>
  <c r="B1592" i="9"/>
  <c r="C1592" i="9"/>
  <c r="A1593" i="9"/>
  <c r="B1593" i="9"/>
  <c r="C1593" i="9"/>
  <c r="A1594" i="9"/>
  <c r="B1594" i="9"/>
  <c r="C1594" i="9"/>
  <c r="A1595" i="9"/>
  <c r="B1595" i="9"/>
  <c r="C1595" i="9"/>
  <c r="A1596" i="9"/>
  <c r="B1596" i="9"/>
  <c r="C1596" i="9"/>
  <c r="A1597" i="9"/>
  <c r="B1597" i="9"/>
  <c r="C1597" i="9"/>
  <c r="A1598" i="9"/>
  <c r="B1598" i="9"/>
  <c r="C1598" i="9"/>
  <c r="A1599" i="9"/>
  <c r="B1599" i="9"/>
  <c r="C1599" i="9"/>
  <c r="A1600" i="9"/>
  <c r="B1600" i="9"/>
  <c r="C1600" i="9"/>
  <c r="A1601" i="9"/>
  <c r="B1601" i="9"/>
  <c r="C1601" i="9"/>
  <c r="A1602" i="9"/>
  <c r="B1602" i="9"/>
  <c r="C1602" i="9"/>
  <c r="A1603" i="9"/>
  <c r="B1603" i="9"/>
  <c r="C1603" i="9"/>
  <c r="A1604" i="9"/>
  <c r="B1604" i="9"/>
  <c r="C1604" i="9"/>
  <c r="A1605" i="9"/>
  <c r="B1605" i="9"/>
  <c r="C1605" i="9"/>
  <c r="A1606" i="9"/>
  <c r="B1606" i="9"/>
  <c r="C1606" i="9"/>
  <c r="A1607" i="9"/>
  <c r="B1607" i="9"/>
  <c r="C1607" i="9"/>
  <c r="A1608" i="9"/>
  <c r="B1608" i="9"/>
  <c r="C1608" i="9"/>
  <c r="A1609" i="9"/>
  <c r="B1609" i="9"/>
  <c r="C1609" i="9"/>
  <c r="A1610" i="9"/>
  <c r="B1610" i="9"/>
  <c r="C1610" i="9"/>
  <c r="A1611" i="9"/>
  <c r="B1611" i="9"/>
  <c r="C1611" i="9"/>
  <c r="A1612" i="9"/>
  <c r="B1612" i="9"/>
  <c r="C1612" i="9"/>
  <c r="A1613" i="9"/>
  <c r="B1613" i="9"/>
  <c r="C1613" i="9"/>
  <c r="A1614" i="9"/>
  <c r="B1614" i="9"/>
  <c r="C1614" i="9"/>
  <c r="A1615" i="9"/>
  <c r="B1615" i="9"/>
  <c r="C1615" i="9"/>
  <c r="A1616" i="9"/>
  <c r="B1616" i="9"/>
  <c r="C1616" i="9"/>
  <c r="A1617" i="9"/>
  <c r="B1617" i="9"/>
  <c r="C1617" i="9"/>
  <c r="A1618" i="9"/>
  <c r="B1618" i="9"/>
  <c r="C1618" i="9"/>
  <c r="A1619" i="9"/>
  <c r="B1619" i="9"/>
  <c r="C1619" i="9"/>
  <c r="A1620" i="9"/>
  <c r="B1620" i="9"/>
  <c r="C1620" i="9"/>
  <c r="A1621" i="9"/>
  <c r="B1621" i="9"/>
  <c r="C1621" i="9"/>
  <c r="A1622" i="9"/>
  <c r="B1622" i="9"/>
  <c r="C1622" i="9"/>
  <c r="A1623" i="9"/>
  <c r="B1623" i="9"/>
  <c r="C1623" i="9"/>
  <c r="A1624" i="9"/>
  <c r="B1624" i="9"/>
  <c r="C1624" i="9"/>
  <c r="A1625" i="9"/>
  <c r="B1625" i="9"/>
  <c r="C1625" i="9"/>
  <c r="A1626" i="9"/>
  <c r="B1626" i="9"/>
  <c r="C1626" i="9"/>
  <c r="A1627" i="9"/>
  <c r="B1627" i="9"/>
  <c r="C1627" i="9"/>
  <c r="A1628" i="9"/>
  <c r="B1628" i="9"/>
  <c r="C1628" i="9"/>
  <c r="A1629" i="9"/>
  <c r="B1629" i="9"/>
  <c r="C1629" i="9"/>
  <c r="A1630" i="9"/>
  <c r="B1630" i="9"/>
  <c r="C1630" i="9"/>
  <c r="A1631" i="9"/>
  <c r="B1631" i="9"/>
  <c r="C1631" i="9"/>
  <c r="A1632" i="9"/>
  <c r="B1632" i="9"/>
  <c r="C1632" i="9"/>
  <c r="C1633" i="9"/>
  <c r="A1634" i="9"/>
  <c r="B1634" i="9"/>
  <c r="C1634" i="9"/>
  <c r="A1635" i="9"/>
  <c r="B1635" i="9"/>
  <c r="C1635" i="9"/>
  <c r="A1636" i="9"/>
  <c r="B1636" i="9"/>
  <c r="C1636" i="9"/>
  <c r="A1637" i="9"/>
  <c r="B1637" i="9"/>
  <c r="C1637" i="9"/>
  <c r="A1638" i="9"/>
  <c r="B1638" i="9"/>
  <c r="C1638" i="9"/>
  <c r="A1639" i="9"/>
  <c r="B1639" i="9"/>
  <c r="C1639" i="9"/>
  <c r="A1640" i="9"/>
  <c r="B1640" i="9"/>
  <c r="C1640" i="9"/>
  <c r="A1641" i="9"/>
  <c r="B1641" i="9"/>
  <c r="C1641" i="9"/>
  <c r="A1642" i="9"/>
  <c r="B1642" i="9"/>
  <c r="C1642" i="9"/>
  <c r="A1643" i="9"/>
  <c r="B1643" i="9"/>
  <c r="C1643" i="9"/>
  <c r="A1644" i="9"/>
  <c r="B1644" i="9"/>
  <c r="C1644" i="9"/>
  <c r="A1645" i="9"/>
  <c r="B1645" i="9"/>
  <c r="C1645" i="9"/>
  <c r="A1646" i="9"/>
  <c r="B1646" i="9"/>
  <c r="C1646" i="9"/>
  <c r="A1647" i="9"/>
  <c r="B1647" i="9"/>
  <c r="C1647" i="9"/>
  <c r="A1648" i="9"/>
  <c r="B1648" i="9"/>
  <c r="C1648" i="9"/>
  <c r="A1649" i="9"/>
  <c r="B1649" i="9"/>
  <c r="C1649" i="9"/>
  <c r="A1650" i="9"/>
  <c r="B1650" i="9"/>
  <c r="C1650" i="9"/>
  <c r="A1651" i="9"/>
  <c r="B1651" i="9"/>
  <c r="C1651" i="9"/>
  <c r="A1652" i="9"/>
  <c r="B1652" i="9"/>
  <c r="C1652" i="9"/>
  <c r="A1653" i="9"/>
  <c r="B1653" i="9"/>
  <c r="C1653" i="9"/>
  <c r="A1654" i="9"/>
  <c r="B1654" i="9"/>
  <c r="C1654" i="9"/>
  <c r="A1655" i="9"/>
  <c r="B1655" i="9"/>
  <c r="C1655" i="9"/>
  <c r="A1656" i="9"/>
  <c r="B1656" i="9"/>
  <c r="C1656" i="9"/>
  <c r="A1657" i="9"/>
  <c r="B1657" i="9"/>
  <c r="C1657" i="9"/>
  <c r="A1658" i="9"/>
  <c r="B1658" i="9"/>
  <c r="C1658" i="9"/>
  <c r="A1659" i="9"/>
  <c r="B1659" i="9"/>
  <c r="C1659" i="9"/>
  <c r="A1660" i="9"/>
  <c r="B1660" i="9"/>
  <c r="C1660" i="9"/>
  <c r="A1661" i="9"/>
  <c r="B1661" i="9"/>
  <c r="C1661" i="9"/>
  <c r="A1662" i="9"/>
  <c r="B1662" i="9"/>
  <c r="C1662" i="9"/>
  <c r="A1663" i="9"/>
  <c r="B1663" i="9"/>
  <c r="C1663" i="9"/>
  <c r="A1664" i="9"/>
  <c r="B1664" i="9"/>
  <c r="C1664" i="9"/>
  <c r="A1665" i="9"/>
  <c r="B1665" i="9"/>
  <c r="C1665" i="9"/>
  <c r="A1666" i="9"/>
  <c r="B1666" i="9"/>
  <c r="C1666" i="9"/>
  <c r="A1667" i="9"/>
  <c r="B1667" i="9"/>
  <c r="C1667" i="9"/>
  <c r="A1668" i="9"/>
  <c r="B1668" i="9"/>
  <c r="C1668" i="9"/>
  <c r="A1669" i="9"/>
  <c r="B1669" i="9"/>
  <c r="C1669" i="9"/>
  <c r="A1670" i="9"/>
  <c r="B1670" i="9"/>
  <c r="C1670" i="9"/>
  <c r="A1671" i="9"/>
  <c r="B1671" i="9"/>
  <c r="C1671" i="9"/>
  <c r="A1672" i="9"/>
  <c r="B1672" i="9"/>
  <c r="C1672" i="9"/>
  <c r="A1673" i="9"/>
  <c r="B1673" i="9"/>
  <c r="C1673" i="9"/>
  <c r="A1674" i="9"/>
  <c r="B1674" i="9"/>
  <c r="C1674" i="9"/>
  <c r="A1675" i="9"/>
  <c r="B1675" i="9"/>
  <c r="C1675" i="9"/>
  <c r="A1676" i="9"/>
  <c r="B1676" i="9"/>
  <c r="C1676" i="9"/>
  <c r="A1677" i="9"/>
  <c r="B1677" i="9"/>
  <c r="C1677" i="9"/>
  <c r="A1678" i="9"/>
  <c r="B1678" i="9"/>
  <c r="C1678" i="9"/>
  <c r="A1679" i="9"/>
  <c r="B1679" i="9"/>
  <c r="C1679" i="9"/>
  <c r="A1680" i="9"/>
  <c r="B1680" i="9"/>
  <c r="C1680" i="9"/>
  <c r="A1681" i="9"/>
  <c r="B1681" i="9"/>
  <c r="C1681" i="9"/>
  <c r="A1682" i="9"/>
  <c r="B1682" i="9"/>
  <c r="C1682" i="9"/>
  <c r="A1683" i="9"/>
  <c r="B1683" i="9"/>
  <c r="C1683" i="9"/>
  <c r="A1684" i="9"/>
  <c r="B1684" i="9"/>
  <c r="C1684" i="9"/>
  <c r="A1685" i="9"/>
  <c r="B1685" i="9"/>
  <c r="C1685" i="9"/>
  <c r="A1686" i="9"/>
  <c r="B1686" i="9"/>
  <c r="C1686" i="9"/>
  <c r="A1687" i="9"/>
  <c r="B1687" i="9"/>
  <c r="C1687" i="9"/>
  <c r="A1688" i="9"/>
  <c r="B1688" i="9"/>
  <c r="C1688" i="9"/>
  <c r="A1689" i="9"/>
  <c r="B1689" i="9"/>
  <c r="C1689" i="9"/>
  <c r="A1690" i="9"/>
  <c r="B1690" i="9"/>
  <c r="C1690" i="9"/>
  <c r="A1691" i="9"/>
  <c r="B1691" i="9"/>
  <c r="C1691" i="9"/>
  <c r="A1692" i="9"/>
  <c r="B1692" i="9"/>
  <c r="C1692" i="9"/>
  <c r="A1693" i="9"/>
  <c r="B1693" i="9"/>
  <c r="C1693" i="9"/>
  <c r="A1694" i="9"/>
  <c r="B1694" i="9"/>
  <c r="C1694" i="9"/>
  <c r="A1695" i="9"/>
  <c r="B1695" i="9"/>
  <c r="C1695" i="9"/>
  <c r="A1696" i="9"/>
  <c r="B1696" i="9"/>
  <c r="C1696" i="9"/>
  <c r="A1697" i="9"/>
  <c r="B1697" i="9"/>
  <c r="C1697" i="9"/>
  <c r="A1698" i="9"/>
  <c r="B1698" i="9"/>
  <c r="C1698" i="9"/>
  <c r="A1699" i="9"/>
  <c r="B1699" i="9"/>
  <c r="C1699" i="9"/>
  <c r="A1700" i="9"/>
  <c r="B1700" i="9"/>
  <c r="C1700" i="9"/>
  <c r="A1701" i="9"/>
  <c r="B1701" i="9"/>
  <c r="C1701" i="9"/>
  <c r="A1702" i="9"/>
  <c r="B1702" i="9"/>
  <c r="C1702" i="9"/>
  <c r="A1703" i="9"/>
  <c r="B1703" i="9"/>
  <c r="C1703" i="9"/>
  <c r="A1704" i="9"/>
  <c r="B1704" i="9"/>
  <c r="C1704" i="9"/>
  <c r="A1705" i="9"/>
  <c r="B1705" i="9"/>
  <c r="C1705" i="9"/>
  <c r="A1706" i="9"/>
  <c r="B1706" i="9"/>
  <c r="C1706" i="9"/>
  <c r="A1707" i="9"/>
  <c r="B1707" i="9"/>
  <c r="C1707" i="9"/>
  <c r="A1708" i="9"/>
  <c r="B1708" i="9"/>
  <c r="C1708" i="9"/>
  <c r="A1709" i="9"/>
  <c r="B1709" i="9"/>
  <c r="C1709" i="9"/>
  <c r="A1710" i="9"/>
  <c r="B1710" i="9"/>
  <c r="C1710" i="9"/>
  <c r="A1711" i="9"/>
  <c r="B1711" i="9"/>
  <c r="C1711" i="9"/>
  <c r="A1712" i="9"/>
  <c r="B1712" i="9"/>
  <c r="C1712" i="9"/>
  <c r="A1713" i="9"/>
  <c r="B1713" i="9"/>
  <c r="C1713" i="9"/>
  <c r="A1714" i="9"/>
  <c r="B1714" i="9"/>
  <c r="C1714" i="9"/>
  <c r="A1715" i="9"/>
  <c r="B1715" i="9"/>
  <c r="C1715" i="9"/>
  <c r="A1716" i="9"/>
  <c r="B1716" i="9"/>
  <c r="C1716" i="9"/>
  <c r="A1717" i="9"/>
  <c r="B1717" i="9"/>
  <c r="C1717" i="9"/>
  <c r="A1718" i="9"/>
  <c r="B1718" i="9"/>
  <c r="C1718" i="9"/>
  <c r="A1719" i="9"/>
  <c r="B1719" i="9"/>
  <c r="C1719" i="9"/>
  <c r="A1720" i="9"/>
  <c r="B1720" i="9"/>
  <c r="C1720" i="9"/>
  <c r="A1721" i="9"/>
  <c r="B1721" i="9"/>
  <c r="C1721" i="9"/>
  <c r="A1722" i="9"/>
  <c r="B1722" i="9"/>
  <c r="C1722" i="9"/>
  <c r="A1723" i="9"/>
  <c r="B1723" i="9"/>
  <c r="C1723" i="9"/>
  <c r="A1724" i="9"/>
  <c r="B1724" i="9"/>
  <c r="C1724" i="9"/>
  <c r="A1725" i="9"/>
  <c r="B1725" i="9"/>
  <c r="C1725" i="9"/>
  <c r="A1726" i="9"/>
  <c r="B1726" i="9"/>
  <c r="C1726" i="9"/>
  <c r="A1727" i="9"/>
  <c r="B1727" i="9"/>
  <c r="C1727" i="9"/>
  <c r="A1728" i="9"/>
  <c r="B1728" i="9"/>
  <c r="C1728" i="9"/>
  <c r="A1729" i="9"/>
  <c r="B1729" i="9"/>
  <c r="C1729" i="9"/>
  <c r="A1730" i="9"/>
  <c r="B1730" i="9"/>
  <c r="C1730" i="9"/>
  <c r="A1731" i="9"/>
  <c r="B1731" i="9"/>
  <c r="C1731" i="9"/>
  <c r="A1732" i="9"/>
  <c r="B1732" i="9"/>
  <c r="C1732" i="9"/>
  <c r="C1733" i="9"/>
  <c r="A1734" i="9"/>
  <c r="B1734" i="9"/>
  <c r="C1734" i="9"/>
  <c r="A1735" i="9"/>
  <c r="B1735" i="9"/>
  <c r="C1735" i="9"/>
  <c r="A1736" i="9"/>
  <c r="B1736" i="9"/>
  <c r="C1736" i="9"/>
  <c r="A1737" i="9"/>
  <c r="B1737" i="9"/>
  <c r="C1737" i="9"/>
  <c r="A1738" i="9"/>
  <c r="B1738" i="9"/>
  <c r="C1738" i="9"/>
  <c r="A1739" i="9"/>
  <c r="B1739" i="9"/>
  <c r="C1739" i="9"/>
  <c r="A1740" i="9"/>
  <c r="B1740" i="9"/>
  <c r="C1740" i="9"/>
  <c r="A1741" i="9"/>
  <c r="B1741" i="9"/>
  <c r="C1741" i="9"/>
  <c r="A1742" i="9"/>
  <c r="B1742" i="9"/>
  <c r="C1742" i="9"/>
  <c r="A1743" i="9"/>
  <c r="B1743" i="9"/>
  <c r="C1743" i="9"/>
  <c r="A1744" i="9"/>
  <c r="B1744" i="9"/>
  <c r="C1744" i="9"/>
  <c r="A1745" i="9"/>
  <c r="B1745" i="9"/>
  <c r="C1745" i="9"/>
  <c r="A1746" i="9"/>
  <c r="B1746" i="9"/>
  <c r="C1746" i="9"/>
  <c r="A1747" i="9"/>
  <c r="B1747" i="9"/>
  <c r="C1747" i="9"/>
  <c r="A1748" i="9"/>
  <c r="B1748" i="9"/>
  <c r="C1748" i="9"/>
  <c r="A1749" i="9"/>
  <c r="B1749" i="9"/>
  <c r="C1749" i="9"/>
  <c r="A1750" i="9"/>
  <c r="B1750" i="9"/>
  <c r="C1750" i="9"/>
  <c r="A1751" i="9"/>
  <c r="B1751" i="9"/>
  <c r="C1751" i="9"/>
  <c r="A1752" i="9"/>
  <c r="B1752" i="9"/>
  <c r="C1752" i="9"/>
  <c r="A1753" i="9"/>
  <c r="B1753" i="9"/>
  <c r="C1753" i="9"/>
  <c r="A1754" i="9"/>
  <c r="B1754" i="9"/>
  <c r="C1754" i="9"/>
  <c r="A1755" i="9"/>
  <c r="B1755" i="9"/>
  <c r="C1755" i="9"/>
  <c r="A1756" i="9"/>
  <c r="B1756" i="9"/>
  <c r="C1756" i="9"/>
  <c r="A1757" i="9"/>
  <c r="B1757" i="9"/>
  <c r="C1757" i="9"/>
  <c r="A1758" i="9"/>
  <c r="B1758" i="9"/>
  <c r="C1758" i="9"/>
  <c r="A1759" i="9"/>
  <c r="B1759" i="9"/>
  <c r="C1759" i="9"/>
  <c r="A1760" i="9"/>
  <c r="B1760" i="9"/>
  <c r="C1760" i="9"/>
  <c r="A435" i="9"/>
  <c r="B435" i="9"/>
  <c r="C435" i="9"/>
  <c r="A436" i="9"/>
  <c r="B436" i="9"/>
  <c r="C436" i="9"/>
  <c r="A437" i="9"/>
  <c r="B437" i="9"/>
  <c r="C437" i="9"/>
  <c r="A438" i="9"/>
  <c r="B438" i="9"/>
  <c r="C438" i="9"/>
  <c r="A439" i="9"/>
  <c r="B439" i="9"/>
  <c r="C439" i="9"/>
  <c r="A440" i="9"/>
  <c r="B440" i="9"/>
  <c r="C440" i="9"/>
  <c r="A441" i="9"/>
  <c r="B441" i="9"/>
  <c r="C441" i="9"/>
  <c r="A442" i="9"/>
  <c r="B442" i="9"/>
  <c r="C442" i="9"/>
  <c r="A443" i="9"/>
  <c r="B443" i="9"/>
  <c r="C443" i="9"/>
  <c r="A444" i="9"/>
  <c r="B444" i="9"/>
  <c r="C444" i="9"/>
  <c r="A445" i="9"/>
  <c r="B445" i="9"/>
  <c r="C445" i="9"/>
  <c r="A446" i="9"/>
  <c r="B446" i="9"/>
  <c r="C446" i="9"/>
  <c r="A447" i="9"/>
  <c r="B447" i="9"/>
  <c r="C447" i="9"/>
  <c r="A448" i="9"/>
  <c r="B448" i="9"/>
  <c r="C448" i="9"/>
  <c r="A449" i="9"/>
  <c r="B449" i="9"/>
  <c r="C449" i="9"/>
  <c r="A450" i="9"/>
  <c r="B450" i="9"/>
  <c r="C450" i="9"/>
  <c r="A451" i="9"/>
  <c r="B451" i="9"/>
  <c r="C451" i="9"/>
  <c r="A452" i="9"/>
  <c r="B452" i="9"/>
  <c r="C452" i="9"/>
  <c r="A453" i="9"/>
  <c r="B453" i="9"/>
  <c r="C453" i="9"/>
  <c r="A454" i="9"/>
  <c r="B454" i="9"/>
  <c r="C454" i="9"/>
  <c r="A455" i="9"/>
  <c r="B455" i="9"/>
  <c r="C455" i="9"/>
  <c r="A456" i="9"/>
  <c r="B456" i="9"/>
  <c r="C456" i="9"/>
  <c r="A457" i="9"/>
  <c r="B457" i="9"/>
  <c r="C457" i="9"/>
  <c r="A458" i="9"/>
  <c r="B458" i="9"/>
  <c r="C458" i="9"/>
  <c r="A459" i="9"/>
  <c r="B459" i="9"/>
  <c r="C459" i="9"/>
  <c r="A460" i="9"/>
  <c r="B460" i="9"/>
  <c r="C460" i="9"/>
  <c r="A461" i="9"/>
  <c r="B461" i="9"/>
  <c r="C461" i="9"/>
  <c r="A462" i="9"/>
  <c r="B462" i="9"/>
  <c r="C462" i="9"/>
  <c r="A463" i="9"/>
  <c r="B463" i="9"/>
  <c r="C463" i="9"/>
  <c r="A464" i="9"/>
  <c r="B464" i="9"/>
  <c r="C464" i="9"/>
  <c r="A465" i="9"/>
  <c r="B465" i="9"/>
  <c r="C465" i="9"/>
  <c r="A466" i="9"/>
  <c r="B466" i="9"/>
  <c r="C466" i="9"/>
  <c r="A467" i="9"/>
  <c r="B467" i="9"/>
  <c r="C467" i="9"/>
  <c r="A468" i="9"/>
  <c r="B468" i="9"/>
  <c r="C468" i="9"/>
  <c r="A469" i="9"/>
  <c r="B469" i="9"/>
  <c r="C469" i="9"/>
  <c r="A470" i="9"/>
  <c r="B470" i="9"/>
  <c r="C470" i="9"/>
  <c r="A471" i="9"/>
  <c r="B471" i="9"/>
  <c r="C471" i="9"/>
  <c r="A472" i="9"/>
  <c r="B472" i="9"/>
  <c r="C472" i="9"/>
  <c r="A473" i="9"/>
  <c r="B473" i="9"/>
  <c r="C473" i="9"/>
  <c r="A474" i="9"/>
  <c r="B474" i="9"/>
  <c r="C474" i="9"/>
  <c r="A475" i="9"/>
  <c r="B475" i="9"/>
  <c r="C475" i="9"/>
  <c r="A476" i="9"/>
  <c r="B476" i="9"/>
  <c r="C476" i="9"/>
  <c r="A477" i="9"/>
  <c r="B477" i="9"/>
  <c r="C477" i="9"/>
  <c r="A478" i="9"/>
  <c r="B478" i="9"/>
  <c r="C478" i="9"/>
  <c r="A479" i="9"/>
  <c r="B479" i="9"/>
  <c r="C479" i="9"/>
  <c r="A480" i="9"/>
  <c r="B480" i="9"/>
  <c r="C480" i="9"/>
  <c r="A481" i="9"/>
  <c r="B481" i="9"/>
  <c r="C481" i="9"/>
  <c r="A482" i="9"/>
  <c r="B482" i="9"/>
  <c r="C482" i="9"/>
  <c r="A483" i="9"/>
  <c r="B483" i="9"/>
  <c r="C483" i="9"/>
  <c r="A484" i="9"/>
  <c r="B484" i="9"/>
  <c r="C484" i="9"/>
  <c r="A485" i="9"/>
  <c r="B485" i="9"/>
  <c r="C485" i="9"/>
  <c r="A486" i="9"/>
  <c r="B486" i="9"/>
  <c r="C486" i="9"/>
  <c r="A487" i="9"/>
  <c r="B487" i="9"/>
  <c r="C487" i="9"/>
  <c r="A488" i="9"/>
  <c r="B488" i="9"/>
  <c r="C488" i="9"/>
  <c r="A489" i="9"/>
  <c r="B489" i="9"/>
  <c r="C489" i="9"/>
  <c r="A490" i="9"/>
  <c r="B490" i="9"/>
  <c r="C490" i="9"/>
  <c r="A491" i="9"/>
  <c r="B491" i="9"/>
  <c r="C491" i="9"/>
  <c r="A492" i="9"/>
  <c r="B492" i="9"/>
  <c r="C492" i="9"/>
  <c r="A493" i="9"/>
  <c r="B493" i="9"/>
  <c r="C493" i="9"/>
  <c r="A494" i="9"/>
  <c r="B494" i="9"/>
  <c r="C494" i="9"/>
  <c r="A495" i="9"/>
  <c r="B495" i="9"/>
  <c r="C495" i="9"/>
  <c r="A496" i="9"/>
  <c r="B496" i="9"/>
  <c r="C496" i="9"/>
  <c r="A497" i="9"/>
  <c r="B497" i="9"/>
  <c r="C497" i="9"/>
  <c r="A498" i="9"/>
  <c r="B498" i="9"/>
  <c r="C498" i="9"/>
  <c r="A499" i="9"/>
  <c r="B499" i="9"/>
  <c r="C499" i="9"/>
  <c r="A500" i="9"/>
  <c r="B500" i="9"/>
  <c r="C500" i="9"/>
  <c r="A501" i="9"/>
  <c r="B501" i="9"/>
  <c r="C501" i="9"/>
  <c r="A502" i="9"/>
  <c r="B502" i="9"/>
  <c r="C502" i="9"/>
  <c r="A503" i="9"/>
  <c r="B503" i="9"/>
  <c r="C503" i="9"/>
  <c r="A504" i="9"/>
  <c r="B504" i="9"/>
  <c r="C504" i="9"/>
  <c r="A505" i="9"/>
  <c r="B505" i="9"/>
  <c r="C505" i="9"/>
  <c r="A506" i="9"/>
  <c r="B506" i="9"/>
  <c r="C506" i="9"/>
  <c r="A507" i="9"/>
  <c r="B507" i="9"/>
  <c r="C507" i="9"/>
  <c r="A508" i="9"/>
  <c r="B508" i="9"/>
  <c r="C508" i="9"/>
  <c r="A509" i="9"/>
  <c r="B509" i="9"/>
  <c r="C509" i="9"/>
  <c r="A510" i="9"/>
  <c r="B510" i="9"/>
  <c r="C510" i="9"/>
  <c r="A511" i="9"/>
  <c r="B511" i="9"/>
  <c r="C511" i="9"/>
  <c r="A512" i="9"/>
  <c r="B512" i="9"/>
  <c r="C512" i="9"/>
  <c r="A513" i="9"/>
  <c r="B513" i="9"/>
  <c r="C513" i="9"/>
  <c r="A514" i="9"/>
  <c r="B514" i="9"/>
  <c r="C514" i="9"/>
  <c r="A515" i="9"/>
  <c r="B515" i="9"/>
  <c r="C515" i="9"/>
  <c r="A516" i="9"/>
  <c r="B516" i="9"/>
  <c r="C516" i="9"/>
  <c r="A517" i="9"/>
  <c r="B517" i="9"/>
  <c r="C517" i="9"/>
  <c r="A518" i="9"/>
  <c r="B518" i="9"/>
  <c r="C518" i="9"/>
  <c r="A519" i="9"/>
  <c r="B519" i="9"/>
  <c r="C519" i="9"/>
  <c r="A520" i="9"/>
  <c r="B520" i="9"/>
  <c r="C520" i="9"/>
  <c r="A521" i="9"/>
  <c r="B521" i="9"/>
  <c r="C521" i="9"/>
  <c r="A522" i="9"/>
  <c r="B522" i="9"/>
  <c r="C522" i="9"/>
  <c r="A523" i="9"/>
  <c r="B523" i="9"/>
  <c r="C523" i="9"/>
  <c r="A524" i="9"/>
  <c r="B524" i="9"/>
  <c r="C524" i="9"/>
  <c r="A525" i="9"/>
  <c r="B525" i="9"/>
  <c r="C525" i="9"/>
  <c r="A526" i="9"/>
  <c r="B526" i="9"/>
  <c r="C526" i="9"/>
  <c r="A527" i="9"/>
  <c r="B527" i="9"/>
  <c r="C527" i="9"/>
  <c r="A528" i="9"/>
  <c r="B528" i="9"/>
  <c r="C528" i="9"/>
  <c r="A529" i="9"/>
  <c r="B529" i="9"/>
  <c r="C529" i="9"/>
  <c r="A530" i="9"/>
  <c r="B530" i="9"/>
  <c r="C530" i="9"/>
  <c r="A531" i="9"/>
  <c r="B531" i="9"/>
  <c r="C531" i="9"/>
  <c r="A532" i="9"/>
  <c r="B532" i="9"/>
  <c r="C532" i="9"/>
  <c r="C533" i="9"/>
  <c r="A534" i="9"/>
  <c r="B534" i="9"/>
  <c r="C534" i="9"/>
  <c r="A535" i="9"/>
  <c r="B535" i="9"/>
  <c r="C535" i="9"/>
  <c r="A536" i="9"/>
  <c r="B536" i="9"/>
  <c r="C536" i="9"/>
  <c r="A537" i="9"/>
  <c r="B537" i="9"/>
  <c r="C537" i="9"/>
  <c r="A538" i="9"/>
  <c r="B538" i="9"/>
  <c r="C538" i="9"/>
  <c r="A539" i="9"/>
  <c r="B539" i="9"/>
  <c r="C539" i="9"/>
  <c r="A540" i="9"/>
  <c r="B540" i="9"/>
  <c r="C540" i="9"/>
  <c r="A541" i="9"/>
  <c r="B541" i="9"/>
  <c r="C541" i="9"/>
  <c r="A542" i="9"/>
  <c r="B542" i="9"/>
  <c r="C542" i="9"/>
  <c r="A543" i="9"/>
  <c r="B543" i="9"/>
  <c r="C543" i="9"/>
  <c r="A544" i="9"/>
  <c r="B544" i="9"/>
  <c r="C544" i="9"/>
  <c r="A545" i="9"/>
  <c r="B545" i="9"/>
  <c r="C545" i="9"/>
  <c r="A546" i="9"/>
  <c r="B546" i="9"/>
  <c r="C546" i="9"/>
  <c r="A547" i="9"/>
  <c r="B547" i="9"/>
  <c r="C547" i="9"/>
  <c r="A548" i="9"/>
  <c r="B548" i="9"/>
  <c r="C548" i="9"/>
  <c r="A549" i="9"/>
  <c r="B549" i="9"/>
  <c r="C549" i="9"/>
  <c r="A550" i="9"/>
  <c r="B550" i="9"/>
  <c r="C550" i="9"/>
  <c r="A551" i="9"/>
  <c r="B551" i="9"/>
  <c r="C551" i="9"/>
  <c r="A552" i="9"/>
  <c r="B552" i="9"/>
  <c r="C552" i="9"/>
  <c r="A553" i="9"/>
  <c r="B553" i="9"/>
  <c r="C553" i="9"/>
  <c r="A554" i="9"/>
  <c r="B554" i="9"/>
  <c r="C554" i="9"/>
  <c r="A555" i="9"/>
  <c r="B555" i="9"/>
  <c r="C555" i="9"/>
  <c r="A556" i="9"/>
  <c r="B556" i="9"/>
  <c r="C556" i="9"/>
  <c r="A557" i="9"/>
  <c r="B557" i="9"/>
  <c r="C557" i="9"/>
  <c r="A558" i="9"/>
  <c r="B558" i="9"/>
  <c r="C558" i="9"/>
  <c r="A559" i="9"/>
  <c r="B559" i="9"/>
  <c r="C559" i="9"/>
  <c r="A560" i="9"/>
  <c r="B560" i="9"/>
  <c r="C560" i="9"/>
  <c r="A561" i="9"/>
  <c r="B561" i="9"/>
  <c r="C561" i="9"/>
  <c r="A562" i="9"/>
  <c r="B562" i="9"/>
  <c r="C562" i="9"/>
  <c r="A563" i="9"/>
  <c r="B563" i="9"/>
  <c r="C563" i="9"/>
  <c r="A564" i="9"/>
  <c r="B564" i="9"/>
  <c r="C564" i="9"/>
  <c r="A565" i="9"/>
  <c r="B565" i="9"/>
  <c r="C565" i="9"/>
  <c r="A566" i="9"/>
  <c r="B566" i="9"/>
  <c r="C566" i="9"/>
  <c r="A567" i="9"/>
  <c r="B567" i="9"/>
  <c r="C567" i="9"/>
  <c r="A568" i="9"/>
  <c r="B568" i="9"/>
  <c r="C568" i="9"/>
  <c r="A569" i="9"/>
  <c r="B569" i="9"/>
  <c r="C569" i="9"/>
  <c r="A570" i="9"/>
  <c r="B570" i="9"/>
  <c r="C570" i="9"/>
  <c r="A571" i="9"/>
  <c r="B571" i="9"/>
  <c r="C571" i="9"/>
  <c r="A572" i="9"/>
  <c r="B572" i="9"/>
  <c r="C572" i="9"/>
  <c r="A573" i="9"/>
  <c r="B573" i="9"/>
  <c r="C573" i="9"/>
  <c r="A574" i="9"/>
  <c r="B574" i="9"/>
  <c r="C574" i="9"/>
  <c r="A575" i="9"/>
  <c r="B575" i="9"/>
  <c r="C575" i="9"/>
  <c r="A576" i="9"/>
  <c r="B576" i="9"/>
  <c r="C576" i="9"/>
  <c r="A577" i="9"/>
  <c r="B577" i="9"/>
  <c r="C577" i="9"/>
  <c r="A578" i="9"/>
  <c r="B578" i="9"/>
  <c r="C578" i="9"/>
  <c r="A579" i="9"/>
  <c r="B579" i="9"/>
  <c r="C579" i="9"/>
  <c r="A580" i="9"/>
  <c r="B580" i="9"/>
  <c r="C580" i="9"/>
  <c r="A581" i="9"/>
  <c r="B581" i="9"/>
  <c r="C581" i="9"/>
  <c r="A582" i="9"/>
  <c r="B582" i="9"/>
  <c r="C582" i="9"/>
  <c r="A583" i="9"/>
  <c r="B583" i="9"/>
  <c r="C583" i="9"/>
  <c r="A584" i="9"/>
  <c r="B584" i="9"/>
  <c r="C584" i="9"/>
  <c r="A585" i="9"/>
  <c r="B585" i="9"/>
  <c r="C585" i="9"/>
  <c r="A586" i="9"/>
  <c r="B586" i="9"/>
  <c r="C586" i="9"/>
  <c r="A587" i="9"/>
  <c r="B587" i="9"/>
  <c r="C587" i="9"/>
  <c r="A588" i="9"/>
  <c r="B588" i="9"/>
  <c r="C588" i="9"/>
  <c r="A589" i="9"/>
  <c r="B589" i="9"/>
  <c r="C589" i="9"/>
  <c r="A590" i="9"/>
  <c r="B590" i="9"/>
  <c r="C590" i="9"/>
  <c r="A591" i="9"/>
  <c r="B591" i="9"/>
  <c r="C591" i="9"/>
  <c r="A592" i="9"/>
  <c r="B592" i="9"/>
  <c r="C592" i="9"/>
  <c r="A593" i="9"/>
  <c r="B593" i="9"/>
  <c r="C593" i="9"/>
  <c r="A594" i="9"/>
  <c r="B594" i="9"/>
  <c r="C594" i="9"/>
  <c r="A595" i="9"/>
  <c r="B595" i="9"/>
  <c r="C595" i="9"/>
  <c r="A596" i="9"/>
  <c r="B596" i="9"/>
  <c r="C596" i="9"/>
  <c r="A597" i="9"/>
  <c r="B597" i="9"/>
  <c r="C597" i="9"/>
  <c r="A598" i="9"/>
  <c r="B598" i="9"/>
  <c r="C598" i="9"/>
  <c r="A599" i="9"/>
  <c r="B599" i="9"/>
  <c r="C599" i="9"/>
  <c r="A600" i="9"/>
  <c r="B600" i="9"/>
  <c r="C600" i="9"/>
  <c r="A601" i="9"/>
  <c r="B601" i="9"/>
  <c r="C601" i="9"/>
  <c r="A602" i="9"/>
  <c r="B602" i="9"/>
  <c r="C602" i="9"/>
  <c r="A603" i="9"/>
  <c r="B603" i="9"/>
  <c r="C603" i="9"/>
  <c r="A604" i="9"/>
  <c r="B604" i="9"/>
  <c r="C604" i="9"/>
  <c r="A605" i="9"/>
  <c r="B605" i="9"/>
  <c r="C605" i="9"/>
  <c r="A606" i="9"/>
  <c r="B606" i="9"/>
  <c r="C606" i="9"/>
  <c r="A607" i="9"/>
  <c r="B607" i="9"/>
  <c r="C607" i="9"/>
  <c r="A608" i="9"/>
  <c r="B608" i="9"/>
  <c r="C608" i="9"/>
  <c r="A609" i="9"/>
  <c r="B609" i="9"/>
  <c r="C609" i="9"/>
  <c r="A610" i="9"/>
  <c r="B610" i="9"/>
  <c r="C610" i="9"/>
  <c r="A611" i="9"/>
  <c r="B611" i="9"/>
  <c r="C611" i="9"/>
  <c r="A612" i="9"/>
  <c r="B612" i="9"/>
  <c r="C612" i="9"/>
  <c r="A613" i="9"/>
  <c r="B613" i="9"/>
  <c r="C613" i="9"/>
  <c r="A614" i="9"/>
  <c r="B614" i="9"/>
  <c r="C614" i="9"/>
  <c r="A615" i="9"/>
  <c r="B615" i="9"/>
  <c r="C615" i="9"/>
  <c r="A616" i="9"/>
  <c r="B616" i="9"/>
  <c r="C616" i="9"/>
  <c r="A617" i="9"/>
  <c r="B617" i="9"/>
  <c r="C617" i="9"/>
  <c r="A618" i="9"/>
  <c r="B618" i="9"/>
  <c r="C618" i="9"/>
  <c r="A619" i="9"/>
  <c r="B619" i="9"/>
  <c r="C619" i="9"/>
  <c r="A620" i="9"/>
  <c r="B620" i="9"/>
  <c r="C620" i="9"/>
  <c r="A621" i="9"/>
  <c r="B621" i="9"/>
  <c r="C621" i="9"/>
  <c r="A622" i="9"/>
  <c r="B622" i="9"/>
  <c r="C622" i="9"/>
  <c r="A623" i="9"/>
  <c r="B623" i="9"/>
  <c r="C623" i="9"/>
  <c r="A624" i="9"/>
  <c r="B624" i="9"/>
  <c r="C624" i="9"/>
  <c r="A625" i="9"/>
  <c r="B625" i="9"/>
  <c r="C625" i="9"/>
  <c r="A626" i="9"/>
  <c r="B626" i="9"/>
  <c r="C626" i="9"/>
  <c r="A627" i="9"/>
  <c r="B627" i="9"/>
  <c r="C627" i="9"/>
  <c r="A628" i="9"/>
  <c r="B628" i="9"/>
  <c r="C628" i="9"/>
  <c r="A629" i="9"/>
  <c r="B629" i="9"/>
  <c r="C629" i="9"/>
  <c r="A630" i="9"/>
  <c r="B630" i="9"/>
  <c r="C630" i="9"/>
  <c r="A631" i="9"/>
  <c r="B631" i="9"/>
  <c r="C631" i="9"/>
  <c r="A632" i="9"/>
  <c r="B632" i="9"/>
  <c r="C632" i="9"/>
  <c r="C633" i="9"/>
  <c r="A634" i="9"/>
  <c r="B634" i="9"/>
  <c r="C634" i="9"/>
  <c r="A635" i="9"/>
  <c r="B635" i="9"/>
  <c r="C635" i="9"/>
  <c r="A636" i="9"/>
  <c r="B636" i="9"/>
  <c r="C636" i="9"/>
  <c r="A637" i="9"/>
  <c r="B637" i="9"/>
  <c r="C637" i="9"/>
  <c r="A638" i="9"/>
  <c r="B638" i="9"/>
  <c r="C638" i="9"/>
  <c r="A639" i="9"/>
  <c r="B639" i="9"/>
  <c r="C639" i="9"/>
  <c r="A640" i="9"/>
  <c r="B640" i="9"/>
  <c r="C640" i="9"/>
  <c r="A641" i="9"/>
  <c r="B641" i="9"/>
  <c r="C641" i="9"/>
  <c r="A642" i="9"/>
  <c r="B642" i="9"/>
  <c r="C642" i="9"/>
  <c r="A643" i="9"/>
  <c r="B643" i="9"/>
  <c r="C643" i="9"/>
  <c r="A644" i="9"/>
  <c r="B644" i="9"/>
  <c r="C644" i="9"/>
  <c r="A645" i="9"/>
  <c r="B645" i="9"/>
  <c r="C645" i="9"/>
  <c r="A646" i="9"/>
  <c r="B646" i="9"/>
  <c r="C646" i="9"/>
  <c r="A647" i="9"/>
  <c r="B647" i="9"/>
  <c r="C647" i="9"/>
  <c r="A648" i="9"/>
  <c r="B648" i="9"/>
  <c r="C648" i="9"/>
  <c r="A649" i="9"/>
  <c r="B649" i="9"/>
  <c r="C649" i="9"/>
  <c r="A650" i="9"/>
  <c r="B650" i="9"/>
  <c r="C650" i="9"/>
  <c r="A651" i="9"/>
  <c r="B651" i="9"/>
  <c r="C651" i="9"/>
  <c r="A652" i="9"/>
  <c r="B652" i="9"/>
  <c r="C652" i="9"/>
  <c r="A653" i="9"/>
  <c r="B653" i="9"/>
  <c r="C653" i="9"/>
  <c r="A654" i="9"/>
  <c r="B654" i="9"/>
  <c r="C654" i="9"/>
  <c r="A655" i="9"/>
  <c r="B655" i="9"/>
  <c r="C655" i="9"/>
  <c r="A656" i="9"/>
  <c r="B656" i="9"/>
  <c r="C656" i="9"/>
  <c r="A657" i="9"/>
  <c r="B657" i="9"/>
  <c r="C657" i="9"/>
  <c r="A658" i="9"/>
  <c r="B658" i="9"/>
  <c r="C658" i="9"/>
  <c r="A659" i="9"/>
  <c r="B659" i="9"/>
  <c r="C659" i="9"/>
  <c r="A660" i="9"/>
  <c r="B660" i="9"/>
  <c r="C660" i="9"/>
  <c r="A661" i="9"/>
  <c r="B661" i="9"/>
  <c r="C661" i="9"/>
  <c r="A662" i="9"/>
  <c r="B662" i="9"/>
  <c r="C662" i="9"/>
  <c r="A663" i="9"/>
  <c r="B663" i="9"/>
  <c r="C663" i="9"/>
  <c r="A664" i="9"/>
  <c r="B664" i="9"/>
  <c r="C664" i="9"/>
  <c r="A665" i="9"/>
  <c r="B665" i="9"/>
  <c r="C665" i="9"/>
  <c r="A666" i="9"/>
  <c r="B666" i="9"/>
  <c r="C666" i="9"/>
  <c r="A667" i="9"/>
  <c r="B667" i="9"/>
  <c r="C667" i="9"/>
  <c r="A668" i="9"/>
  <c r="B668" i="9"/>
  <c r="C668" i="9"/>
  <c r="A669" i="9"/>
  <c r="B669" i="9"/>
  <c r="C669" i="9"/>
  <c r="A670" i="9"/>
  <c r="B670" i="9"/>
  <c r="C670" i="9"/>
  <c r="A671" i="9"/>
  <c r="B671" i="9"/>
  <c r="C671" i="9"/>
  <c r="A672" i="9"/>
  <c r="B672" i="9"/>
  <c r="C672" i="9"/>
  <c r="A673" i="9"/>
  <c r="B673" i="9"/>
  <c r="C673" i="9"/>
  <c r="A674" i="9"/>
  <c r="B674" i="9"/>
  <c r="C674" i="9"/>
  <c r="A675" i="9"/>
  <c r="B675" i="9"/>
  <c r="C675" i="9"/>
  <c r="A676" i="9"/>
  <c r="B676" i="9"/>
  <c r="C676" i="9"/>
  <c r="A677" i="9"/>
  <c r="B677" i="9"/>
  <c r="C677" i="9"/>
  <c r="A678" i="9"/>
  <c r="B678" i="9"/>
  <c r="C678" i="9"/>
  <c r="A679" i="9"/>
  <c r="B679" i="9"/>
  <c r="C679" i="9"/>
  <c r="A680" i="9"/>
  <c r="B680" i="9"/>
  <c r="C680" i="9"/>
  <c r="A681" i="9"/>
  <c r="B681" i="9"/>
  <c r="C681" i="9"/>
  <c r="A682" i="9"/>
  <c r="B682" i="9"/>
  <c r="C682" i="9"/>
  <c r="A683" i="9"/>
  <c r="B683" i="9"/>
  <c r="C683" i="9"/>
  <c r="A684" i="9"/>
  <c r="B684" i="9"/>
  <c r="C684" i="9"/>
  <c r="A685" i="9"/>
  <c r="B685" i="9"/>
  <c r="C685" i="9"/>
  <c r="A686" i="9"/>
  <c r="B686" i="9"/>
  <c r="C686" i="9"/>
  <c r="A687" i="9"/>
  <c r="B687" i="9"/>
  <c r="C687" i="9"/>
  <c r="A688" i="9"/>
  <c r="B688" i="9"/>
  <c r="C688" i="9"/>
  <c r="A689" i="9"/>
  <c r="B689" i="9"/>
  <c r="C689" i="9"/>
  <c r="A690" i="9"/>
  <c r="B690" i="9"/>
  <c r="C690" i="9"/>
  <c r="A691" i="9"/>
  <c r="B691" i="9"/>
  <c r="C691" i="9"/>
  <c r="A692" i="9"/>
  <c r="B692" i="9"/>
  <c r="C692" i="9"/>
  <c r="A693" i="9"/>
  <c r="B693" i="9"/>
  <c r="C693" i="9"/>
  <c r="A694" i="9"/>
  <c r="B694" i="9"/>
  <c r="C694" i="9"/>
  <c r="A695" i="9"/>
  <c r="B695" i="9"/>
  <c r="C695" i="9"/>
  <c r="A696" i="9"/>
  <c r="B696" i="9"/>
  <c r="C696" i="9"/>
  <c r="A697" i="9"/>
  <c r="B697" i="9"/>
  <c r="C697" i="9"/>
  <c r="A698" i="9"/>
  <c r="B698" i="9"/>
  <c r="C698" i="9"/>
  <c r="A699" i="9"/>
  <c r="B699" i="9"/>
  <c r="C699" i="9"/>
  <c r="A700" i="9"/>
  <c r="B700" i="9"/>
  <c r="C700" i="9"/>
  <c r="A701" i="9"/>
  <c r="B701" i="9"/>
  <c r="C701" i="9"/>
  <c r="A702" i="9"/>
  <c r="B702" i="9"/>
  <c r="C702" i="9"/>
  <c r="A703" i="9"/>
  <c r="B703" i="9"/>
  <c r="C703" i="9"/>
  <c r="A704" i="9"/>
  <c r="B704" i="9"/>
  <c r="C704" i="9"/>
  <c r="A705" i="9"/>
  <c r="B705" i="9"/>
  <c r="C705" i="9"/>
  <c r="A706" i="9"/>
  <c r="B706" i="9"/>
  <c r="C706" i="9"/>
  <c r="A707" i="9"/>
  <c r="B707" i="9"/>
  <c r="C707" i="9"/>
  <c r="A708" i="9"/>
  <c r="B708" i="9"/>
  <c r="C708" i="9"/>
  <c r="A709" i="9"/>
  <c r="B709" i="9"/>
  <c r="C709" i="9"/>
  <c r="A710" i="9"/>
  <c r="B710" i="9"/>
  <c r="C710" i="9"/>
  <c r="A711" i="9"/>
  <c r="B711" i="9"/>
  <c r="C711" i="9"/>
  <c r="A712" i="9"/>
  <c r="B712" i="9"/>
  <c r="C712" i="9"/>
  <c r="A713" i="9"/>
  <c r="B713" i="9"/>
  <c r="C713" i="9"/>
  <c r="A714" i="9"/>
  <c r="B714" i="9"/>
  <c r="C714" i="9"/>
  <c r="A715" i="9"/>
  <c r="B715" i="9"/>
  <c r="C715" i="9"/>
  <c r="A716" i="9"/>
  <c r="B716" i="9"/>
  <c r="C716" i="9"/>
  <c r="A717" i="9"/>
  <c r="B717" i="9"/>
  <c r="C717" i="9"/>
  <c r="A718" i="9"/>
  <c r="B718" i="9"/>
  <c r="C718" i="9"/>
  <c r="A719" i="9"/>
  <c r="B719" i="9"/>
  <c r="C719" i="9"/>
  <c r="A720" i="9"/>
  <c r="B720" i="9"/>
  <c r="C720" i="9"/>
  <c r="A721" i="9"/>
  <c r="B721" i="9"/>
  <c r="C721" i="9"/>
  <c r="A722" i="9"/>
  <c r="B722" i="9"/>
  <c r="C722" i="9"/>
  <c r="A723" i="9"/>
  <c r="B723" i="9"/>
  <c r="C723" i="9"/>
  <c r="A724" i="9"/>
  <c r="B724" i="9"/>
  <c r="C724" i="9"/>
  <c r="A725" i="9"/>
  <c r="B725" i="9"/>
  <c r="C725" i="9"/>
  <c r="A726" i="9"/>
  <c r="B726" i="9"/>
  <c r="C726" i="9"/>
  <c r="A727" i="9"/>
  <c r="B727" i="9"/>
  <c r="C727" i="9"/>
  <c r="A728" i="9"/>
  <c r="B728" i="9"/>
  <c r="C728" i="9"/>
  <c r="A729" i="9"/>
  <c r="B729" i="9"/>
  <c r="C729" i="9"/>
  <c r="A730" i="9"/>
  <c r="B730" i="9"/>
  <c r="C730" i="9"/>
  <c r="A731" i="9"/>
  <c r="B731" i="9"/>
  <c r="C731" i="9"/>
  <c r="A732" i="9"/>
  <c r="B732" i="9"/>
  <c r="C732" i="9"/>
  <c r="C733" i="9"/>
  <c r="A734" i="9"/>
  <c r="B734" i="9"/>
  <c r="C734" i="9"/>
  <c r="A735" i="9"/>
  <c r="B735" i="9"/>
  <c r="C735" i="9"/>
  <c r="A736" i="9"/>
  <c r="B736" i="9"/>
  <c r="C736" i="9"/>
  <c r="A737" i="9"/>
  <c r="B737" i="9"/>
  <c r="C737" i="9"/>
  <c r="A738" i="9"/>
  <c r="B738" i="9"/>
  <c r="C738" i="9"/>
  <c r="A739" i="9"/>
  <c r="B739" i="9"/>
  <c r="C739" i="9"/>
  <c r="A740" i="9"/>
  <c r="B740" i="9"/>
  <c r="C740" i="9"/>
  <c r="A741" i="9"/>
  <c r="B741" i="9"/>
  <c r="C741" i="9"/>
  <c r="A742" i="9"/>
  <c r="B742" i="9"/>
  <c r="C742" i="9"/>
  <c r="A743" i="9"/>
  <c r="B743" i="9"/>
  <c r="C743" i="9"/>
  <c r="A744" i="9"/>
  <c r="B744" i="9"/>
  <c r="C744" i="9"/>
  <c r="A745" i="9"/>
  <c r="B745" i="9"/>
  <c r="C745" i="9"/>
  <c r="A746" i="9"/>
  <c r="B746" i="9"/>
  <c r="C746" i="9"/>
  <c r="A747" i="9"/>
  <c r="B747" i="9"/>
  <c r="C747" i="9"/>
  <c r="A748" i="9"/>
  <c r="B748" i="9"/>
  <c r="C748" i="9"/>
  <c r="A749" i="9"/>
  <c r="B749" i="9"/>
  <c r="C749" i="9"/>
  <c r="A750" i="9"/>
  <c r="B750" i="9"/>
  <c r="C750" i="9"/>
  <c r="A751" i="9"/>
  <c r="B751" i="9"/>
  <c r="C751" i="9"/>
  <c r="A752" i="9"/>
  <c r="B752" i="9"/>
  <c r="C752" i="9"/>
  <c r="A753" i="9"/>
  <c r="B753" i="9"/>
  <c r="C753" i="9"/>
  <c r="A754" i="9"/>
  <c r="B754" i="9"/>
  <c r="C754" i="9"/>
  <c r="A755" i="9"/>
  <c r="B755" i="9"/>
  <c r="C755" i="9"/>
  <c r="A756" i="9"/>
  <c r="B756" i="9"/>
  <c r="C756" i="9"/>
  <c r="A757" i="9"/>
  <c r="B757" i="9"/>
  <c r="C757" i="9"/>
  <c r="A758" i="9"/>
  <c r="B758" i="9"/>
  <c r="C758" i="9"/>
  <c r="A759" i="9"/>
  <c r="B759" i="9"/>
  <c r="C759" i="9"/>
  <c r="A760" i="9"/>
  <c r="B760" i="9"/>
  <c r="C760" i="9"/>
  <c r="A761" i="9"/>
  <c r="B761" i="9"/>
  <c r="C761" i="9"/>
  <c r="A762" i="9"/>
  <c r="B762" i="9"/>
  <c r="C762" i="9"/>
  <c r="A763" i="9"/>
  <c r="B763" i="9"/>
  <c r="C763" i="9"/>
  <c r="A764" i="9"/>
  <c r="B764" i="9"/>
  <c r="C764" i="9"/>
  <c r="A765" i="9"/>
  <c r="B765" i="9"/>
  <c r="C765" i="9"/>
  <c r="A766" i="9"/>
  <c r="B766" i="9"/>
  <c r="C766" i="9"/>
  <c r="A767" i="9"/>
  <c r="B767" i="9"/>
  <c r="C767" i="9"/>
  <c r="A768" i="9"/>
  <c r="B768" i="9"/>
  <c r="C768" i="9"/>
  <c r="A769" i="9"/>
  <c r="B769" i="9"/>
  <c r="C769" i="9"/>
  <c r="A770" i="9"/>
  <c r="B770" i="9"/>
  <c r="C770" i="9"/>
  <c r="A771" i="9"/>
  <c r="B771" i="9"/>
  <c r="C771" i="9"/>
  <c r="A772" i="9"/>
  <c r="B772" i="9"/>
  <c r="C772" i="9"/>
  <c r="A773" i="9"/>
  <c r="B773" i="9"/>
  <c r="C773" i="9"/>
  <c r="A774" i="9"/>
  <c r="B774" i="9"/>
  <c r="C774" i="9"/>
  <c r="A775" i="9"/>
  <c r="B775" i="9"/>
  <c r="C775" i="9"/>
  <c r="A776" i="9"/>
  <c r="B776" i="9"/>
  <c r="C776" i="9"/>
  <c r="A777" i="9"/>
  <c r="B777" i="9"/>
  <c r="C777" i="9"/>
  <c r="A778" i="9"/>
  <c r="B778" i="9"/>
  <c r="C778" i="9"/>
  <c r="A779" i="9"/>
  <c r="B779" i="9"/>
  <c r="C779" i="9"/>
  <c r="A780" i="9"/>
  <c r="B780" i="9"/>
  <c r="C780" i="9"/>
  <c r="A781" i="9"/>
  <c r="B781" i="9"/>
  <c r="C781" i="9"/>
  <c r="A782" i="9"/>
  <c r="B782" i="9"/>
  <c r="C782" i="9"/>
  <c r="A783" i="9"/>
  <c r="B783" i="9"/>
  <c r="C783" i="9"/>
  <c r="A784" i="9"/>
  <c r="B784" i="9"/>
  <c r="C784" i="9"/>
  <c r="A785" i="9"/>
  <c r="B785" i="9"/>
  <c r="C785" i="9"/>
  <c r="A786" i="9"/>
  <c r="B786" i="9"/>
  <c r="C786" i="9"/>
  <c r="A787" i="9"/>
  <c r="B787" i="9"/>
  <c r="C787" i="9"/>
  <c r="A788" i="9"/>
  <c r="B788" i="9"/>
  <c r="C788" i="9"/>
  <c r="A789" i="9"/>
  <c r="B789" i="9"/>
  <c r="C789" i="9"/>
  <c r="A790" i="9"/>
  <c r="B790" i="9"/>
  <c r="C790" i="9"/>
  <c r="A791" i="9"/>
  <c r="B791" i="9"/>
  <c r="C791" i="9"/>
  <c r="A792" i="9"/>
  <c r="B792" i="9"/>
  <c r="C792" i="9"/>
  <c r="A793" i="9"/>
  <c r="B793" i="9"/>
  <c r="C793" i="9"/>
  <c r="A794" i="9"/>
  <c r="B794" i="9"/>
  <c r="C794" i="9"/>
  <c r="A795" i="9"/>
  <c r="B795" i="9"/>
  <c r="C795" i="9"/>
  <c r="A796" i="9"/>
  <c r="B796" i="9"/>
  <c r="C796" i="9"/>
  <c r="A797" i="9"/>
  <c r="B797" i="9"/>
  <c r="C797" i="9"/>
  <c r="A798" i="9"/>
  <c r="B798" i="9"/>
  <c r="C798" i="9"/>
  <c r="A799" i="9"/>
  <c r="B799" i="9"/>
  <c r="C799" i="9"/>
  <c r="A800" i="9"/>
  <c r="B800" i="9"/>
  <c r="C800" i="9"/>
  <c r="A801" i="9"/>
  <c r="B801" i="9"/>
  <c r="C801" i="9"/>
  <c r="A802" i="9"/>
  <c r="B802" i="9"/>
  <c r="C802" i="9"/>
  <c r="A803" i="9"/>
  <c r="B803" i="9"/>
  <c r="C803" i="9"/>
  <c r="A804" i="9"/>
  <c r="B804" i="9"/>
  <c r="C804" i="9"/>
  <c r="A805" i="9"/>
  <c r="B805" i="9"/>
  <c r="C805" i="9"/>
  <c r="A806" i="9"/>
  <c r="B806" i="9"/>
  <c r="C806" i="9"/>
  <c r="A807" i="9"/>
  <c r="B807" i="9"/>
  <c r="C807" i="9"/>
  <c r="A808" i="9"/>
  <c r="B808" i="9"/>
  <c r="C808" i="9"/>
  <c r="A809" i="9"/>
  <c r="B809" i="9"/>
  <c r="C809" i="9"/>
  <c r="A810" i="9"/>
  <c r="B810" i="9"/>
  <c r="C810" i="9"/>
  <c r="A811" i="9"/>
  <c r="B811" i="9"/>
  <c r="C811" i="9"/>
  <c r="A812" i="9"/>
  <c r="B812" i="9"/>
  <c r="C812" i="9"/>
  <c r="A813" i="9"/>
  <c r="B813" i="9"/>
  <c r="C813" i="9"/>
  <c r="A814" i="9"/>
  <c r="B814" i="9"/>
  <c r="C814" i="9"/>
  <c r="A815" i="9"/>
  <c r="B815" i="9"/>
  <c r="C815" i="9"/>
  <c r="A816" i="9"/>
  <c r="B816" i="9"/>
  <c r="C816" i="9"/>
  <c r="A817" i="9"/>
  <c r="B817" i="9"/>
  <c r="C817" i="9"/>
  <c r="A818" i="9"/>
  <c r="B818" i="9"/>
  <c r="C818" i="9"/>
  <c r="A819" i="9"/>
  <c r="B819" i="9"/>
  <c r="C819" i="9"/>
  <c r="A820" i="9"/>
  <c r="B820" i="9"/>
  <c r="C820" i="9"/>
  <c r="A821" i="9"/>
  <c r="B821" i="9"/>
  <c r="C821" i="9"/>
  <c r="A822" i="9"/>
  <c r="B822" i="9"/>
  <c r="C822" i="9"/>
  <c r="A823" i="9"/>
  <c r="B823" i="9"/>
  <c r="C823" i="9"/>
  <c r="A824" i="9"/>
  <c r="B824" i="9"/>
  <c r="C824" i="9"/>
  <c r="A825" i="9"/>
  <c r="B825" i="9"/>
  <c r="C825" i="9"/>
  <c r="A826" i="9"/>
  <c r="B826" i="9"/>
  <c r="C826" i="9"/>
  <c r="A827" i="9"/>
  <c r="B827" i="9"/>
  <c r="C827" i="9"/>
  <c r="A828" i="9"/>
  <c r="B828" i="9"/>
  <c r="C828" i="9"/>
  <c r="A829" i="9"/>
  <c r="B829" i="9"/>
  <c r="C829" i="9"/>
  <c r="A830" i="9"/>
  <c r="B830" i="9"/>
  <c r="C830" i="9"/>
  <c r="A831" i="9"/>
  <c r="B831" i="9"/>
  <c r="C831" i="9"/>
  <c r="A832" i="9"/>
  <c r="B832" i="9"/>
  <c r="C832" i="9"/>
  <c r="C833" i="9"/>
  <c r="A834" i="9"/>
  <c r="B834" i="9"/>
  <c r="C834" i="9"/>
  <c r="A835" i="9"/>
  <c r="B835" i="9"/>
  <c r="C835" i="9"/>
  <c r="A836" i="9"/>
  <c r="B836" i="9"/>
  <c r="C836" i="9"/>
  <c r="A837" i="9"/>
  <c r="B837" i="9"/>
  <c r="C837" i="9"/>
  <c r="A838" i="9"/>
  <c r="B838" i="9"/>
  <c r="C838" i="9"/>
  <c r="A839" i="9"/>
  <c r="B839" i="9"/>
  <c r="C839" i="9"/>
  <c r="A840" i="9"/>
  <c r="B840" i="9"/>
  <c r="C840" i="9"/>
  <c r="A841" i="9"/>
  <c r="B841" i="9"/>
  <c r="C841" i="9"/>
  <c r="A842" i="9"/>
  <c r="B842" i="9"/>
  <c r="C842" i="9"/>
  <c r="A843" i="9"/>
  <c r="B843" i="9"/>
  <c r="C843" i="9"/>
  <c r="A844" i="9"/>
  <c r="B844" i="9"/>
  <c r="C844" i="9"/>
  <c r="A845" i="9"/>
  <c r="B845" i="9"/>
  <c r="C845" i="9"/>
  <c r="A846" i="9"/>
  <c r="B846" i="9"/>
  <c r="C846" i="9"/>
  <c r="A847" i="9"/>
  <c r="B847" i="9"/>
  <c r="C847" i="9"/>
  <c r="A848" i="9"/>
  <c r="B848" i="9"/>
  <c r="C848" i="9"/>
  <c r="A849" i="9"/>
  <c r="B849" i="9"/>
  <c r="C849" i="9"/>
  <c r="A850" i="9"/>
  <c r="B850" i="9"/>
  <c r="C850" i="9"/>
  <c r="A851" i="9"/>
  <c r="B851" i="9"/>
  <c r="C851" i="9"/>
  <c r="A852" i="9"/>
  <c r="B852" i="9"/>
  <c r="C852" i="9"/>
  <c r="A853" i="9"/>
  <c r="B853" i="9"/>
  <c r="C853" i="9"/>
  <c r="A854" i="9"/>
  <c r="B854" i="9"/>
  <c r="C854" i="9"/>
  <c r="A855" i="9"/>
  <c r="B855" i="9"/>
  <c r="C855" i="9"/>
  <c r="A856" i="9"/>
  <c r="B856" i="9"/>
  <c r="C856" i="9"/>
  <c r="A857" i="9"/>
  <c r="B857" i="9"/>
  <c r="C857" i="9"/>
  <c r="A858" i="9"/>
  <c r="B858" i="9"/>
  <c r="C858" i="9"/>
  <c r="A859" i="9"/>
  <c r="B859" i="9"/>
  <c r="C859" i="9"/>
  <c r="A860" i="9"/>
  <c r="B860" i="9"/>
  <c r="C860" i="9"/>
  <c r="A861" i="9"/>
  <c r="B861" i="9"/>
  <c r="C861" i="9"/>
  <c r="A862" i="9"/>
  <c r="B862" i="9"/>
  <c r="C862" i="9"/>
  <c r="A863" i="9"/>
  <c r="B863" i="9"/>
  <c r="C863" i="9"/>
  <c r="A864" i="9"/>
  <c r="B864" i="9"/>
  <c r="C864" i="9"/>
  <c r="A865" i="9"/>
  <c r="B865" i="9"/>
  <c r="C865" i="9"/>
  <c r="A866" i="9"/>
  <c r="B866" i="9"/>
  <c r="C866" i="9"/>
  <c r="A867" i="9"/>
  <c r="B867" i="9"/>
  <c r="C867" i="9"/>
  <c r="A868" i="9"/>
  <c r="B868" i="9"/>
  <c r="C868" i="9"/>
  <c r="A869" i="9"/>
  <c r="B869" i="9"/>
  <c r="C869" i="9"/>
  <c r="A870" i="9"/>
  <c r="B870" i="9"/>
  <c r="C870" i="9"/>
  <c r="A871" i="9"/>
  <c r="B871" i="9"/>
  <c r="C871" i="9"/>
  <c r="A872" i="9"/>
  <c r="B872" i="9"/>
  <c r="C872" i="9"/>
  <c r="A873" i="9"/>
  <c r="B873" i="9"/>
  <c r="C873" i="9"/>
  <c r="A874" i="9"/>
  <c r="B874" i="9"/>
  <c r="C874" i="9"/>
  <c r="A875" i="9"/>
  <c r="B875" i="9"/>
  <c r="C875" i="9"/>
  <c r="A876" i="9"/>
  <c r="B876" i="9"/>
  <c r="C876" i="9"/>
  <c r="A877" i="9"/>
  <c r="B877" i="9"/>
  <c r="C877" i="9"/>
  <c r="A878" i="9"/>
  <c r="B878" i="9"/>
  <c r="C878" i="9"/>
  <c r="A879" i="9"/>
  <c r="B879" i="9"/>
  <c r="C879" i="9"/>
  <c r="A880" i="9"/>
  <c r="B880" i="9"/>
  <c r="C880" i="9"/>
  <c r="A881" i="9"/>
  <c r="B881" i="9"/>
  <c r="C881" i="9"/>
  <c r="A882" i="9"/>
  <c r="B882" i="9"/>
  <c r="C882" i="9"/>
  <c r="A883" i="9"/>
  <c r="B883" i="9"/>
  <c r="C883" i="9"/>
  <c r="A884" i="9"/>
  <c r="B884" i="9"/>
  <c r="C884" i="9"/>
  <c r="A885" i="9"/>
  <c r="B885" i="9"/>
  <c r="C885" i="9"/>
  <c r="A886" i="9"/>
  <c r="B886" i="9"/>
  <c r="C886" i="9"/>
  <c r="A887" i="9"/>
  <c r="B887" i="9"/>
  <c r="C887" i="9"/>
  <c r="A888" i="9"/>
  <c r="B888" i="9"/>
  <c r="C888" i="9"/>
  <c r="A889" i="9"/>
  <c r="B889" i="9"/>
  <c r="C889" i="9"/>
  <c r="A890" i="9"/>
  <c r="B890" i="9"/>
  <c r="C890" i="9"/>
  <c r="A891" i="9"/>
  <c r="B891" i="9"/>
  <c r="C891" i="9"/>
  <c r="A892" i="9"/>
  <c r="B892" i="9"/>
  <c r="C892" i="9"/>
  <c r="A893" i="9"/>
  <c r="B893" i="9"/>
  <c r="C893" i="9"/>
  <c r="A894" i="9"/>
  <c r="B894" i="9"/>
  <c r="C894" i="9"/>
  <c r="A895" i="9"/>
  <c r="B895" i="9"/>
  <c r="C895" i="9"/>
  <c r="A896" i="9"/>
  <c r="B896" i="9"/>
  <c r="C896" i="9"/>
  <c r="A897" i="9"/>
  <c r="B897" i="9"/>
  <c r="C897" i="9"/>
  <c r="A898" i="9"/>
  <c r="B898" i="9"/>
  <c r="C898" i="9"/>
  <c r="A899" i="9"/>
  <c r="B899" i="9"/>
  <c r="C899" i="9"/>
  <c r="A900" i="9"/>
  <c r="B900" i="9"/>
  <c r="C900" i="9"/>
  <c r="A901" i="9"/>
  <c r="B901" i="9"/>
  <c r="C901" i="9"/>
  <c r="A902" i="9"/>
  <c r="B902" i="9"/>
  <c r="C902" i="9"/>
  <c r="A903" i="9"/>
  <c r="B903" i="9"/>
  <c r="C903" i="9"/>
  <c r="A904" i="9"/>
  <c r="B904" i="9"/>
  <c r="C904" i="9"/>
  <c r="A905" i="9"/>
  <c r="B905" i="9"/>
  <c r="C905" i="9"/>
  <c r="A906" i="9"/>
  <c r="B906" i="9"/>
  <c r="C906" i="9"/>
  <c r="A907" i="9"/>
  <c r="B907" i="9"/>
  <c r="C907" i="9"/>
  <c r="A908" i="9"/>
  <c r="B908" i="9"/>
  <c r="C908" i="9"/>
  <c r="A909" i="9"/>
  <c r="B909" i="9"/>
  <c r="C909" i="9"/>
  <c r="A910" i="9"/>
  <c r="B910" i="9"/>
  <c r="C910" i="9"/>
  <c r="A911" i="9"/>
  <c r="B911" i="9"/>
  <c r="C911" i="9"/>
  <c r="A912" i="9"/>
  <c r="B912" i="9"/>
  <c r="C912" i="9"/>
  <c r="A913" i="9"/>
  <c r="B913" i="9"/>
  <c r="C913" i="9"/>
  <c r="A914" i="9"/>
  <c r="B914" i="9"/>
  <c r="C914" i="9"/>
  <c r="A915" i="9"/>
  <c r="B915" i="9"/>
  <c r="C915" i="9"/>
  <c r="A916" i="9"/>
  <c r="B916" i="9"/>
  <c r="C916" i="9"/>
  <c r="A917" i="9"/>
  <c r="B917" i="9"/>
  <c r="C917" i="9"/>
  <c r="A918" i="9"/>
  <c r="B918" i="9"/>
  <c r="C918" i="9"/>
  <c r="A919" i="9"/>
  <c r="B919" i="9"/>
  <c r="C919" i="9"/>
  <c r="A920" i="9"/>
  <c r="B920" i="9"/>
  <c r="C920" i="9"/>
  <c r="A921" i="9"/>
  <c r="B921" i="9"/>
  <c r="C921" i="9"/>
  <c r="A922" i="9"/>
  <c r="B922" i="9"/>
  <c r="C922" i="9"/>
  <c r="A923" i="9"/>
  <c r="B923" i="9"/>
  <c r="C923" i="9"/>
  <c r="A924" i="9"/>
  <c r="B924" i="9"/>
  <c r="C924" i="9"/>
  <c r="A925" i="9"/>
  <c r="B925" i="9"/>
  <c r="C925" i="9"/>
  <c r="A926" i="9"/>
  <c r="B926" i="9"/>
  <c r="C926" i="9"/>
  <c r="A927" i="9"/>
  <c r="B927" i="9"/>
  <c r="C927" i="9"/>
  <c r="A928" i="9"/>
  <c r="B928" i="9"/>
  <c r="C928" i="9"/>
  <c r="A929" i="9"/>
  <c r="B929" i="9"/>
  <c r="C929" i="9"/>
  <c r="A930" i="9"/>
  <c r="B930" i="9"/>
  <c r="C930" i="9"/>
  <c r="A931" i="9"/>
  <c r="B931" i="9"/>
  <c r="C931" i="9"/>
  <c r="A932" i="9"/>
  <c r="B932" i="9"/>
  <c r="C932" i="9"/>
  <c r="C933" i="9"/>
  <c r="A934" i="9"/>
  <c r="B934" i="9"/>
  <c r="C934" i="9"/>
  <c r="A935" i="9"/>
  <c r="B935" i="9"/>
  <c r="C935" i="9"/>
  <c r="A936" i="9"/>
  <c r="B936" i="9"/>
  <c r="C936" i="9"/>
  <c r="A937" i="9"/>
  <c r="B937" i="9"/>
  <c r="C937" i="9"/>
  <c r="A938" i="9"/>
  <c r="B938" i="9"/>
  <c r="C938" i="9"/>
  <c r="A939" i="9"/>
  <c r="B939" i="9"/>
  <c r="C939" i="9"/>
  <c r="A940" i="9"/>
  <c r="B940" i="9"/>
  <c r="C940" i="9"/>
  <c r="A941" i="9"/>
  <c r="B941" i="9"/>
  <c r="C941" i="9"/>
  <c r="A942" i="9"/>
  <c r="B942" i="9"/>
  <c r="C942" i="9"/>
  <c r="A943" i="9"/>
  <c r="B943" i="9"/>
  <c r="C943" i="9"/>
  <c r="A944" i="9"/>
  <c r="B944" i="9"/>
  <c r="C944" i="9"/>
  <c r="A945" i="9"/>
  <c r="B945" i="9"/>
  <c r="C945" i="9"/>
  <c r="A946" i="9"/>
  <c r="B946" i="9"/>
  <c r="C946" i="9"/>
  <c r="A947" i="9"/>
  <c r="B947" i="9"/>
  <c r="C947" i="9"/>
  <c r="A948" i="9"/>
  <c r="B948" i="9"/>
  <c r="C948" i="9"/>
  <c r="A949" i="9"/>
  <c r="B949" i="9"/>
  <c r="C949" i="9"/>
  <c r="A950" i="9"/>
  <c r="B950" i="9"/>
  <c r="C950" i="9"/>
  <c r="A951" i="9"/>
  <c r="B951" i="9"/>
  <c r="C951" i="9"/>
  <c r="A952" i="9"/>
  <c r="B952" i="9"/>
  <c r="C952" i="9"/>
  <c r="A953" i="9"/>
  <c r="B953" i="9"/>
  <c r="C953" i="9"/>
  <c r="A954" i="9"/>
  <c r="B954" i="9"/>
  <c r="C954" i="9"/>
  <c r="A955" i="9"/>
  <c r="B955" i="9"/>
  <c r="C955" i="9"/>
  <c r="A956" i="9"/>
  <c r="B956" i="9"/>
  <c r="C956" i="9"/>
  <c r="A957" i="9"/>
  <c r="B957" i="9"/>
  <c r="C957" i="9"/>
  <c r="A958" i="9"/>
  <c r="B958" i="9"/>
  <c r="C958" i="9"/>
  <c r="A959" i="9"/>
  <c r="B959" i="9"/>
  <c r="C959" i="9"/>
  <c r="A960" i="9"/>
  <c r="B960" i="9"/>
  <c r="C960" i="9"/>
  <c r="A961" i="9"/>
  <c r="B961" i="9"/>
  <c r="C961" i="9"/>
  <c r="A962" i="9"/>
  <c r="B962" i="9"/>
  <c r="C962" i="9"/>
  <c r="A963" i="9"/>
  <c r="B963" i="9"/>
  <c r="C963" i="9"/>
  <c r="A964" i="9"/>
  <c r="B964" i="9"/>
  <c r="C964" i="9"/>
  <c r="A965" i="9"/>
  <c r="B965" i="9"/>
  <c r="C965" i="9"/>
  <c r="A966" i="9"/>
  <c r="B966" i="9"/>
  <c r="C966" i="9"/>
  <c r="A967" i="9"/>
  <c r="B967" i="9"/>
  <c r="C967" i="9"/>
  <c r="A968" i="9"/>
  <c r="B968" i="9"/>
  <c r="C968" i="9"/>
  <c r="A969" i="9"/>
  <c r="B969" i="9"/>
  <c r="C969" i="9"/>
  <c r="A970" i="9"/>
  <c r="B970" i="9"/>
  <c r="C970" i="9"/>
  <c r="A971" i="9"/>
  <c r="B971" i="9"/>
  <c r="C971" i="9"/>
  <c r="A972" i="9"/>
  <c r="B972" i="9"/>
  <c r="C972" i="9"/>
  <c r="A973" i="9"/>
  <c r="B973" i="9"/>
  <c r="C973" i="9"/>
  <c r="A974" i="9"/>
  <c r="B974" i="9"/>
  <c r="C974" i="9"/>
  <c r="A975" i="9"/>
  <c r="B975" i="9"/>
  <c r="C975" i="9"/>
  <c r="A976" i="9"/>
  <c r="B976" i="9"/>
  <c r="C976" i="9"/>
  <c r="A977" i="9"/>
  <c r="B977" i="9"/>
  <c r="C977" i="9"/>
  <c r="A978" i="9"/>
  <c r="B978" i="9"/>
  <c r="C978" i="9"/>
  <c r="A979" i="9"/>
  <c r="B979" i="9"/>
  <c r="C979" i="9"/>
  <c r="A980" i="9"/>
  <c r="B980" i="9"/>
  <c r="C980" i="9"/>
  <c r="A981" i="9"/>
  <c r="B981" i="9"/>
  <c r="C981" i="9"/>
  <c r="A982" i="9"/>
  <c r="B982" i="9"/>
  <c r="C982" i="9"/>
  <c r="A983" i="9"/>
  <c r="B983" i="9"/>
  <c r="C983" i="9"/>
  <c r="A984" i="9"/>
  <c r="B984" i="9"/>
  <c r="C984" i="9"/>
  <c r="A985" i="9"/>
  <c r="B985" i="9"/>
  <c r="C985" i="9"/>
  <c r="A986" i="9"/>
  <c r="B986" i="9"/>
  <c r="C986" i="9"/>
  <c r="A987" i="9"/>
  <c r="B987" i="9"/>
  <c r="C987" i="9"/>
  <c r="A988" i="9"/>
  <c r="B988" i="9"/>
  <c r="C988" i="9"/>
  <c r="A989" i="9"/>
  <c r="B989" i="9"/>
  <c r="C989" i="9"/>
  <c r="A990" i="9"/>
  <c r="B990" i="9"/>
  <c r="C990" i="9"/>
  <c r="A991" i="9"/>
  <c r="B991" i="9"/>
  <c r="C991" i="9"/>
  <c r="A992" i="9"/>
  <c r="B992" i="9"/>
  <c r="C992" i="9"/>
  <c r="A993" i="9"/>
  <c r="B993" i="9"/>
  <c r="C993" i="9"/>
  <c r="A994" i="9"/>
  <c r="B994" i="9"/>
  <c r="C994" i="9"/>
  <c r="A995" i="9"/>
  <c r="B995" i="9"/>
  <c r="C995" i="9"/>
  <c r="A996" i="9"/>
  <c r="B996" i="9"/>
  <c r="C996" i="9"/>
  <c r="A997" i="9"/>
  <c r="B997" i="9"/>
  <c r="C997" i="9"/>
  <c r="A998" i="9"/>
  <c r="B998" i="9"/>
  <c r="C998" i="9"/>
  <c r="A999" i="9"/>
  <c r="B999" i="9"/>
  <c r="C999" i="9"/>
  <c r="A1000" i="9"/>
  <c r="B1000" i="9"/>
  <c r="C1000" i="9"/>
  <c r="A1001" i="9"/>
  <c r="B1001" i="9"/>
  <c r="C1001" i="9"/>
  <c r="A1002" i="9"/>
  <c r="B1002" i="9"/>
  <c r="C1002" i="9"/>
  <c r="A1003" i="9"/>
  <c r="B1003" i="9"/>
  <c r="C1003" i="9"/>
  <c r="A1004" i="9"/>
  <c r="B1004" i="9"/>
  <c r="C1004" i="9"/>
  <c r="A1005" i="9"/>
  <c r="B1005" i="9"/>
  <c r="C1005" i="9"/>
  <c r="A1006" i="9"/>
  <c r="B1006" i="9"/>
  <c r="C1006" i="9"/>
  <c r="A1007" i="9"/>
  <c r="B1007" i="9"/>
  <c r="C1007" i="9"/>
  <c r="A1008" i="9"/>
  <c r="B1008" i="9"/>
  <c r="C1008" i="9"/>
  <c r="A1009" i="9"/>
  <c r="B1009" i="9"/>
  <c r="C1009" i="9"/>
  <c r="A1010" i="9"/>
  <c r="B1010" i="9"/>
  <c r="C1010" i="9"/>
  <c r="A1011" i="9"/>
  <c r="B1011" i="9"/>
  <c r="C1011" i="9"/>
  <c r="A1012" i="9"/>
  <c r="B1012" i="9"/>
  <c r="C1012" i="9"/>
  <c r="A1013" i="9"/>
  <c r="B1013" i="9"/>
  <c r="C1013" i="9"/>
  <c r="A1014" i="9"/>
  <c r="B1014" i="9"/>
  <c r="C1014" i="9"/>
  <c r="A1015" i="9"/>
  <c r="B1015" i="9"/>
  <c r="C1015" i="9"/>
  <c r="A1016" i="9"/>
  <c r="B1016" i="9"/>
  <c r="C1016" i="9"/>
  <c r="A1017" i="9"/>
  <c r="B1017" i="9"/>
  <c r="C1017" i="9"/>
  <c r="A1018" i="9"/>
  <c r="B1018" i="9"/>
  <c r="C1018" i="9"/>
  <c r="A1019" i="9"/>
  <c r="B1019" i="9"/>
  <c r="C1019" i="9"/>
  <c r="A1020" i="9"/>
  <c r="B1020" i="9"/>
  <c r="C1020" i="9"/>
  <c r="A1021" i="9"/>
  <c r="B1021" i="9"/>
  <c r="C1021" i="9"/>
  <c r="A1022" i="9"/>
  <c r="B1022" i="9"/>
  <c r="C1022" i="9"/>
  <c r="A1023" i="9"/>
  <c r="B1023" i="9"/>
  <c r="C1023" i="9"/>
  <c r="A1024" i="9"/>
  <c r="B1024" i="9"/>
  <c r="C1024" i="9"/>
  <c r="A1025" i="9"/>
  <c r="B1025" i="9"/>
  <c r="C1025" i="9"/>
  <c r="A1026" i="9"/>
  <c r="B1026" i="9"/>
  <c r="C1026" i="9"/>
  <c r="A1027" i="9"/>
  <c r="B1027" i="9"/>
  <c r="C1027" i="9"/>
  <c r="A1028" i="9"/>
  <c r="B1028" i="9"/>
  <c r="C1028" i="9"/>
  <c r="A1029" i="9"/>
  <c r="B1029" i="9"/>
  <c r="C1029" i="9"/>
  <c r="A1030" i="9"/>
  <c r="B1030" i="9"/>
  <c r="C1030" i="9"/>
  <c r="A1031" i="9"/>
  <c r="B1031" i="9"/>
  <c r="C1031" i="9"/>
  <c r="A1032" i="9"/>
  <c r="B1032" i="9"/>
  <c r="C1032" i="9"/>
  <c r="C1033" i="9"/>
  <c r="A1034" i="9"/>
  <c r="B1034" i="9"/>
  <c r="C1034" i="9"/>
  <c r="A1035" i="9"/>
  <c r="B1035" i="9"/>
  <c r="C1035" i="9"/>
  <c r="A1036" i="9"/>
  <c r="B1036" i="9"/>
  <c r="C1036" i="9"/>
  <c r="A1037" i="9"/>
  <c r="B1037" i="9"/>
  <c r="C1037" i="9"/>
  <c r="A1038" i="9"/>
  <c r="B1038" i="9"/>
  <c r="C1038" i="9"/>
  <c r="A1039" i="9"/>
  <c r="B1039" i="9"/>
  <c r="C1039" i="9"/>
  <c r="A1040" i="9"/>
  <c r="B1040" i="9"/>
  <c r="C1040" i="9"/>
  <c r="A1041" i="9"/>
  <c r="B1041" i="9"/>
  <c r="C1041" i="9"/>
  <c r="A1042" i="9"/>
  <c r="B1042" i="9"/>
  <c r="C1042" i="9"/>
  <c r="A1043" i="9"/>
  <c r="B1043" i="9"/>
  <c r="C1043" i="9"/>
  <c r="A1044" i="9"/>
  <c r="B1044" i="9"/>
  <c r="C1044" i="9"/>
  <c r="A1045" i="9"/>
  <c r="B1045" i="9"/>
  <c r="C1045" i="9"/>
  <c r="A1046" i="9"/>
  <c r="B1046" i="9"/>
  <c r="C1046" i="9"/>
  <c r="A1047" i="9"/>
  <c r="B1047" i="9"/>
  <c r="C1047" i="9"/>
  <c r="A1048" i="9"/>
  <c r="B1048" i="9"/>
  <c r="C1048" i="9"/>
  <c r="A1049" i="9"/>
  <c r="B1049" i="9"/>
  <c r="C1049" i="9"/>
  <c r="A1050" i="9"/>
  <c r="B1050" i="9"/>
  <c r="C1050" i="9"/>
  <c r="A1051" i="9"/>
  <c r="B1051" i="9"/>
  <c r="C1051" i="9"/>
  <c r="A1052" i="9"/>
  <c r="B1052" i="9"/>
  <c r="C1052" i="9"/>
  <c r="A1053" i="9"/>
  <c r="B1053" i="9"/>
  <c r="C1053" i="9"/>
  <c r="A1054" i="9"/>
  <c r="B1054" i="9"/>
  <c r="C1054" i="9"/>
  <c r="A1055" i="9"/>
  <c r="B1055" i="9"/>
  <c r="C1055" i="9"/>
  <c r="A1056" i="9"/>
  <c r="B1056" i="9"/>
  <c r="C1056" i="9"/>
  <c r="A1057" i="9"/>
  <c r="B1057" i="9"/>
  <c r="C1057" i="9"/>
  <c r="A1058" i="9"/>
  <c r="B1058" i="9"/>
  <c r="C1058" i="9"/>
  <c r="A1059" i="9"/>
  <c r="B1059" i="9"/>
  <c r="C1059" i="9"/>
  <c r="A1060" i="9"/>
  <c r="B1060" i="9"/>
  <c r="C1060" i="9"/>
  <c r="A1061" i="9"/>
  <c r="B1061" i="9"/>
  <c r="C1061" i="9"/>
  <c r="A1062" i="9"/>
  <c r="B1062" i="9"/>
  <c r="C1062" i="9"/>
  <c r="A1063" i="9"/>
  <c r="B1063" i="9"/>
  <c r="C1063" i="9"/>
  <c r="A1064" i="9"/>
  <c r="B1064" i="9"/>
  <c r="C1064" i="9"/>
  <c r="A1065" i="9"/>
  <c r="B1065" i="9"/>
  <c r="C1065" i="9"/>
  <c r="A1066" i="9"/>
  <c r="B1066" i="9"/>
  <c r="C1066" i="9"/>
  <c r="A1067" i="9"/>
  <c r="B1067" i="9"/>
  <c r="C1067" i="9"/>
  <c r="A1068" i="9"/>
  <c r="B1068" i="9"/>
  <c r="C1068" i="9"/>
  <c r="A1069" i="9"/>
  <c r="B1069" i="9"/>
  <c r="C1069" i="9"/>
  <c r="A1070" i="9"/>
  <c r="B1070" i="9"/>
  <c r="C1070" i="9"/>
  <c r="A1071" i="9"/>
  <c r="B1071" i="9"/>
  <c r="C1071" i="9"/>
  <c r="A1072" i="9"/>
  <c r="B1072" i="9"/>
  <c r="C1072" i="9"/>
  <c r="A1073" i="9"/>
  <c r="B1073" i="9"/>
  <c r="C1073" i="9"/>
  <c r="A1074" i="9"/>
  <c r="B1074" i="9"/>
  <c r="C1074" i="9"/>
  <c r="A1075" i="9"/>
  <c r="B1075" i="9"/>
  <c r="C1075" i="9"/>
  <c r="A1076" i="9"/>
  <c r="B1076" i="9"/>
  <c r="C1076" i="9"/>
  <c r="A1077" i="9"/>
  <c r="B1077" i="9"/>
  <c r="C1077" i="9"/>
  <c r="A1078" i="9"/>
  <c r="B1078" i="9"/>
  <c r="C1078" i="9"/>
  <c r="A1079" i="9"/>
  <c r="B1079" i="9"/>
  <c r="C1079" i="9"/>
  <c r="A1080" i="9"/>
  <c r="B1080" i="9"/>
  <c r="C1080" i="9"/>
  <c r="A1081" i="9"/>
  <c r="B1081" i="9"/>
  <c r="C1081" i="9"/>
  <c r="A1082" i="9"/>
  <c r="B1082" i="9"/>
  <c r="C1082" i="9"/>
  <c r="A1083" i="9"/>
  <c r="B1083" i="9"/>
  <c r="C1083" i="9"/>
  <c r="A1084" i="9"/>
  <c r="B1084" i="9"/>
  <c r="C1084" i="9"/>
  <c r="A1085" i="9"/>
  <c r="B1085" i="9"/>
  <c r="C1085" i="9"/>
  <c r="A1086" i="9"/>
  <c r="B1086" i="9"/>
  <c r="C1086" i="9"/>
  <c r="A1087" i="9"/>
  <c r="B1087" i="9"/>
  <c r="C1087" i="9"/>
  <c r="A1088" i="9"/>
  <c r="B1088" i="9"/>
  <c r="C1088" i="9"/>
  <c r="A1089" i="9"/>
  <c r="B1089" i="9"/>
  <c r="C1089" i="9"/>
  <c r="A1090" i="9"/>
  <c r="B1090" i="9"/>
  <c r="C1090" i="9"/>
  <c r="A1091" i="9"/>
  <c r="B1091" i="9"/>
  <c r="C1091" i="9"/>
  <c r="A1092" i="9"/>
  <c r="B1092" i="9"/>
  <c r="C1092" i="9"/>
  <c r="A1093" i="9"/>
  <c r="B1093" i="9"/>
  <c r="C1093" i="9"/>
  <c r="A1094" i="9"/>
  <c r="B1094" i="9"/>
  <c r="C1094" i="9"/>
  <c r="A1095" i="9"/>
  <c r="B1095" i="9"/>
  <c r="C1095" i="9"/>
  <c r="A1096" i="9"/>
  <c r="B1096" i="9"/>
  <c r="C1096" i="9"/>
  <c r="A1097" i="9"/>
  <c r="B1097" i="9"/>
  <c r="C1097" i="9"/>
  <c r="A1098" i="9"/>
  <c r="B1098" i="9"/>
  <c r="C1098" i="9"/>
  <c r="A1099" i="9"/>
  <c r="B1099" i="9"/>
  <c r="C1099" i="9"/>
  <c r="A1100" i="9"/>
  <c r="B1100" i="9"/>
  <c r="C1100" i="9"/>
  <c r="A1101" i="9"/>
  <c r="B1101" i="9"/>
  <c r="C1101" i="9"/>
  <c r="A1102" i="9"/>
  <c r="B1102" i="9"/>
  <c r="C1102" i="9"/>
  <c r="A1103" i="9"/>
  <c r="B1103" i="9"/>
  <c r="C1103" i="9"/>
  <c r="A1104" i="9"/>
  <c r="B1104" i="9"/>
  <c r="C1104" i="9"/>
  <c r="A1105" i="9"/>
  <c r="B1105" i="9"/>
  <c r="C1105" i="9"/>
  <c r="A1106" i="9"/>
  <c r="B1106" i="9"/>
  <c r="C1106" i="9"/>
  <c r="A1107" i="9"/>
  <c r="B1107" i="9"/>
  <c r="C1107" i="9"/>
  <c r="A1108" i="9"/>
  <c r="B1108" i="9"/>
  <c r="C1108" i="9"/>
  <c r="A1109" i="9"/>
  <c r="B1109" i="9"/>
  <c r="C1109" i="9"/>
  <c r="A1110" i="9"/>
  <c r="B1110" i="9"/>
  <c r="C1110" i="9"/>
  <c r="A1111" i="9"/>
  <c r="B1111" i="9"/>
  <c r="C1111" i="9"/>
  <c r="A1112" i="9"/>
  <c r="B1112" i="9"/>
  <c r="C1112" i="9"/>
  <c r="A1113" i="9"/>
  <c r="B1113" i="9"/>
  <c r="C1113" i="9"/>
  <c r="A1114" i="9"/>
  <c r="B1114" i="9"/>
  <c r="C1114" i="9"/>
  <c r="A1115" i="9"/>
  <c r="B1115" i="9"/>
  <c r="C1115" i="9"/>
  <c r="A1116" i="9"/>
  <c r="B1116" i="9"/>
  <c r="C1116" i="9"/>
  <c r="A1117" i="9"/>
  <c r="B1117" i="9"/>
  <c r="C1117" i="9"/>
  <c r="A1118" i="9"/>
  <c r="B1118" i="9"/>
  <c r="C1118" i="9"/>
  <c r="A1119" i="9"/>
  <c r="B1119" i="9"/>
  <c r="C1119" i="9"/>
  <c r="A1120" i="9"/>
  <c r="B1120" i="9"/>
  <c r="C1120" i="9"/>
  <c r="A1121" i="9"/>
  <c r="B1121" i="9"/>
  <c r="C1121" i="9"/>
  <c r="A1122" i="9"/>
  <c r="B1122" i="9"/>
  <c r="C1122" i="9"/>
  <c r="A1123" i="9"/>
  <c r="B1123" i="9"/>
  <c r="C1123" i="9"/>
  <c r="A1124" i="9"/>
  <c r="B1124" i="9"/>
  <c r="C1124" i="9"/>
  <c r="A1125" i="9"/>
  <c r="B1125" i="9"/>
  <c r="C1125" i="9"/>
  <c r="A1126" i="9"/>
  <c r="B1126" i="9"/>
  <c r="C1126" i="9"/>
  <c r="A1127" i="9"/>
  <c r="B1127" i="9"/>
  <c r="C1127" i="9"/>
  <c r="A1128" i="9"/>
  <c r="B1128" i="9"/>
  <c r="C1128" i="9"/>
  <c r="A1129" i="9"/>
  <c r="B1129" i="9"/>
  <c r="C1129" i="9"/>
  <c r="A1130" i="9"/>
  <c r="B1130" i="9"/>
  <c r="C1130" i="9"/>
  <c r="A1131" i="9"/>
  <c r="B1131" i="9"/>
  <c r="C1131" i="9"/>
  <c r="A1132" i="9"/>
  <c r="B1132" i="9"/>
  <c r="C1132" i="9"/>
  <c r="C1133" i="9"/>
  <c r="A1134" i="9"/>
  <c r="B1134" i="9"/>
  <c r="C1134" i="9"/>
  <c r="A1135" i="9"/>
  <c r="B1135" i="9"/>
  <c r="C1135" i="9"/>
  <c r="A1136" i="9"/>
  <c r="B1136" i="9"/>
  <c r="C1136" i="9"/>
  <c r="A1137" i="9"/>
  <c r="B1137" i="9"/>
  <c r="C1137" i="9"/>
  <c r="A1138" i="9"/>
  <c r="B1138" i="9"/>
  <c r="C1138" i="9"/>
  <c r="A1139" i="9"/>
  <c r="B1139" i="9"/>
  <c r="C1139" i="9"/>
  <c r="A1140" i="9"/>
  <c r="B1140" i="9"/>
  <c r="C1140" i="9"/>
  <c r="A1141" i="9"/>
  <c r="B1141" i="9"/>
  <c r="C1141" i="9"/>
  <c r="A1142" i="9"/>
  <c r="B1142" i="9"/>
  <c r="C1142" i="9"/>
  <c r="A1143" i="9"/>
  <c r="B1143" i="9"/>
  <c r="C1143" i="9"/>
  <c r="A1144" i="9"/>
  <c r="B1144" i="9"/>
  <c r="C1144" i="9"/>
  <c r="A1145" i="9"/>
  <c r="B1145" i="9"/>
  <c r="C1145" i="9"/>
  <c r="A1146" i="9"/>
  <c r="B1146" i="9"/>
  <c r="C1146" i="9"/>
  <c r="A1147" i="9"/>
  <c r="B1147" i="9"/>
  <c r="C1147" i="9"/>
  <c r="A1148" i="9"/>
  <c r="B1148" i="9"/>
  <c r="C1148" i="9"/>
  <c r="A1149" i="9"/>
  <c r="B1149" i="9"/>
  <c r="C1149" i="9"/>
  <c r="A1150" i="9"/>
  <c r="B1150" i="9"/>
  <c r="C1150" i="9"/>
  <c r="A1151" i="9"/>
  <c r="B1151" i="9"/>
  <c r="C1151" i="9"/>
  <c r="A1152" i="9"/>
  <c r="B1152" i="9"/>
  <c r="C1152" i="9"/>
  <c r="A1153" i="9"/>
  <c r="B1153" i="9"/>
  <c r="C1153" i="9"/>
  <c r="A1154" i="9"/>
  <c r="B1154" i="9"/>
  <c r="C1154" i="9"/>
  <c r="A1155" i="9"/>
  <c r="B1155" i="9"/>
  <c r="C1155" i="9"/>
  <c r="A1156" i="9"/>
  <c r="B1156" i="9"/>
  <c r="C1156" i="9"/>
  <c r="A1157" i="9"/>
  <c r="B1157" i="9"/>
  <c r="C1157" i="9"/>
  <c r="A1158" i="9"/>
  <c r="B1158" i="9"/>
  <c r="C1158" i="9"/>
  <c r="A1159" i="9"/>
  <c r="B1159" i="9"/>
  <c r="C1159" i="9"/>
  <c r="A1160" i="9"/>
  <c r="B1160" i="9"/>
  <c r="C1160" i="9"/>
  <c r="A1161" i="9"/>
  <c r="B1161" i="9"/>
  <c r="C1161" i="9"/>
  <c r="A1162" i="9"/>
  <c r="B1162" i="9"/>
  <c r="C1162" i="9"/>
  <c r="A1163" i="9"/>
  <c r="B1163" i="9"/>
  <c r="C1163" i="9"/>
  <c r="A1164" i="9"/>
  <c r="B1164" i="9"/>
  <c r="C1164" i="9"/>
  <c r="A1165" i="9"/>
  <c r="B1165" i="9"/>
  <c r="C1165" i="9"/>
  <c r="A1166" i="9"/>
  <c r="B1166" i="9"/>
  <c r="C1166" i="9"/>
  <c r="A1167" i="9"/>
  <c r="B1167" i="9"/>
  <c r="C1167" i="9"/>
  <c r="A1168" i="9"/>
  <c r="B1168" i="9"/>
  <c r="C1168" i="9"/>
  <c r="A1169" i="9"/>
  <c r="B1169" i="9"/>
  <c r="C1169" i="9"/>
  <c r="A1170" i="9"/>
  <c r="B1170" i="9"/>
  <c r="C1170" i="9"/>
  <c r="A1171" i="9"/>
  <c r="B1171" i="9"/>
  <c r="C1171" i="9"/>
  <c r="A1172" i="9"/>
  <c r="B1172" i="9"/>
  <c r="C1172" i="9"/>
  <c r="A1173" i="9"/>
  <c r="B1173" i="9"/>
  <c r="C1173" i="9"/>
  <c r="A1174" i="9"/>
  <c r="B1174" i="9"/>
  <c r="C1174" i="9"/>
  <c r="A1175" i="9"/>
  <c r="B1175" i="9"/>
  <c r="C1175" i="9"/>
  <c r="A1176" i="9"/>
  <c r="B1176" i="9"/>
  <c r="C1176" i="9"/>
  <c r="A1177" i="9"/>
  <c r="B1177" i="9"/>
  <c r="C1177" i="9"/>
  <c r="A1178" i="9"/>
  <c r="B1178" i="9"/>
  <c r="C1178" i="9"/>
  <c r="A1179" i="9"/>
  <c r="B1179" i="9"/>
  <c r="C1179" i="9"/>
  <c r="A1180" i="9"/>
  <c r="B1180" i="9"/>
  <c r="C1180" i="9"/>
  <c r="A1181" i="9"/>
  <c r="B1181" i="9"/>
  <c r="C1181" i="9"/>
  <c r="A1182" i="9"/>
  <c r="B1182" i="9"/>
  <c r="C1182" i="9"/>
  <c r="A1183" i="9"/>
  <c r="B1183" i="9"/>
  <c r="C1183" i="9"/>
  <c r="A1184" i="9"/>
  <c r="B1184" i="9"/>
  <c r="C1184" i="9"/>
  <c r="A1185" i="9"/>
  <c r="B1185" i="9"/>
  <c r="C1185" i="9"/>
  <c r="A1186" i="9"/>
  <c r="B1186" i="9"/>
  <c r="C1186" i="9"/>
  <c r="A1187" i="9"/>
  <c r="B1187" i="9"/>
  <c r="C1187" i="9"/>
  <c r="A1188" i="9"/>
  <c r="B1188" i="9"/>
  <c r="C1188" i="9"/>
  <c r="A1189" i="9"/>
  <c r="B1189" i="9"/>
  <c r="C1189" i="9"/>
  <c r="A1190" i="9"/>
  <c r="B1190" i="9"/>
  <c r="C1190" i="9"/>
  <c r="A1191" i="9"/>
  <c r="B1191" i="9"/>
  <c r="C1191" i="9"/>
  <c r="A1192" i="9"/>
  <c r="B1192" i="9"/>
  <c r="C1192" i="9"/>
  <c r="A1193" i="9"/>
  <c r="B1193" i="9"/>
  <c r="C1193" i="9"/>
  <c r="A1194" i="9"/>
  <c r="B1194" i="9"/>
  <c r="C1194" i="9"/>
  <c r="A1195" i="9"/>
  <c r="B1195" i="9"/>
  <c r="C1195" i="9"/>
  <c r="A1196" i="9"/>
  <c r="B1196" i="9"/>
  <c r="C1196" i="9"/>
  <c r="A1197" i="9"/>
  <c r="B1197" i="9"/>
  <c r="C1197" i="9"/>
  <c r="A1198" i="9"/>
  <c r="B1198" i="9"/>
  <c r="C1198" i="9"/>
  <c r="A1199" i="9"/>
  <c r="B1199" i="9"/>
  <c r="C1199" i="9"/>
  <c r="A1200" i="9"/>
  <c r="B1200" i="9"/>
  <c r="C1200" i="9"/>
  <c r="A1201" i="9"/>
  <c r="B1201" i="9"/>
  <c r="C1201" i="9"/>
  <c r="A1202" i="9"/>
  <c r="B1202" i="9"/>
  <c r="C1202" i="9"/>
  <c r="A1203" i="9"/>
  <c r="B1203" i="9"/>
  <c r="C1203" i="9"/>
  <c r="A1204" i="9"/>
  <c r="B1204" i="9"/>
  <c r="C1204" i="9"/>
  <c r="A1205" i="9"/>
  <c r="B1205" i="9"/>
  <c r="C1205" i="9"/>
  <c r="A1206" i="9"/>
  <c r="B1206" i="9"/>
  <c r="C1206" i="9"/>
  <c r="A1207" i="9"/>
  <c r="B1207" i="9"/>
  <c r="C1207" i="9"/>
  <c r="A1208" i="9"/>
  <c r="B1208" i="9"/>
  <c r="C1208" i="9"/>
  <c r="A1209" i="9"/>
  <c r="B1209" i="9"/>
  <c r="C1209" i="9"/>
  <c r="A1210" i="9"/>
  <c r="B1210" i="9"/>
  <c r="C1210" i="9"/>
  <c r="A1211" i="9"/>
  <c r="B1211" i="9"/>
  <c r="C1211" i="9"/>
  <c r="A1212" i="9"/>
  <c r="B1212" i="9"/>
  <c r="C1212" i="9"/>
  <c r="A1213" i="9"/>
  <c r="B1213" i="9"/>
  <c r="C1213" i="9"/>
  <c r="A1214" i="9"/>
  <c r="B1214" i="9"/>
  <c r="C1214" i="9"/>
  <c r="A1215" i="9"/>
  <c r="B1215" i="9"/>
  <c r="C1215" i="9"/>
  <c r="A1216" i="9"/>
  <c r="B1216" i="9"/>
  <c r="C1216" i="9"/>
  <c r="A1217" i="9"/>
  <c r="B1217" i="9"/>
  <c r="C1217" i="9"/>
  <c r="A1218" i="9"/>
  <c r="B1218" i="9"/>
  <c r="C1218" i="9"/>
  <c r="A1219" i="9"/>
  <c r="B1219" i="9"/>
  <c r="C1219" i="9"/>
  <c r="A1220" i="9"/>
  <c r="B1220" i="9"/>
  <c r="C1220" i="9"/>
  <c r="A1221" i="9"/>
  <c r="B1221" i="9"/>
  <c r="C1221" i="9"/>
  <c r="A1222" i="9"/>
  <c r="B1222" i="9"/>
  <c r="C1222" i="9"/>
  <c r="A1223" i="9"/>
  <c r="B1223" i="9"/>
  <c r="C1223" i="9"/>
  <c r="A1224" i="9"/>
  <c r="B1224" i="9"/>
  <c r="C1224" i="9"/>
  <c r="A1225" i="9"/>
  <c r="B1225" i="9"/>
  <c r="C1225" i="9"/>
  <c r="A1226" i="9"/>
  <c r="B1226" i="9"/>
  <c r="C1226" i="9"/>
  <c r="A1227" i="9"/>
  <c r="B1227" i="9"/>
  <c r="C1227" i="9"/>
  <c r="A1228" i="9"/>
  <c r="B1228" i="9"/>
  <c r="C1228" i="9"/>
  <c r="A1229" i="9"/>
  <c r="B1229" i="9"/>
  <c r="C1229" i="9"/>
  <c r="A1230" i="9"/>
  <c r="B1230" i="9"/>
  <c r="C1230" i="9"/>
  <c r="A1231" i="9"/>
  <c r="B1231" i="9"/>
  <c r="C1231" i="9"/>
  <c r="A1232" i="9"/>
  <c r="B1232" i="9"/>
  <c r="C1232" i="9"/>
  <c r="C1233" i="9"/>
  <c r="A1234" i="9"/>
  <c r="B1234" i="9"/>
  <c r="C1234" i="9"/>
  <c r="A1235" i="9"/>
  <c r="B1235" i="9"/>
  <c r="C1235" i="9"/>
  <c r="A1236" i="9"/>
  <c r="B1236" i="9"/>
  <c r="C1236" i="9"/>
  <c r="A1237" i="9"/>
  <c r="B1237" i="9"/>
  <c r="C1237" i="9"/>
  <c r="A1238" i="9"/>
  <c r="B1238" i="9"/>
  <c r="C1238" i="9"/>
  <c r="A1239" i="9"/>
  <c r="B1239" i="9"/>
  <c r="C1239" i="9"/>
  <c r="A1240" i="9"/>
  <c r="B1240" i="9"/>
  <c r="C1240" i="9"/>
  <c r="A1241" i="9"/>
  <c r="B1241" i="9"/>
  <c r="C1241" i="9"/>
  <c r="A1242" i="9"/>
  <c r="B1242" i="9"/>
  <c r="C1242" i="9"/>
  <c r="A1243" i="9"/>
  <c r="B1243" i="9"/>
  <c r="C1243" i="9"/>
  <c r="A1244" i="9"/>
  <c r="B1244" i="9"/>
  <c r="C1244" i="9"/>
  <c r="A1245" i="9"/>
  <c r="B1245" i="9"/>
  <c r="C1245" i="9"/>
  <c r="A1246" i="9"/>
  <c r="B1246" i="9"/>
  <c r="C1246" i="9"/>
  <c r="A1247" i="9"/>
  <c r="B1247" i="9"/>
  <c r="C1247" i="9"/>
  <c r="A1248" i="9"/>
  <c r="B1248" i="9"/>
  <c r="C1248" i="9"/>
  <c r="A1249" i="9"/>
  <c r="B1249" i="9"/>
  <c r="C1249" i="9"/>
  <c r="A1250" i="9"/>
  <c r="B1250" i="9"/>
  <c r="C1250" i="9"/>
  <c r="A1251" i="9"/>
  <c r="B1251" i="9"/>
  <c r="C1251" i="9"/>
  <c r="A1252" i="9"/>
  <c r="B1252" i="9"/>
  <c r="C1252" i="9"/>
  <c r="A1253" i="9"/>
  <c r="B1253" i="9"/>
  <c r="C1253" i="9"/>
  <c r="A1254" i="9"/>
  <c r="B1254" i="9"/>
  <c r="C1254" i="9"/>
  <c r="A1255" i="9"/>
  <c r="B1255" i="9"/>
  <c r="C1255" i="9"/>
  <c r="A1256" i="9"/>
  <c r="B1256" i="9"/>
  <c r="C1256" i="9"/>
  <c r="A1257" i="9"/>
  <c r="B1257" i="9"/>
  <c r="C1257" i="9"/>
  <c r="A1258" i="9"/>
  <c r="B1258" i="9"/>
  <c r="C1258" i="9"/>
  <c r="A1259" i="9"/>
  <c r="B1259" i="9"/>
  <c r="C1259" i="9"/>
  <c r="A1260" i="9"/>
  <c r="B1260" i="9"/>
  <c r="C1260" i="9"/>
  <c r="A1261" i="9"/>
  <c r="B1261" i="9"/>
  <c r="C1261" i="9"/>
  <c r="A1262" i="9"/>
  <c r="B1262" i="9"/>
  <c r="C1262" i="9"/>
  <c r="A1263" i="9"/>
  <c r="B1263" i="9"/>
  <c r="C1263" i="9"/>
  <c r="A1264" i="9"/>
  <c r="B1264" i="9"/>
  <c r="C1264" i="9"/>
  <c r="A1265" i="9"/>
  <c r="B1265" i="9"/>
  <c r="C1265" i="9"/>
  <c r="A1266" i="9"/>
  <c r="B1266" i="9"/>
  <c r="C1266" i="9"/>
  <c r="A1267" i="9"/>
  <c r="B1267" i="9"/>
  <c r="C1267" i="9"/>
  <c r="A1268" i="9"/>
  <c r="B1268" i="9"/>
  <c r="C1268" i="9"/>
  <c r="A1269" i="9"/>
  <c r="B1269" i="9"/>
  <c r="C1269" i="9"/>
  <c r="A1270" i="9"/>
  <c r="B1270" i="9"/>
  <c r="C1270" i="9"/>
  <c r="A1271" i="9"/>
  <c r="B1271" i="9"/>
  <c r="C1271" i="9"/>
  <c r="A1272" i="9"/>
  <c r="B1272" i="9"/>
  <c r="C1272" i="9"/>
  <c r="A1273" i="9"/>
  <c r="B1273" i="9"/>
  <c r="C1273" i="9"/>
  <c r="A1274" i="9"/>
  <c r="B1274" i="9"/>
  <c r="C1274" i="9"/>
  <c r="A1275" i="9"/>
  <c r="B1275" i="9"/>
  <c r="C1275" i="9"/>
  <c r="A1276" i="9"/>
  <c r="B1276" i="9"/>
  <c r="C1276" i="9"/>
  <c r="A1277" i="9"/>
  <c r="B1277" i="9"/>
  <c r="C1277" i="9"/>
  <c r="A1278" i="9"/>
  <c r="B1278" i="9"/>
  <c r="C1278" i="9"/>
  <c r="A1279" i="9"/>
  <c r="B1279" i="9"/>
  <c r="C1279" i="9"/>
  <c r="A1280" i="9"/>
  <c r="B1280" i="9"/>
  <c r="C1280" i="9"/>
  <c r="A1281" i="9"/>
  <c r="B1281" i="9"/>
  <c r="C1281" i="9"/>
  <c r="A1282" i="9"/>
  <c r="B1282" i="9"/>
  <c r="C1282" i="9"/>
  <c r="A1283" i="9"/>
  <c r="B1283" i="9"/>
  <c r="C1283" i="9"/>
  <c r="A1284" i="9"/>
  <c r="B1284" i="9"/>
  <c r="C1284" i="9"/>
  <c r="A1285" i="9"/>
  <c r="B1285" i="9"/>
  <c r="C1285" i="9"/>
  <c r="A1286" i="9"/>
  <c r="B1286" i="9"/>
  <c r="C1286" i="9"/>
  <c r="A1287" i="9"/>
  <c r="B1287" i="9"/>
  <c r="C1287" i="9"/>
  <c r="A1288" i="9"/>
  <c r="B1288" i="9"/>
  <c r="C1288" i="9"/>
  <c r="A1289" i="9"/>
  <c r="B1289" i="9"/>
  <c r="C1289" i="9"/>
  <c r="A1290" i="9"/>
  <c r="B1290" i="9"/>
  <c r="C1290" i="9"/>
  <c r="A1291" i="9"/>
  <c r="B1291" i="9"/>
  <c r="C1291" i="9"/>
  <c r="A1292" i="9"/>
  <c r="B1292" i="9"/>
  <c r="C1292" i="9"/>
  <c r="A1293" i="9"/>
  <c r="B1293" i="9"/>
  <c r="C1293" i="9"/>
  <c r="A1294" i="9"/>
  <c r="B1294" i="9"/>
  <c r="C1294" i="9"/>
  <c r="A1295" i="9"/>
  <c r="B1295" i="9"/>
  <c r="C1295" i="9"/>
  <c r="A1296" i="9"/>
  <c r="B1296" i="9"/>
  <c r="C1296" i="9"/>
  <c r="A1297" i="9"/>
  <c r="B1297" i="9"/>
  <c r="C1297" i="9"/>
  <c r="A1298" i="9"/>
  <c r="B1298" i="9"/>
  <c r="C1298" i="9"/>
  <c r="A1299" i="9"/>
  <c r="B1299" i="9"/>
  <c r="C1299" i="9"/>
  <c r="A1300" i="9"/>
  <c r="B1300" i="9"/>
  <c r="C1300" i="9"/>
  <c r="A1301" i="9"/>
  <c r="B1301" i="9"/>
  <c r="C1301" i="9"/>
  <c r="A1302" i="9"/>
  <c r="B1302" i="9"/>
  <c r="C1302" i="9"/>
  <c r="A1303" i="9"/>
  <c r="B1303" i="9"/>
  <c r="C1303" i="9"/>
  <c r="A1304" i="9"/>
  <c r="B1304" i="9"/>
  <c r="C1304" i="9"/>
  <c r="A1305" i="9"/>
  <c r="B1305" i="9"/>
  <c r="C1305" i="9"/>
  <c r="A1306" i="9"/>
  <c r="B1306" i="9"/>
  <c r="C1306" i="9"/>
  <c r="A1307" i="9"/>
  <c r="B1307" i="9"/>
  <c r="C1307" i="9"/>
  <c r="A1308" i="9"/>
  <c r="B1308" i="9"/>
  <c r="C1308" i="9"/>
  <c r="A1309" i="9"/>
  <c r="B1309" i="9"/>
  <c r="C1309" i="9"/>
  <c r="A1310" i="9"/>
  <c r="B1310" i="9"/>
  <c r="C1310" i="9"/>
  <c r="A1311" i="9"/>
  <c r="B1311" i="9"/>
  <c r="C1311" i="9"/>
  <c r="A1312" i="9"/>
  <c r="B1312" i="9"/>
  <c r="C1312" i="9"/>
  <c r="A1313" i="9"/>
  <c r="B1313" i="9"/>
  <c r="C1313" i="9"/>
  <c r="A1314" i="9"/>
  <c r="B1314" i="9"/>
  <c r="C1314" i="9"/>
  <c r="A1315" i="9"/>
  <c r="B1315" i="9"/>
  <c r="C1315" i="9"/>
  <c r="A1316" i="9"/>
  <c r="B1316" i="9"/>
  <c r="C1316" i="9"/>
  <c r="A1317" i="9"/>
  <c r="B1317" i="9"/>
  <c r="C1317" i="9"/>
  <c r="A1318" i="9"/>
  <c r="B1318" i="9"/>
  <c r="C1318" i="9"/>
  <c r="A1319" i="9"/>
  <c r="B1319" i="9"/>
  <c r="C1319" i="9"/>
  <c r="A1320" i="9"/>
  <c r="B1320" i="9"/>
  <c r="C1320" i="9"/>
  <c r="A1321" i="9"/>
  <c r="B1321" i="9"/>
  <c r="C1321" i="9"/>
  <c r="A1322" i="9"/>
  <c r="B1322" i="9"/>
  <c r="C1322" i="9"/>
  <c r="A1323" i="9"/>
  <c r="B1323" i="9"/>
  <c r="C1323" i="9"/>
  <c r="A1324" i="9"/>
  <c r="B1324" i="9"/>
  <c r="C1324" i="9"/>
  <c r="A1325" i="9"/>
  <c r="B1325" i="9"/>
  <c r="C1325" i="9"/>
  <c r="A1326" i="9"/>
  <c r="B1326" i="9"/>
  <c r="C1326" i="9"/>
  <c r="A1327" i="9"/>
  <c r="B1327" i="9"/>
  <c r="C1327" i="9"/>
  <c r="A1328" i="9"/>
  <c r="B1328" i="9"/>
  <c r="C1328" i="9"/>
  <c r="A1329" i="9"/>
  <c r="B1329" i="9"/>
  <c r="C1329" i="9"/>
  <c r="A1330" i="9"/>
  <c r="B1330" i="9"/>
  <c r="C1330" i="9"/>
  <c r="A1331" i="9"/>
  <c r="B1331" i="9"/>
  <c r="C1331" i="9"/>
  <c r="A1332" i="9"/>
  <c r="B1332" i="9"/>
  <c r="C1332" i="9"/>
  <c r="C1333" i="9"/>
  <c r="A1334" i="9"/>
  <c r="B1334" i="9"/>
  <c r="C1334" i="9"/>
  <c r="A1335" i="9"/>
  <c r="B1335" i="9"/>
  <c r="C1335" i="9"/>
  <c r="A1336" i="9"/>
  <c r="B1336" i="9"/>
  <c r="C1336" i="9"/>
  <c r="A1337" i="9"/>
  <c r="B1337" i="9"/>
  <c r="C1337" i="9"/>
  <c r="A1338" i="9"/>
  <c r="B1338" i="9"/>
  <c r="C1338" i="9"/>
  <c r="A1339" i="9"/>
  <c r="B1339" i="9"/>
  <c r="C1339" i="9"/>
  <c r="A1340" i="9"/>
  <c r="B1340" i="9"/>
  <c r="C1340" i="9"/>
  <c r="A1341" i="9"/>
  <c r="B1341" i="9"/>
  <c r="C1341" i="9"/>
  <c r="A1342" i="9"/>
  <c r="B1342" i="9"/>
  <c r="C1342" i="9"/>
  <c r="A1343" i="9"/>
  <c r="B1343" i="9"/>
  <c r="C1343" i="9"/>
  <c r="A1344" i="9"/>
  <c r="B1344" i="9"/>
  <c r="C1344" i="9"/>
  <c r="A1345" i="9"/>
  <c r="B1345" i="9"/>
  <c r="C1345" i="9"/>
  <c r="A1346" i="9"/>
  <c r="B1346" i="9"/>
  <c r="C1346" i="9"/>
  <c r="A1347" i="9"/>
  <c r="B1347" i="9"/>
  <c r="C1347" i="9"/>
  <c r="A1348" i="9"/>
  <c r="B1348" i="9"/>
  <c r="C1348" i="9"/>
  <c r="A1349" i="9"/>
  <c r="B1349" i="9"/>
  <c r="C1349" i="9"/>
  <c r="A1350" i="9"/>
  <c r="B1350" i="9"/>
  <c r="C1350" i="9"/>
  <c r="A1351" i="9"/>
  <c r="B1351" i="9"/>
  <c r="C1351" i="9"/>
  <c r="A1352" i="9"/>
  <c r="B1352" i="9"/>
  <c r="C1352" i="9"/>
  <c r="A1353" i="9"/>
  <c r="B1353" i="9"/>
  <c r="C1353" i="9"/>
  <c r="A1354" i="9"/>
  <c r="B1354" i="9"/>
  <c r="C1354" i="9"/>
  <c r="A1355" i="9"/>
  <c r="B1355" i="9"/>
  <c r="C1355" i="9"/>
  <c r="A1356" i="9"/>
  <c r="B1356" i="9"/>
  <c r="C1356" i="9"/>
  <c r="A1357" i="9"/>
  <c r="B1357" i="9"/>
  <c r="C1357" i="9"/>
  <c r="A1358" i="9"/>
  <c r="B1358" i="9"/>
  <c r="C1358" i="9"/>
  <c r="A1359" i="9"/>
  <c r="B1359" i="9"/>
  <c r="C1359" i="9"/>
  <c r="A1360" i="9"/>
  <c r="B1360" i="9"/>
  <c r="C1360" i="9"/>
  <c r="A1361" i="9"/>
  <c r="B1361" i="9"/>
  <c r="C1361" i="9"/>
  <c r="A1362" i="9"/>
  <c r="B1362" i="9"/>
  <c r="C1362" i="9"/>
  <c r="A1363" i="9"/>
  <c r="B1363" i="9"/>
  <c r="C1363" i="9"/>
  <c r="A1364" i="9"/>
  <c r="B1364" i="9"/>
  <c r="C1364" i="9"/>
  <c r="A1365" i="9"/>
  <c r="B1365" i="9"/>
  <c r="C1365" i="9"/>
  <c r="A1366" i="9"/>
  <c r="B1366" i="9"/>
  <c r="C1366" i="9"/>
  <c r="A1367" i="9"/>
  <c r="B1367" i="9"/>
  <c r="C1367" i="9"/>
  <c r="A1368" i="9"/>
  <c r="B1368" i="9"/>
  <c r="C1368" i="9"/>
  <c r="A1369" i="9"/>
  <c r="B1369" i="9"/>
  <c r="C1369" i="9"/>
  <c r="A1370" i="9"/>
  <c r="B1370" i="9"/>
  <c r="C1370" i="9"/>
  <c r="A1371" i="9"/>
  <c r="B1371" i="9"/>
  <c r="C1371" i="9"/>
  <c r="A1372" i="9"/>
  <c r="B1372" i="9"/>
  <c r="C1372" i="9"/>
  <c r="A1373" i="9"/>
  <c r="B1373" i="9"/>
  <c r="C1373" i="9"/>
  <c r="A1374" i="9"/>
  <c r="B1374" i="9"/>
  <c r="C1374" i="9"/>
  <c r="A1375" i="9"/>
  <c r="B1375" i="9"/>
  <c r="C1375" i="9"/>
  <c r="A1376" i="9"/>
  <c r="B1376" i="9"/>
  <c r="C1376" i="9"/>
  <c r="A1377" i="9"/>
  <c r="B1377" i="9"/>
  <c r="C1377" i="9"/>
  <c r="A1378" i="9"/>
  <c r="B1378" i="9"/>
  <c r="C1378" i="9"/>
  <c r="A1379" i="9"/>
  <c r="B1379" i="9"/>
  <c r="C1379" i="9"/>
  <c r="A1380" i="9"/>
  <c r="B1380" i="9"/>
  <c r="C1380" i="9"/>
  <c r="A1381" i="9"/>
  <c r="B1381" i="9"/>
  <c r="C1381" i="9"/>
  <c r="A1382" i="9"/>
  <c r="B1382" i="9"/>
  <c r="C1382" i="9"/>
  <c r="A1383" i="9"/>
  <c r="B1383" i="9"/>
  <c r="C1383" i="9"/>
  <c r="A1384" i="9"/>
  <c r="B1384" i="9"/>
  <c r="C1384" i="9"/>
  <c r="A1385" i="9"/>
  <c r="B1385" i="9"/>
  <c r="C1385" i="9"/>
  <c r="A1386" i="9"/>
  <c r="B1386" i="9"/>
  <c r="C1386" i="9"/>
  <c r="A1387" i="9"/>
  <c r="B1387" i="9"/>
  <c r="C1387" i="9"/>
  <c r="A1388" i="9"/>
  <c r="B1388" i="9"/>
  <c r="C1388" i="9"/>
  <c r="A1389" i="9"/>
  <c r="B1389" i="9"/>
  <c r="C1389" i="9"/>
  <c r="A1390" i="9"/>
  <c r="B1390" i="9"/>
  <c r="C1390" i="9"/>
  <c r="A1391" i="9"/>
  <c r="B1391" i="9"/>
  <c r="C1391" i="9"/>
  <c r="A1392" i="9"/>
  <c r="B1392" i="9"/>
  <c r="C1392" i="9"/>
  <c r="A1393" i="9"/>
  <c r="B1393" i="9"/>
  <c r="C1393" i="9"/>
  <c r="A1394" i="9"/>
  <c r="B1394" i="9"/>
  <c r="C1394" i="9"/>
  <c r="A1395" i="9"/>
  <c r="B1395" i="9"/>
  <c r="C1395" i="9"/>
  <c r="A1396" i="9"/>
  <c r="B1396" i="9"/>
  <c r="C1396" i="9"/>
  <c r="A1397" i="9"/>
  <c r="B1397" i="9"/>
  <c r="C1397" i="9"/>
  <c r="A1398" i="9"/>
  <c r="B1398" i="9"/>
  <c r="C1398" i="9"/>
  <c r="A1399" i="9"/>
  <c r="B1399" i="9"/>
  <c r="C1399" i="9"/>
  <c r="A1400" i="9"/>
  <c r="B1400" i="9"/>
  <c r="C1400" i="9"/>
  <c r="A1401" i="9"/>
  <c r="B1401" i="9"/>
  <c r="C1401" i="9"/>
  <c r="A1402" i="9"/>
  <c r="B1402" i="9"/>
  <c r="C1402" i="9"/>
  <c r="A1403" i="9"/>
  <c r="B1403" i="9"/>
  <c r="C1403" i="9"/>
  <c r="A1404" i="9"/>
  <c r="B1404" i="9"/>
  <c r="C1404" i="9"/>
  <c r="A1405" i="9"/>
  <c r="B1405" i="9"/>
  <c r="C1405" i="9"/>
  <c r="A1406" i="9"/>
  <c r="B1406" i="9"/>
  <c r="C1406" i="9"/>
  <c r="A1407" i="9"/>
  <c r="B1407" i="9"/>
  <c r="C1407" i="9"/>
  <c r="A1408" i="9"/>
  <c r="B1408" i="9"/>
  <c r="C1408" i="9"/>
  <c r="A1409" i="9"/>
  <c r="B1409" i="9"/>
  <c r="C1409" i="9"/>
  <c r="A1410" i="9"/>
  <c r="B1410" i="9"/>
  <c r="C1410" i="9"/>
  <c r="A1411" i="9"/>
  <c r="B1411" i="9"/>
  <c r="C1411" i="9"/>
  <c r="A1412" i="9"/>
  <c r="B1412" i="9"/>
  <c r="C1412" i="9"/>
  <c r="A1413" i="9"/>
  <c r="B1413" i="9"/>
  <c r="C1413" i="9"/>
  <c r="A1414" i="9"/>
  <c r="B1414" i="9"/>
  <c r="C1414" i="9"/>
  <c r="A1415" i="9"/>
  <c r="B1415" i="9"/>
  <c r="C1415" i="9"/>
  <c r="A1416" i="9"/>
  <c r="B1416" i="9"/>
  <c r="C1416" i="9"/>
  <c r="A1417" i="9"/>
  <c r="B1417" i="9"/>
  <c r="C1417" i="9"/>
  <c r="A1418" i="9"/>
  <c r="B1418" i="9"/>
  <c r="C1418" i="9"/>
  <c r="A1419" i="9"/>
  <c r="B1419" i="9"/>
  <c r="C1419" i="9"/>
  <c r="A1420" i="9"/>
  <c r="B1420" i="9"/>
  <c r="C1420" i="9"/>
  <c r="A1421" i="9"/>
  <c r="B1421" i="9"/>
  <c r="C1421" i="9"/>
  <c r="A1422" i="9"/>
  <c r="B1422" i="9"/>
  <c r="C1422" i="9"/>
  <c r="A1423" i="9"/>
  <c r="B1423" i="9"/>
  <c r="C1423" i="9"/>
  <c r="A1424" i="9"/>
  <c r="B1424" i="9"/>
  <c r="C1424" i="9"/>
  <c r="A1425" i="9"/>
  <c r="B1425" i="9"/>
  <c r="C1425" i="9"/>
  <c r="A1426" i="9"/>
  <c r="B1426" i="9"/>
  <c r="C1426" i="9"/>
  <c r="A1427" i="9"/>
  <c r="B1427" i="9"/>
  <c r="C1427" i="9"/>
  <c r="A1428" i="9"/>
  <c r="B1428" i="9"/>
  <c r="C1428" i="9"/>
  <c r="A1429" i="9"/>
  <c r="B1429" i="9"/>
  <c r="C1429" i="9"/>
  <c r="A1430" i="9"/>
  <c r="B1430" i="9"/>
  <c r="C1430" i="9"/>
  <c r="A1431" i="9"/>
  <c r="B1431" i="9"/>
  <c r="C1431" i="9"/>
  <c r="A1432" i="9"/>
  <c r="B1432" i="9"/>
  <c r="C1432" i="9"/>
  <c r="C1433" i="9"/>
  <c r="A1434" i="9"/>
  <c r="B1434" i="9"/>
  <c r="C1434" i="9"/>
  <c r="A1435" i="9"/>
  <c r="B1435" i="9"/>
  <c r="C1435" i="9"/>
  <c r="A1436" i="9"/>
  <c r="B1436" i="9"/>
  <c r="C1436" i="9"/>
  <c r="A1437" i="9"/>
  <c r="B1437" i="9"/>
  <c r="C1437" i="9"/>
  <c r="A1438" i="9"/>
  <c r="B1438" i="9"/>
  <c r="C1438" i="9"/>
  <c r="A1439" i="9"/>
  <c r="B1439" i="9"/>
  <c r="C1439" i="9"/>
  <c r="A1440" i="9"/>
  <c r="B1440" i="9"/>
  <c r="C1440" i="9"/>
  <c r="A1441" i="9"/>
  <c r="B1441" i="9"/>
  <c r="C1441" i="9"/>
  <c r="A1442" i="9"/>
  <c r="B1442" i="9"/>
  <c r="C1442" i="9"/>
  <c r="A1443" i="9"/>
  <c r="B1443" i="9"/>
  <c r="C1443" i="9"/>
  <c r="A1444" i="9"/>
  <c r="B1444" i="9"/>
  <c r="C1444" i="9"/>
  <c r="A1445" i="9"/>
  <c r="B1445" i="9"/>
  <c r="C1445" i="9"/>
  <c r="A1446" i="9"/>
  <c r="B1446" i="9"/>
  <c r="C1446" i="9"/>
  <c r="A1447" i="9"/>
  <c r="B1447" i="9"/>
  <c r="C1447" i="9"/>
  <c r="A1448" i="9"/>
  <c r="B1448" i="9"/>
  <c r="C1448" i="9"/>
  <c r="A1449" i="9"/>
  <c r="B1449" i="9"/>
  <c r="C1449" i="9"/>
  <c r="A1450" i="9"/>
  <c r="B1450" i="9"/>
  <c r="C1450" i="9"/>
  <c r="A1451" i="9"/>
  <c r="B1451" i="9"/>
  <c r="C1451" i="9"/>
  <c r="A1452" i="9"/>
  <c r="B1452" i="9"/>
  <c r="C1452" i="9"/>
  <c r="A1453" i="9"/>
  <c r="B1453" i="9"/>
  <c r="C1453" i="9"/>
  <c r="A1454" i="9"/>
  <c r="B1454" i="9"/>
  <c r="C1454" i="9"/>
  <c r="A1455" i="9"/>
  <c r="B1455" i="9"/>
  <c r="C1455" i="9"/>
  <c r="A1456" i="9"/>
  <c r="B1456" i="9"/>
  <c r="C1456" i="9"/>
  <c r="A1457" i="9"/>
  <c r="B1457" i="9"/>
  <c r="C1457" i="9"/>
  <c r="A1458" i="9"/>
  <c r="B1458" i="9"/>
  <c r="C1458" i="9"/>
  <c r="A1459" i="9"/>
  <c r="B1459" i="9"/>
  <c r="C1459" i="9"/>
  <c r="A1460" i="9"/>
  <c r="B1460" i="9"/>
  <c r="C1460" i="9"/>
  <c r="A1461" i="9"/>
  <c r="B1461" i="9"/>
  <c r="C1461" i="9"/>
  <c r="A1462" i="9"/>
  <c r="B1462" i="9"/>
  <c r="C1462" i="9"/>
  <c r="A1463" i="9"/>
  <c r="B1463" i="9"/>
  <c r="C1463" i="9"/>
  <c r="A1464" i="9"/>
  <c r="B1464" i="9"/>
  <c r="C1464" i="9"/>
  <c r="A1465" i="9"/>
  <c r="B1465" i="9"/>
  <c r="C1465" i="9"/>
  <c r="A1466" i="9"/>
  <c r="B1466" i="9"/>
  <c r="C1466" i="9"/>
  <c r="A1467" i="9"/>
  <c r="B1467" i="9"/>
  <c r="C1467" i="9"/>
  <c r="A1468" i="9"/>
  <c r="B1468" i="9"/>
  <c r="C1468" i="9"/>
  <c r="A1469" i="9"/>
  <c r="B1469" i="9"/>
  <c r="C1469" i="9"/>
  <c r="A1470" i="9"/>
  <c r="B1470" i="9"/>
  <c r="C1470" i="9"/>
  <c r="A1471" i="9"/>
  <c r="B1471" i="9"/>
  <c r="C1471" i="9"/>
  <c r="A1472" i="9"/>
  <c r="B1472" i="9"/>
  <c r="C1472" i="9"/>
  <c r="A1473" i="9"/>
  <c r="B1473" i="9"/>
  <c r="C1473" i="9"/>
  <c r="A1474" i="9"/>
  <c r="B1474" i="9"/>
  <c r="C1474" i="9"/>
  <c r="A1475" i="9"/>
  <c r="B1475" i="9"/>
  <c r="C1475" i="9"/>
  <c r="A1476" i="9"/>
  <c r="B1476" i="9"/>
  <c r="C1476" i="9"/>
  <c r="A1477" i="9"/>
  <c r="B1477" i="9"/>
  <c r="C1477" i="9"/>
  <c r="A1478" i="9"/>
  <c r="B1478" i="9"/>
  <c r="C1478" i="9"/>
  <c r="A1479" i="9"/>
  <c r="B1479" i="9"/>
  <c r="C1479" i="9"/>
  <c r="A1480" i="9"/>
  <c r="B1480" i="9"/>
  <c r="C1480" i="9"/>
  <c r="A1481" i="9"/>
  <c r="B1481" i="9"/>
  <c r="C1481" i="9"/>
  <c r="A1482" i="9"/>
  <c r="B1482" i="9"/>
  <c r="C1482" i="9"/>
  <c r="A1483" i="9"/>
  <c r="B1483" i="9"/>
  <c r="C1483" i="9"/>
  <c r="A1484" i="9"/>
  <c r="B1484" i="9"/>
  <c r="C1484" i="9"/>
  <c r="A1485" i="9"/>
  <c r="B1485" i="9"/>
  <c r="C1485" i="9"/>
  <c r="A1486" i="9"/>
  <c r="B1486" i="9"/>
  <c r="C1486" i="9"/>
  <c r="A1487" i="9"/>
  <c r="B1487" i="9"/>
  <c r="C1487" i="9"/>
  <c r="A1488" i="9"/>
  <c r="B1488" i="9"/>
  <c r="C1488" i="9"/>
  <c r="A1489" i="9"/>
  <c r="B1489" i="9"/>
  <c r="C1489" i="9"/>
  <c r="A1490" i="9"/>
  <c r="B1490" i="9"/>
  <c r="C1490" i="9"/>
  <c r="A1491" i="9"/>
  <c r="B1491" i="9"/>
  <c r="C1491" i="9"/>
  <c r="A1492" i="9"/>
  <c r="B1492" i="9"/>
  <c r="C1492" i="9"/>
  <c r="A1493" i="9"/>
  <c r="B1493" i="9"/>
  <c r="C1493" i="9"/>
  <c r="A1494" i="9"/>
  <c r="B1494" i="9"/>
  <c r="C1494" i="9"/>
  <c r="A1495" i="9"/>
  <c r="B1495" i="9"/>
  <c r="C1495" i="9"/>
  <c r="A1496" i="9"/>
  <c r="B1496" i="9"/>
  <c r="C1496" i="9"/>
  <c r="A1497" i="9"/>
  <c r="B1497" i="9"/>
  <c r="C1497" i="9"/>
  <c r="A1498" i="9"/>
  <c r="B1498" i="9"/>
  <c r="C1498" i="9"/>
  <c r="A1499" i="9"/>
  <c r="B1499" i="9"/>
  <c r="C1499" i="9"/>
  <c r="A1500" i="9"/>
  <c r="B1500" i="9"/>
  <c r="C1500" i="9"/>
  <c r="A1501" i="9"/>
  <c r="B1501" i="9"/>
  <c r="C1501" i="9"/>
  <c r="A1502" i="9"/>
  <c r="B1502" i="9"/>
  <c r="C1502" i="9"/>
  <c r="A1503" i="9"/>
  <c r="B1503" i="9"/>
  <c r="C1503" i="9"/>
  <c r="A1504" i="9"/>
  <c r="B1504" i="9"/>
  <c r="C1504" i="9"/>
  <c r="A1505" i="9"/>
  <c r="B1505" i="9"/>
  <c r="C1505" i="9"/>
  <c r="A1506" i="9"/>
  <c r="B1506" i="9"/>
  <c r="C1506" i="9"/>
  <c r="A1507" i="9"/>
  <c r="B1507" i="9"/>
  <c r="C1507" i="9"/>
  <c r="A1508" i="9"/>
  <c r="B1508" i="9"/>
  <c r="C1508" i="9"/>
  <c r="A1509" i="9"/>
  <c r="B1509" i="9"/>
  <c r="C1509" i="9"/>
  <c r="A1510" i="9"/>
  <c r="B1510" i="9"/>
  <c r="C1510" i="9"/>
  <c r="A1511" i="9"/>
  <c r="B1511" i="9"/>
  <c r="C1511" i="9"/>
  <c r="A1512" i="9"/>
  <c r="B1512" i="9"/>
  <c r="C1512" i="9"/>
  <c r="A1513" i="9"/>
  <c r="B1513" i="9"/>
  <c r="C1513" i="9"/>
  <c r="A1514" i="9"/>
  <c r="B1514" i="9"/>
  <c r="C1514" i="9"/>
  <c r="A1515" i="9"/>
  <c r="B1515" i="9"/>
  <c r="C1515" i="9"/>
  <c r="A1516" i="9"/>
  <c r="B1516" i="9"/>
  <c r="C1516" i="9"/>
  <c r="A1517" i="9"/>
  <c r="B1517" i="9"/>
  <c r="C1517" i="9"/>
  <c r="A1518" i="9"/>
  <c r="B1518" i="9"/>
  <c r="C1518" i="9"/>
  <c r="A1519" i="9"/>
  <c r="B1519" i="9"/>
  <c r="C1519" i="9"/>
  <c r="A1520" i="9"/>
  <c r="B1520" i="9"/>
  <c r="C1520" i="9"/>
  <c r="A1521" i="9"/>
  <c r="B1521" i="9"/>
  <c r="C1521" i="9"/>
  <c r="A1522" i="9"/>
  <c r="B1522" i="9"/>
  <c r="C1522" i="9"/>
  <c r="A1523" i="9"/>
  <c r="B1523" i="9"/>
  <c r="C1523" i="9"/>
  <c r="A1524" i="9"/>
  <c r="B1524" i="9"/>
  <c r="C1524" i="9"/>
  <c r="A1525" i="9"/>
  <c r="B1525" i="9"/>
  <c r="C1525" i="9"/>
  <c r="A1526" i="9"/>
  <c r="B1526" i="9"/>
  <c r="C1526" i="9"/>
  <c r="A1527" i="9"/>
  <c r="B1527" i="9"/>
  <c r="C1527" i="9"/>
  <c r="A1528" i="9"/>
  <c r="B1528" i="9"/>
  <c r="C1528" i="9"/>
  <c r="A1529" i="9"/>
  <c r="B1529" i="9"/>
  <c r="C1529" i="9"/>
  <c r="B434" i="9"/>
  <c r="C434" i="9"/>
  <c r="A434" i="9"/>
  <c r="F1951" i="14" l="1"/>
  <c r="F1934" i="11"/>
  <c r="F1937" i="14" l="1"/>
  <c r="F1951" i="11"/>
  <c r="E1800" i="14"/>
  <c r="E1800" i="11" s="1"/>
  <c r="E1858" i="14"/>
  <c r="E1858" i="11" s="1"/>
  <c r="E1874" i="14"/>
  <c r="E1874" i="11" s="1"/>
  <c r="E1914" i="14"/>
  <c r="E1914" i="11" s="1"/>
  <c r="E1554" i="14"/>
  <c r="E1554" i="11" s="1"/>
  <c r="E1570" i="14"/>
  <c r="E1570" i="11" s="1"/>
  <c r="E1578" i="14"/>
  <c r="E1578" i="11" s="1"/>
  <c r="E1586" i="14"/>
  <c r="E1586" i="11" s="1"/>
  <c r="E1594" i="14"/>
  <c r="E1594" i="11" s="1"/>
  <c r="E1610" i="14"/>
  <c r="E1610" i="11" s="1"/>
  <c r="E1626" i="14"/>
  <c r="E1626" i="11" s="1"/>
  <c r="E1644" i="14"/>
  <c r="E1644" i="11" s="1"/>
  <c r="E1660" i="14"/>
  <c r="E1660" i="11" s="1"/>
  <c r="E1676" i="14"/>
  <c r="E1676" i="11" s="1"/>
  <c r="E1692" i="14"/>
  <c r="E1692" i="11" s="1"/>
  <c r="E1708" i="14"/>
  <c r="E1708" i="11" s="1"/>
  <c r="E1724" i="14"/>
  <c r="E1724" i="11" s="1"/>
  <c r="E1750" i="14"/>
  <c r="E1750" i="11" s="1"/>
  <c r="E440" i="14"/>
  <c r="E440" i="11" s="1"/>
  <c r="E456" i="14"/>
  <c r="E456" i="11" s="1"/>
  <c r="E472" i="14"/>
  <c r="E472" i="11" s="1"/>
  <c r="E488" i="14"/>
  <c r="E488" i="11" s="1"/>
  <c r="E504" i="14"/>
  <c r="E504" i="11" s="1"/>
  <c r="E520" i="14"/>
  <c r="E520" i="11" s="1"/>
  <c r="E528" i="14"/>
  <c r="E528" i="11" s="1"/>
  <c r="E554" i="14"/>
  <c r="E554" i="11" s="1"/>
  <c r="E570" i="14"/>
  <c r="E570" i="11" s="1"/>
  <c r="E586" i="14"/>
  <c r="E586" i="11" s="1"/>
  <c r="E602" i="14"/>
  <c r="E602" i="11" s="1"/>
  <c r="E618" i="14"/>
  <c r="E618" i="11" s="1"/>
  <c r="E636" i="14"/>
  <c r="E636" i="11" s="1"/>
  <c r="E652" i="14"/>
  <c r="E652" i="11" s="1"/>
  <c r="E660" i="14"/>
  <c r="E660" i="11" s="1"/>
  <c r="E676" i="14"/>
  <c r="E676" i="11" s="1"/>
  <c r="E692" i="14"/>
  <c r="E692" i="11" s="1"/>
  <c r="E708" i="14"/>
  <c r="E708" i="11" s="1"/>
  <c r="E724" i="14"/>
  <c r="E724" i="11" s="1"/>
  <c r="E742" i="14"/>
  <c r="E742" i="11" s="1"/>
  <c r="E758" i="14"/>
  <c r="E758" i="11" s="1"/>
  <c r="E766" i="14"/>
  <c r="E766" i="11" s="1"/>
  <c r="E798" i="14"/>
  <c r="E798" i="11" s="1"/>
  <c r="E814" i="14"/>
  <c r="E814" i="11" s="1"/>
  <c r="E822" i="14"/>
  <c r="E822" i="11" s="1"/>
  <c r="E840" i="14"/>
  <c r="E840" i="11" s="1"/>
  <c r="E848" i="14"/>
  <c r="E848" i="11" s="1"/>
  <c r="E856" i="14"/>
  <c r="E856" i="11" s="1"/>
  <c r="E872" i="14"/>
  <c r="E872" i="11" s="1"/>
  <c r="E888" i="14"/>
  <c r="E888" i="11" s="1"/>
  <c r="E904" i="14"/>
  <c r="E904" i="11" s="1"/>
  <c r="E920" i="14"/>
  <c r="E920" i="11" s="1"/>
  <c r="E938" i="14"/>
  <c r="E938" i="11" s="1"/>
  <c r="E954" i="14"/>
  <c r="E954" i="11" s="1"/>
  <c r="E970" i="14"/>
  <c r="E970" i="11" s="1"/>
  <c r="E1002" i="14"/>
  <c r="E1002" i="11" s="1"/>
  <c r="E1010" i="14"/>
  <c r="E1010" i="11" s="1"/>
  <c r="E1018" i="14"/>
  <c r="E1018" i="11" s="1"/>
  <c r="E1036" i="14"/>
  <c r="E1036" i="11" s="1"/>
  <c r="E1052" i="14"/>
  <c r="E1052" i="11" s="1"/>
  <c r="E1068" i="14"/>
  <c r="E1068" i="11" s="1"/>
  <c r="E1084" i="14"/>
  <c r="E1084" i="11" s="1"/>
  <c r="E1100" i="14"/>
  <c r="E1100" i="11" s="1"/>
  <c r="E1116" i="14"/>
  <c r="E1116" i="11" s="1"/>
  <c r="E1132" i="14"/>
  <c r="E1132" i="11" s="1"/>
  <c r="E1150" i="14"/>
  <c r="E1150" i="11" s="1"/>
  <c r="E1166" i="14"/>
  <c r="E1166" i="11" s="1"/>
  <c r="E1182" i="14"/>
  <c r="E1182" i="11" s="1"/>
  <c r="E1198" i="14"/>
  <c r="E1198" i="11" s="1"/>
  <c r="E1214" i="14"/>
  <c r="E1214" i="11" s="1"/>
  <c r="E1230" i="14"/>
  <c r="E1230" i="11" s="1"/>
  <c r="E1240" i="14"/>
  <c r="E1240" i="11" s="1"/>
  <c r="E1256" i="14"/>
  <c r="E1256" i="11" s="1"/>
  <c r="E1288" i="14"/>
  <c r="E1288" i="11" s="1"/>
  <c r="E1304" i="14"/>
  <c r="E1304" i="11" s="1"/>
  <c r="E1320" i="14"/>
  <c r="E1320" i="11" s="1"/>
  <c r="E1338" i="14"/>
  <c r="E1338" i="11" s="1"/>
  <c r="E1354" i="14"/>
  <c r="E1354" i="11" s="1"/>
  <c r="E1370" i="14"/>
  <c r="E1370" i="11" s="1"/>
  <c r="E1402" i="14"/>
  <c r="E1402" i="11" s="1"/>
  <c r="E1418" i="14"/>
  <c r="E1418" i="11" s="1"/>
  <c r="E1436" i="14"/>
  <c r="E1436" i="11" s="1"/>
  <c r="E1452" i="14"/>
  <c r="E1452" i="11" s="1"/>
  <c r="E1468" i="14"/>
  <c r="E1468" i="11" s="1"/>
  <c r="E1484" i="14"/>
  <c r="E1484" i="11" s="1"/>
  <c r="E1500" i="14"/>
  <c r="E1500" i="11" s="1"/>
  <c r="E1508" i="14"/>
  <c r="E1508" i="11" s="1"/>
  <c r="E1770" i="14"/>
  <c r="E1770" i="11" s="1"/>
  <c r="E1786" i="14"/>
  <c r="E1786" i="11" s="1"/>
  <c r="E1802" i="14"/>
  <c r="E1802" i="11" s="1"/>
  <c r="E1818" i="14"/>
  <c r="E1818" i="11" s="1"/>
  <c r="E1836" i="14"/>
  <c r="E1836" i="11" s="1"/>
  <c r="E1852" i="14"/>
  <c r="E1852" i="11" s="1"/>
  <c r="E1868" i="14"/>
  <c r="E1868" i="11" s="1"/>
  <c r="E1884" i="14"/>
  <c r="E1884" i="11" s="1"/>
  <c r="E1900" i="14"/>
  <c r="E1900" i="11" s="1"/>
  <c r="E1916" i="14"/>
  <c r="E1916" i="11" s="1"/>
  <c r="E1932" i="14"/>
  <c r="E1932" i="11" s="1"/>
  <c r="E1548" i="14"/>
  <c r="E1548" i="11" s="1"/>
  <c r="E1564" i="14"/>
  <c r="E1564" i="11" s="1"/>
  <c r="E1580" i="14"/>
  <c r="E1580" i="11" s="1"/>
  <c r="E1596" i="14"/>
  <c r="E1596" i="11" s="1"/>
  <c r="E1612" i="14"/>
  <c r="E1612" i="11" s="1"/>
  <c r="E1628" i="14"/>
  <c r="E1628" i="11" s="1"/>
  <c r="E1638" i="14"/>
  <c r="E1638" i="11" s="1"/>
  <c r="E1654" i="14"/>
  <c r="E1654" i="11" s="1"/>
  <c r="E1670" i="14"/>
  <c r="E1670" i="11" s="1"/>
  <c r="E1686" i="14"/>
  <c r="E1686" i="11" s="1"/>
  <c r="E1702" i="14"/>
  <c r="E1702" i="11" s="1"/>
  <c r="E1718" i="14"/>
  <c r="E1718" i="11" s="1"/>
  <c r="E1736" i="14"/>
  <c r="E1736" i="11" s="1"/>
  <c r="E1752" i="14"/>
  <c r="E1752" i="11" s="1"/>
  <c r="E442" i="14"/>
  <c r="E442" i="11" s="1"/>
  <c r="E458" i="14"/>
  <c r="E458" i="11" s="1"/>
  <c r="E474" i="14"/>
  <c r="E474" i="11" s="1"/>
  <c r="E490" i="14"/>
  <c r="E490" i="11" s="1"/>
  <c r="E506" i="14"/>
  <c r="E506" i="11" s="1"/>
  <c r="E522" i="14"/>
  <c r="E522" i="11" s="1"/>
  <c r="E548" i="14"/>
  <c r="E548" i="11" s="1"/>
  <c r="E564" i="14"/>
  <c r="E564" i="11" s="1"/>
  <c r="E580" i="14"/>
  <c r="E580" i="11" s="1"/>
  <c r="E596" i="14"/>
  <c r="E596" i="11" s="1"/>
  <c r="E612" i="14"/>
  <c r="E612" i="11" s="1"/>
  <c r="E628" i="14"/>
  <c r="E628" i="11" s="1"/>
  <c r="E638" i="14"/>
  <c r="E638" i="11" s="1"/>
  <c r="E654" i="14"/>
  <c r="E654" i="11" s="1"/>
  <c r="E670" i="14"/>
  <c r="E670" i="11" s="1"/>
  <c r="E1763" i="14"/>
  <c r="E1763" i="11" s="1"/>
  <c r="E1779" i="14"/>
  <c r="E1779" i="11" s="1"/>
  <c r="E1795" i="14"/>
  <c r="E1795" i="11" s="1"/>
  <c r="E1811" i="14"/>
  <c r="E1811" i="11" s="1"/>
  <c r="E1819" i="14"/>
  <c r="E1819" i="11" s="1"/>
  <c r="E1845" i="14"/>
  <c r="E1845" i="11" s="1"/>
  <c r="E1861" i="14"/>
  <c r="E1861" i="11" s="1"/>
  <c r="E1869" i="14"/>
  <c r="E1869" i="11" s="1"/>
  <c r="E1877" i="14"/>
  <c r="E1877" i="11" s="1"/>
  <c r="E1531" i="14"/>
  <c r="E1531" i="11" s="1"/>
  <c r="E1541" i="14"/>
  <c r="E1541" i="11" s="1"/>
  <c r="E1573" i="14"/>
  <c r="E1573" i="11" s="1"/>
  <c r="E1589" i="14"/>
  <c r="E1589" i="11" s="1"/>
  <c r="E1597" i="14"/>
  <c r="E1597" i="11" s="1"/>
  <c r="E1639" i="14"/>
  <c r="E1639" i="11" s="1"/>
  <c r="E1647" i="14"/>
  <c r="E1647" i="11" s="1"/>
  <c r="E1655" i="14"/>
  <c r="E1655" i="11" s="1"/>
  <c r="E1663" i="14"/>
  <c r="E1663" i="11" s="1"/>
  <c r="E1671" i="14"/>
  <c r="E1671" i="11" s="1"/>
  <c r="E1679" i="14"/>
  <c r="E1679" i="11" s="1"/>
  <c r="E1687" i="14"/>
  <c r="E1687" i="11" s="1"/>
  <c r="E1695" i="14"/>
  <c r="E1695" i="11" s="1"/>
  <c r="E1703" i="14"/>
  <c r="E1703" i="11" s="1"/>
  <c r="E1711" i="14"/>
  <c r="E1711" i="11" s="1"/>
  <c r="E1719" i="14"/>
  <c r="E1719" i="11" s="1"/>
  <c r="E1727" i="14"/>
  <c r="E1727" i="11" s="1"/>
  <c r="E1737" i="14"/>
  <c r="E1737" i="11" s="1"/>
  <c r="E1745" i="14"/>
  <c r="E1745" i="11" s="1"/>
  <c r="E1753" i="14"/>
  <c r="E1753" i="11" s="1"/>
  <c r="E435" i="14"/>
  <c r="E435" i="11" s="1"/>
  <c r="E443" i="14"/>
  <c r="E443" i="11" s="1"/>
  <c r="E451" i="14"/>
  <c r="E451" i="11" s="1"/>
  <c r="E459" i="14"/>
  <c r="E459" i="11" s="1"/>
  <c r="E467" i="14"/>
  <c r="E467" i="11" s="1"/>
  <c r="E475" i="14"/>
  <c r="E475" i="11" s="1"/>
  <c r="E483" i="14"/>
  <c r="E483" i="11" s="1"/>
  <c r="E491" i="14"/>
  <c r="E491" i="11" s="1"/>
  <c r="E499" i="14"/>
  <c r="E499" i="11" s="1"/>
  <c r="E507" i="14"/>
  <c r="E507" i="11" s="1"/>
  <c r="E523" i="14"/>
  <c r="E523" i="11" s="1"/>
  <c r="E541" i="14"/>
  <c r="E541" i="11" s="1"/>
  <c r="E549" i="14"/>
  <c r="E549" i="11" s="1"/>
  <c r="E557" i="14"/>
  <c r="E557" i="11" s="1"/>
  <c r="E565" i="14"/>
  <c r="E565" i="11" s="1"/>
  <c r="E573" i="14"/>
  <c r="E573" i="11" s="1"/>
  <c r="E581" i="14"/>
  <c r="E581" i="11" s="1"/>
  <c r="E589" i="14"/>
  <c r="E589" i="11" s="1"/>
  <c r="E597" i="14"/>
  <c r="E597" i="11" s="1"/>
  <c r="E605" i="14"/>
  <c r="E605" i="11" s="1"/>
  <c r="E613" i="14"/>
  <c r="E613" i="11" s="1"/>
  <c r="E621" i="14"/>
  <c r="E621" i="11" s="1"/>
  <c r="E629" i="14"/>
  <c r="E629" i="11" s="1"/>
  <c r="E647" i="14"/>
  <c r="E647" i="11" s="1"/>
  <c r="E655" i="14"/>
  <c r="E655" i="11" s="1"/>
  <c r="E663" i="14"/>
  <c r="E663" i="11" s="1"/>
  <c r="E679" i="14"/>
  <c r="E679" i="11" s="1"/>
  <c r="E695" i="14"/>
  <c r="E695" i="11" s="1"/>
  <c r="E711" i="14"/>
  <c r="E711" i="11" s="1"/>
  <c r="E719" i="14"/>
  <c r="E719" i="11" s="1"/>
  <c r="E727" i="14"/>
  <c r="E727" i="11" s="1"/>
  <c r="E737" i="14"/>
  <c r="E737" i="11" s="1"/>
  <c r="E769" i="14"/>
  <c r="E769" i="11" s="1"/>
  <c r="E785" i="14"/>
  <c r="E785" i="11" s="1"/>
  <c r="E801" i="14"/>
  <c r="E801" i="11" s="1"/>
  <c r="E825" i="14"/>
  <c r="E825" i="11" s="1"/>
  <c r="E843" i="14"/>
  <c r="E843" i="11" s="1"/>
  <c r="E859" i="14"/>
  <c r="E859" i="11" s="1"/>
  <c r="E875" i="14"/>
  <c r="E875" i="11" s="1"/>
  <c r="E883" i="14"/>
  <c r="E883" i="11" s="1"/>
  <c r="E891" i="14"/>
  <c r="E891" i="11" s="1"/>
  <c r="E899" i="14"/>
  <c r="E899" i="11" s="1"/>
  <c r="E915" i="14"/>
  <c r="E915" i="11" s="1"/>
  <c r="E923" i="14"/>
  <c r="E923" i="11" s="1"/>
  <c r="E931" i="14"/>
  <c r="E931" i="11" s="1"/>
  <c r="E941" i="14"/>
  <c r="E941" i="11" s="1"/>
  <c r="E949" i="14"/>
  <c r="E949" i="11" s="1"/>
  <c r="E957" i="14"/>
  <c r="E957" i="11" s="1"/>
  <c r="E965" i="14"/>
  <c r="E965" i="11" s="1"/>
  <c r="E981" i="14"/>
  <c r="E981" i="11" s="1"/>
  <c r="E997" i="14"/>
  <c r="E997" i="11" s="1"/>
  <c r="E1021" i="14"/>
  <c r="E1021" i="11" s="1"/>
  <c r="E1039" i="14"/>
  <c r="E1039" i="11" s="1"/>
  <c r="E1047" i="14"/>
  <c r="E1047" i="11" s="1"/>
  <c r="E1071" i="14"/>
  <c r="E1071" i="11" s="1"/>
  <c r="E1103" i="14"/>
  <c r="E1103" i="11" s="1"/>
  <c r="E1119" i="14"/>
  <c r="E1119" i="11" s="1"/>
  <c r="E1193" i="14"/>
  <c r="E1193" i="11" s="1"/>
  <c r="E1201" i="14"/>
  <c r="E1201" i="11" s="1"/>
  <c r="E1217" i="14"/>
  <c r="E1217" i="11" s="1"/>
  <c r="E1235" i="14"/>
  <c r="E1235" i="11" s="1"/>
  <c r="E1251" i="14"/>
  <c r="E1251" i="11" s="1"/>
  <c r="E1267" i="14"/>
  <c r="E1267" i="11" s="1"/>
  <c r="E1291" i="14"/>
  <c r="E1291" i="11" s="1"/>
  <c r="E1299" i="14"/>
  <c r="E1299" i="11" s="1"/>
  <c r="E1315" i="14"/>
  <c r="E1315" i="11" s="1"/>
  <c r="E1349" i="14"/>
  <c r="E1349" i="11" s="1"/>
  <c r="E1421" i="14"/>
  <c r="E1421" i="11" s="1"/>
  <c r="E1447" i="14"/>
  <c r="E1447" i="11" s="1"/>
  <c r="E1463" i="14"/>
  <c r="E1463" i="11" s="1"/>
  <c r="E1479" i="14"/>
  <c r="E1479" i="11" s="1"/>
  <c r="E1495" i="14"/>
  <c r="E1495" i="11" s="1"/>
  <c r="E1765" i="14"/>
  <c r="E1765" i="11" s="1"/>
  <c r="E1781" i="14"/>
  <c r="E1781" i="11" s="1"/>
  <c r="E1797" i="14"/>
  <c r="E1797" i="11" s="1"/>
  <c r="E1813" i="14"/>
  <c r="E1813" i="11" s="1"/>
  <c r="E1829" i="14"/>
  <c r="E1829" i="11" s="1"/>
  <c r="E1847" i="14"/>
  <c r="E1847" i="11" s="1"/>
  <c r="E1863" i="14"/>
  <c r="E1863" i="11" s="1"/>
  <c r="E1879" i="14"/>
  <c r="E1879" i="11" s="1"/>
  <c r="E1895" i="14"/>
  <c r="E1895" i="11" s="1"/>
  <c r="E1911" i="14"/>
  <c r="E1911" i="11" s="1"/>
  <c r="E1927" i="14"/>
  <c r="E1927" i="11" s="1"/>
  <c r="E1543" i="14"/>
  <c r="E1543" i="11" s="1"/>
  <c r="E1551" i="14"/>
  <c r="E1551" i="11" s="1"/>
  <c r="E1567" i="14"/>
  <c r="E1567" i="11" s="1"/>
  <c r="E1583" i="14"/>
  <c r="E1583" i="11" s="1"/>
  <c r="E1599" i="14"/>
  <c r="E1599" i="11" s="1"/>
  <c r="E1615" i="14"/>
  <c r="E1615" i="11" s="1"/>
  <c r="E1631" i="14"/>
  <c r="E1631" i="11" s="1"/>
  <c r="E1649" i="14"/>
  <c r="E1649" i="11" s="1"/>
  <c r="E1665" i="14"/>
  <c r="E1665" i="11" s="1"/>
  <c r="E1681" i="14"/>
  <c r="E1681" i="11" s="1"/>
  <c r="E1697" i="14"/>
  <c r="E1697" i="11" s="1"/>
  <c r="E1713" i="14"/>
  <c r="E1713" i="11" s="1"/>
  <c r="E1729" i="14"/>
  <c r="E1729" i="11" s="1"/>
  <c r="E1747" i="14"/>
  <c r="E1747" i="11" s="1"/>
  <c r="E437" i="14"/>
  <c r="E437" i="11" s="1"/>
  <c r="E453" i="14"/>
  <c r="E453" i="11" s="1"/>
  <c r="E469" i="14"/>
  <c r="E469" i="11" s="1"/>
  <c r="E485" i="14"/>
  <c r="E485" i="11" s="1"/>
  <c r="E501" i="14"/>
  <c r="E501" i="11" s="1"/>
  <c r="E517" i="14"/>
  <c r="E517" i="11" s="1"/>
  <c r="E543" i="14"/>
  <c r="E543" i="11" s="1"/>
  <c r="E559" i="14"/>
  <c r="E559" i="11" s="1"/>
  <c r="E575" i="14"/>
  <c r="E575" i="11" s="1"/>
  <c r="E591" i="14"/>
  <c r="E591" i="11" s="1"/>
  <c r="E607" i="14"/>
  <c r="E607" i="11" s="1"/>
  <c r="E623" i="14"/>
  <c r="E623" i="11" s="1"/>
  <c r="E641" i="14"/>
  <c r="E641" i="11" s="1"/>
  <c r="E657" i="14"/>
  <c r="E657" i="11" s="1"/>
  <c r="E689" i="14"/>
  <c r="E689" i="11" s="1"/>
  <c r="E705" i="14"/>
  <c r="E705" i="11" s="1"/>
  <c r="E721" i="14"/>
  <c r="E721" i="11" s="1"/>
  <c r="E739" i="14"/>
  <c r="E739" i="11" s="1"/>
  <c r="E755" i="14"/>
  <c r="E755" i="11" s="1"/>
  <c r="E771" i="14"/>
  <c r="E771" i="11" s="1"/>
  <c r="E803" i="14"/>
  <c r="E803" i="11" s="1"/>
  <c r="E819" i="14"/>
  <c r="E819" i="11" s="1"/>
  <c r="E837" i="14"/>
  <c r="E837" i="11" s="1"/>
  <c r="E853" i="14"/>
  <c r="E853" i="11" s="1"/>
  <c r="E869" i="14"/>
  <c r="E869" i="11" s="1"/>
  <c r="E885" i="14"/>
  <c r="E885" i="11" s="1"/>
  <c r="E901" i="14"/>
  <c r="E901" i="11" s="1"/>
  <c r="E917" i="14"/>
  <c r="E917" i="11" s="1"/>
  <c r="E943" i="14"/>
  <c r="E943" i="11" s="1"/>
  <c r="E959" i="14"/>
  <c r="E959" i="11" s="1"/>
  <c r="E991" i="14"/>
  <c r="E991" i="11" s="1"/>
  <c r="E1007" i="14"/>
  <c r="E1007" i="11" s="1"/>
  <c r="E1023" i="14"/>
  <c r="E1023" i="11" s="1"/>
  <c r="E1790" i="14"/>
  <c r="E1790" i="11" s="1"/>
  <c r="E1806" i="14"/>
  <c r="E1806" i="11" s="1"/>
  <c r="E1822" i="14"/>
  <c r="E1822" i="11" s="1"/>
  <c r="E1872" i="14"/>
  <c r="E1872" i="11" s="1"/>
  <c r="E1880" i="14"/>
  <c r="E1880" i="11" s="1"/>
  <c r="E1608" i="14"/>
  <c r="E1608" i="11" s="1"/>
  <c r="E1616" i="14"/>
  <c r="E1616" i="11" s="1"/>
  <c r="E1714" i="14"/>
  <c r="E1714" i="11" s="1"/>
  <c r="E1722" i="14"/>
  <c r="E1722" i="11" s="1"/>
  <c r="E1730" i="14"/>
  <c r="E1730" i="11" s="1"/>
  <c r="E756" i="14"/>
  <c r="E756" i="11" s="1"/>
  <c r="E796" i="14"/>
  <c r="E796" i="11" s="1"/>
  <c r="E804" i="14"/>
  <c r="E804" i="11" s="1"/>
  <c r="E1521" i="14"/>
  <c r="E1521" i="11" s="1"/>
  <c r="E1442" i="14"/>
  <c r="E1442" i="11" s="1"/>
  <c r="E1450" i="14"/>
  <c r="E1450" i="11" s="1"/>
  <c r="E1458" i="14"/>
  <c r="E1458" i="11" s="1"/>
  <c r="E1466" i="14"/>
  <c r="E1466" i="11" s="1"/>
  <c r="E1474" i="14"/>
  <c r="E1474" i="11" s="1"/>
  <c r="E1482" i="14"/>
  <c r="E1482" i="11" s="1"/>
  <c r="E1490" i="14"/>
  <c r="E1490" i="11" s="1"/>
  <c r="E1498" i="14"/>
  <c r="E1498" i="11" s="1"/>
  <c r="E1506" i="14"/>
  <c r="E1506" i="11" s="1"/>
  <c r="E1514" i="14"/>
  <c r="E1514" i="11" s="1"/>
  <c r="E1522" i="14"/>
  <c r="E1522" i="11" s="1"/>
  <c r="E842" i="14"/>
  <c r="E842" i="11" s="1"/>
  <c r="E858" i="14"/>
  <c r="E858" i="11" s="1"/>
  <c r="E874" i="14"/>
  <c r="E874" i="11" s="1"/>
  <c r="E890" i="14"/>
  <c r="E890" i="11" s="1"/>
  <c r="E906" i="14"/>
  <c r="E906" i="11" s="1"/>
  <c r="E922" i="14"/>
  <c r="E922" i="11" s="1"/>
  <c r="E1031" i="14"/>
  <c r="E1031" i="11" s="1"/>
  <c r="E1038" i="14"/>
  <c r="E1038" i="11" s="1"/>
  <c r="E1054" i="14"/>
  <c r="E1054" i="11" s="1"/>
  <c r="E1070" i="14"/>
  <c r="E1070" i="11" s="1"/>
  <c r="E1118" i="14"/>
  <c r="E1118" i="11" s="1"/>
  <c r="E1024" i="14"/>
  <c r="E1024" i="11" s="1"/>
  <c r="E1032" i="14"/>
  <c r="E1032" i="11" s="1"/>
  <c r="E1239" i="14"/>
  <c r="E1239" i="11" s="1"/>
  <c r="E1247" i="14"/>
  <c r="E1247" i="11" s="1"/>
  <c r="E1255" i="14"/>
  <c r="E1255" i="11" s="1"/>
  <c r="E1263" i="14"/>
  <c r="E1263" i="11" s="1"/>
  <c r="E1279" i="14"/>
  <c r="E1279" i="11" s="1"/>
  <c r="E1287" i="14"/>
  <c r="E1287" i="11" s="1"/>
  <c r="E1295" i="14"/>
  <c r="E1295" i="11" s="1"/>
  <c r="E1303" i="14"/>
  <c r="E1303" i="11" s="1"/>
  <c r="E1311" i="14"/>
  <c r="E1311" i="11" s="1"/>
  <c r="E1319" i="14"/>
  <c r="E1319" i="11" s="1"/>
  <c r="E1327" i="14"/>
  <c r="E1327" i="11" s="1"/>
  <c r="E1525" i="14"/>
  <c r="E1525" i="11" s="1"/>
  <c r="E694" i="14"/>
  <c r="E694" i="11" s="1"/>
  <c r="E710" i="14"/>
  <c r="E710" i="11" s="1"/>
  <c r="E726" i="14"/>
  <c r="E726" i="11" s="1"/>
  <c r="E1041" i="14"/>
  <c r="E1041" i="11" s="1"/>
  <c r="E1049" i="14"/>
  <c r="E1049" i="11" s="1"/>
  <c r="E1057" i="14"/>
  <c r="E1057" i="11" s="1"/>
  <c r="E1065" i="14"/>
  <c r="E1065" i="11" s="1"/>
  <c r="E1081" i="14"/>
  <c r="E1081" i="11" s="1"/>
  <c r="E1097" i="14"/>
  <c r="E1097" i="11" s="1"/>
  <c r="E1105" i="14"/>
  <c r="E1105" i="11" s="1"/>
  <c r="E1113" i="14"/>
  <c r="E1113" i="11" s="1"/>
  <c r="E1121" i="14"/>
  <c r="E1121" i="11" s="1"/>
  <c r="E1129" i="14"/>
  <c r="E1129" i="11" s="1"/>
  <c r="E1352" i="14"/>
  <c r="E1352" i="11" s="1"/>
  <c r="E1360" i="14"/>
  <c r="E1360" i="11" s="1"/>
  <c r="E1368" i="14"/>
  <c r="E1368" i="11" s="1"/>
  <c r="E1376" i="14"/>
  <c r="E1376" i="11" s="1"/>
  <c r="E1384" i="14"/>
  <c r="E1384" i="11" s="1"/>
  <c r="E1392" i="14"/>
  <c r="E1392" i="11" s="1"/>
  <c r="E1408" i="14"/>
  <c r="E1408" i="11" s="1"/>
  <c r="E1416" i="14"/>
  <c r="E1416" i="11" s="1"/>
  <c r="E1424" i="14"/>
  <c r="E1424" i="11" s="1"/>
  <c r="E1432" i="14"/>
  <c r="E1432" i="11" s="1"/>
  <c r="E1519" i="14"/>
  <c r="E1519" i="11" s="1"/>
  <c r="E1527" i="14"/>
  <c r="E1527" i="11" s="1"/>
  <c r="E1766" i="14"/>
  <c r="E1766" i="11" s="1"/>
  <c r="E1774" i="14"/>
  <c r="E1774" i="11" s="1"/>
  <c r="E1788" i="14"/>
  <c r="E1788" i="11" s="1"/>
  <c r="E1804" i="14"/>
  <c r="E1804" i="11" s="1"/>
  <c r="E1814" i="14"/>
  <c r="E1814" i="11" s="1"/>
  <c r="E1820" i="14"/>
  <c r="E1820" i="11" s="1"/>
  <c r="E1830" i="14"/>
  <c r="E1830" i="11" s="1"/>
  <c r="E1848" i="14"/>
  <c r="E1848" i="11" s="1"/>
  <c r="E1864" i="14"/>
  <c r="E1864" i="11" s="1"/>
  <c r="E1870" i="14"/>
  <c r="E1870" i="11" s="1"/>
  <c r="E1888" i="14"/>
  <c r="E1888" i="11" s="1"/>
  <c r="E1896" i="14"/>
  <c r="E1896" i="11" s="1"/>
  <c r="E1904" i="14"/>
  <c r="E1904" i="11" s="1"/>
  <c r="E1912" i="14"/>
  <c r="E1912" i="11" s="1"/>
  <c r="E1918" i="14"/>
  <c r="E1918" i="11" s="1"/>
  <c r="E1928" i="14"/>
  <c r="E1928" i="11" s="1"/>
  <c r="E1536" i="14"/>
  <c r="E1536" i="11" s="1"/>
  <c r="E1542" i="14"/>
  <c r="E1542" i="11" s="1"/>
  <c r="E1550" i="14"/>
  <c r="E1550" i="11" s="1"/>
  <c r="E1560" i="14"/>
  <c r="E1560" i="11" s="1"/>
  <c r="E1574" i="14"/>
  <c r="E1574" i="11" s="1"/>
  <c r="E1584" i="14"/>
  <c r="E1584" i="11" s="1"/>
  <c r="E1590" i="14"/>
  <c r="E1590" i="11" s="1"/>
  <c r="E1600" i="14"/>
  <c r="E1600" i="11" s="1"/>
  <c r="E1606" i="14"/>
  <c r="E1606" i="11" s="1"/>
  <c r="E1622" i="14"/>
  <c r="E1622" i="11" s="1"/>
  <c r="E1624" i="14"/>
  <c r="E1624" i="11" s="1"/>
  <c r="E1632" i="14"/>
  <c r="E1632" i="11" s="1"/>
  <c r="E1640" i="14"/>
  <c r="E1640" i="11" s="1"/>
  <c r="E1642" i="14"/>
  <c r="E1642" i="11" s="1"/>
  <c r="E1648" i="14"/>
  <c r="E1648" i="11" s="1"/>
  <c r="E1658" i="14"/>
  <c r="E1658" i="11" s="1"/>
  <c r="E1666" i="14"/>
  <c r="E1666" i="11" s="1"/>
  <c r="E1672" i="14"/>
  <c r="E1672" i="11" s="1"/>
  <c r="E1680" i="14"/>
  <c r="E1680" i="11" s="1"/>
  <c r="E1682" i="14"/>
  <c r="E1682" i="11" s="1"/>
  <c r="E1696" i="14"/>
  <c r="E1696" i="11" s="1"/>
  <c r="E1704" i="14"/>
  <c r="E1704" i="11" s="1"/>
  <c r="E1712" i="14"/>
  <c r="E1712" i="11" s="1"/>
  <c r="E1728" i="14"/>
  <c r="E1728" i="11" s="1"/>
  <c r="E1740" i="14"/>
  <c r="E1740" i="11" s="1"/>
  <c r="E1756" i="14"/>
  <c r="E1756" i="11" s="1"/>
  <c r="E436" i="14"/>
  <c r="E436" i="11" s="1"/>
  <c r="E446" i="14"/>
  <c r="E446" i="11" s="1"/>
  <c r="E452" i="14"/>
  <c r="E452" i="11" s="1"/>
  <c r="E460" i="14"/>
  <c r="E460" i="11" s="1"/>
  <c r="E468" i="14"/>
  <c r="E468" i="11" s="1"/>
  <c r="E478" i="14"/>
  <c r="E478" i="11" s="1"/>
  <c r="E484" i="14"/>
  <c r="E484" i="11" s="1"/>
  <c r="E492" i="14"/>
  <c r="E492" i="11" s="1"/>
  <c r="E508" i="14"/>
  <c r="E508" i="11" s="1"/>
  <c r="E518" i="14"/>
  <c r="E518" i="11" s="1"/>
  <c r="E524" i="14"/>
  <c r="E524" i="11" s="1"/>
  <c r="E526" i="14"/>
  <c r="E526" i="11" s="1"/>
  <c r="E532" i="14"/>
  <c r="E532" i="11" s="1"/>
  <c r="E544" i="14"/>
  <c r="E544" i="11" s="1"/>
  <c r="E550" i="14"/>
  <c r="E550" i="11" s="1"/>
  <c r="E558" i="14"/>
  <c r="E558" i="11" s="1"/>
  <c r="E568" i="14"/>
  <c r="E568" i="11" s="1"/>
  <c r="E574" i="14"/>
  <c r="E574" i="11" s="1"/>
  <c r="E582" i="14"/>
  <c r="E582" i="11" s="1"/>
  <c r="E590" i="14"/>
  <c r="E590" i="11" s="1"/>
  <c r="E598" i="14"/>
  <c r="E598" i="11" s="1"/>
  <c r="E606" i="14"/>
  <c r="E606" i="11" s="1"/>
  <c r="E616" i="14"/>
  <c r="E616" i="11" s="1"/>
  <c r="E622" i="14"/>
  <c r="E622" i="11" s="1"/>
  <c r="E632" i="14"/>
  <c r="E632" i="11" s="1"/>
  <c r="E640" i="14"/>
  <c r="E640" i="11" s="1"/>
  <c r="E650" i="14"/>
  <c r="E650" i="11" s="1"/>
  <c r="E658" i="14"/>
  <c r="E658" i="11" s="1"/>
  <c r="E664" i="14"/>
  <c r="E664" i="11" s="1"/>
  <c r="E682" i="14"/>
  <c r="E682" i="11" s="1"/>
  <c r="E688" i="14"/>
  <c r="E688" i="11" s="1"/>
  <c r="E696" i="14"/>
  <c r="E696" i="11" s="1"/>
  <c r="E722" i="14"/>
  <c r="E722" i="11" s="1"/>
  <c r="E728" i="14"/>
  <c r="E728" i="11" s="1"/>
  <c r="E740" i="14"/>
  <c r="E740" i="11" s="1"/>
  <c r="E748" i="14"/>
  <c r="E748" i="11" s="1"/>
  <c r="E760" i="14"/>
  <c r="E760" i="11" s="1"/>
  <c r="E772" i="14"/>
  <c r="E772" i="11" s="1"/>
  <c r="E780" i="14"/>
  <c r="E780" i="11" s="1"/>
  <c r="E810" i="14"/>
  <c r="E810" i="11" s="1"/>
  <c r="E816" i="14"/>
  <c r="E816" i="11" s="1"/>
  <c r="E818" i="14"/>
  <c r="E818" i="11" s="1"/>
  <c r="E828" i="14"/>
  <c r="E828" i="11" s="1"/>
  <c r="E846" i="14"/>
  <c r="E846" i="11" s="1"/>
  <c r="E860" i="14"/>
  <c r="E860" i="11" s="1"/>
  <c r="E862" i="14"/>
  <c r="E862" i="11" s="1"/>
  <c r="E868" i="14"/>
  <c r="E868" i="11" s="1"/>
  <c r="E892" i="14"/>
  <c r="E892" i="11" s="1"/>
  <c r="E894" i="14"/>
  <c r="E894" i="11" s="1"/>
  <c r="E900" i="14"/>
  <c r="E900" i="11" s="1"/>
  <c r="E902" i="14"/>
  <c r="E902" i="11" s="1"/>
  <c r="E908" i="14"/>
  <c r="E908" i="11" s="1"/>
  <c r="E910" i="14"/>
  <c r="E910" i="11" s="1"/>
  <c r="E916" i="14"/>
  <c r="E916" i="11" s="1"/>
  <c r="E939" i="14"/>
  <c r="E939" i="11" s="1"/>
  <c r="E947" i="14"/>
  <c r="E947" i="11" s="1"/>
  <c r="E955" i="14"/>
  <c r="E955" i="11" s="1"/>
  <c r="E969" i="14"/>
  <c r="E969" i="11" s="1"/>
  <c r="E971" i="14"/>
  <c r="E971" i="11" s="1"/>
  <c r="E977" i="14"/>
  <c r="E977" i="11" s="1"/>
  <c r="E979" i="14"/>
  <c r="E979" i="11" s="1"/>
  <c r="E1001" i="14"/>
  <c r="E1001" i="11" s="1"/>
  <c r="E1003" i="14"/>
  <c r="E1003" i="11" s="1"/>
  <c r="E1009" i="14"/>
  <c r="E1009" i="11" s="1"/>
  <c r="E1011" i="14"/>
  <c r="E1011" i="11" s="1"/>
  <c r="E1027" i="14"/>
  <c r="E1027" i="11" s="1"/>
  <c r="E1040" i="14"/>
  <c r="E1040" i="11" s="1"/>
  <c r="E1042" i="14"/>
  <c r="E1042" i="11" s="1"/>
  <c r="E1048" i="14"/>
  <c r="E1048" i="11" s="1"/>
  <c r="E1050" i="14"/>
  <c r="E1050" i="11" s="1"/>
  <c r="E1056" i="14"/>
  <c r="E1056" i="11" s="1"/>
  <c r="E1058" i="14"/>
  <c r="E1058" i="11" s="1"/>
  <c r="E1064" i="14"/>
  <c r="E1064" i="11" s="1"/>
  <c r="E1066" i="14"/>
  <c r="E1066" i="11" s="1"/>
  <c r="E1072" i="14"/>
  <c r="E1072" i="11" s="1"/>
  <c r="E1080" i="14"/>
  <c r="E1080" i="11" s="1"/>
  <c r="E1082" i="14"/>
  <c r="E1082" i="11" s="1"/>
  <c r="E1090" i="14"/>
  <c r="E1090" i="11" s="1"/>
  <c r="E1096" i="14"/>
  <c r="E1096" i="11" s="1"/>
  <c r="E1098" i="14"/>
  <c r="E1098" i="11" s="1"/>
  <c r="E1104" i="14"/>
  <c r="E1104" i="11" s="1"/>
  <c r="E1106" i="14"/>
  <c r="E1106" i="11" s="1"/>
  <c r="E1112" i="14"/>
  <c r="E1112" i="11" s="1"/>
  <c r="E1114" i="14"/>
  <c r="E1114" i="11" s="1"/>
  <c r="E1120" i="14"/>
  <c r="E1120" i="11" s="1"/>
  <c r="E1122" i="14"/>
  <c r="E1122" i="11" s="1"/>
  <c r="E1128" i="14"/>
  <c r="E1128" i="11" s="1"/>
  <c r="E1130" i="14"/>
  <c r="E1130" i="11" s="1"/>
  <c r="E1135" i="14"/>
  <c r="E1135" i="11" s="1"/>
  <c r="E1139" i="14"/>
  <c r="E1139" i="11" s="1"/>
  <c r="E1149" i="14"/>
  <c r="E1149" i="11" s="1"/>
  <c r="E1155" i="14"/>
  <c r="E1155" i="11" s="1"/>
  <c r="E1165" i="14"/>
  <c r="E1165" i="11" s="1"/>
  <c r="E1167" i="14"/>
  <c r="E1167" i="11" s="1"/>
  <c r="E1171" i="14"/>
  <c r="E1171" i="11" s="1"/>
  <c r="E1181" i="14"/>
  <c r="E1181" i="11" s="1"/>
  <c r="E1183" i="14"/>
  <c r="E1183" i="11" s="1"/>
  <c r="E1195" i="14"/>
  <c r="E1195" i="11" s="1"/>
  <c r="E1203" i="14"/>
  <c r="E1203" i="11" s="1"/>
  <c r="E1211" i="14"/>
  <c r="E1211" i="11" s="1"/>
  <c r="E1219" i="14"/>
  <c r="E1219" i="11" s="1"/>
  <c r="E1227" i="14"/>
  <c r="E1227" i="11" s="1"/>
  <c r="E1236" i="14"/>
  <c r="E1236" i="11" s="1"/>
  <c r="E1274" i="14"/>
  <c r="E1274" i="11" s="1"/>
  <c r="E1284" i="14"/>
  <c r="E1284" i="11" s="1"/>
  <c r="E1292" i="14"/>
  <c r="E1292" i="11" s="1"/>
  <c r="E1298" i="14"/>
  <c r="E1298" i="11" s="1"/>
  <c r="E1308" i="14"/>
  <c r="E1308" i="11" s="1"/>
  <c r="E1314" i="14"/>
  <c r="E1314" i="11" s="1"/>
  <c r="E1324" i="14"/>
  <c r="E1324" i="11" s="1"/>
  <c r="E1330" i="14"/>
  <c r="E1330" i="11" s="1"/>
  <c r="E1335" i="14"/>
  <c r="E1335" i="11" s="1"/>
  <c r="E1337" i="14"/>
  <c r="E1337" i="11" s="1"/>
  <c r="E1339" i="14"/>
  <c r="E1339" i="11" s="1"/>
  <c r="E1351" i="14"/>
  <c r="E1351" i="11" s="1"/>
  <c r="E1353" i="14"/>
  <c r="E1353" i="11" s="1"/>
  <c r="E1355" i="14"/>
  <c r="E1355" i="11" s="1"/>
  <c r="E1359" i="14"/>
  <c r="E1359" i="11" s="1"/>
  <c r="E1361" i="14"/>
  <c r="E1361" i="11" s="1"/>
  <c r="E1367" i="14"/>
  <c r="E1367" i="11" s="1"/>
  <c r="E1369" i="14"/>
  <c r="E1369" i="11" s="1"/>
  <c r="E1375" i="14"/>
  <c r="E1375" i="11" s="1"/>
  <c r="E1377" i="14"/>
  <c r="E1377" i="11" s="1"/>
  <c r="E1383" i="14"/>
  <c r="E1383" i="11" s="1"/>
  <c r="E1391" i="14"/>
  <c r="E1391" i="11" s="1"/>
  <c r="E1393" i="14"/>
  <c r="E1393" i="11" s="1"/>
  <c r="E1401" i="14"/>
  <c r="E1401" i="11" s="1"/>
  <c r="E1407" i="14"/>
  <c r="E1407" i="11" s="1"/>
  <c r="E1409" i="14"/>
  <c r="E1409" i="11" s="1"/>
  <c r="E1411" i="14"/>
  <c r="E1411" i="11" s="1"/>
  <c r="E1423" i="14"/>
  <c r="E1423" i="11" s="1"/>
  <c r="E1425" i="14"/>
  <c r="E1425" i="11" s="1"/>
  <c r="E1427" i="14"/>
  <c r="E1427" i="11" s="1"/>
  <c r="E1440" i="14"/>
  <c r="E1440" i="11" s="1"/>
  <c r="E1446" i="14"/>
  <c r="E1446" i="11" s="1"/>
  <c r="E1456" i="14"/>
  <c r="E1456" i="11" s="1"/>
  <c r="E1462" i="14"/>
  <c r="E1462" i="11" s="1"/>
  <c r="E1472" i="14"/>
  <c r="E1472" i="11" s="1"/>
  <c r="E1478" i="14"/>
  <c r="E1478" i="11" s="1"/>
  <c r="E1488" i="14"/>
  <c r="E1488" i="11" s="1"/>
  <c r="E1494" i="14"/>
  <c r="E1494" i="11" s="1"/>
  <c r="E1504" i="14"/>
  <c r="E1504" i="11" s="1"/>
  <c r="E1512" i="14"/>
  <c r="E1512" i="11" s="1"/>
  <c r="E1526" i="14"/>
  <c r="E1526" i="11" s="1"/>
  <c r="E1528" i="14"/>
  <c r="E1528" i="11" s="1"/>
  <c r="E1761" i="14"/>
  <c r="E1761" i="11" s="1"/>
  <c r="E1775" i="14"/>
  <c r="E1775" i="11" s="1"/>
  <c r="E1777" i="14"/>
  <c r="E1777" i="11" s="1"/>
  <c r="E1791" i="14"/>
  <c r="E1791" i="11" s="1"/>
  <c r="E1793" i="14"/>
  <c r="E1793" i="11" s="1"/>
  <c r="E1807" i="14"/>
  <c r="E1807" i="11" s="1"/>
  <c r="E1809" i="14"/>
  <c r="E1809" i="11" s="1"/>
  <c r="E1817" i="14"/>
  <c r="E1817" i="11" s="1"/>
  <c r="E1823" i="14"/>
  <c r="E1823" i="11" s="1"/>
  <c r="E1835" i="14"/>
  <c r="E1835" i="11" s="1"/>
  <c r="E1841" i="14"/>
  <c r="E1841" i="11" s="1"/>
  <c r="E1851" i="14"/>
  <c r="E1851" i="11" s="1"/>
  <c r="E1857" i="14"/>
  <c r="E1857" i="11" s="1"/>
  <c r="E1865" i="14"/>
  <c r="E1865" i="11" s="1"/>
  <c r="E1867" i="14"/>
  <c r="E1867" i="11" s="1"/>
  <c r="E1873" i="14"/>
  <c r="E1873" i="11" s="1"/>
  <c r="E1881" i="14"/>
  <c r="E1881" i="11" s="1"/>
  <c r="E1899" i="14"/>
  <c r="E1899" i="11" s="1"/>
  <c r="E1915" i="14"/>
  <c r="E1915" i="11" s="1"/>
  <c r="E1539" i="14"/>
  <c r="E1539" i="11" s="1"/>
  <c r="E1545" i="14"/>
  <c r="E1545" i="11" s="1"/>
  <c r="E1563" i="14"/>
  <c r="E1563" i="11" s="1"/>
  <c r="E1569" i="14"/>
  <c r="E1569" i="11" s="1"/>
  <c r="E1579" i="14"/>
  <c r="E1579" i="11" s="1"/>
  <c r="E1585" i="14"/>
  <c r="E1585" i="11" s="1"/>
  <c r="E1593" i="14"/>
  <c r="E1593" i="11" s="1"/>
  <c r="E1603" i="14"/>
  <c r="E1603" i="11" s="1"/>
  <c r="E1619" i="14"/>
  <c r="E1619" i="11" s="1"/>
  <c r="E1637" i="14"/>
  <c r="E1637" i="11" s="1"/>
  <c r="E505" i="14"/>
  <c r="E505" i="11" s="1"/>
  <c r="E511" i="14"/>
  <c r="E511" i="11" s="1"/>
  <c r="E521" i="14"/>
  <c r="E521" i="11" s="1"/>
  <c r="E527" i="14"/>
  <c r="E527" i="11" s="1"/>
  <c r="E547" i="14"/>
  <c r="E547" i="11" s="1"/>
  <c r="E555" i="14"/>
  <c r="E555" i="11" s="1"/>
  <c r="E577" i="14"/>
  <c r="E577" i="11" s="1"/>
  <c r="E637" i="14"/>
  <c r="E637" i="11" s="1"/>
  <c r="E643" i="14"/>
  <c r="E643" i="11" s="1"/>
  <c r="E645" i="14"/>
  <c r="E645" i="11" s="1"/>
  <c r="E651" i="14"/>
  <c r="E651" i="11" s="1"/>
  <c r="E653" i="14"/>
  <c r="E653" i="11" s="1"/>
  <c r="E659" i="14"/>
  <c r="E659" i="11" s="1"/>
  <c r="E675" i="14"/>
  <c r="E675" i="11" s="1"/>
  <c r="E685" i="14"/>
  <c r="E685" i="11" s="1"/>
  <c r="E691" i="14"/>
  <c r="E691" i="11" s="1"/>
  <c r="E709" i="14"/>
  <c r="E709" i="11" s="1"/>
  <c r="E715" i="14"/>
  <c r="E715" i="11" s="1"/>
  <c r="E717" i="14"/>
  <c r="E717" i="11" s="1"/>
  <c r="E723" i="14"/>
  <c r="E723" i="11" s="1"/>
  <c r="E725" i="14"/>
  <c r="E725" i="11" s="1"/>
  <c r="E731" i="14"/>
  <c r="E731" i="11" s="1"/>
  <c r="E735" i="14"/>
  <c r="E735" i="11" s="1"/>
  <c r="E741" i="14"/>
  <c r="E741" i="11" s="1"/>
  <c r="E749" i="14"/>
  <c r="E749" i="11" s="1"/>
  <c r="E751" i="14"/>
  <c r="E751" i="11" s="1"/>
  <c r="E757" i="14"/>
  <c r="E757" i="11" s="1"/>
  <c r="E767" i="14"/>
  <c r="E767" i="11" s="1"/>
  <c r="E783" i="14"/>
  <c r="E783" i="11" s="1"/>
  <c r="E791" i="14"/>
  <c r="E791" i="11" s="1"/>
  <c r="E799" i="14"/>
  <c r="E799" i="11" s="1"/>
  <c r="E805" i="14"/>
  <c r="E805" i="11" s="1"/>
  <c r="E813" i="14"/>
  <c r="E813" i="11" s="1"/>
  <c r="E823" i="14"/>
  <c r="E823" i="11" s="1"/>
  <c r="E829" i="14"/>
  <c r="E829" i="11" s="1"/>
  <c r="E841" i="14"/>
  <c r="E841" i="11" s="1"/>
  <c r="E849" i="14"/>
  <c r="E849" i="11" s="1"/>
  <c r="E857" i="14"/>
  <c r="E857" i="11" s="1"/>
  <c r="E1091" i="14"/>
  <c r="E1091" i="11" s="1"/>
  <c r="E1093" i="14"/>
  <c r="E1093" i="11" s="1"/>
  <c r="E1107" i="14"/>
  <c r="E1107" i="11" s="1"/>
  <c r="E1109" i="14"/>
  <c r="E1109" i="11" s="1"/>
  <c r="E1117" i="14"/>
  <c r="E1117" i="11" s="1"/>
  <c r="E1123" i="14"/>
  <c r="E1123" i="11" s="1"/>
  <c r="E1125" i="14"/>
  <c r="E1125" i="11" s="1"/>
  <c r="E1138" i="14"/>
  <c r="E1138" i="11" s="1"/>
  <c r="E1146" i="14"/>
  <c r="E1146" i="11" s="1"/>
  <c r="E1154" i="14"/>
  <c r="E1154" i="11" s="1"/>
  <c r="E1162" i="14"/>
  <c r="E1162" i="11" s="1"/>
  <c r="E1170" i="14"/>
  <c r="E1170" i="11" s="1"/>
  <c r="E1178" i="14"/>
  <c r="E1178" i="11" s="1"/>
  <c r="E1186" i="14"/>
  <c r="E1186" i="11" s="1"/>
  <c r="E1194" i="14"/>
  <c r="E1194" i="11" s="1"/>
  <c r="E1202" i="14"/>
  <c r="E1202" i="11" s="1"/>
  <c r="E1210" i="14"/>
  <c r="E1210" i="11" s="1"/>
  <c r="E1218" i="14"/>
  <c r="E1218" i="11" s="1"/>
  <c r="E1226" i="14"/>
  <c r="E1226" i="11" s="1"/>
  <c r="E1237" i="14"/>
  <c r="E1237" i="11" s="1"/>
  <c r="E1241" i="14"/>
  <c r="E1241" i="11" s="1"/>
  <c r="E1253" i="14"/>
  <c r="E1253" i="11" s="1"/>
  <c r="E1269" i="14"/>
  <c r="E1269" i="11" s="1"/>
  <c r="E1273" i="14"/>
  <c r="E1273" i="11" s="1"/>
  <c r="E1277" i="14"/>
  <c r="E1277" i="11" s="1"/>
  <c r="E1281" i="14"/>
  <c r="E1281" i="11" s="1"/>
  <c r="E1289" i="14"/>
  <c r="E1289" i="11" s="1"/>
  <c r="E1313" i="14"/>
  <c r="E1313" i="11" s="1"/>
  <c r="E1329" i="14"/>
  <c r="E1329" i="11" s="1"/>
  <c r="E1340" i="14"/>
  <c r="E1340" i="11" s="1"/>
  <c r="E1350" i="14"/>
  <c r="E1350" i="11" s="1"/>
  <c r="E1358" i="14"/>
  <c r="E1358" i="11" s="1"/>
  <c r="E1364" i="14"/>
  <c r="E1364" i="11" s="1"/>
  <c r="E1374" i="14"/>
  <c r="E1374" i="11" s="1"/>
  <c r="E1380" i="14"/>
  <c r="E1380" i="11" s="1"/>
  <c r="E1390" i="14"/>
  <c r="E1390" i="11" s="1"/>
  <c r="E1396" i="14"/>
  <c r="E1396" i="11" s="1"/>
  <c r="E1406" i="14"/>
  <c r="E1406" i="11" s="1"/>
  <c r="E1412" i="14"/>
  <c r="E1412" i="11" s="1"/>
  <c r="E1422" i="14"/>
  <c r="E1422" i="11" s="1"/>
  <c r="E1428" i="14"/>
  <c r="E1428" i="11" s="1"/>
  <c r="E1507" i="14"/>
  <c r="E1507" i="11" s="1"/>
  <c r="E865" i="14"/>
  <c r="E865" i="11" s="1"/>
  <c r="E879" i="14"/>
  <c r="E879" i="11" s="1"/>
  <c r="E881" i="14"/>
  <c r="E881" i="11" s="1"/>
  <c r="E895" i="14"/>
  <c r="E895" i="11" s="1"/>
  <c r="E897" i="14"/>
  <c r="E897" i="11" s="1"/>
  <c r="E905" i="14"/>
  <c r="E905" i="11" s="1"/>
  <c r="E911" i="14"/>
  <c r="E911" i="11" s="1"/>
  <c r="E913" i="14"/>
  <c r="E913" i="11" s="1"/>
  <c r="E921" i="14"/>
  <c r="E921" i="11" s="1"/>
  <c r="E927" i="14"/>
  <c r="E927" i="11" s="1"/>
  <c r="E936" i="14"/>
  <c r="E936" i="11" s="1"/>
  <c r="E940" i="14"/>
  <c r="E940" i="11" s="1"/>
  <c r="E942" i="14"/>
  <c r="E942" i="11" s="1"/>
  <c r="E944" i="14"/>
  <c r="E944" i="11" s="1"/>
  <c r="E948" i="14"/>
  <c r="E948" i="11" s="1"/>
  <c r="E950" i="14"/>
  <c r="E950" i="11" s="1"/>
  <c r="E952" i="14"/>
  <c r="E952" i="11" s="1"/>
  <c r="E956" i="14"/>
  <c r="E956" i="11" s="1"/>
  <c r="E958" i="14"/>
  <c r="E958" i="11" s="1"/>
  <c r="E960" i="14"/>
  <c r="E960" i="11" s="1"/>
  <c r="E964" i="14"/>
  <c r="E964" i="11" s="1"/>
  <c r="E966" i="14"/>
  <c r="E966" i="11" s="1"/>
  <c r="E968" i="14"/>
  <c r="E968" i="11" s="1"/>
  <c r="E972" i="14"/>
  <c r="E972" i="11" s="1"/>
  <c r="E1004" i="14"/>
  <c r="E1004" i="11" s="1"/>
  <c r="E1006" i="14"/>
  <c r="E1006" i="11" s="1"/>
  <c r="E1008" i="14"/>
  <c r="E1008" i="11" s="1"/>
  <c r="E1020" i="14"/>
  <c r="E1020" i="11" s="1"/>
  <c r="E1022" i="14"/>
  <c r="E1022" i="11" s="1"/>
  <c r="E1043" i="14"/>
  <c r="E1043" i="11" s="1"/>
  <c r="E1045" i="14"/>
  <c r="E1045" i="11" s="1"/>
  <c r="E1077" i="14"/>
  <c r="E1077" i="11" s="1"/>
  <c r="E1509" i="14"/>
  <c r="E1509" i="11" s="1"/>
  <c r="E1768" i="14"/>
  <c r="E1768" i="11" s="1"/>
  <c r="E1784" i="14"/>
  <c r="E1784" i="11" s="1"/>
  <c r="E1816" i="14"/>
  <c r="E1816" i="11" s="1"/>
  <c r="E1890" i="14"/>
  <c r="E1890" i="11" s="1"/>
  <c r="E1898" i="14"/>
  <c r="E1898" i="11" s="1"/>
  <c r="E1930" i="14"/>
  <c r="E1930" i="11" s="1"/>
  <c r="E1776" i="14"/>
  <c r="E1776" i="11" s="1"/>
  <c r="E1792" i="14"/>
  <c r="E1792" i="11" s="1"/>
  <c r="E1808" i="14"/>
  <c r="E1808" i="11" s="1"/>
  <c r="E1824" i="14"/>
  <c r="E1824" i="11" s="1"/>
  <c r="E1832" i="14"/>
  <c r="E1832" i="11" s="1"/>
  <c r="E1842" i="14"/>
  <c r="E1842" i="11" s="1"/>
  <c r="E1850" i="14"/>
  <c r="E1850" i="11" s="1"/>
  <c r="E1866" i="14"/>
  <c r="E1866" i="11" s="1"/>
  <c r="E1882" i="14"/>
  <c r="E1882" i="11" s="1"/>
  <c r="E1906" i="14"/>
  <c r="E1906" i="11" s="1"/>
  <c r="E1922" i="14"/>
  <c r="E1922" i="11" s="1"/>
  <c r="E1538" i="14"/>
  <c r="E1538" i="11" s="1"/>
  <c r="E1546" i="14"/>
  <c r="E1546" i="11" s="1"/>
  <c r="E1562" i="14"/>
  <c r="E1562" i="11" s="1"/>
  <c r="E1602" i="14"/>
  <c r="E1602" i="11" s="1"/>
  <c r="E1618" i="14"/>
  <c r="E1618" i="11" s="1"/>
  <c r="E1636" i="14"/>
  <c r="E1636" i="11" s="1"/>
  <c r="E1652" i="14"/>
  <c r="E1652" i="11" s="1"/>
  <c r="E1668" i="14"/>
  <c r="E1668" i="11" s="1"/>
  <c r="E1700" i="14"/>
  <c r="E1700" i="11" s="1"/>
  <c r="E1716" i="14"/>
  <c r="E1716" i="11" s="1"/>
  <c r="E1732" i="14"/>
  <c r="E1732" i="11" s="1"/>
  <c r="E1742" i="14"/>
  <c r="E1742" i="11" s="1"/>
  <c r="E1758" i="14"/>
  <c r="E1758" i="11" s="1"/>
  <c r="E448" i="14"/>
  <c r="E448" i="11" s="1"/>
  <c r="E464" i="14"/>
  <c r="E464" i="11" s="1"/>
  <c r="E480" i="14"/>
  <c r="E480" i="11" s="1"/>
  <c r="E496" i="14"/>
  <c r="E496" i="11" s="1"/>
  <c r="E512" i="14"/>
  <c r="E512" i="11" s="1"/>
  <c r="E538" i="14"/>
  <c r="E538" i="11" s="1"/>
  <c r="E546" i="14"/>
  <c r="E546" i="11" s="1"/>
  <c r="E562" i="14"/>
  <c r="E562" i="11" s="1"/>
  <c r="E578" i="14"/>
  <c r="E578" i="11" s="1"/>
  <c r="E594" i="14"/>
  <c r="E594" i="11" s="1"/>
  <c r="E610" i="14"/>
  <c r="E610" i="11" s="1"/>
  <c r="E626" i="14"/>
  <c r="E626" i="11" s="1"/>
  <c r="E644" i="14"/>
  <c r="E644" i="11" s="1"/>
  <c r="E668" i="14"/>
  <c r="E668" i="11" s="1"/>
  <c r="E684" i="14"/>
  <c r="E684" i="11" s="1"/>
  <c r="E700" i="14"/>
  <c r="E700" i="11" s="1"/>
  <c r="E716" i="14"/>
  <c r="E716" i="11" s="1"/>
  <c r="E732" i="14"/>
  <c r="E732" i="11" s="1"/>
  <c r="E750" i="14"/>
  <c r="E750" i="11" s="1"/>
  <c r="E782" i="14"/>
  <c r="E782" i="11" s="1"/>
  <c r="E790" i="14"/>
  <c r="E790" i="11" s="1"/>
  <c r="E806" i="14"/>
  <c r="E806" i="11" s="1"/>
  <c r="E830" i="14"/>
  <c r="E830" i="11" s="1"/>
  <c r="E864" i="14"/>
  <c r="E864" i="11" s="1"/>
  <c r="E880" i="14"/>
  <c r="E880" i="11" s="1"/>
  <c r="E896" i="14"/>
  <c r="E896" i="11" s="1"/>
  <c r="E912" i="14"/>
  <c r="E912" i="11" s="1"/>
  <c r="E928" i="14"/>
  <c r="E928" i="11" s="1"/>
  <c r="E946" i="14"/>
  <c r="E946" i="11" s="1"/>
  <c r="E978" i="14"/>
  <c r="E978" i="11" s="1"/>
  <c r="E994" i="14"/>
  <c r="E994" i="11" s="1"/>
  <c r="E1026" i="14"/>
  <c r="E1026" i="11" s="1"/>
  <c r="E1044" i="14"/>
  <c r="E1044" i="11" s="1"/>
  <c r="E1060" i="14"/>
  <c r="E1060" i="11" s="1"/>
  <c r="E1092" i="14"/>
  <c r="E1092" i="11" s="1"/>
  <c r="E1108" i="14"/>
  <c r="E1108" i="11" s="1"/>
  <c r="E1124" i="14"/>
  <c r="E1124" i="11" s="1"/>
  <c r="E1142" i="14"/>
  <c r="E1142" i="11" s="1"/>
  <c r="E1158" i="14"/>
  <c r="E1158" i="11" s="1"/>
  <c r="E1174" i="14"/>
  <c r="E1174" i="11" s="1"/>
  <c r="E1206" i="14"/>
  <c r="E1206" i="11" s="1"/>
  <c r="E1222" i="14"/>
  <c r="E1222" i="11" s="1"/>
  <c r="E1248" i="14"/>
  <c r="E1248" i="11" s="1"/>
  <c r="E1264" i="14"/>
  <c r="E1264" i="11" s="1"/>
  <c r="E1280" i="14"/>
  <c r="E1280" i="11" s="1"/>
  <c r="E1296" i="14"/>
  <c r="E1296" i="11" s="1"/>
  <c r="E1312" i="14"/>
  <c r="E1312" i="11" s="1"/>
  <c r="E1328" i="14"/>
  <c r="E1328" i="11" s="1"/>
  <c r="E1346" i="14"/>
  <c r="E1346" i="11" s="1"/>
  <c r="E1362" i="14"/>
  <c r="E1362" i="11" s="1"/>
  <c r="E1378" i="14"/>
  <c r="E1378" i="11" s="1"/>
  <c r="E1394" i="14"/>
  <c r="E1394" i="11" s="1"/>
  <c r="E1410" i="14"/>
  <c r="E1410" i="11" s="1"/>
  <c r="E1426" i="14"/>
  <c r="E1426" i="11" s="1"/>
  <c r="E1444" i="14"/>
  <c r="E1444" i="11" s="1"/>
  <c r="E1460" i="14"/>
  <c r="E1460" i="11" s="1"/>
  <c r="E1476" i="14"/>
  <c r="E1476" i="11" s="1"/>
  <c r="E1492" i="14"/>
  <c r="E1492" i="11" s="1"/>
  <c r="E1516" i="14"/>
  <c r="E1516" i="11" s="1"/>
  <c r="E1762" i="14"/>
  <c r="E1762" i="11" s="1"/>
  <c r="E1778" i="14"/>
  <c r="E1778" i="11" s="1"/>
  <c r="E1794" i="14"/>
  <c r="E1794" i="11" s="1"/>
  <c r="E1810" i="14"/>
  <c r="E1810" i="11" s="1"/>
  <c r="E1826" i="14"/>
  <c r="E1826" i="11" s="1"/>
  <c r="E1844" i="14"/>
  <c r="E1844" i="11" s="1"/>
  <c r="E1860" i="14"/>
  <c r="E1860" i="11" s="1"/>
  <c r="E1876" i="14"/>
  <c r="E1876" i="11" s="1"/>
  <c r="E1892" i="14"/>
  <c r="E1892" i="11" s="1"/>
  <c r="E1908" i="14"/>
  <c r="E1908" i="11" s="1"/>
  <c r="E1924" i="14"/>
  <c r="E1924" i="11" s="1"/>
  <c r="E1530" i="14"/>
  <c r="E1530" i="11" s="1"/>
  <c r="E1540" i="14"/>
  <c r="E1540" i="11" s="1"/>
  <c r="E1556" i="14"/>
  <c r="E1556" i="11" s="1"/>
  <c r="E1572" i="14"/>
  <c r="E1572" i="11" s="1"/>
  <c r="E1588" i="14"/>
  <c r="E1588" i="11" s="1"/>
  <c r="E1604" i="14"/>
  <c r="E1604" i="11" s="1"/>
  <c r="E1620" i="14"/>
  <c r="E1620" i="11" s="1"/>
  <c r="E1646" i="14"/>
  <c r="E1646" i="11" s="1"/>
  <c r="E1662" i="14"/>
  <c r="E1662" i="11" s="1"/>
  <c r="E1678" i="14"/>
  <c r="E1678" i="11" s="1"/>
  <c r="E1694" i="14"/>
  <c r="E1694" i="11" s="1"/>
  <c r="E1710" i="14"/>
  <c r="E1710" i="11" s="1"/>
  <c r="E1726" i="14"/>
  <c r="E1726" i="11" s="1"/>
  <c r="E1744" i="14"/>
  <c r="E1744" i="11" s="1"/>
  <c r="E1760" i="14"/>
  <c r="E1760" i="11" s="1"/>
  <c r="E450" i="14"/>
  <c r="E450" i="11" s="1"/>
  <c r="E466" i="14"/>
  <c r="E466" i="11" s="1"/>
  <c r="E482" i="14"/>
  <c r="E482" i="11" s="1"/>
  <c r="E498" i="14"/>
  <c r="E498" i="11" s="1"/>
  <c r="E514" i="14"/>
  <c r="E514" i="11" s="1"/>
  <c r="E530" i="14"/>
  <c r="E530" i="11" s="1"/>
  <c r="E540" i="14"/>
  <c r="E540" i="11" s="1"/>
  <c r="E556" i="14"/>
  <c r="E556" i="11" s="1"/>
  <c r="E572" i="14"/>
  <c r="E572" i="11" s="1"/>
  <c r="E588" i="14"/>
  <c r="E588" i="11" s="1"/>
  <c r="E604" i="14"/>
  <c r="E604" i="11" s="1"/>
  <c r="E620" i="14"/>
  <c r="E620" i="11" s="1"/>
  <c r="E646" i="14"/>
  <c r="E646" i="11" s="1"/>
  <c r="E678" i="14"/>
  <c r="E678" i="11" s="1"/>
  <c r="E1771" i="14"/>
  <c r="E1771" i="11" s="1"/>
  <c r="E1787" i="14"/>
  <c r="E1787" i="11" s="1"/>
  <c r="E1803" i="14"/>
  <c r="E1803" i="11" s="1"/>
  <c r="E1827" i="14"/>
  <c r="E1827" i="11" s="1"/>
  <c r="E1837" i="14"/>
  <c r="E1837" i="11" s="1"/>
  <c r="E1853" i="14"/>
  <c r="E1853" i="11" s="1"/>
  <c r="E1885" i="14"/>
  <c r="E1885" i="11" s="1"/>
  <c r="E1893" i="14"/>
  <c r="E1893" i="11" s="1"/>
  <c r="E1901" i="14"/>
  <c r="E1901" i="11" s="1"/>
  <c r="E1909" i="14"/>
  <c r="E1909" i="11" s="1"/>
  <c r="E1917" i="14"/>
  <c r="E1917" i="11" s="1"/>
  <c r="E1925" i="14"/>
  <c r="E1925" i="11" s="1"/>
  <c r="E1549" i="14"/>
  <c r="E1549" i="11" s="1"/>
  <c r="E1557" i="14"/>
  <c r="E1557" i="11" s="1"/>
  <c r="E1565" i="14"/>
  <c r="E1565" i="11" s="1"/>
  <c r="E1581" i="14"/>
  <c r="E1581" i="11" s="1"/>
  <c r="E1605" i="14"/>
  <c r="E1605" i="11" s="1"/>
  <c r="E1613" i="14"/>
  <c r="E1613" i="11" s="1"/>
  <c r="E1621" i="14"/>
  <c r="E1621" i="11" s="1"/>
  <c r="E1629" i="14"/>
  <c r="E1629" i="11" s="1"/>
  <c r="E515" i="14"/>
  <c r="E515" i="11" s="1"/>
  <c r="E531" i="14"/>
  <c r="E531" i="11" s="1"/>
  <c r="E639" i="14"/>
  <c r="E639" i="11" s="1"/>
  <c r="E671" i="14"/>
  <c r="E671" i="11" s="1"/>
  <c r="E687" i="14"/>
  <c r="E687" i="11" s="1"/>
  <c r="E703" i="14"/>
  <c r="E703" i="11" s="1"/>
  <c r="E745" i="14"/>
  <c r="E745" i="11" s="1"/>
  <c r="E777" i="14"/>
  <c r="E777" i="11" s="1"/>
  <c r="E793" i="14"/>
  <c r="E793" i="11" s="1"/>
  <c r="E809" i="14"/>
  <c r="E809" i="11" s="1"/>
  <c r="E817" i="14"/>
  <c r="E817" i="11" s="1"/>
  <c r="E835" i="14"/>
  <c r="E835" i="11" s="1"/>
  <c r="E851" i="14"/>
  <c r="E851" i="11" s="1"/>
  <c r="E867" i="14"/>
  <c r="E867" i="11" s="1"/>
  <c r="E907" i="14"/>
  <c r="E907" i="11" s="1"/>
  <c r="E989" i="14"/>
  <c r="E989" i="11" s="1"/>
  <c r="E1005" i="14"/>
  <c r="E1005" i="11" s="1"/>
  <c r="E1013" i="14"/>
  <c r="E1013" i="11" s="1"/>
  <c r="E1029" i="14"/>
  <c r="E1029" i="11" s="1"/>
  <c r="E1055" i="14"/>
  <c r="E1055" i="11" s="1"/>
  <c r="E1079" i="14"/>
  <c r="E1079" i="11" s="1"/>
  <c r="E1095" i="14"/>
  <c r="E1095" i="11" s="1"/>
  <c r="E1111" i="14"/>
  <c r="E1111" i="11" s="1"/>
  <c r="E1127" i="14"/>
  <c r="E1127" i="11" s="1"/>
  <c r="E1137" i="14"/>
  <c r="E1137" i="11" s="1"/>
  <c r="E1145" i="14"/>
  <c r="E1145" i="11" s="1"/>
  <c r="E1153" i="14"/>
  <c r="E1153" i="11" s="1"/>
  <c r="E1161" i="14"/>
  <c r="E1161" i="11" s="1"/>
  <c r="E1169" i="14"/>
  <c r="E1169" i="11" s="1"/>
  <c r="E1185" i="14"/>
  <c r="E1185" i="11" s="1"/>
  <c r="E1209" i="14"/>
  <c r="E1209" i="11" s="1"/>
  <c r="E1225" i="14"/>
  <c r="E1225" i="11" s="1"/>
  <c r="E1243" i="14"/>
  <c r="E1243" i="11" s="1"/>
  <c r="E1259" i="14"/>
  <c r="E1259" i="11" s="1"/>
  <c r="E1275" i="14"/>
  <c r="E1275" i="11" s="1"/>
  <c r="E1283" i="14"/>
  <c r="E1283" i="11" s="1"/>
  <c r="E1307" i="14"/>
  <c r="E1307" i="11" s="1"/>
  <c r="E1323" i="14"/>
  <c r="E1323" i="11" s="1"/>
  <c r="E1331" i="14"/>
  <c r="E1331" i="11" s="1"/>
  <c r="E1341" i="14"/>
  <c r="E1341" i="11" s="1"/>
  <c r="E1357" i="14"/>
  <c r="E1357" i="11" s="1"/>
  <c r="E1365" i="14"/>
  <c r="E1365" i="11" s="1"/>
  <c r="E1381" i="14"/>
  <c r="E1381" i="11" s="1"/>
  <c r="E1389" i="14"/>
  <c r="E1389" i="11" s="1"/>
  <c r="E1397" i="14"/>
  <c r="E1397" i="11" s="1"/>
  <c r="E1405" i="14"/>
  <c r="E1405" i="11" s="1"/>
  <c r="E1413" i="14"/>
  <c r="E1413" i="11" s="1"/>
  <c r="E1429" i="14"/>
  <c r="E1429" i="11" s="1"/>
  <c r="E1439" i="14"/>
  <c r="E1439" i="11" s="1"/>
  <c r="E1455" i="14"/>
  <c r="E1455" i="11" s="1"/>
  <c r="E1471" i="14"/>
  <c r="E1471" i="11" s="1"/>
  <c r="E1487" i="14"/>
  <c r="E1487" i="11" s="1"/>
  <c r="E1503" i="14"/>
  <c r="E1503" i="11" s="1"/>
  <c r="E1511" i="14"/>
  <c r="E1511" i="11" s="1"/>
  <c r="E1534" i="14"/>
  <c r="E1534" i="11" s="1"/>
  <c r="E534" i="14"/>
  <c r="E534" i="11" s="1"/>
  <c r="E1773" i="14"/>
  <c r="E1773" i="11" s="1"/>
  <c r="E1789" i="14"/>
  <c r="E1789" i="11" s="1"/>
  <c r="E1805" i="14"/>
  <c r="E1805" i="11" s="1"/>
  <c r="E1821" i="14"/>
  <c r="E1821" i="11" s="1"/>
  <c r="E1839" i="14"/>
  <c r="E1839" i="11" s="1"/>
  <c r="E1855" i="14"/>
  <c r="E1855" i="11" s="1"/>
  <c r="E1871" i="14"/>
  <c r="E1871" i="11" s="1"/>
  <c r="E1887" i="14"/>
  <c r="E1887" i="11" s="1"/>
  <c r="E1903" i="14"/>
  <c r="E1903" i="11" s="1"/>
  <c r="E1919" i="14"/>
  <c r="E1919" i="11" s="1"/>
  <c r="E1535" i="14"/>
  <c r="E1535" i="11" s="1"/>
  <c r="E1559" i="14"/>
  <c r="E1559" i="11" s="1"/>
  <c r="E1575" i="14"/>
  <c r="E1575" i="11" s="1"/>
  <c r="E1591" i="14"/>
  <c r="E1591" i="11" s="1"/>
  <c r="E1607" i="14"/>
  <c r="E1607" i="11" s="1"/>
  <c r="E1623" i="14"/>
  <c r="E1623" i="11" s="1"/>
  <c r="E1641" i="14"/>
  <c r="E1641" i="11" s="1"/>
  <c r="E1657" i="14"/>
  <c r="E1657" i="11" s="1"/>
  <c r="E1673" i="14"/>
  <c r="E1673" i="11" s="1"/>
  <c r="E1689" i="14"/>
  <c r="E1689" i="11" s="1"/>
  <c r="E1705" i="14"/>
  <c r="E1705" i="11" s="1"/>
  <c r="E1721" i="14"/>
  <c r="E1721" i="11" s="1"/>
  <c r="E1739" i="14"/>
  <c r="E1739" i="11" s="1"/>
  <c r="E1755" i="14"/>
  <c r="E1755" i="11" s="1"/>
  <c r="E445" i="14"/>
  <c r="E445" i="11" s="1"/>
  <c r="E461" i="14"/>
  <c r="E461" i="11" s="1"/>
  <c r="E477" i="14"/>
  <c r="E477" i="11" s="1"/>
  <c r="E493" i="14"/>
  <c r="E493" i="11" s="1"/>
  <c r="E509" i="14"/>
  <c r="E509" i="11" s="1"/>
  <c r="E525" i="14"/>
  <c r="E525" i="11" s="1"/>
  <c r="E535" i="14"/>
  <c r="E535" i="11" s="1"/>
  <c r="E551" i="14"/>
  <c r="E551" i="11" s="1"/>
  <c r="E567" i="14"/>
  <c r="E567" i="11" s="1"/>
  <c r="E583" i="14"/>
  <c r="E583" i="11" s="1"/>
  <c r="E599" i="14"/>
  <c r="E599" i="11" s="1"/>
  <c r="E615" i="14"/>
  <c r="E615" i="11" s="1"/>
  <c r="E631" i="14"/>
  <c r="E631" i="11" s="1"/>
  <c r="E649" i="14"/>
  <c r="E649" i="11" s="1"/>
  <c r="E665" i="14"/>
  <c r="E665" i="11" s="1"/>
  <c r="E681" i="14"/>
  <c r="E681" i="11" s="1"/>
  <c r="E697" i="14"/>
  <c r="E697" i="11" s="1"/>
  <c r="E713" i="14"/>
  <c r="E713" i="11" s="1"/>
  <c r="E729" i="14"/>
  <c r="E729" i="11" s="1"/>
  <c r="E747" i="14"/>
  <c r="E747" i="11" s="1"/>
  <c r="E779" i="14"/>
  <c r="E779" i="11" s="1"/>
  <c r="E795" i="14"/>
  <c r="E795" i="11" s="1"/>
  <c r="E811" i="14"/>
  <c r="E811" i="11" s="1"/>
  <c r="E827" i="14"/>
  <c r="E827" i="11" s="1"/>
  <c r="E845" i="14"/>
  <c r="E845" i="11" s="1"/>
  <c r="E861" i="14"/>
  <c r="E861" i="11" s="1"/>
  <c r="E877" i="14"/>
  <c r="E877" i="11" s="1"/>
  <c r="E893" i="14"/>
  <c r="E893" i="11" s="1"/>
  <c r="E909" i="14"/>
  <c r="E909" i="11" s="1"/>
  <c r="E925" i="14"/>
  <c r="E925" i="11" s="1"/>
  <c r="E935" i="14"/>
  <c r="E935" i="11" s="1"/>
  <c r="E951" i="14"/>
  <c r="E951" i="11" s="1"/>
  <c r="E967" i="14"/>
  <c r="E967" i="11" s="1"/>
  <c r="E983" i="14"/>
  <c r="E983" i="11" s="1"/>
  <c r="E999" i="14"/>
  <c r="E999" i="11" s="1"/>
  <c r="E1015" i="14"/>
  <c r="E1015" i="11" s="1"/>
  <c r="E1920" i="14"/>
  <c r="E1920" i="11" s="1"/>
  <c r="E1634" i="14"/>
  <c r="E1634" i="11" s="1"/>
  <c r="E1706" i="14"/>
  <c r="E1706" i="11" s="1"/>
  <c r="E1748" i="14"/>
  <c r="E1748" i="11" s="1"/>
  <c r="E502" i="14"/>
  <c r="E502" i="11" s="1"/>
  <c r="E634" i="14"/>
  <c r="E634" i="11" s="1"/>
  <c r="E1441" i="14"/>
  <c r="E1441" i="11" s="1"/>
  <c r="E1449" i="14"/>
  <c r="E1449" i="11" s="1"/>
  <c r="E1457" i="14"/>
  <c r="E1457" i="11" s="1"/>
  <c r="E1465" i="14"/>
  <c r="E1465" i="11" s="1"/>
  <c r="E1473" i="14"/>
  <c r="E1473" i="11" s="1"/>
  <c r="E1481" i="14"/>
  <c r="E1481" i="11" s="1"/>
  <c r="E1489" i="14"/>
  <c r="E1489" i="11" s="1"/>
  <c r="E1497" i="14"/>
  <c r="E1497" i="11" s="1"/>
  <c r="E1505" i="14"/>
  <c r="E1505" i="11" s="1"/>
  <c r="E1513" i="14"/>
  <c r="E1513" i="11" s="1"/>
  <c r="E1529" i="14"/>
  <c r="E1529" i="11" s="1"/>
  <c r="E1140" i="14"/>
  <c r="E1140" i="11" s="1"/>
  <c r="E1148" i="14"/>
  <c r="E1148" i="11" s="1"/>
  <c r="E1156" i="14"/>
  <c r="E1156" i="11" s="1"/>
  <c r="E1172" i="14"/>
  <c r="E1172" i="11" s="1"/>
  <c r="E1180" i="14"/>
  <c r="E1180" i="11" s="1"/>
  <c r="E1196" i="14"/>
  <c r="E1196" i="11" s="1"/>
  <c r="E1204" i="14"/>
  <c r="E1204" i="11" s="1"/>
  <c r="E1212" i="14"/>
  <c r="E1212" i="11" s="1"/>
  <c r="E1220" i="14"/>
  <c r="E1220" i="11" s="1"/>
  <c r="E1228" i="14"/>
  <c r="E1228" i="11" s="1"/>
  <c r="E934" i="14"/>
  <c r="E934" i="11" s="1"/>
  <c r="E850" i="14"/>
  <c r="E850" i="11" s="1"/>
  <c r="E866" i="14"/>
  <c r="E866" i="11" s="1"/>
  <c r="E882" i="14"/>
  <c r="E882" i="11" s="1"/>
  <c r="E898" i="14"/>
  <c r="E898" i="11" s="1"/>
  <c r="E914" i="14"/>
  <c r="E914" i="11" s="1"/>
  <c r="E930" i="14"/>
  <c r="E930" i="11" s="1"/>
  <c r="E1046" i="14"/>
  <c r="E1046" i="11" s="1"/>
  <c r="E1078" i="14"/>
  <c r="E1078" i="11" s="1"/>
  <c r="E1094" i="14"/>
  <c r="E1094" i="11" s="1"/>
  <c r="E1110" i="14"/>
  <c r="E1110" i="11" s="1"/>
  <c r="E1126" i="14"/>
  <c r="E1126" i="11" s="1"/>
  <c r="E1238" i="14"/>
  <c r="E1238" i="11" s="1"/>
  <c r="E1246" i="14"/>
  <c r="E1246" i="11" s="1"/>
  <c r="E1254" i="14"/>
  <c r="E1254" i="11" s="1"/>
  <c r="E1262" i="14"/>
  <c r="E1262" i="11" s="1"/>
  <c r="E1270" i="14"/>
  <c r="E1270" i="11" s="1"/>
  <c r="E1278" i="14"/>
  <c r="E1278" i="11" s="1"/>
  <c r="E1286" i="14"/>
  <c r="E1286" i="11" s="1"/>
  <c r="E1294" i="14"/>
  <c r="E1294" i="11" s="1"/>
  <c r="E1302" i="14"/>
  <c r="E1302" i="11" s="1"/>
  <c r="E1310" i="14"/>
  <c r="E1310" i="11" s="1"/>
  <c r="E1318" i="14"/>
  <c r="E1318" i="11" s="1"/>
  <c r="E1326" i="14"/>
  <c r="E1326" i="11" s="1"/>
  <c r="E1524" i="14"/>
  <c r="E1524" i="11" s="1"/>
  <c r="E1334" i="14"/>
  <c r="E1334" i="11" s="1"/>
  <c r="E686" i="14"/>
  <c r="E686" i="11" s="1"/>
  <c r="E702" i="14"/>
  <c r="E702" i="11" s="1"/>
  <c r="E718" i="14"/>
  <c r="E718" i="11" s="1"/>
  <c r="E1336" i="14"/>
  <c r="E1336" i="11" s="1"/>
  <c r="E1344" i="14"/>
  <c r="E1344" i="11" s="1"/>
  <c r="E1034" i="14"/>
  <c r="E1034" i="11" s="1"/>
  <c r="E1234" i="14"/>
  <c r="E1234" i="11" s="1"/>
  <c r="E1764" i="14"/>
  <c r="E1764" i="11" s="1"/>
  <c r="E1772" i="14"/>
  <c r="E1772" i="11" s="1"/>
  <c r="E1780" i="14"/>
  <c r="E1780" i="11" s="1"/>
  <c r="E1782" i="14"/>
  <c r="E1782" i="11" s="1"/>
  <c r="E1796" i="14"/>
  <c r="E1796" i="11" s="1"/>
  <c r="E1798" i="14"/>
  <c r="E1798" i="11" s="1"/>
  <c r="E1812" i="14"/>
  <c r="E1812" i="11" s="1"/>
  <c r="E1828" i="14"/>
  <c r="E1828" i="11" s="1"/>
  <c r="E1838" i="14"/>
  <c r="E1838" i="11" s="1"/>
  <c r="E1840" i="14"/>
  <c r="E1840" i="11" s="1"/>
  <c r="E1846" i="14"/>
  <c r="E1846" i="11" s="1"/>
  <c r="E1854" i="14"/>
  <c r="E1854" i="11" s="1"/>
  <c r="E1856" i="14"/>
  <c r="E1856" i="11" s="1"/>
  <c r="E1862" i="14"/>
  <c r="E1862" i="11" s="1"/>
  <c r="E1878" i="14"/>
  <c r="E1878" i="11" s="1"/>
  <c r="E1886" i="14"/>
  <c r="E1886" i="11" s="1"/>
  <c r="E1894" i="14"/>
  <c r="E1894" i="11" s="1"/>
  <c r="E1902" i="14"/>
  <c r="E1902" i="11" s="1"/>
  <c r="E1926" i="14"/>
  <c r="E1926" i="11" s="1"/>
  <c r="E1532" i="14"/>
  <c r="E1532" i="11" s="1"/>
  <c r="E1544" i="14"/>
  <c r="E1544" i="11" s="1"/>
  <c r="E1552" i="14"/>
  <c r="E1552" i="11" s="1"/>
  <c r="E1558" i="14"/>
  <c r="E1558" i="11" s="1"/>
  <c r="E1576" i="14"/>
  <c r="E1576" i="11" s="1"/>
  <c r="E1582" i="14"/>
  <c r="E1582" i="11" s="1"/>
  <c r="E1592" i="14"/>
  <c r="E1592" i="11" s="1"/>
  <c r="E1598" i="14"/>
  <c r="E1598" i="11" s="1"/>
  <c r="E1614" i="14"/>
  <c r="E1614" i="11" s="1"/>
  <c r="E1630" i="14"/>
  <c r="E1630" i="11" s="1"/>
  <c r="E1650" i="14"/>
  <c r="E1650" i="11" s="1"/>
  <c r="E1656" i="14"/>
  <c r="E1656" i="11" s="1"/>
  <c r="E1664" i="14"/>
  <c r="E1664" i="11" s="1"/>
  <c r="E1674" i="14"/>
  <c r="E1674" i="11" s="1"/>
  <c r="E1688" i="14"/>
  <c r="E1688" i="11" s="1"/>
  <c r="E1690" i="14"/>
  <c r="E1690" i="11" s="1"/>
  <c r="E1720" i="14"/>
  <c r="E1720" i="11" s="1"/>
  <c r="E1738" i="14"/>
  <c r="E1738" i="11" s="1"/>
  <c r="E1746" i="14"/>
  <c r="E1746" i="11" s="1"/>
  <c r="E1754" i="14"/>
  <c r="E1754" i="11" s="1"/>
  <c r="E438" i="14"/>
  <c r="E438" i="11" s="1"/>
  <c r="E444" i="14"/>
  <c r="E444" i="11" s="1"/>
  <c r="E454" i="14"/>
  <c r="E454" i="11" s="1"/>
  <c r="E462" i="14"/>
  <c r="E462" i="11" s="1"/>
  <c r="E470" i="14"/>
  <c r="E470" i="11" s="1"/>
  <c r="E476" i="14"/>
  <c r="E476" i="11" s="1"/>
  <c r="E486" i="14"/>
  <c r="E486" i="11" s="1"/>
  <c r="E494" i="14"/>
  <c r="E494" i="11" s="1"/>
  <c r="E500" i="14"/>
  <c r="E500" i="11" s="1"/>
  <c r="E510" i="14"/>
  <c r="E510" i="11" s="1"/>
  <c r="E516" i="14"/>
  <c r="E516" i="11" s="1"/>
  <c r="E536" i="14"/>
  <c r="E536" i="11" s="1"/>
  <c r="E542" i="14"/>
  <c r="E542" i="11" s="1"/>
  <c r="E552" i="14"/>
  <c r="E552" i="11" s="1"/>
  <c r="E560" i="14"/>
  <c r="E560" i="11" s="1"/>
  <c r="E566" i="14"/>
  <c r="E566" i="11" s="1"/>
  <c r="E576" i="14"/>
  <c r="E576" i="11" s="1"/>
  <c r="E584" i="14"/>
  <c r="E584" i="11" s="1"/>
  <c r="E592" i="14"/>
  <c r="E592" i="11" s="1"/>
  <c r="E600" i="14"/>
  <c r="E600" i="11" s="1"/>
  <c r="E608" i="14"/>
  <c r="E608" i="11" s="1"/>
  <c r="E614" i="14"/>
  <c r="E614" i="11" s="1"/>
  <c r="E624" i="14"/>
  <c r="E624" i="11" s="1"/>
  <c r="E630" i="14"/>
  <c r="E630" i="11" s="1"/>
  <c r="E642" i="14"/>
  <c r="E642" i="11" s="1"/>
  <c r="E648" i="14"/>
  <c r="E648" i="11" s="1"/>
  <c r="E656" i="14"/>
  <c r="E656" i="11" s="1"/>
  <c r="E666" i="14"/>
  <c r="E666" i="11" s="1"/>
  <c r="E672" i="14"/>
  <c r="E672" i="11" s="1"/>
  <c r="E680" i="14"/>
  <c r="E680" i="11" s="1"/>
  <c r="E690" i="14"/>
  <c r="E690" i="11" s="1"/>
  <c r="E698" i="14"/>
  <c r="E698" i="11" s="1"/>
  <c r="E704" i="14"/>
  <c r="E704" i="11" s="1"/>
  <c r="E706" i="14"/>
  <c r="E706" i="11" s="1"/>
  <c r="E712" i="14"/>
  <c r="E712" i="11" s="1"/>
  <c r="E714" i="14"/>
  <c r="E714" i="11" s="1"/>
  <c r="E720" i="14"/>
  <c r="E720" i="11" s="1"/>
  <c r="E730" i="14"/>
  <c r="E730" i="11" s="1"/>
  <c r="E736" i="14"/>
  <c r="E736" i="11" s="1"/>
  <c r="E738" i="14"/>
  <c r="E738" i="11" s="1"/>
  <c r="E744" i="14"/>
  <c r="E744" i="11" s="1"/>
  <c r="E746" i="14"/>
  <c r="E746" i="11" s="1"/>
  <c r="E752" i="14"/>
  <c r="E752" i="11" s="1"/>
  <c r="E762" i="14"/>
  <c r="E762" i="11" s="1"/>
  <c r="E768" i="14"/>
  <c r="E768" i="11" s="1"/>
  <c r="E770" i="14"/>
  <c r="E770" i="11" s="1"/>
  <c r="E778" i="14"/>
  <c r="E778" i="11" s="1"/>
  <c r="E784" i="14"/>
  <c r="E784" i="11" s="1"/>
  <c r="E786" i="14"/>
  <c r="E786" i="11" s="1"/>
  <c r="E792" i="14"/>
  <c r="E792" i="11" s="1"/>
  <c r="E794" i="14"/>
  <c r="E794" i="11" s="1"/>
  <c r="E800" i="14"/>
  <c r="E800" i="11" s="1"/>
  <c r="E802" i="14"/>
  <c r="E802" i="11" s="1"/>
  <c r="E808" i="14"/>
  <c r="E808" i="11" s="1"/>
  <c r="E812" i="14"/>
  <c r="E812" i="11" s="1"/>
  <c r="E820" i="14"/>
  <c r="E820" i="11" s="1"/>
  <c r="E824" i="14"/>
  <c r="E824" i="11" s="1"/>
  <c r="E826" i="14"/>
  <c r="E826" i="11" s="1"/>
  <c r="E832" i="14"/>
  <c r="E832" i="11" s="1"/>
  <c r="E836" i="14"/>
  <c r="E836" i="11" s="1"/>
  <c r="E838" i="14"/>
  <c r="E838" i="11" s="1"/>
  <c r="E844" i="14"/>
  <c r="E844" i="11" s="1"/>
  <c r="E852" i="14"/>
  <c r="E852" i="11" s="1"/>
  <c r="E854" i="14"/>
  <c r="E854" i="11" s="1"/>
  <c r="E870" i="14"/>
  <c r="E870" i="11" s="1"/>
  <c r="E876" i="14"/>
  <c r="E876" i="11" s="1"/>
  <c r="E878" i="14"/>
  <c r="E878" i="11" s="1"/>
  <c r="E884" i="14"/>
  <c r="E884" i="11" s="1"/>
  <c r="E886" i="14"/>
  <c r="E886" i="11" s="1"/>
  <c r="E918" i="14"/>
  <c r="E918" i="11" s="1"/>
  <c r="E924" i="14"/>
  <c r="E924" i="11" s="1"/>
  <c r="E926" i="14"/>
  <c r="E926" i="11" s="1"/>
  <c r="E932" i="14"/>
  <c r="E932" i="11" s="1"/>
  <c r="E937" i="14"/>
  <c r="E937" i="11" s="1"/>
  <c r="E945" i="14"/>
  <c r="E945" i="11" s="1"/>
  <c r="E953" i="14"/>
  <c r="E953" i="11" s="1"/>
  <c r="E963" i="14"/>
  <c r="E963" i="11" s="1"/>
  <c r="E993" i="14"/>
  <c r="E993" i="11" s="1"/>
  <c r="E995" i="14"/>
  <c r="E995" i="11" s="1"/>
  <c r="E1017" i="14"/>
  <c r="E1017" i="11" s="1"/>
  <c r="E1019" i="14"/>
  <c r="E1019" i="11" s="1"/>
  <c r="E1025" i="14"/>
  <c r="E1025" i="11" s="1"/>
  <c r="E1141" i="14"/>
  <c r="E1141" i="11" s="1"/>
  <c r="E1143" i="14"/>
  <c r="E1143" i="11" s="1"/>
  <c r="E1147" i="14"/>
  <c r="E1147" i="11" s="1"/>
  <c r="E1151" i="14"/>
  <c r="E1151" i="11" s="1"/>
  <c r="E1157" i="14"/>
  <c r="E1157" i="11" s="1"/>
  <c r="E1159" i="14"/>
  <c r="E1159" i="11" s="1"/>
  <c r="E1163" i="14"/>
  <c r="E1163" i="11" s="1"/>
  <c r="E1173" i="14"/>
  <c r="E1173" i="11" s="1"/>
  <c r="E1179" i="14"/>
  <c r="E1179" i="11" s="1"/>
  <c r="E1197" i="14"/>
  <c r="E1197" i="11" s="1"/>
  <c r="E1199" i="14"/>
  <c r="E1199" i="11" s="1"/>
  <c r="E1205" i="14"/>
  <c r="E1205" i="11" s="1"/>
  <c r="E1207" i="14"/>
  <c r="E1207" i="11" s="1"/>
  <c r="E1213" i="14"/>
  <c r="E1213" i="11" s="1"/>
  <c r="E1215" i="14"/>
  <c r="E1215" i="11" s="1"/>
  <c r="E1221" i="14"/>
  <c r="E1221" i="11" s="1"/>
  <c r="E1223" i="14"/>
  <c r="E1223" i="11" s="1"/>
  <c r="E1229" i="14"/>
  <c r="E1229" i="11" s="1"/>
  <c r="E1231" i="14"/>
  <c r="E1231" i="11" s="1"/>
  <c r="E1242" i="14"/>
  <c r="E1242" i="11" s="1"/>
  <c r="E1244" i="14"/>
  <c r="E1244" i="11" s="1"/>
  <c r="E1250" i="14"/>
  <c r="E1250" i="11" s="1"/>
  <c r="E1252" i="14"/>
  <c r="E1252" i="11" s="1"/>
  <c r="E1258" i="14"/>
  <c r="E1258" i="11" s="1"/>
  <c r="E1260" i="14"/>
  <c r="E1260" i="11" s="1"/>
  <c r="E1266" i="14"/>
  <c r="E1266" i="11" s="1"/>
  <c r="E1268" i="14"/>
  <c r="E1268" i="11" s="1"/>
  <c r="E1276" i="14"/>
  <c r="E1276" i="11" s="1"/>
  <c r="E1282" i="14"/>
  <c r="E1282" i="11" s="1"/>
  <c r="E1290" i="14"/>
  <c r="E1290" i="11" s="1"/>
  <c r="E1300" i="14"/>
  <c r="E1300" i="11" s="1"/>
  <c r="E1306" i="14"/>
  <c r="E1306" i="11" s="1"/>
  <c r="E1316" i="14"/>
  <c r="E1316" i="11" s="1"/>
  <c r="E1322" i="14"/>
  <c r="E1322" i="11" s="1"/>
  <c r="E1332" i="14"/>
  <c r="E1332" i="11" s="1"/>
  <c r="E1343" i="14"/>
  <c r="E1343" i="11" s="1"/>
  <c r="E1345" i="14"/>
  <c r="E1345" i="11" s="1"/>
  <c r="E1347" i="14"/>
  <c r="E1347" i="11" s="1"/>
  <c r="E1363" i="14"/>
  <c r="E1363" i="11" s="1"/>
  <c r="E1371" i="14"/>
  <c r="E1371" i="11" s="1"/>
  <c r="E1379" i="14"/>
  <c r="E1379" i="11" s="1"/>
  <c r="E1387" i="14"/>
  <c r="E1387" i="11" s="1"/>
  <c r="E1395" i="14"/>
  <c r="E1395" i="11" s="1"/>
  <c r="E1403" i="14"/>
  <c r="E1403" i="11" s="1"/>
  <c r="E1415" i="14"/>
  <c r="E1415" i="11" s="1"/>
  <c r="E1417" i="14"/>
  <c r="E1417" i="11" s="1"/>
  <c r="E1419" i="14"/>
  <c r="E1419" i="11" s="1"/>
  <c r="E1431" i="14"/>
  <c r="E1431" i="11" s="1"/>
  <c r="E1438" i="14"/>
  <c r="E1438" i="11" s="1"/>
  <c r="E1448" i="14"/>
  <c r="E1448" i="11" s="1"/>
  <c r="E1454" i="14"/>
  <c r="E1454" i="11" s="1"/>
  <c r="E1464" i="14"/>
  <c r="E1464" i="11" s="1"/>
  <c r="E1470" i="14"/>
  <c r="E1470" i="11" s="1"/>
  <c r="E1480" i="14"/>
  <c r="E1480" i="11" s="1"/>
  <c r="E1486" i="14"/>
  <c r="E1486" i="11" s="1"/>
  <c r="E1496" i="14"/>
  <c r="E1496" i="11" s="1"/>
  <c r="E1502" i="14"/>
  <c r="E1502" i="11" s="1"/>
  <c r="E1510" i="14"/>
  <c r="E1510" i="11" s="1"/>
  <c r="E1518" i="14"/>
  <c r="E1518" i="11" s="1"/>
  <c r="E1520" i="14"/>
  <c r="E1520" i="11" s="1"/>
  <c r="E1767" i="14"/>
  <c r="E1767" i="11" s="1"/>
  <c r="E1769" i="14"/>
  <c r="E1769" i="11" s="1"/>
  <c r="E1783" i="14"/>
  <c r="E1783" i="11" s="1"/>
  <c r="E1785" i="14"/>
  <c r="E1785" i="11" s="1"/>
  <c r="E1799" i="14"/>
  <c r="E1799" i="11" s="1"/>
  <c r="E1801" i="14"/>
  <c r="E1801" i="11" s="1"/>
  <c r="E1815" i="14"/>
  <c r="E1815" i="11" s="1"/>
  <c r="E1825" i="14"/>
  <c r="E1825" i="11" s="1"/>
  <c r="E1831" i="14"/>
  <c r="E1831" i="11" s="1"/>
  <c r="E1843" i="14"/>
  <c r="E1843" i="11" s="1"/>
  <c r="E1849" i="14"/>
  <c r="E1849" i="11" s="1"/>
  <c r="E1859" i="14"/>
  <c r="E1859" i="11" s="1"/>
  <c r="E1875" i="14"/>
  <c r="E1875" i="11" s="1"/>
  <c r="E1883" i="14"/>
  <c r="E1883" i="11" s="1"/>
  <c r="E1889" i="14"/>
  <c r="E1889" i="11" s="1"/>
  <c r="E1891" i="14"/>
  <c r="E1891" i="11" s="1"/>
  <c r="E1897" i="14"/>
  <c r="E1897" i="11" s="1"/>
  <c r="E1905" i="14"/>
  <c r="E1905" i="11" s="1"/>
  <c r="E1907" i="14"/>
  <c r="E1907" i="11" s="1"/>
  <c r="E1913" i="14"/>
  <c r="E1913" i="11" s="1"/>
  <c r="E1921" i="14"/>
  <c r="E1921" i="11" s="1"/>
  <c r="E1923" i="14"/>
  <c r="E1923" i="11" s="1"/>
  <c r="E1929" i="14"/>
  <c r="E1929" i="11" s="1"/>
  <c r="E1931" i="14"/>
  <c r="E1931" i="11" s="1"/>
  <c r="E1537" i="14"/>
  <c r="E1537" i="11" s="1"/>
  <c r="E1547" i="14"/>
  <c r="E1547" i="11" s="1"/>
  <c r="E1553" i="14"/>
  <c r="E1553" i="11" s="1"/>
  <c r="E1555" i="14"/>
  <c r="E1555" i="11" s="1"/>
  <c r="E1561" i="14"/>
  <c r="E1561" i="11" s="1"/>
  <c r="E1571" i="14"/>
  <c r="E1571" i="11" s="1"/>
  <c r="E1577" i="14"/>
  <c r="E1577" i="11" s="1"/>
  <c r="E1587" i="14"/>
  <c r="E1587" i="11" s="1"/>
  <c r="E1595" i="14"/>
  <c r="E1595" i="11" s="1"/>
  <c r="E1601" i="14"/>
  <c r="E1601" i="11" s="1"/>
  <c r="E1609" i="14"/>
  <c r="E1609" i="11" s="1"/>
  <c r="E1611" i="14"/>
  <c r="E1611" i="11" s="1"/>
  <c r="E1617" i="14"/>
  <c r="E1617" i="11" s="1"/>
  <c r="E1625" i="14"/>
  <c r="E1625" i="11" s="1"/>
  <c r="E1627" i="14"/>
  <c r="E1627" i="11" s="1"/>
  <c r="E1635" i="14"/>
  <c r="E1635" i="11" s="1"/>
  <c r="E1643" i="14"/>
  <c r="E1643" i="11" s="1"/>
  <c r="E1645" i="14"/>
  <c r="E1645" i="11" s="1"/>
  <c r="E1651" i="14"/>
  <c r="E1651" i="11" s="1"/>
  <c r="E1653" i="14"/>
  <c r="E1653" i="11" s="1"/>
  <c r="E1659" i="14"/>
  <c r="E1659" i="11" s="1"/>
  <c r="E1661" i="14"/>
  <c r="E1661" i="11" s="1"/>
  <c r="E1667" i="14"/>
  <c r="E1667" i="11" s="1"/>
  <c r="E1669" i="14"/>
  <c r="E1669" i="11" s="1"/>
  <c r="E1675" i="14"/>
  <c r="E1675" i="11" s="1"/>
  <c r="E1677" i="14"/>
  <c r="E1677" i="11" s="1"/>
  <c r="E1683" i="14"/>
  <c r="E1683" i="11" s="1"/>
  <c r="E1691" i="14"/>
  <c r="E1691" i="11" s="1"/>
  <c r="E1693" i="14"/>
  <c r="E1693" i="11" s="1"/>
  <c r="E1701" i="14"/>
  <c r="E1701" i="11" s="1"/>
  <c r="E1707" i="14"/>
  <c r="E1707" i="11" s="1"/>
  <c r="E1709" i="14"/>
  <c r="E1709" i="11" s="1"/>
  <c r="E1715" i="14"/>
  <c r="E1715" i="11" s="1"/>
  <c r="E1717" i="14"/>
  <c r="E1717" i="11" s="1"/>
  <c r="E1723" i="14"/>
  <c r="E1723" i="11" s="1"/>
  <c r="E1725" i="14"/>
  <c r="E1725" i="11" s="1"/>
  <c r="E1731" i="14"/>
  <c r="E1731" i="11" s="1"/>
  <c r="E1735" i="14"/>
  <c r="E1735" i="11" s="1"/>
  <c r="E1741" i="14"/>
  <c r="E1741" i="11" s="1"/>
  <c r="E1743" i="14"/>
  <c r="E1743" i="11" s="1"/>
  <c r="E1749" i="14"/>
  <c r="E1749" i="11" s="1"/>
  <c r="E1751" i="14"/>
  <c r="E1751" i="11" s="1"/>
  <c r="E1757" i="14"/>
  <c r="E1757" i="11" s="1"/>
  <c r="E1759" i="14"/>
  <c r="E1759" i="11" s="1"/>
  <c r="E439" i="14"/>
  <c r="E439" i="11" s="1"/>
  <c r="E441" i="14"/>
  <c r="E441" i="11" s="1"/>
  <c r="E447" i="14"/>
  <c r="E447" i="11" s="1"/>
  <c r="E449" i="14"/>
  <c r="E449" i="11" s="1"/>
  <c r="E455" i="14"/>
  <c r="E455" i="11" s="1"/>
  <c r="E457" i="14"/>
  <c r="E457" i="11" s="1"/>
  <c r="E463" i="14"/>
  <c r="E463" i="11" s="1"/>
  <c r="E465" i="14"/>
  <c r="E465" i="11" s="1"/>
  <c r="E471" i="14"/>
  <c r="E471" i="11" s="1"/>
  <c r="E473" i="14"/>
  <c r="E473" i="11" s="1"/>
  <c r="E479" i="14"/>
  <c r="E479" i="11" s="1"/>
  <c r="E481" i="14"/>
  <c r="E481" i="11" s="1"/>
  <c r="E487" i="14"/>
  <c r="E487" i="11" s="1"/>
  <c r="E489" i="14"/>
  <c r="E489" i="11" s="1"/>
  <c r="E495" i="14"/>
  <c r="E495" i="11" s="1"/>
  <c r="E497" i="14"/>
  <c r="E497" i="11" s="1"/>
  <c r="E503" i="14"/>
  <c r="E503" i="11" s="1"/>
  <c r="E513" i="14"/>
  <c r="E513" i="11" s="1"/>
  <c r="E519" i="14"/>
  <c r="E519" i="11" s="1"/>
  <c r="E529" i="14"/>
  <c r="E529" i="11" s="1"/>
  <c r="E537" i="14"/>
  <c r="E537" i="11" s="1"/>
  <c r="E539" i="14"/>
  <c r="E539" i="11" s="1"/>
  <c r="E545" i="14"/>
  <c r="E545" i="11" s="1"/>
  <c r="E561" i="14"/>
  <c r="E561" i="11" s="1"/>
  <c r="E563" i="14"/>
  <c r="E563" i="11" s="1"/>
  <c r="E569" i="14"/>
  <c r="E569" i="11" s="1"/>
  <c r="E571" i="14"/>
  <c r="E571" i="11" s="1"/>
  <c r="E579" i="14"/>
  <c r="E579" i="11" s="1"/>
  <c r="E585" i="14"/>
  <c r="E585" i="11" s="1"/>
  <c r="E587" i="14"/>
  <c r="E587" i="11" s="1"/>
  <c r="E593" i="14"/>
  <c r="E593" i="11" s="1"/>
  <c r="E595" i="14"/>
  <c r="E595" i="11" s="1"/>
  <c r="E601" i="14"/>
  <c r="E601" i="11" s="1"/>
  <c r="E603" i="14"/>
  <c r="E603" i="11" s="1"/>
  <c r="E609" i="14"/>
  <c r="E609" i="11" s="1"/>
  <c r="E611" i="14"/>
  <c r="E611" i="11" s="1"/>
  <c r="E617" i="14"/>
  <c r="E617" i="11" s="1"/>
  <c r="E619" i="14"/>
  <c r="E619" i="11" s="1"/>
  <c r="E625" i="14"/>
  <c r="E625" i="11" s="1"/>
  <c r="E627" i="14"/>
  <c r="E627" i="11" s="1"/>
  <c r="E635" i="14"/>
  <c r="E635" i="11" s="1"/>
  <c r="E667" i="14"/>
  <c r="E667" i="11" s="1"/>
  <c r="E669" i="14"/>
  <c r="E669" i="11" s="1"/>
  <c r="E677" i="14"/>
  <c r="E677" i="11" s="1"/>
  <c r="E683" i="14"/>
  <c r="E683" i="11" s="1"/>
  <c r="E693" i="14"/>
  <c r="E693" i="11" s="1"/>
  <c r="E699" i="14"/>
  <c r="E699" i="11" s="1"/>
  <c r="E701" i="14"/>
  <c r="E701" i="11" s="1"/>
  <c r="E707" i="14"/>
  <c r="E707" i="11" s="1"/>
  <c r="E743" i="14"/>
  <c r="E743" i="11" s="1"/>
  <c r="E759" i="14"/>
  <c r="E759" i="11" s="1"/>
  <c r="E765" i="14"/>
  <c r="E765" i="11" s="1"/>
  <c r="E781" i="14"/>
  <c r="E781" i="11" s="1"/>
  <c r="E797" i="14"/>
  <c r="E797" i="11" s="1"/>
  <c r="E807" i="14"/>
  <c r="E807" i="11" s="1"/>
  <c r="E815" i="14"/>
  <c r="E815" i="11" s="1"/>
  <c r="E821" i="14"/>
  <c r="E821" i="11" s="1"/>
  <c r="E831" i="14"/>
  <c r="E831" i="11" s="1"/>
  <c r="E839" i="14"/>
  <c r="E839" i="11" s="1"/>
  <c r="E847" i="14"/>
  <c r="E847" i="11" s="1"/>
  <c r="E855" i="14"/>
  <c r="E855" i="11" s="1"/>
  <c r="E1099" i="14"/>
  <c r="E1099" i="11" s="1"/>
  <c r="E1115" i="14"/>
  <c r="E1115" i="11" s="1"/>
  <c r="E1131" i="14"/>
  <c r="E1131" i="11" s="1"/>
  <c r="E1136" i="14"/>
  <c r="E1136" i="11" s="1"/>
  <c r="E1144" i="14"/>
  <c r="E1144" i="11" s="1"/>
  <c r="E1152" i="14"/>
  <c r="E1152" i="11" s="1"/>
  <c r="E1160" i="14"/>
  <c r="E1160" i="11" s="1"/>
  <c r="E1168" i="14"/>
  <c r="E1168" i="11" s="1"/>
  <c r="E1184" i="14"/>
  <c r="E1184" i="11" s="1"/>
  <c r="E1192" i="14"/>
  <c r="E1192" i="11" s="1"/>
  <c r="E1200" i="14"/>
  <c r="E1200" i="11" s="1"/>
  <c r="E1208" i="14"/>
  <c r="E1208" i="11" s="1"/>
  <c r="E1216" i="14"/>
  <c r="E1216" i="11" s="1"/>
  <c r="E1224" i="14"/>
  <c r="E1224" i="11" s="1"/>
  <c r="E1232" i="14"/>
  <c r="E1232" i="11" s="1"/>
  <c r="E1245" i="14"/>
  <c r="E1245" i="11" s="1"/>
  <c r="E1249" i="14"/>
  <c r="E1249" i="11" s="1"/>
  <c r="E1257" i="14"/>
  <c r="E1257" i="11" s="1"/>
  <c r="E1261" i="14"/>
  <c r="E1261" i="11" s="1"/>
  <c r="E1265" i="14"/>
  <c r="E1265" i="11" s="1"/>
  <c r="E1293" i="14"/>
  <c r="E1293" i="11" s="1"/>
  <c r="E1297" i="14"/>
  <c r="E1297" i="11" s="1"/>
  <c r="E1301" i="14"/>
  <c r="E1301" i="11" s="1"/>
  <c r="E1305" i="14"/>
  <c r="E1305" i="11" s="1"/>
  <c r="E1309" i="14"/>
  <c r="E1309" i="11" s="1"/>
  <c r="E1317" i="14"/>
  <c r="E1317" i="11" s="1"/>
  <c r="E1321" i="14"/>
  <c r="E1321" i="11" s="1"/>
  <c r="E1325" i="14"/>
  <c r="E1325" i="11" s="1"/>
  <c r="E1342" i="14"/>
  <c r="E1342" i="11" s="1"/>
  <c r="E1348" i="14"/>
  <c r="E1348" i="11" s="1"/>
  <c r="E1356" i="14"/>
  <c r="E1356" i="11" s="1"/>
  <c r="E1366" i="14"/>
  <c r="E1366" i="11" s="1"/>
  <c r="E1372" i="14"/>
  <c r="E1372" i="11" s="1"/>
  <c r="E1382" i="14"/>
  <c r="E1382" i="11" s="1"/>
  <c r="E1388" i="14"/>
  <c r="E1388" i="11" s="1"/>
  <c r="E1398" i="14"/>
  <c r="E1398" i="11" s="1"/>
  <c r="E1404" i="14"/>
  <c r="E1404" i="11" s="1"/>
  <c r="E1414" i="14"/>
  <c r="E1414" i="11" s="1"/>
  <c r="E1420" i="14"/>
  <c r="E1420" i="11" s="1"/>
  <c r="E1430" i="14"/>
  <c r="E1430" i="11" s="1"/>
  <c r="E1435" i="14"/>
  <c r="E1435" i="11" s="1"/>
  <c r="E1437" i="14"/>
  <c r="E1437" i="11" s="1"/>
  <c r="E1443" i="14"/>
  <c r="E1443" i="11" s="1"/>
  <c r="E1445" i="14"/>
  <c r="E1445" i="11" s="1"/>
  <c r="E1451" i="14"/>
  <c r="E1451" i="11" s="1"/>
  <c r="E1453" i="14"/>
  <c r="E1453" i="11" s="1"/>
  <c r="E1459" i="14"/>
  <c r="E1459" i="11" s="1"/>
  <c r="E1461" i="14"/>
  <c r="E1461" i="11" s="1"/>
  <c r="E1467" i="14"/>
  <c r="E1467" i="11" s="1"/>
  <c r="E1469" i="14"/>
  <c r="E1469" i="11" s="1"/>
  <c r="E1475" i="14"/>
  <c r="E1475" i="11" s="1"/>
  <c r="E1477" i="14"/>
  <c r="E1477" i="11" s="1"/>
  <c r="E1483" i="14"/>
  <c r="E1483" i="11" s="1"/>
  <c r="E1485" i="14"/>
  <c r="E1485" i="11" s="1"/>
  <c r="E1491" i="14"/>
  <c r="E1491" i="11" s="1"/>
  <c r="E1493" i="14"/>
  <c r="E1493" i="11" s="1"/>
  <c r="E1499" i="14"/>
  <c r="E1499" i="11" s="1"/>
  <c r="E1501" i="14"/>
  <c r="E1501" i="11" s="1"/>
  <c r="E863" i="14"/>
  <c r="E863" i="11" s="1"/>
  <c r="E871" i="14"/>
  <c r="E871" i="11" s="1"/>
  <c r="E873" i="14"/>
  <c r="E873" i="11" s="1"/>
  <c r="E887" i="14"/>
  <c r="E887" i="11" s="1"/>
  <c r="E889" i="14"/>
  <c r="E889" i="11" s="1"/>
  <c r="E903" i="14"/>
  <c r="E903" i="11" s="1"/>
  <c r="E919" i="14"/>
  <c r="E919" i="11" s="1"/>
  <c r="E929" i="14"/>
  <c r="E929" i="11" s="1"/>
  <c r="E976" i="14"/>
  <c r="E976" i="11" s="1"/>
  <c r="E980" i="14"/>
  <c r="E980" i="11" s="1"/>
  <c r="E982" i="14"/>
  <c r="E982" i="11" s="1"/>
  <c r="E984" i="14"/>
  <c r="E984" i="11" s="1"/>
  <c r="E990" i="14"/>
  <c r="E990" i="11" s="1"/>
  <c r="E992" i="14"/>
  <c r="E992" i="11" s="1"/>
  <c r="E996" i="14"/>
  <c r="E996" i="11" s="1"/>
  <c r="E998" i="14"/>
  <c r="E998" i="11" s="1"/>
  <c r="E1000" i="14"/>
  <c r="E1000" i="11" s="1"/>
  <c r="E1012" i="14"/>
  <c r="E1012" i="11" s="1"/>
  <c r="E1014" i="14"/>
  <c r="E1014" i="11" s="1"/>
  <c r="E1016" i="14"/>
  <c r="E1016" i="11" s="1"/>
  <c r="E1028" i="14"/>
  <c r="E1028" i="11" s="1"/>
  <c r="E1030" i="14"/>
  <c r="E1030" i="11" s="1"/>
  <c r="E1035" i="14"/>
  <c r="E1035" i="11" s="1"/>
  <c r="E1037" i="14"/>
  <c r="E1037" i="11" s="1"/>
  <c r="E1051" i="14"/>
  <c r="E1051" i="11" s="1"/>
  <c r="E1059" i="14"/>
  <c r="E1059" i="11" s="1"/>
  <c r="E1061" i="14"/>
  <c r="E1061" i="11" s="1"/>
  <c r="E1067" i="14"/>
  <c r="E1067" i="11" s="1"/>
  <c r="E1069" i="14"/>
  <c r="E1069" i="11" s="1"/>
  <c r="E1083" i="14"/>
  <c r="E1083" i="11" s="1"/>
  <c r="E1085" i="14"/>
  <c r="E1085" i="11" s="1"/>
  <c r="E1515" i="14"/>
  <c r="E1515" i="11" s="1"/>
  <c r="E1517" i="14"/>
  <c r="E1517" i="11" s="1"/>
  <c r="E1523" i="14"/>
  <c r="E1523" i="11" s="1"/>
  <c r="E434" i="14"/>
  <c r="E434" i="11" s="1"/>
  <c r="E1684" i="14"/>
  <c r="E1684" i="11" s="1"/>
  <c r="E774" i="14"/>
  <c r="E774" i="11" s="1"/>
  <c r="E986" i="14"/>
  <c r="E986" i="11" s="1"/>
  <c r="E1076" i="14"/>
  <c r="E1076" i="11" s="1"/>
  <c r="E1190" i="14"/>
  <c r="E1190" i="11" s="1"/>
  <c r="E1272" i="14"/>
  <c r="E1272" i="11" s="1"/>
  <c r="E662" i="14"/>
  <c r="E662" i="11" s="1"/>
  <c r="E761" i="14"/>
  <c r="E761" i="11" s="1"/>
  <c r="E1063" i="14"/>
  <c r="E1063" i="11" s="1"/>
  <c r="E787" i="14"/>
  <c r="E787" i="11" s="1"/>
  <c r="E975" i="14"/>
  <c r="E975" i="11" s="1"/>
  <c r="E1164" i="14"/>
  <c r="E1164" i="11" s="1"/>
  <c r="E1062" i="14"/>
  <c r="E1062" i="11" s="1"/>
  <c r="E1102" i="14"/>
  <c r="E1102" i="11" s="1"/>
  <c r="E1271" i="14"/>
  <c r="E1271" i="11" s="1"/>
  <c r="E1089" i="14"/>
  <c r="E1089" i="11" s="1"/>
  <c r="E1910" i="14"/>
  <c r="E1910" i="11" s="1"/>
  <c r="E1566" i="14"/>
  <c r="E1566" i="11" s="1"/>
  <c r="E754" i="14"/>
  <c r="E754" i="11" s="1"/>
  <c r="E764" i="14"/>
  <c r="E764" i="11" s="1"/>
  <c r="E1074" i="14"/>
  <c r="E1074" i="11" s="1"/>
  <c r="E1088" i="14"/>
  <c r="E1088" i="11" s="1"/>
  <c r="E1189" i="14"/>
  <c r="E1189" i="11" s="1"/>
  <c r="E1191" i="14"/>
  <c r="E1191" i="11" s="1"/>
  <c r="E1385" i="14"/>
  <c r="E1385" i="11" s="1"/>
  <c r="E1399" i="14"/>
  <c r="E1399" i="11" s="1"/>
  <c r="E773" i="14"/>
  <c r="E773" i="11" s="1"/>
  <c r="E789" i="14"/>
  <c r="E789" i="11" s="1"/>
  <c r="E1075" i="14"/>
  <c r="E1075" i="11" s="1"/>
  <c r="E962" i="14"/>
  <c r="E962" i="11" s="1"/>
  <c r="E1386" i="14"/>
  <c r="E1386" i="11" s="1"/>
  <c r="E753" i="14"/>
  <c r="E753" i="11" s="1"/>
  <c r="E973" i="14"/>
  <c r="E973" i="11" s="1"/>
  <c r="E1087" i="14"/>
  <c r="E1087" i="11" s="1"/>
  <c r="E1177" i="14"/>
  <c r="E1177" i="11" s="1"/>
  <c r="E1373" i="14"/>
  <c r="E1373" i="11" s="1"/>
  <c r="E673" i="14"/>
  <c r="E673" i="11" s="1"/>
  <c r="E763" i="14"/>
  <c r="E763" i="11" s="1"/>
  <c r="E1188" i="14"/>
  <c r="E1188" i="11" s="1"/>
  <c r="E1086" i="14"/>
  <c r="E1086" i="11" s="1"/>
  <c r="E1073" i="14"/>
  <c r="E1073" i="11" s="1"/>
  <c r="E1400" i="14"/>
  <c r="E1400" i="11" s="1"/>
  <c r="E1568" i="14"/>
  <c r="E1568" i="11" s="1"/>
  <c r="E1698" i="14"/>
  <c r="E1698" i="11" s="1"/>
  <c r="E674" i="14"/>
  <c r="E674" i="11" s="1"/>
  <c r="E776" i="14"/>
  <c r="E776" i="11" s="1"/>
  <c r="E788" i="14"/>
  <c r="E788" i="11" s="1"/>
  <c r="E961" i="14"/>
  <c r="E961" i="11" s="1"/>
  <c r="E985" i="14"/>
  <c r="E985" i="11" s="1"/>
  <c r="E987" i="14"/>
  <c r="E987" i="11" s="1"/>
  <c r="E1175" i="14"/>
  <c r="E1175" i="11" s="1"/>
  <c r="E1187" i="14"/>
  <c r="E1187" i="11" s="1"/>
  <c r="E1685" i="14"/>
  <c r="E1685" i="11" s="1"/>
  <c r="E1699" i="14"/>
  <c r="E1699" i="11" s="1"/>
  <c r="E553" i="14"/>
  <c r="E553" i="11" s="1"/>
  <c r="E661" i="14"/>
  <c r="E661" i="11" s="1"/>
  <c r="E775" i="14"/>
  <c r="E775" i="11" s="1"/>
  <c r="E1101" i="14"/>
  <c r="E1101" i="11" s="1"/>
  <c r="E1176" i="14"/>
  <c r="E1176" i="11" s="1"/>
  <c r="E1285" i="14"/>
  <c r="E1285" i="11" s="1"/>
  <c r="E974" i="14"/>
  <c r="E974" i="11" s="1"/>
  <c r="E988" i="14"/>
  <c r="E988" i="11" s="1"/>
  <c r="E1053" i="14"/>
  <c r="E1053" i="11" s="1"/>
  <c r="F85" i="9"/>
  <c r="F84" i="9"/>
  <c r="F83" i="9"/>
  <c r="F82" i="9"/>
  <c r="F81" i="9"/>
  <c r="F80" i="9"/>
  <c r="F79" i="9"/>
  <c r="F78" i="9"/>
  <c r="F77" i="9"/>
  <c r="F76" i="9"/>
  <c r="A346" i="9"/>
  <c r="B346" i="9"/>
  <c r="C346" i="9"/>
  <c r="F346" i="9"/>
  <c r="A347" i="9"/>
  <c r="B347" i="9"/>
  <c r="C347" i="9"/>
  <c r="F347" i="9"/>
  <c r="A348" i="9"/>
  <c r="B348" i="9"/>
  <c r="C348" i="9"/>
  <c r="F348" i="9"/>
  <c r="A349" i="9"/>
  <c r="B349" i="9"/>
  <c r="C349" i="9"/>
  <c r="F349" i="9"/>
  <c r="A350" i="9"/>
  <c r="B350" i="9"/>
  <c r="C350" i="9"/>
  <c r="F350" i="9"/>
  <c r="A351" i="9"/>
  <c r="B351" i="9"/>
  <c r="C351" i="9"/>
  <c r="F351" i="9"/>
  <c r="F5" i="9"/>
  <c r="F6" i="9"/>
  <c r="F7" i="9"/>
  <c r="F8" i="9"/>
  <c r="F9" i="9"/>
  <c r="F10" i="9"/>
  <c r="F11" i="9"/>
  <c r="F12" i="9"/>
  <c r="F13" i="9"/>
  <c r="F14" i="9"/>
  <c r="F15" i="9"/>
  <c r="F16" i="9"/>
  <c r="F17" i="9"/>
  <c r="F18"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4" i="9"/>
  <c r="F75"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5" i="9"/>
  <c r="F116" i="9"/>
  <c r="F117" i="9"/>
  <c r="F118" i="9"/>
  <c r="F119" i="9"/>
  <c r="F120" i="9"/>
  <c r="F121" i="9"/>
  <c r="F122" i="9"/>
  <c r="F123" i="9"/>
  <c r="F124" i="9"/>
  <c r="F125" i="9"/>
  <c r="F126" i="9"/>
  <c r="F127"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F173" i="9"/>
  <c r="F174" i="9"/>
  <c r="F175" i="9"/>
  <c r="F176" i="9"/>
  <c r="F177" i="9"/>
  <c r="F178" i="9"/>
  <c r="F179" i="9"/>
  <c r="F180" i="9"/>
  <c r="F181" i="9"/>
  <c r="F183" i="9"/>
  <c r="F184" i="9"/>
  <c r="F185" i="9"/>
  <c r="F186" i="9"/>
  <c r="F187" i="9"/>
  <c r="F189" i="9"/>
  <c r="F190" i="9"/>
  <c r="F191" i="9"/>
  <c r="F192" i="9"/>
  <c r="F193" i="9"/>
  <c r="F194" i="9"/>
  <c r="F195" i="9"/>
  <c r="F196" i="9"/>
  <c r="F197" i="9"/>
  <c r="F198" i="9"/>
  <c r="F199" i="9"/>
  <c r="F200" i="9"/>
  <c r="F201" i="9"/>
  <c r="F202" i="9"/>
  <c r="F203" i="9"/>
  <c r="F204" i="9"/>
  <c r="F205" i="9"/>
  <c r="F206" i="9"/>
  <c r="F207" i="9"/>
  <c r="F208" i="9"/>
  <c r="F209" i="9"/>
  <c r="F210" i="9"/>
  <c r="F211" i="9"/>
  <c r="F212" i="9"/>
  <c r="F213" i="9"/>
  <c r="F214" i="9"/>
  <c r="F215" i="9"/>
  <c r="F217" i="9"/>
  <c r="F218" i="9"/>
  <c r="F219" i="9"/>
  <c r="F220" i="9"/>
  <c r="F221" i="9"/>
  <c r="F222" i="9"/>
  <c r="F223" i="9"/>
  <c r="F224" i="9"/>
  <c r="F225" i="9"/>
  <c r="F226" i="9"/>
  <c r="F227" i="9"/>
  <c r="F228" i="9"/>
  <c r="F229" i="9"/>
  <c r="F230" i="9"/>
  <c r="F231" i="9"/>
  <c r="F232" i="9"/>
  <c r="F233" i="9"/>
  <c r="F234" i="9"/>
  <c r="F235" i="9"/>
  <c r="F236" i="9"/>
  <c r="F237" i="9"/>
  <c r="F238" i="9"/>
  <c r="F239" i="9"/>
  <c r="F240" i="9"/>
  <c r="F241" i="9"/>
  <c r="F242" i="9"/>
  <c r="F243" i="9"/>
  <c r="F244" i="9"/>
  <c r="F245" i="9"/>
  <c r="F246" i="9"/>
  <c r="F247" i="9"/>
  <c r="F248" i="9"/>
  <c r="F249" i="9"/>
  <c r="F250" i="9"/>
  <c r="F251" i="9"/>
  <c r="F252" i="9"/>
  <c r="F253" i="9"/>
  <c r="F254" i="9"/>
  <c r="F255" i="9"/>
  <c r="F256" i="9"/>
  <c r="F257" i="9"/>
  <c r="F258" i="9"/>
  <c r="F259" i="9"/>
  <c r="F260" i="9"/>
  <c r="F261" i="9"/>
  <c r="F262" i="9"/>
  <c r="F264" i="9"/>
  <c r="F265" i="9"/>
  <c r="F266" i="9"/>
  <c r="F267" i="9"/>
  <c r="F268" i="9"/>
  <c r="F269" i="9"/>
  <c r="F270" i="9"/>
  <c r="F271" i="9"/>
  <c r="F272" i="9"/>
  <c r="F273" i="9"/>
  <c r="F274" i="9"/>
  <c r="F275" i="9"/>
  <c r="F276" i="9"/>
  <c r="F277" i="9"/>
  <c r="F278" i="9"/>
  <c r="F279" i="9"/>
  <c r="F280" i="9"/>
  <c r="F281" i="9"/>
  <c r="F282" i="9"/>
  <c r="F283" i="9"/>
  <c r="F284" i="9"/>
  <c r="F285" i="9"/>
  <c r="F286" i="9"/>
  <c r="F287" i="9"/>
  <c r="F288" i="9"/>
  <c r="F289" i="9"/>
  <c r="F290" i="9"/>
  <c r="F291" i="9"/>
  <c r="F292" i="9"/>
  <c r="F293" i="9"/>
  <c r="F294" i="9"/>
  <c r="F295" i="9"/>
  <c r="F296" i="9"/>
  <c r="F297" i="9"/>
  <c r="F298" i="9"/>
  <c r="F299" i="9"/>
  <c r="F300" i="9"/>
  <c r="F301" i="9"/>
  <c r="F302" i="9"/>
  <c r="F303" i="9"/>
  <c r="F304" i="9"/>
  <c r="F305" i="9"/>
  <c r="F306" i="9"/>
  <c r="F307" i="9"/>
  <c r="F308" i="9"/>
  <c r="F309" i="9"/>
  <c r="F310" i="9"/>
  <c r="F311" i="9"/>
  <c r="F313" i="9"/>
  <c r="F314" i="9"/>
  <c r="F315" i="9"/>
  <c r="F316" i="9"/>
  <c r="F317" i="9"/>
  <c r="F318" i="9"/>
  <c r="F319" i="9"/>
  <c r="F320" i="9"/>
  <c r="F321" i="9"/>
  <c r="F322" i="9"/>
  <c r="F323" i="9"/>
  <c r="F324" i="9"/>
  <c r="F325" i="9"/>
  <c r="F326" i="9"/>
  <c r="F327" i="9"/>
  <c r="F328" i="9"/>
  <c r="F330" i="9"/>
  <c r="F331" i="9"/>
  <c r="F332" i="9"/>
  <c r="F333" i="9"/>
  <c r="F334" i="9"/>
  <c r="F335" i="9"/>
  <c r="F336" i="9"/>
  <c r="F337" i="9"/>
  <c r="F338" i="9"/>
  <c r="F339" i="9"/>
  <c r="F340" i="9"/>
  <c r="F341" i="9"/>
  <c r="F342" i="9"/>
  <c r="F343" i="9"/>
  <c r="F344" i="9"/>
  <c r="F345" i="9"/>
  <c r="A183" i="9"/>
  <c r="B183" i="9"/>
  <c r="C183" i="9"/>
  <c r="A184" i="9"/>
  <c r="B184" i="9"/>
  <c r="C184" i="9"/>
  <c r="A131" i="9"/>
  <c r="B131" i="9"/>
  <c r="C131" i="9"/>
  <c r="A132" i="9"/>
  <c r="B132" i="9"/>
  <c r="C132" i="9"/>
  <c r="A189" i="9"/>
  <c r="B189" i="9"/>
  <c r="C189" i="9"/>
  <c r="A190" i="9"/>
  <c r="B190" i="9"/>
  <c r="C190" i="9"/>
  <c r="A191" i="9"/>
  <c r="B191" i="9"/>
  <c r="C191" i="9"/>
  <c r="A192" i="9"/>
  <c r="B192" i="9"/>
  <c r="C192" i="9"/>
  <c r="A185" i="9"/>
  <c r="B185" i="9"/>
  <c r="C185" i="9"/>
  <c r="A133" i="9"/>
  <c r="B133" i="9"/>
  <c r="C133" i="9"/>
  <c r="A186" i="9"/>
  <c r="B186" i="9"/>
  <c r="C186" i="9"/>
  <c r="A134" i="9"/>
  <c r="B134" i="9"/>
  <c r="C134" i="9"/>
  <c r="A135" i="9"/>
  <c r="B135" i="9"/>
  <c r="C135" i="9"/>
  <c r="A193" i="9"/>
  <c r="B193" i="9"/>
  <c r="C193" i="9"/>
  <c r="A194" i="9"/>
  <c r="B194" i="9"/>
  <c r="C194" i="9"/>
  <c r="A195" i="9"/>
  <c r="B195" i="9"/>
  <c r="C195" i="9"/>
  <c r="A196" i="9"/>
  <c r="B196" i="9"/>
  <c r="C196" i="9"/>
  <c r="A197" i="9"/>
  <c r="B197" i="9"/>
  <c r="C197" i="9"/>
  <c r="A136" i="9"/>
  <c r="B136" i="9"/>
  <c r="C136" i="9"/>
  <c r="A137" i="9"/>
  <c r="B137" i="9"/>
  <c r="C137" i="9"/>
  <c r="A138" i="9"/>
  <c r="B138" i="9"/>
  <c r="C138" i="9"/>
  <c r="A139" i="9"/>
  <c r="B139" i="9"/>
  <c r="C139" i="9"/>
  <c r="A140" i="9"/>
  <c r="B140" i="9"/>
  <c r="C140" i="9"/>
  <c r="A198" i="9"/>
  <c r="B198" i="9"/>
  <c r="C198" i="9"/>
  <c r="A199" i="9"/>
  <c r="B199" i="9"/>
  <c r="C199" i="9"/>
  <c r="A200" i="9"/>
  <c r="B200" i="9"/>
  <c r="C200" i="9"/>
  <c r="A201" i="9"/>
  <c r="B201" i="9"/>
  <c r="C201" i="9"/>
  <c r="A202" i="9"/>
  <c r="B202" i="9"/>
  <c r="C202" i="9"/>
  <c r="A203" i="9"/>
  <c r="B203" i="9"/>
  <c r="C203" i="9"/>
  <c r="A141" i="9"/>
  <c r="B141" i="9"/>
  <c r="C141" i="9"/>
  <c r="A142" i="9"/>
  <c r="B142" i="9"/>
  <c r="C142" i="9"/>
  <c r="A143" i="9"/>
  <c r="B143" i="9"/>
  <c r="C143" i="9"/>
  <c r="A144" i="9"/>
  <c r="B144" i="9"/>
  <c r="C144" i="9"/>
  <c r="A145" i="9"/>
  <c r="B145" i="9"/>
  <c r="C145" i="9"/>
  <c r="A146" i="9"/>
  <c r="B146" i="9"/>
  <c r="C146" i="9"/>
  <c r="A147" i="9"/>
  <c r="B147" i="9"/>
  <c r="C147" i="9"/>
  <c r="A204" i="9"/>
  <c r="B204" i="9"/>
  <c r="C204" i="9"/>
  <c r="A205" i="9"/>
  <c r="B205" i="9"/>
  <c r="C205" i="9"/>
  <c r="A206" i="9"/>
  <c r="B206" i="9"/>
  <c r="C206" i="9"/>
  <c r="A207" i="9"/>
  <c r="B207" i="9"/>
  <c r="C207" i="9"/>
  <c r="A208" i="9"/>
  <c r="B208" i="9"/>
  <c r="C208" i="9"/>
  <c r="A209" i="9"/>
  <c r="B209" i="9"/>
  <c r="C209" i="9"/>
  <c r="A210" i="9"/>
  <c r="B210" i="9"/>
  <c r="C210" i="9"/>
  <c r="A148" i="9"/>
  <c r="B148" i="9"/>
  <c r="C148" i="9"/>
  <c r="A149" i="9"/>
  <c r="B149" i="9"/>
  <c r="C149" i="9"/>
  <c r="A150" i="9"/>
  <c r="B150" i="9"/>
  <c r="C150" i="9"/>
  <c r="A151" i="9"/>
  <c r="B151" i="9"/>
  <c r="C151" i="9"/>
  <c r="A152" i="9"/>
  <c r="B152" i="9"/>
  <c r="C152" i="9"/>
  <c r="A187" i="9"/>
  <c r="B187" i="9"/>
  <c r="C187" i="9"/>
  <c r="A153" i="9"/>
  <c r="B153" i="9"/>
  <c r="C153" i="9"/>
  <c r="A154" i="9"/>
  <c r="B154" i="9"/>
  <c r="C154" i="9"/>
  <c r="A211" i="9"/>
  <c r="B211" i="9"/>
  <c r="C211" i="9"/>
  <c r="A212" i="9"/>
  <c r="B212" i="9"/>
  <c r="C212" i="9"/>
  <c r="A213" i="9"/>
  <c r="B213" i="9"/>
  <c r="C213" i="9"/>
  <c r="A214" i="9"/>
  <c r="B214" i="9"/>
  <c r="C214" i="9"/>
  <c r="A215" i="9"/>
  <c r="B215" i="9"/>
  <c r="C215" i="9"/>
  <c r="A155" i="9"/>
  <c r="B155" i="9"/>
  <c r="C155" i="9"/>
  <c r="A156" i="9"/>
  <c r="B156" i="9"/>
  <c r="C156" i="9"/>
  <c r="A157" i="9"/>
  <c r="B157" i="9"/>
  <c r="C157" i="9"/>
  <c r="A158" i="9"/>
  <c r="B158" i="9"/>
  <c r="C158" i="9"/>
  <c r="A159" i="9"/>
  <c r="B159" i="9"/>
  <c r="C159" i="9"/>
  <c r="A160" i="9"/>
  <c r="B160" i="9"/>
  <c r="C160" i="9"/>
  <c r="A161" i="9"/>
  <c r="B161" i="9"/>
  <c r="C161" i="9"/>
  <c r="A162" i="9"/>
  <c r="B162" i="9"/>
  <c r="C162" i="9"/>
  <c r="A163" i="9"/>
  <c r="B163" i="9"/>
  <c r="C163" i="9"/>
  <c r="A164" i="9"/>
  <c r="B164" i="9"/>
  <c r="C164" i="9"/>
  <c r="A165" i="9"/>
  <c r="B165" i="9"/>
  <c r="C165" i="9"/>
  <c r="A166" i="9"/>
  <c r="B166" i="9"/>
  <c r="C166" i="9"/>
  <c r="A167" i="9"/>
  <c r="B167" i="9"/>
  <c r="C167" i="9"/>
  <c r="A168" i="9"/>
  <c r="B168" i="9"/>
  <c r="C168" i="9"/>
  <c r="A169" i="9"/>
  <c r="B169" i="9"/>
  <c r="C169" i="9"/>
  <c r="A170" i="9"/>
  <c r="B170" i="9"/>
  <c r="C170" i="9"/>
  <c r="A171" i="9"/>
  <c r="B171" i="9"/>
  <c r="C171" i="9"/>
  <c r="A172" i="9"/>
  <c r="B172" i="9"/>
  <c r="C172" i="9"/>
  <c r="A173" i="9"/>
  <c r="B173" i="9"/>
  <c r="C173" i="9"/>
  <c r="A174" i="9"/>
  <c r="B174" i="9"/>
  <c r="C174" i="9"/>
  <c r="A175" i="9"/>
  <c r="B175" i="9"/>
  <c r="C175" i="9"/>
  <c r="A176" i="9"/>
  <c r="B176" i="9"/>
  <c r="C176" i="9"/>
  <c r="A177" i="9"/>
  <c r="B177" i="9"/>
  <c r="C177" i="9"/>
  <c r="A178" i="9"/>
  <c r="B178" i="9"/>
  <c r="C178" i="9"/>
  <c r="A179" i="9"/>
  <c r="B179" i="9"/>
  <c r="C179" i="9"/>
  <c r="A180" i="9"/>
  <c r="B180" i="9"/>
  <c r="C180" i="9"/>
  <c r="A181" i="9"/>
  <c r="B181" i="9"/>
  <c r="C181" i="9"/>
  <c r="A217" i="9"/>
  <c r="B217" i="9"/>
  <c r="C217" i="9"/>
  <c r="A218" i="9"/>
  <c r="B218" i="9"/>
  <c r="C218" i="9"/>
  <c r="A219" i="9"/>
  <c r="B219" i="9"/>
  <c r="C219" i="9"/>
  <c r="A220" i="9"/>
  <c r="B220" i="9"/>
  <c r="C220" i="9"/>
  <c r="A221" i="9"/>
  <c r="B221" i="9"/>
  <c r="C221" i="9"/>
  <c r="A222" i="9"/>
  <c r="B222" i="9"/>
  <c r="C222" i="9"/>
  <c r="A223" i="9"/>
  <c r="B223" i="9"/>
  <c r="C223" i="9"/>
  <c r="A224" i="9"/>
  <c r="B224" i="9"/>
  <c r="C224" i="9"/>
  <c r="A225" i="9"/>
  <c r="B225" i="9"/>
  <c r="C225" i="9"/>
  <c r="A226" i="9"/>
  <c r="B226" i="9"/>
  <c r="C226" i="9"/>
  <c r="A227" i="9"/>
  <c r="B227" i="9"/>
  <c r="C227" i="9"/>
  <c r="A228" i="9"/>
  <c r="B228" i="9"/>
  <c r="C228" i="9"/>
  <c r="A229" i="9"/>
  <c r="B229" i="9"/>
  <c r="C229" i="9"/>
  <c r="A230" i="9"/>
  <c r="B230" i="9"/>
  <c r="C230" i="9"/>
  <c r="A231" i="9"/>
  <c r="B231" i="9"/>
  <c r="C231" i="9"/>
  <c r="A232" i="9"/>
  <c r="B232" i="9"/>
  <c r="C232" i="9"/>
  <c r="A233" i="9"/>
  <c r="B233" i="9"/>
  <c r="C233" i="9"/>
  <c r="A234" i="9"/>
  <c r="B234" i="9"/>
  <c r="C234" i="9"/>
  <c r="A235" i="9"/>
  <c r="B235" i="9"/>
  <c r="C235" i="9"/>
  <c r="A236" i="9"/>
  <c r="B236" i="9"/>
  <c r="C236" i="9"/>
  <c r="A237" i="9"/>
  <c r="B237" i="9"/>
  <c r="C237" i="9"/>
  <c r="A238" i="9"/>
  <c r="B238" i="9"/>
  <c r="C238" i="9"/>
  <c r="A239" i="9"/>
  <c r="B239" i="9"/>
  <c r="C239" i="9"/>
  <c r="A240" i="9"/>
  <c r="B240" i="9"/>
  <c r="C240" i="9"/>
  <c r="A241" i="9"/>
  <c r="B241" i="9"/>
  <c r="C241" i="9"/>
  <c r="A242" i="9"/>
  <c r="B242" i="9"/>
  <c r="C242" i="9"/>
  <c r="A243" i="9"/>
  <c r="B243" i="9"/>
  <c r="C243" i="9"/>
  <c r="A244" i="9"/>
  <c r="B244" i="9"/>
  <c r="C244" i="9"/>
  <c r="A245" i="9"/>
  <c r="B245" i="9"/>
  <c r="C245" i="9"/>
  <c r="A246" i="9"/>
  <c r="B246" i="9"/>
  <c r="C246" i="9"/>
  <c r="A247" i="9"/>
  <c r="B247" i="9"/>
  <c r="C247" i="9"/>
  <c r="A248" i="9"/>
  <c r="B248" i="9"/>
  <c r="C248" i="9"/>
  <c r="A249" i="9"/>
  <c r="B249" i="9"/>
  <c r="C249" i="9"/>
  <c r="A250" i="9"/>
  <c r="B250" i="9"/>
  <c r="C250" i="9"/>
  <c r="A251" i="9"/>
  <c r="B251" i="9"/>
  <c r="C251" i="9"/>
  <c r="A252" i="9"/>
  <c r="B252" i="9"/>
  <c r="C252" i="9"/>
  <c r="A253" i="9"/>
  <c r="B253" i="9"/>
  <c r="C253" i="9"/>
  <c r="A254" i="9"/>
  <c r="B254" i="9"/>
  <c r="C254" i="9"/>
  <c r="A255" i="9"/>
  <c r="B255" i="9"/>
  <c r="C255" i="9"/>
  <c r="A256" i="9"/>
  <c r="B256" i="9"/>
  <c r="C256" i="9"/>
  <c r="A257" i="9"/>
  <c r="B257" i="9"/>
  <c r="C257" i="9"/>
  <c r="A258" i="9"/>
  <c r="B258" i="9"/>
  <c r="C258" i="9"/>
  <c r="A259" i="9"/>
  <c r="B259" i="9"/>
  <c r="C259" i="9"/>
  <c r="A260" i="9"/>
  <c r="B260" i="9"/>
  <c r="C260" i="9"/>
  <c r="A261" i="9"/>
  <c r="B261" i="9"/>
  <c r="C261" i="9"/>
  <c r="A262" i="9"/>
  <c r="B262" i="9"/>
  <c r="C262" i="9"/>
  <c r="A264" i="9"/>
  <c r="B264" i="9"/>
  <c r="C264" i="9"/>
  <c r="A265" i="9"/>
  <c r="B265" i="9"/>
  <c r="C265" i="9"/>
  <c r="A313" i="9"/>
  <c r="B313" i="9"/>
  <c r="C313" i="9"/>
  <c r="A314" i="9"/>
  <c r="B314" i="9"/>
  <c r="C314" i="9"/>
  <c r="A266" i="9"/>
  <c r="B266" i="9"/>
  <c r="C266" i="9"/>
  <c r="A267" i="9"/>
  <c r="B267" i="9"/>
  <c r="C267" i="9"/>
  <c r="A268" i="9"/>
  <c r="B268" i="9"/>
  <c r="C268" i="9"/>
  <c r="A269" i="9"/>
  <c r="B269" i="9"/>
  <c r="C269" i="9"/>
  <c r="A270" i="9"/>
  <c r="B270" i="9"/>
  <c r="C270" i="9"/>
  <c r="A315" i="9"/>
  <c r="B315" i="9"/>
  <c r="C315" i="9"/>
  <c r="A316" i="9"/>
  <c r="B316" i="9"/>
  <c r="C316" i="9"/>
  <c r="A317" i="9"/>
  <c r="B317" i="9"/>
  <c r="C317" i="9"/>
  <c r="A318" i="9"/>
  <c r="B318" i="9"/>
  <c r="C318" i="9"/>
  <c r="A271" i="9"/>
  <c r="B271" i="9"/>
  <c r="C271" i="9"/>
  <c r="A272" i="9"/>
  <c r="B272" i="9"/>
  <c r="C272" i="9"/>
  <c r="A273" i="9"/>
  <c r="B273" i="9"/>
  <c r="C273" i="9"/>
  <c r="A274" i="9"/>
  <c r="B274" i="9"/>
  <c r="C274" i="9"/>
  <c r="A275" i="9"/>
  <c r="B275" i="9"/>
  <c r="C275" i="9"/>
  <c r="A276" i="9"/>
  <c r="B276" i="9"/>
  <c r="C276" i="9"/>
  <c r="A277" i="9"/>
  <c r="B277" i="9"/>
  <c r="C277" i="9"/>
  <c r="A319" i="9"/>
  <c r="B319" i="9"/>
  <c r="C319" i="9"/>
  <c r="A320" i="9"/>
  <c r="B320" i="9"/>
  <c r="C320" i="9"/>
  <c r="A321" i="9"/>
  <c r="B321" i="9"/>
  <c r="C321" i="9"/>
  <c r="A322" i="9"/>
  <c r="B322" i="9"/>
  <c r="C322" i="9"/>
  <c r="A323" i="9"/>
  <c r="B323" i="9"/>
  <c r="C323" i="9"/>
  <c r="A324" i="9"/>
  <c r="B324" i="9"/>
  <c r="C324" i="9"/>
  <c r="A278" i="9"/>
  <c r="B278" i="9"/>
  <c r="C278" i="9"/>
  <c r="A279" i="9"/>
  <c r="B279" i="9"/>
  <c r="C279" i="9"/>
  <c r="A280" i="9"/>
  <c r="B280" i="9"/>
  <c r="C280" i="9"/>
  <c r="A281" i="9"/>
  <c r="B281" i="9"/>
  <c r="C281" i="9"/>
  <c r="A282" i="9"/>
  <c r="B282" i="9"/>
  <c r="C282" i="9"/>
  <c r="A283" i="9"/>
  <c r="B283" i="9"/>
  <c r="C283" i="9"/>
  <c r="A284" i="9"/>
  <c r="B284" i="9"/>
  <c r="C284" i="9"/>
  <c r="A285" i="9"/>
  <c r="B285" i="9"/>
  <c r="C285" i="9"/>
  <c r="A325" i="9"/>
  <c r="B325" i="9"/>
  <c r="C325" i="9"/>
  <c r="A326" i="9"/>
  <c r="B326" i="9"/>
  <c r="C326" i="9"/>
  <c r="A327" i="9"/>
  <c r="B327" i="9"/>
  <c r="C327" i="9"/>
  <c r="A328" i="9"/>
  <c r="B328" i="9"/>
  <c r="C328" i="9"/>
  <c r="A286" i="9"/>
  <c r="B286" i="9"/>
  <c r="C286" i="9"/>
  <c r="A287" i="9"/>
  <c r="B287" i="9"/>
  <c r="C287" i="9"/>
  <c r="A288" i="9"/>
  <c r="B288" i="9"/>
  <c r="C288" i="9"/>
  <c r="A289" i="9"/>
  <c r="B289" i="9"/>
  <c r="C289" i="9"/>
  <c r="A290" i="9"/>
  <c r="B290" i="9"/>
  <c r="C290" i="9"/>
  <c r="A291" i="9"/>
  <c r="B291" i="9"/>
  <c r="C291" i="9"/>
  <c r="A292" i="9"/>
  <c r="B292" i="9"/>
  <c r="C292" i="9"/>
  <c r="A293" i="9"/>
  <c r="B293" i="9"/>
  <c r="C293" i="9"/>
  <c r="A294" i="9"/>
  <c r="B294" i="9"/>
  <c r="C294" i="9"/>
  <c r="A295" i="9"/>
  <c r="B295" i="9"/>
  <c r="C295" i="9"/>
  <c r="A296" i="9"/>
  <c r="B296" i="9"/>
  <c r="C296" i="9"/>
  <c r="A297" i="9"/>
  <c r="B297" i="9"/>
  <c r="C297" i="9"/>
  <c r="A298" i="9"/>
  <c r="B298" i="9"/>
  <c r="C298" i="9"/>
  <c r="A299" i="9"/>
  <c r="B299" i="9"/>
  <c r="C299" i="9"/>
  <c r="A300" i="9"/>
  <c r="B300" i="9"/>
  <c r="C300" i="9"/>
  <c r="A301" i="9"/>
  <c r="B301" i="9"/>
  <c r="C301" i="9"/>
  <c r="A302" i="9"/>
  <c r="B302" i="9"/>
  <c r="C302" i="9"/>
  <c r="A303" i="9"/>
  <c r="B303" i="9"/>
  <c r="C303" i="9"/>
  <c r="A304" i="9"/>
  <c r="B304" i="9"/>
  <c r="C304" i="9"/>
  <c r="A305" i="9"/>
  <c r="B305" i="9"/>
  <c r="C305" i="9"/>
  <c r="A306" i="9"/>
  <c r="B306" i="9"/>
  <c r="C306" i="9"/>
  <c r="A307" i="9"/>
  <c r="B307" i="9"/>
  <c r="C307" i="9"/>
  <c r="A308" i="9"/>
  <c r="B308" i="9"/>
  <c r="C308" i="9"/>
  <c r="A309" i="9"/>
  <c r="B309" i="9"/>
  <c r="C309" i="9"/>
  <c r="A310" i="9"/>
  <c r="B310" i="9"/>
  <c r="C310" i="9"/>
  <c r="A311" i="9"/>
  <c r="B311" i="9"/>
  <c r="C311" i="9"/>
  <c r="A330" i="9"/>
  <c r="B330" i="9"/>
  <c r="C330" i="9"/>
  <c r="A331" i="9"/>
  <c r="B331" i="9"/>
  <c r="C331" i="9"/>
  <c r="A332" i="9"/>
  <c r="B332" i="9"/>
  <c r="C332" i="9"/>
  <c r="A333" i="9"/>
  <c r="B333" i="9"/>
  <c r="C333" i="9"/>
  <c r="A334" i="9"/>
  <c r="B334" i="9"/>
  <c r="C334" i="9"/>
  <c r="A335" i="9"/>
  <c r="B335" i="9"/>
  <c r="C335" i="9"/>
  <c r="A336" i="9"/>
  <c r="B336" i="9"/>
  <c r="C336" i="9"/>
  <c r="A337" i="9"/>
  <c r="B337" i="9"/>
  <c r="C337" i="9"/>
  <c r="A338" i="9"/>
  <c r="B338" i="9"/>
  <c r="C338" i="9"/>
  <c r="A339" i="9"/>
  <c r="B339" i="9"/>
  <c r="C339" i="9"/>
  <c r="A340" i="9"/>
  <c r="B340" i="9"/>
  <c r="C340" i="9"/>
  <c r="A341" i="9"/>
  <c r="B341" i="9"/>
  <c r="C341" i="9"/>
  <c r="A342" i="9"/>
  <c r="B342" i="9"/>
  <c r="C342" i="9"/>
  <c r="A343" i="9"/>
  <c r="B343" i="9"/>
  <c r="C343" i="9"/>
  <c r="A344" i="9"/>
  <c r="B344" i="9"/>
  <c r="C344" i="9"/>
  <c r="A345" i="9"/>
  <c r="B345" i="9"/>
  <c r="C345" i="9"/>
  <c r="A116" i="9"/>
  <c r="B116" i="9"/>
  <c r="C116" i="9"/>
  <c r="A117" i="9"/>
  <c r="B117" i="9"/>
  <c r="C117" i="9"/>
  <c r="A118" i="9"/>
  <c r="B118" i="9"/>
  <c r="C118" i="9"/>
  <c r="A119" i="9"/>
  <c r="B119" i="9"/>
  <c r="C119" i="9"/>
  <c r="A120" i="9"/>
  <c r="B120" i="9"/>
  <c r="C120" i="9"/>
  <c r="A121" i="9"/>
  <c r="B121" i="9"/>
  <c r="C121" i="9"/>
  <c r="A122" i="9"/>
  <c r="B122" i="9"/>
  <c r="C122" i="9"/>
  <c r="A123" i="9"/>
  <c r="B123" i="9"/>
  <c r="C123" i="9"/>
  <c r="A124" i="9"/>
  <c r="B124" i="9"/>
  <c r="C124" i="9"/>
  <c r="A125" i="9"/>
  <c r="B125" i="9"/>
  <c r="C125" i="9"/>
  <c r="A126" i="9"/>
  <c r="B126" i="9"/>
  <c r="C126" i="9"/>
  <c r="A127" i="9"/>
  <c r="B127" i="9"/>
  <c r="C127" i="9"/>
  <c r="A129" i="9"/>
  <c r="B129" i="9"/>
  <c r="C129" i="9"/>
  <c r="A130" i="9"/>
  <c r="B130" i="9"/>
  <c r="C130" i="9"/>
  <c r="B115" i="9"/>
  <c r="C115" i="9"/>
  <c r="A115" i="9"/>
  <c r="A70" i="9"/>
  <c r="B70" i="9"/>
  <c r="C70" i="9"/>
  <c r="A71" i="9"/>
  <c r="B71" i="9"/>
  <c r="C71" i="9"/>
  <c r="A72" i="9"/>
  <c r="B72" i="9"/>
  <c r="C72" i="9"/>
  <c r="A64" i="9"/>
  <c r="B64" i="9"/>
  <c r="C64" i="9"/>
  <c r="A65" i="9"/>
  <c r="B65" i="9"/>
  <c r="C65" i="9"/>
  <c r="A66" i="9"/>
  <c r="B66" i="9"/>
  <c r="C66" i="9"/>
  <c r="A67" i="9"/>
  <c r="B67" i="9"/>
  <c r="C67" i="9"/>
  <c r="A68" i="9"/>
  <c r="B68" i="9"/>
  <c r="C68" i="9"/>
  <c r="A69" i="9"/>
  <c r="B69" i="9"/>
  <c r="C69" i="9"/>
  <c r="A53" i="9"/>
  <c r="B53" i="9"/>
  <c r="C53" i="9"/>
  <c r="A54" i="9"/>
  <c r="B54" i="9"/>
  <c r="C54" i="9"/>
  <c r="A55" i="9"/>
  <c r="B55" i="9"/>
  <c r="C55" i="9"/>
  <c r="A56" i="9"/>
  <c r="B56" i="9"/>
  <c r="C56" i="9"/>
  <c r="A57" i="9"/>
  <c r="B57" i="9"/>
  <c r="C57" i="9"/>
  <c r="A58" i="9"/>
  <c r="B58" i="9"/>
  <c r="C58" i="9"/>
  <c r="A59" i="9"/>
  <c r="B59" i="9"/>
  <c r="C59" i="9"/>
  <c r="A60" i="9"/>
  <c r="B60" i="9"/>
  <c r="C60" i="9"/>
  <c r="A61" i="9"/>
  <c r="B61" i="9"/>
  <c r="C61" i="9"/>
  <c r="A62" i="9"/>
  <c r="B62" i="9"/>
  <c r="C62" i="9"/>
  <c r="A63" i="9"/>
  <c r="B63" i="9"/>
  <c r="C63" i="9"/>
  <c r="A109" i="9"/>
  <c r="B109" i="9"/>
  <c r="C109" i="9"/>
  <c r="A110" i="9"/>
  <c r="B110" i="9"/>
  <c r="C110" i="9"/>
  <c r="A111" i="9"/>
  <c r="B111" i="9"/>
  <c r="C111" i="9"/>
  <c r="A112" i="9"/>
  <c r="B112" i="9"/>
  <c r="C112" i="9"/>
  <c r="A113" i="9"/>
  <c r="B113" i="9"/>
  <c r="C113" i="9"/>
  <c r="A45" i="9"/>
  <c r="B45" i="9"/>
  <c r="C45" i="9"/>
  <c r="A46" i="9"/>
  <c r="B46" i="9"/>
  <c r="C46" i="9"/>
  <c r="A47" i="9"/>
  <c r="B47" i="9"/>
  <c r="C47" i="9"/>
  <c r="A48" i="9"/>
  <c r="B48" i="9"/>
  <c r="C48" i="9"/>
  <c r="A49" i="9"/>
  <c r="B49" i="9"/>
  <c r="C49" i="9"/>
  <c r="A50" i="9"/>
  <c r="B50" i="9"/>
  <c r="C50" i="9"/>
  <c r="A51" i="9"/>
  <c r="B51" i="9"/>
  <c r="C51" i="9"/>
  <c r="A52" i="9"/>
  <c r="B52" i="9"/>
  <c r="C52" i="9"/>
  <c r="A74" i="9"/>
  <c r="B74" i="9"/>
  <c r="C74" i="9"/>
  <c r="A75" i="9"/>
  <c r="B75" i="9"/>
  <c r="C75" i="9"/>
  <c r="A21" i="9"/>
  <c r="B21" i="9"/>
  <c r="C21" i="9"/>
  <c r="A76" i="9"/>
  <c r="B76" i="9"/>
  <c r="C76" i="9"/>
  <c r="A22" i="9"/>
  <c r="B22" i="9"/>
  <c r="C22" i="9"/>
  <c r="A87" i="9"/>
  <c r="B87" i="9"/>
  <c r="C87" i="9"/>
  <c r="A88" i="9"/>
  <c r="B88" i="9"/>
  <c r="C88" i="9"/>
  <c r="A89" i="9"/>
  <c r="B89" i="9"/>
  <c r="C89" i="9"/>
  <c r="A90" i="9"/>
  <c r="B90" i="9"/>
  <c r="C90" i="9"/>
  <c r="A77" i="9"/>
  <c r="B77" i="9"/>
  <c r="C77" i="9"/>
  <c r="A23" i="9"/>
  <c r="B23" i="9"/>
  <c r="C23" i="9"/>
  <c r="A78" i="9"/>
  <c r="B78" i="9"/>
  <c r="C78" i="9"/>
  <c r="A24" i="9"/>
  <c r="B24" i="9"/>
  <c r="C24" i="9"/>
  <c r="A79" i="9"/>
  <c r="B79" i="9"/>
  <c r="C79" i="9"/>
  <c r="A25" i="9"/>
  <c r="B25" i="9"/>
  <c r="C25" i="9"/>
  <c r="A91" i="9"/>
  <c r="B91" i="9"/>
  <c r="C91" i="9"/>
  <c r="A92" i="9"/>
  <c r="B92" i="9"/>
  <c r="C92" i="9"/>
  <c r="A93" i="9"/>
  <c r="B93" i="9"/>
  <c r="C93" i="9"/>
  <c r="A94" i="9"/>
  <c r="B94" i="9"/>
  <c r="C94" i="9"/>
  <c r="A95" i="9"/>
  <c r="B95" i="9"/>
  <c r="C95" i="9"/>
  <c r="A26" i="9"/>
  <c r="B26" i="9"/>
  <c r="C26" i="9"/>
  <c r="A27" i="9"/>
  <c r="B27" i="9"/>
  <c r="C27" i="9"/>
  <c r="A28" i="9"/>
  <c r="B28" i="9"/>
  <c r="C28" i="9"/>
  <c r="A29" i="9"/>
  <c r="B29" i="9"/>
  <c r="C29" i="9"/>
  <c r="A30" i="9"/>
  <c r="B30" i="9"/>
  <c r="C30" i="9"/>
  <c r="A96" i="9"/>
  <c r="B96" i="9"/>
  <c r="C96" i="9"/>
  <c r="A97" i="9"/>
  <c r="B97" i="9"/>
  <c r="C97" i="9"/>
  <c r="A98" i="9"/>
  <c r="B98" i="9"/>
  <c r="C98" i="9"/>
  <c r="A99" i="9"/>
  <c r="B99" i="9"/>
  <c r="C99" i="9"/>
  <c r="A100" i="9"/>
  <c r="B100" i="9"/>
  <c r="C100" i="9"/>
  <c r="A101" i="9"/>
  <c r="B101" i="9"/>
  <c r="C101" i="9"/>
  <c r="A31" i="9"/>
  <c r="B31" i="9"/>
  <c r="C31" i="9"/>
  <c r="A32" i="9"/>
  <c r="B32" i="9"/>
  <c r="C32" i="9"/>
  <c r="A33" i="9"/>
  <c r="B33" i="9"/>
  <c r="C33" i="9"/>
  <c r="A34" i="9"/>
  <c r="B34" i="9"/>
  <c r="C34" i="9"/>
  <c r="A80" i="9"/>
  <c r="B80" i="9"/>
  <c r="C80" i="9"/>
  <c r="A35" i="9"/>
  <c r="B35" i="9"/>
  <c r="C35" i="9"/>
  <c r="A81" i="9"/>
  <c r="B81" i="9"/>
  <c r="C81" i="9"/>
  <c r="A36" i="9"/>
  <c r="B36" i="9"/>
  <c r="C36" i="9"/>
  <c r="A82" i="9"/>
  <c r="B82" i="9"/>
  <c r="C82" i="9"/>
  <c r="A37" i="9"/>
  <c r="B37" i="9"/>
  <c r="C37" i="9"/>
  <c r="A102" i="9"/>
  <c r="B102" i="9"/>
  <c r="C102" i="9"/>
  <c r="A103" i="9"/>
  <c r="B103" i="9"/>
  <c r="C103" i="9"/>
  <c r="A104" i="9"/>
  <c r="B104" i="9"/>
  <c r="C104" i="9"/>
  <c r="A105" i="9"/>
  <c r="B105" i="9"/>
  <c r="C105" i="9"/>
  <c r="A106" i="9"/>
  <c r="B106" i="9"/>
  <c r="C106" i="9"/>
  <c r="A107" i="9"/>
  <c r="B107" i="9"/>
  <c r="C107" i="9"/>
  <c r="A108" i="9"/>
  <c r="B108" i="9"/>
  <c r="C108" i="9"/>
  <c r="A38" i="9"/>
  <c r="B38" i="9"/>
  <c r="C38" i="9"/>
  <c r="A39" i="9"/>
  <c r="B39" i="9"/>
  <c r="C39" i="9"/>
  <c r="A40" i="9"/>
  <c r="B40" i="9"/>
  <c r="C40" i="9"/>
  <c r="A41" i="9"/>
  <c r="B41" i="9"/>
  <c r="C41" i="9"/>
  <c r="A83" i="9"/>
  <c r="B83" i="9"/>
  <c r="C83" i="9"/>
  <c r="A42" i="9"/>
  <c r="B42" i="9"/>
  <c r="C42" i="9"/>
  <c r="A84" i="9"/>
  <c r="B84" i="9"/>
  <c r="C84" i="9"/>
  <c r="A43" i="9"/>
  <c r="B43" i="9"/>
  <c r="C43" i="9"/>
  <c r="A85" i="9"/>
  <c r="B85" i="9"/>
  <c r="C85" i="9"/>
  <c r="A44" i="9"/>
  <c r="B44" i="9"/>
  <c r="C44" i="9"/>
  <c r="B20" i="9"/>
  <c r="C20" i="9"/>
  <c r="A20" i="9"/>
  <c r="B6" i="9"/>
  <c r="C6" i="9"/>
  <c r="B7" i="9"/>
  <c r="C7" i="9"/>
  <c r="B8" i="9"/>
  <c r="C8" i="9"/>
  <c r="B9" i="9"/>
  <c r="C9" i="9"/>
  <c r="B10" i="9"/>
  <c r="C10" i="9"/>
  <c r="B11" i="9"/>
  <c r="C11" i="9"/>
  <c r="B12" i="9"/>
  <c r="C12" i="9"/>
  <c r="B13" i="9"/>
  <c r="C13" i="9"/>
  <c r="B14" i="9"/>
  <c r="C14" i="9"/>
  <c r="B15" i="9"/>
  <c r="C15" i="9"/>
  <c r="B16" i="9"/>
  <c r="C16" i="9"/>
  <c r="B17" i="9"/>
  <c r="C17" i="9"/>
  <c r="B18" i="9"/>
  <c r="C18" i="9"/>
  <c r="B5" i="9"/>
  <c r="C5" i="9"/>
  <c r="A6" i="9"/>
  <c r="A7" i="9"/>
  <c r="A8" i="9"/>
  <c r="A9" i="9"/>
  <c r="A10" i="9"/>
  <c r="A11" i="9"/>
  <c r="A12" i="9"/>
  <c r="A13" i="9"/>
  <c r="A14" i="9"/>
  <c r="A15" i="9"/>
  <c r="A16" i="9"/>
  <c r="A17" i="9"/>
  <c r="A18" i="9"/>
  <c r="A5" i="9"/>
  <c r="F1937" i="11" l="1"/>
  <c r="F1981" i="14"/>
  <c r="G345" i="9"/>
  <c r="G337" i="9"/>
  <c r="G328" i="9"/>
  <c r="G320" i="9"/>
  <c r="G311" i="9"/>
  <c r="G303" i="9"/>
  <c r="G295" i="9"/>
  <c r="G287" i="9"/>
  <c r="G279" i="9"/>
  <c r="G271" i="9"/>
  <c r="G262" i="9"/>
  <c r="G254" i="9"/>
  <c r="G246" i="9"/>
  <c r="G238" i="9"/>
  <c r="G230" i="9"/>
  <c r="G222" i="9"/>
  <c r="G213" i="9"/>
  <c r="G205" i="9"/>
  <c r="G197" i="9"/>
  <c r="G189" i="9"/>
  <c r="G179" i="9"/>
  <c r="G171" i="9"/>
  <c r="G163" i="9"/>
  <c r="G155" i="9"/>
  <c r="G147" i="9"/>
  <c r="G139" i="9"/>
  <c r="G131" i="9"/>
  <c r="G122" i="9"/>
  <c r="G113" i="9"/>
  <c r="G105" i="9"/>
  <c r="G97" i="9"/>
  <c r="G89" i="9"/>
  <c r="G69" i="9"/>
  <c r="G61" i="9"/>
  <c r="G53" i="9"/>
  <c r="G45" i="9"/>
  <c r="G37" i="9"/>
  <c r="G29" i="9"/>
  <c r="G21" i="9"/>
  <c r="G12" i="9"/>
  <c r="G351" i="9"/>
  <c r="G349" i="9"/>
  <c r="G347" i="9"/>
  <c r="G76" i="9"/>
  <c r="G84" i="9"/>
  <c r="G344" i="9"/>
  <c r="G336" i="9"/>
  <c r="G327" i="9"/>
  <c r="G319" i="9"/>
  <c r="G310" i="9"/>
  <c r="G302" i="9"/>
  <c r="G294" i="9"/>
  <c r="G286" i="9"/>
  <c r="G278" i="9"/>
  <c r="G270" i="9"/>
  <c r="G261" i="9"/>
  <c r="G253" i="9"/>
  <c r="G245" i="9"/>
  <c r="G237" i="9"/>
  <c r="G229" i="9"/>
  <c r="G221" i="9"/>
  <c r="G212" i="9"/>
  <c r="G204" i="9"/>
  <c r="G196" i="9"/>
  <c r="G187" i="9"/>
  <c r="G178" i="9"/>
  <c r="G170" i="9"/>
  <c r="G162" i="9"/>
  <c r="G154" i="9"/>
  <c r="G146" i="9"/>
  <c r="G138" i="9"/>
  <c r="G130" i="9"/>
  <c r="G121" i="9"/>
  <c r="G112" i="9"/>
  <c r="G104" i="9"/>
  <c r="G96" i="9"/>
  <c r="G88" i="9"/>
  <c r="G68" i="9"/>
  <c r="G60" i="9"/>
  <c r="G52" i="9"/>
  <c r="G44" i="9"/>
  <c r="G36" i="9"/>
  <c r="G28" i="9"/>
  <c r="G20" i="9"/>
  <c r="G11" i="9"/>
  <c r="G77" i="9"/>
  <c r="G85" i="9"/>
  <c r="G343" i="9"/>
  <c r="G335" i="9"/>
  <c r="G326" i="9"/>
  <c r="G318" i="9"/>
  <c r="G309" i="9"/>
  <c r="G301" i="9"/>
  <c r="G293" i="9"/>
  <c r="G285" i="9"/>
  <c r="G277" i="9"/>
  <c r="G269" i="9"/>
  <c r="G260" i="9"/>
  <c r="G252" i="9"/>
  <c r="G244" i="9"/>
  <c r="G236" i="9"/>
  <c r="G228" i="9"/>
  <c r="G220" i="9"/>
  <c r="G211" i="9"/>
  <c r="G203" i="9"/>
  <c r="G195" i="9"/>
  <c r="G186" i="9"/>
  <c r="G177" i="9"/>
  <c r="G169" i="9"/>
  <c r="G161" i="9"/>
  <c r="G153" i="9"/>
  <c r="G145" i="9"/>
  <c r="G137" i="9"/>
  <c r="G129" i="9"/>
  <c r="G120" i="9"/>
  <c r="G111" i="9"/>
  <c r="G103" i="9"/>
  <c r="G95" i="9"/>
  <c r="G87" i="9"/>
  <c r="G67" i="9"/>
  <c r="G59" i="9"/>
  <c r="G51" i="9"/>
  <c r="G43" i="9"/>
  <c r="G35" i="9"/>
  <c r="G27" i="9"/>
  <c r="G18" i="9"/>
  <c r="G10" i="9"/>
  <c r="G78" i="9"/>
  <c r="G342" i="9"/>
  <c r="G334" i="9"/>
  <c r="G325" i="9"/>
  <c r="G317" i="9"/>
  <c r="G308" i="9"/>
  <c r="G300" i="9"/>
  <c r="G292" i="9"/>
  <c r="G284" i="9"/>
  <c r="G276" i="9"/>
  <c r="G268" i="9"/>
  <c r="G259" i="9"/>
  <c r="G251" i="9"/>
  <c r="G243" i="9"/>
  <c r="G235" i="9"/>
  <c r="G227" i="9"/>
  <c r="G219" i="9"/>
  <c r="G210" i="9"/>
  <c r="G202" i="9"/>
  <c r="G194" i="9"/>
  <c r="G185" i="9"/>
  <c r="G176" i="9"/>
  <c r="G168" i="9"/>
  <c r="G160" i="9"/>
  <c r="G152" i="9"/>
  <c r="G144" i="9"/>
  <c r="G136" i="9"/>
  <c r="G127" i="9"/>
  <c r="G119" i="9"/>
  <c r="G110" i="9"/>
  <c r="G102" i="9"/>
  <c r="G94" i="9"/>
  <c r="G75" i="9"/>
  <c r="G66" i="9"/>
  <c r="G58" i="9"/>
  <c r="G50" i="9"/>
  <c r="G42" i="9"/>
  <c r="G34" i="9"/>
  <c r="G26" i="9"/>
  <c r="G17" i="9"/>
  <c r="G9" i="9"/>
  <c r="G79" i="9"/>
  <c r="G341" i="9"/>
  <c r="G333" i="9"/>
  <c r="G324" i="9"/>
  <c r="G316" i="9"/>
  <c r="G307" i="9"/>
  <c r="G299" i="9"/>
  <c r="G291" i="9"/>
  <c r="G283" i="9"/>
  <c r="G275" i="9"/>
  <c r="G267" i="9"/>
  <c r="G258" i="9"/>
  <c r="G250" i="9"/>
  <c r="G242" i="9"/>
  <c r="G234" i="9"/>
  <c r="G226" i="9"/>
  <c r="G218" i="9"/>
  <c r="G209" i="9"/>
  <c r="G201" i="9"/>
  <c r="G193" i="9"/>
  <c r="G184" i="9"/>
  <c r="G175" i="9"/>
  <c r="G167" i="9"/>
  <c r="G159" i="9"/>
  <c r="G151" i="9"/>
  <c r="G143" i="9"/>
  <c r="G135" i="9"/>
  <c r="G126" i="9"/>
  <c r="G118" i="9"/>
  <c r="G109" i="9"/>
  <c r="G101" i="9"/>
  <c r="G93" i="9"/>
  <c r="G74" i="9"/>
  <c r="G65" i="9"/>
  <c r="G57" i="9"/>
  <c r="G49" i="9"/>
  <c r="G41" i="9"/>
  <c r="G33" i="9"/>
  <c r="G25" i="9"/>
  <c r="G16" i="9"/>
  <c r="G8" i="9"/>
  <c r="G350" i="9"/>
  <c r="G348" i="9"/>
  <c r="G346" i="9"/>
  <c r="G80" i="9"/>
  <c r="G340" i="9"/>
  <c r="G332" i="9"/>
  <c r="G323" i="9"/>
  <c r="G315" i="9"/>
  <c r="G306" i="9"/>
  <c r="G298" i="9"/>
  <c r="G290" i="9"/>
  <c r="G282" i="9"/>
  <c r="G274" i="9"/>
  <c r="G266" i="9"/>
  <c r="G257" i="9"/>
  <c r="G249" i="9"/>
  <c r="G241" i="9"/>
  <c r="G233" i="9"/>
  <c r="G225" i="9"/>
  <c r="G217" i="9"/>
  <c r="G208" i="9"/>
  <c r="G200" i="9"/>
  <c r="G192" i="9"/>
  <c r="G183" i="9"/>
  <c r="G174" i="9"/>
  <c r="G166" i="9"/>
  <c r="G158" i="9"/>
  <c r="G150" i="9"/>
  <c r="G142" i="9"/>
  <c r="G134" i="9"/>
  <c r="G125" i="9"/>
  <c r="G117" i="9"/>
  <c r="G108" i="9"/>
  <c r="G100" i="9"/>
  <c r="G92" i="9"/>
  <c r="G72" i="9"/>
  <c r="G64" i="9"/>
  <c r="G56" i="9"/>
  <c r="G48" i="9"/>
  <c r="G40" i="9"/>
  <c r="G32" i="9"/>
  <c r="G24" i="9"/>
  <c r="G15" i="9"/>
  <c r="G7" i="9"/>
  <c r="G81" i="9"/>
  <c r="G339" i="9"/>
  <c r="G331" i="9"/>
  <c r="G322" i="9"/>
  <c r="G314" i="9"/>
  <c r="G305" i="9"/>
  <c r="G297" i="9"/>
  <c r="G289" i="9"/>
  <c r="G281" i="9"/>
  <c r="G273" i="9"/>
  <c r="G265" i="9"/>
  <c r="G256" i="9"/>
  <c r="G248" i="9"/>
  <c r="G240" i="9"/>
  <c r="G232" i="9"/>
  <c r="G224" i="9"/>
  <c r="G215" i="9"/>
  <c r="G207" i="9"/>
  <c r="G199" i="9"/>
  <c r="G191" i="9"/>
  <c r="G181" i="9"/>
  <c r="G173" i="9"/>
  <c r="G165" i="9"/>
  <c r="G157" i="9"/>
  <c r="G149" i="9"/>
  <c r="G141" i="9"/>
  <c r="G133" i="9"/>
  <c r="G124" i="9"/>
  <c r="G116" i="9"/>
  <c r="G107" i="9"/>
  <c r="G99" i="9"/>
  <c r="G91" i="9"/>
  <c r="G71" i="9"/>
  <c r="G63" i="9"/>
  <c r="G55" i="9"/>
  <c r="G47" i="9"/>
  <c r="G39" i="9"/>
  <c r="G31" i="9"/>
  <c r="G23" i="9"/>
  <c r="G14" i="9"/>
  <c r="G6" i="9"/>
  <c r="G82" i="9"/>
  <c r="G338" i="9"/>
  <c r="G330" i="9"/>
  <c r="G321" i="9"/>
  <c r="G313" i="9"/>
  <c r="G304" i="9"/>
  <c r="G296" i="9"/>
  <c r="G288" i="9"/>
  <c r="G280" i="9"/>
  <c r="G272" i="9"/>
  <c r="G264" i="9"/>
  <c r="G255" i="9"/>
  <c r="G247" i="9"/>
  <c r="G239" i="9"/>
  <c r="G231" i="9"/>
  <c r="G223" i="9"/>
  <c r="G214" i="9"/>
  <c r="G206" i="9"/>
  <c r="G198" i="9"/>
  <c r="G190" i="9"/>
  <c r="G180" i="9"/>
  <c r="G172" i="9"/>
  <c r="G164" i="9"/>
  <c r="G156" i="9"/>
  <c r="G148" i="9"/>
  <c r="G140" i="9"/>
  <c r="G132" i="9"/>
  <c r="G123" i="9"/>
  <c r="G115" i="9"/>
  <c r="G106" i="9"/>
  <c r="G98" i="9"/>
  <c r="G90" i="9"/>
  <c r="G70" i="9"/>
  <c r="G62" i="9"/>
  <c r="G54" i="9"/>
  <c r="G46" i="9"/>
  <c r="G38" i="9"/>
  <c r="G30" i="9"/>
  <c r="G22" i="9"/>
  <c r="G13" i="9"/>
  <c r="G5" i="9"/>
  <c r="G83" i="9"/>
  <c r="E1333" i="14"/>
  <c r="E1333" i="11" s="1"/>
  <c r="E1734" i="14"/>
  <c r="E1734" i="11" s="1"/>
  <c r="E834" i="14"/>
  <c r="E834" i="11" s="1"/>
  <c r="E734" i="14"/>
  <c r="E734" i="11" s="1"/>
  <c r="E1834" i="14"/>
  <c r="E1834" i="11" s="1"/>
  <c r="E1434" i="14"/>
  <c r="E1434" i="11" s="1"/>
  <c r="E1134" i="14"/>
  <c r="E1134" i="11" s="1"/>
  <c r="E533" i="14"/>
  <c r="E533" i="11" s="1"/>
  <c r="E1033" i="14"/>
  <c r="E1033" i="11" s="1"/>
  <c r="E1633" i="14"/>
  <c r="E1633" i="11" s="1"/>
  <c r="E833" i="14"/>
  <c r="E833" i="11" s="1"/>
  <c r="E633" i="14"/>
  <c r="E633" i="11" s="1"/>
  <c r="E1933" i="14"/>
  <c r="E1933" i="11" s="1"/>
  <c r="E1133" i="14"/>
  <c r="E1133" i="11" s="1"/>
  <c r="E1533" i="14"/>
  <c r="E1533" i="11" s="1"/>
  <c r="E733" i="14"/>
  <c r="E733" i="11" s="1"/>
  <c r="E1833" i="14"/>
  <c r="E1833" i="11" s="1"/>
  <c r="E933" i="14"/>
  <c r="E933" i="11" s="1"/>
  <c r="E1433" i="14"/>
  <c r="E1433" i="11" s="1"/>
  <c r="E1733" i="14"/>
  <c r="E1733" i="11" s="1"/>
  <c r="E1233" i="14"/>
  <c r="E1233" i="11" s="1"/>
  <c r="H2" i="9"/>
  <c r="F86" i="9"/>
  <c r="G86" i="9" s="1"/>
  <c r="F114" i="9"/>
  <c r="G114" i="9" s="1"/>
  <c r="F128" i="9"/>
  <c r="G128" i="9" s="1"/>
  <c r="F216" i="9"/>
  <c r="G216" i="9" s="1"/>
  <c r="F329" i="9"/>
  <c r="G329" i="9" s="1"/>
  <c r="F263" i="9"/>
  <c r="G263" i="9" s="1"/>
  <c r="F312" i="9"/>
  <c r="G312" i="9" s="1"/>
  <c r="F188" i="9"/>
  <c r="G188" i="9" s="1"/>
  <c r="F182" i="9"/>
  <c r="G182" i="9" s="1"/>
  <c r="F73" i="9"/>
  <c r="G73" i="9" s="1"/>
  <c r="F19" i="9"/>
  <c r="G19" i="9" s="1"/>
  <c r="F352" i="9"/>
  <c r="G352" i="9" s="1"/>
  <c r="L83" i="9" l="1"/>
  <c r="K83" i="9"/>
  <c r="L30" i="9"/>
  <c r="K30" i="9"/>
  <c r="K62" i="9"/>
  <c r="L62" i="9"/>
  <c r="L106" i="9"/>
  <c r="K106" i="9"/>
  <c r="K140" i="9"/>
  <c r="L140" i="9"/>
  <c r="L164" i="9"/>
  <c r="K164" i="9"/>
  <c r="L190" i="9"/>
  <c r="K190" i="9"/>
  <c r="K223" i="9"/>
  <c r="L223" i="9"/>
  <c r="K255" i="9"/>
  <c r="L255" i="9"/>
  <c r="L288" i="9"/>
  <c r="K288" i="9"/>
  <c r="K321" i="9"/>
  <c r="L321" i="9"/>
  <c r="K6" i="9"/>
  <c r="L6" i="9"/>
  <c r="K39" i="9"/>
  <c r="L39" i="9"/>
  <c r="L133" i="9"/>
  <c r="K133" i="9"/>
  <c r="K165" i="9"/>
  <c r="L165" i="9"/>
  <c r="L199" i="9"/>
  <c r="K199" i="9"/>
  <c r="K232" i="9"/>
  <c r="L232" i="9"/>
  <c r="K265" i="9"/>
  <c r="L265" i="9"/>
  <c r="L297" i="9"/>
  <c r="K297" i="9"/>
  <c r="K322" i="9"/>
  <c r="L322" i="9"/>
  <c r="K81" i="9"/>
  <c r="L81" i="9"/>
  <c r="K32" i="9"/>
  <c r="L32" i="9"/>
  <c r="L64" i="9"/>
  <c r="K64" i="9"/>
  <c r="K134" i="9"/>
  <c r="L134" i="9"/>
  <c r="L192" i="9"/>
  <c r="K192" i="9"/>
  <c r="K225" i="9"/>
  <c r="L225" i="9"/>
  <c r="L249" i="9"/>
  <c r="K249" i="9"/>
  <c r="L282" i="9"/>
  <c r="K282" i="9"/>
  <c r="L315" i="9"/>
  <c r="K315" i="9"/>
  <c r="L80" i="9"/>
  <c r="K80" i="9"/>
  <c r="L8" i="9"/>
  <c r="K8" i="9"/>
  <c r="K41" i="9"/>
  <c r="L41" i="9"/>
  <c r="L74" i="9"/>
  <c r="K74" i="9"/>
  <c r="K118" i="9"/>
  <c r="L118" i="9"/>
  <c r="K151" i="9"/>
  <c r="L151" i="9"/>
  <c r="K175" i="9"/>
  <c r="L175" i="9"/>
  <c r="L209" i="9"/>
  <c r="K209" i="9"/>
  <c r="K234" i="9"/>
  <c r="L234" i="9"/>
  <c r="K267" i="9"/>
  <c r="L267" i="9"/>
  <c r="L299" i="9"/>
  <c r="K299" i="9"/>
  <c r="K9" i="9"/>
  <c r="L9" i="9"/>
  <c r="L42" i="9"/>
  <c r="K42" i="9"/>
  <c r="L66" i="9"/>
  <c r="K66" i="9"/>
  <c r="L110" i="9"/>
  <c r="K110" i="9"/>
  <c r="K144" i="9"/>
  <c r="L144" i="9"/>
  <c r="K176" i="9"/>
  <c r="L176" i="9"/>
  <c r="L210" i="9"/>
  <c r="K210" i="9"/>
  <c r="L243" i="9"/>
  <c r="K243" i="9"/>
  <c r="L276" i="9"/>
  <c r="K276" i="9"/>
  <c r="K308" i="9"/>
  <c r="L308" i="9"/>
  <c r="K342" i="9"/>
  <c r="L342" i="9"/>
  <c r="K27" i="9"/>
  <c r="L27" i="9"/>
  <c r="K59" i="9"/>
  <c r="L59" i="9"/>
  <c r="K103" i="9"/>
  <c r="L103" i="9"/>
  <c r="L137" i="9"/>
  <c r="K137" i="9"/>
  <c r="L169" i="9"/>
  <c r="K169" i="9"/>
  <c r="L203" i="9"/>
  <c r="K203" i="9"/>
  <c r="L236" i="9"/>
  <c r="K236" i="9"/>
  <c r="K260" i="9"/>
  <c r="L260" i="9"/>
  <c r="K293" i="9"/>
  <c r="L293" i="9"/>
  <c r="L326" i="9"/>
  <c r="K326" i="9"/>
  <c r="K77" i="9"/>
  <c r="L77" i="9"/>
  <c r="K36" i="9"/>
  <c r="L36" i="9"/>
  <c r="L68" i="9"/>
  <c r="K68" i="9"/>
  <c r="K104" i="9"/>
  <c r="L104" i="9"/>
  <c r="K138" i="9"/>
  <c r="L138" i="9"/>
  <c r="K170" i="9"/>
  <c r="L170" i="9"/>
  <c r="L196" i="9"/>
  <c r="K196" i="9"/>
  <c r="K229" i="9"/>
  <c r="L229" i="9"/>
  <c r="K261" i="9"/>
  <c r="L261" i="9"/>
  <c r="L294" i="9"/>
  <c r="K294" i="9"/>
  <c r="L327" i="9"/>
  <c r="K327" i="9"/>
  <c r="L76" i="9"/>
  <c r="K76" i="9"/>
  <c r="K12" i="9"/>
  <c r="L12" i="9"/>
  <c r="L45" i="9"/>
  <c r="K45" i="9"/>
  <c r="K89" i="9"/>
  <c r="L89" i="9"/>
  <c r="K122" i="9"/>
  <c r="L122" i="9"/>
  <c r="K155" i="9"/>
  <c r="L155" i="9"/>
  <c r="L189" i="9"/>
  <c r="K189" i="9"/>
  <c r="L222" i="9"/>
  <c r="K222" i="9"/>
  <c r="K254" i="9"/>
  <c r="L254" i="9"/>
  <c r="L287" i="9"/>
  <c r="K287" i="9"/>
  <c r="L320" i="9"/>
  <c r="K320" i="9"/>
  <c r="L5" i="9"/>
  <c r="K5" i="9"/>
  <c r="L38" i="9"/>
  <c r="K38" i="9"/>
  <c r="L70" i="9"/>
  <c r="K70" i="9"/>
  <c r="L115" i="9"/>
  <c r="K115" i="9"/>
  <c r="L148" i="9"/>
  <c r="K148" i="9"/>
  <c r="L172" i="9"/>
  <c r="K172" i="9"/>
  <c r="L198" i="9"/>
  <c r="K198" i="9"/>
  <c r="L231" i="9"/>
  <c r="K231" i="9"/>
  <c r="L264" i="9"/>
  <c r="K264" i="9"/>
  <c r="K296" i="9"/>
  <c r="L296" i="9"/>
  <c r="K330" i="9"/>
  <c r="L330" i="9"/>
  <c r="L14" i="9"/>
  <c r="K14" i="9"/>
  <c r="L47" i="9"/>
  <c r="K47" i="9"/>
  <c r="K71" i="9"/>
  <c r="L71" i="9"/>
  <c r="K107" i="9"/>
  <c r="L107" i="9"/>
  <c r="K141" i="9"/>
  <c r="L141" i="9"/>
  <c r="K173" i="9"/>
  <c r="L173" i="9"/>
  <c r="L207" i="9"/>
  <c r="K207" i="9"/>
  <c r="L240" i="9"/>
  <c r="K240" i="9"/>
  <c r="L273" i="9"/>
  <c r="K273" i="9"/>
  <c r="L305" i="9"/>
  <c r="K305" i="9"/>
  <c r="K331" i="9"/>
  <c r="L331" i="9"/>
  <c r="L7" i="9"/>
  <c r="K7" i="9"/>
  <c r="L40" i="9"/>
  <c r="K40" i="9"/>
  <c r="K72" i="9"/>
  <c r="L72" i="9"/>
  <c r="L108" i="9"/>
  <c r="K108" i="9"/>
  <c r="K142" i="9"/>
  <c r="L142" i="9"/>
  <c r="L166" i="9"/>
  <c r="K166" i="9"/>
  <c r="L200" i="9"/>
  <c r="K200" i="9"/>
  <c r="L233" i="9"/>
  <c r="K233" i="9"/>
  <c r="L257" i="9"/>
  <c r="K257" i="9"/>
  <c r="K290" i="9"/>
  <c r="L290" i="9"/>
  <c r="K323" i="9"/>
  <c r="L323" i="9"/>
  <c r="K346" i="9"/>
  <c r="L346" i="9"/>
  <c r="L16" i="9"/>
  <c r="K16" i="9"/>
  <c r="K49" i="9"/>
  <c r="L49" i="9"/>
  <c r="L93" i="9"/>
  <c r="K93" i="9"/>
  <c r="L126" i="9"/>
  <c r="K126" i="9"/>
  <c r="L159" i="9"/>
  <c r="K159" i="9"/>
  <c r="K184" i="9"/>
  <c r="L184" i="9"/>
  <c r="L242" i="9"/>
  <c r="K242" i="9"/>
  <c r="K275" i="9"/>
  <c r="L275" i="9"/>
  <c r="K307" i="9"/>
  <c r="L307" i="9"/>
  <c r="K333" i="9"/>
  <c r="L333" i="9"/>
  <c r="L17" i="9"/>
  <c r="K17" i="9"/>
  <c r="L50" i="9"/>
  <c r="K50" i="9"/>
  <c r="K75" i="9"/>
  <c r="L75" i="9"/>
  <c r="L119" i="9"/>
  <c r="K119" i="9"/>
  <c r="K152" i="9"/>
  <c r="L152" i="9"/>
  <c r="K185" i="9"/>
  <c r="L185" i="9"/>
  <c r="L219" i="9"/>
  <c r="K219" i="9"/>
  <c r="L251" i="9"/>
  <c r="K251" i="9"/>
  <c r="K284" i="9"/>
  <c r="L284" i="9"/>
  <c r="L317" i="9"/>
  <c r="K317" i="9"/>
  <c r="L78" i="9"/>
  <c r="K78" i="9"/>
  <c r="K35" i="9"/>
  <c r="L35" i="9"/>
  <c r="L67" i="9"/>
  <c r="K67" i="9"/>
  <c r="L111" i="9"/>
  <c r="K111" i="9"/>
  <c r="L145" i="9"/>
  <c r="K145" i="9"/>
  <c r="L177" i="9"/>
  <c r="K177" i="9"/>
  <c r="L211" i="9"/>
  <c r="K211" i="9"/>
  <c r="L244" i="9"/>
  <c r="K244" i="9"/>
  <c r="L269" i="9"/>
  <c r="K269" i="9"/>
  <c r="L301" i="9"/>
  <c r="K301" i="9"/>
  <c r="K335" i="9"/>
  <c r="L335" i="9"/>
  <c r="K11" i="9"/>
  <c r="L11" i="9"/>
  <c r="K44" i="9"/>
  <c r="L44" i="9"/>
  <c r="L88" i="9"/>
  <c r="K88" i="9"/>
  <c r="L112" i="9"/>
  <c r="K112" i="9"/>
  <c r="L146" i="9"/>
  <c r="K146" i="9"/>
  <c r="L204" i="9"/>
  <c r="K204" i="9"/>
  <c r="L237" i="9"/>
  <c r="K237" i="9"/>
  <c r="L270" i="9"/>
  <c r="K270" i="9"/>
  <c r="L302" i="9"/>
  <c r="K302" i="9"/>
  <c r="K336" i="9"/>
  <c r="L336" i="9"/>
  <c r="K347" i="9"/>
  <c r="L347" i="9"/>
  <c r="K21" i="9"/>
  <c r="L21" i="9"/>
  <c r="K53" i="9"/>
  <c r="L53" i="9"/>
  <c r="L97" i="9"/>
  <c r="K97" i="9"/>
  <c r="K131" i="9"/>
  <c r="L131" i="9"/>
  <c r="L163" i="9"/>
  <c r="K163" i="9"/>
  <c r="L197" i="9"/>
  <c r="K197" i="9"/>
  <c r="K230" i="9"/>
  <c r="L230" i="9"/>
  <c r="K262" i="9"/>
  <c r="L262" i="9"/>
  <c r="K295" i="9"/>
  <c r="L295" i="9"/>
  <c r="L328" i="9"/>
  <c r="K328" i="9"/>
  <c r="L13" i="9"/>
  <c r="K13" i="9"/>
  <c r="L46" i="9"/>
  <c r="K46" i="9"/>
  <c r="L90" i="9"/>
  <c r="K90" i="9"/>
  <c r="L123" i="9"/>
  <c r="K123" i="9"/>
  <c r="L206" i="9"/>
  <c r="K206" i="9"/>
  <c r="L239" i="9"/>
  <c r="K239" i="9"/>
  <c r="L272" i="9"/>
  <c r="K272" i="9"/>
  <c r="L304" i="9"/>
  <c r="K304" i="9"/>
  <c r="K338" i="9"/>
  <c r="L338" i="9"/>
  <c r="K23" i="9"/>
  <c r="L23" i="9"/>
  <c r="L55" i="9"/>
  <c r="K55" i="9"/>
  <c r="K91" i="9"/>
  <c r="L91" i="9"/>
  <c r="L116" i="9"/>
  <c r="K116" i="9"/>
  <c r="K149" i="9"/>
  <c r="L149" i="9"/>
  <c r="L181" i="9"/>
  <c r="K181" i="9"/>
  <c r="L215" i="9"/>
  <c r="K215" i="9"/>
  <c r="L248" i="9"/>
  <c r="K248" i="9"/>
  <c r="L281" i="9"/>
  <c r="K281" i="9"/>
  <c r="K15" i="9"/>
  <c r="L15" i="9"/>
  <c r="L48" i="9"/>
  <c r="K48" i="9"/>
  <c r="L92" i="9"/>
  <c r="K92" i="9"/>
  <c r="L117" i="9"/>
  <c r="K117" i="9"/>
  <c r="K150" i="9"/>
  <c r="L150" i="9"/>
  <c r="K174" i="9"/>
  <c r="L174" i="9"/>
  <c r="L208" i="9"/>
  <c r="K208" i="9"/>
  <c r="K266" i="9"/>
  <c r="L266" i="9"/>
  <c r="K298" i="9"/>
  <c r="L298" i="9"/>
  <c r="L332" i="9"/>
  <c r="K332" i="9"/>
  <c r="K348" i="9"/>
  <c r="L348" i="9"/>
  <c r="K25" i="9"/>
  <c r="L25" i="9"/>
  <c r="L57" i="9"/>
  <c r="K57" i="9"/>
  <c r="K101" i="9"/>
  <c r="L101" i="9"/>
  <c r="L135" i="9"/>
  <c r="K135" i="9"/>
  <c r="L193" i="9"/>
  <c r="K193" i="9"/>
  <c r="K218" i="9"/>
  <c r="L218" i="9"/>
  <c r="L250" i="9"/>
  <c r="K250" i="9"/>
  <c r="K283" i="9"/>
  <c r="L283" i="9"/>
  <c r="L316" i="9"/>
  <c r="K316" i="9"/>
  <c r="K341" i="9"/>
  <c r="L341" i="9"/>
  <c r="L26" i="9"/>
  <c r="K26" i="9"/>
  <c r="K94" i="9"/>
  <c r="L94" i="9"/>
  <c r="L127" i="9"/>
  <c r="K127" i="9"/>
  <c r="K160" i="9"/>
  <c r="L160" i="9"/>
  <c r="L194" i="9"/>
  <c r="K194" i="9"/>
  <c r="K227" i="9"/>
  <c r="L227" i="9"/>
  <c r="K259" i="9"/>
  <c r="L259" i="9"/>
  <c r="K292" i="9"/>
  <c r="L292" i="9"/>
  <c r="L325" i="9"/>
  <c r="K325" i="9"/>
  <c r="K10" i="9"/>
  <c r="L10" i="9"/>
  <c r="K43" i="9"/>
  <c r="L43" i="9"/>
  <c r="L87" i="9"/>
  <c r="K87" i="9"/>
  <c r="K120" i="9"/>
  <c r="L120" i="9"/>
  <c r="K153" i="9"/>
  <c r="L153" i="9"/>
  <c r="L186" i="9"/>
  <c r="K186" i="9"/>
  <c r="K220" i="9"/>
  <c r="L220" i="9"/>
  <c r="L252" i="9"/>
  <c r="K252" i="9"/>
  <c r="L277" i="9"/>
  <c r="K277" i="9"/>
  <c r="K309" i="9"/>
  <c r="L309" i="9"/>
  <c r="K343" i="9"/>
  <c r="L343" i="9"/>
  <c r="L20" i="9"/>
  <c r="K20" i="9"/>
  <c r="K52" i="9"/>
  <c r="L52" i="9"/>
  <c r="K96" i="9"/>
  <c r="L96" i="9"/>
  <c r="L121" i="9"/>
  <c r="K121" i="9"/>
  <c r="L154" i="9"/>
  <c r="K154" i="9"/>
  <c r="L178" i="9"/>
  <c r="K178" i="9"/>
  <c r="K212" i="9"/>
  <c r="L212" i="9"/>
  <c r="L245" i="9"/>
  <c r="K245" i="9"/>
  <c r="K278" i="9"/>
  <c r="L278" i="9"/>
  <c r="K310" i="9"/>
  <c r="L310" i="9"/>
  <c r="K344" i="9"/>
  <c r="L344" i="9"/>
  <c r="K349" i="9"/>
  <c r="L349" i="9"/>
  <c r="L29" i="9"/>
  <c r="K29" i="9"/>
  <c r="L61" i="9"/>
  <c r="K61" i="9"/>
  <c r="L105" i="9"/>
  <c r="K105" i="9"/>
  <c r="K139" i="9"/>
  <c r="L139" i="9"/>
  <c r="L171" i="9"/>
  <c r="K171" i="9"/>
  <c r="L205" i="9"/>
  <c r="K205" i="9"/>
  <c r="L238" i="9"/>
  <c r="K238" i="9"/>
  <c r="L271" i="9"/>
  <c r="K271" i="9"/>
  <c r="L303" i="9"/>
  <c r="K303" i="9"/>
  <c r="K337" i="9"/>
  <c r="L337" i="9"/>
  <c r="L22" i="9"/>
  <c r="K22" i="9"/>
  <c r="L54" i="9"/>
  <c r="K54" i="9"/>
  <c r="K98" i="9"/>
  <c r="L98" i="9"/>
  <c r="L132" i="9"/>
  <c r="K132" i="9"/>
  <c r="L156" i="9"/>
  <c r="K156" i="9"/>
  <c r="K180" i="9"/>
  <c r="L180" i="9"/>
  <c r="K214" i="9"/>
  <c r="L214" i="9"/>
  <c r="L247" i="9"/>
  <c r="K247" i="9"/>
  <c r="K280" i="9"/>
  <c r="L280" i="9"/>
  <c r="L313" i="9"/>
  <c r="K313" i="9"/>
  <c r="K82" i="9"/>
  <c r="L82" i="9"/>
  <c r="L31" i="9"/>
  <c r="K31" i="9"/>
  <c r="K63" i="9"/>
  <c r="L63" i="9"/>
  <c r="L99" i="9"/>
  <c r="K99" i="9"/>
  <c r="K124" i="9"/>
  <c r="L124" i="9"/>
  <c r="K157" i="9"/>
  <c r="L157" i="9"/>
  <c r="K191" i="9"/>
  <c r="L191" i="9"/>
  <c r="L224" i="9"/>
  <c r="K224" i="9"/>
  <c r="L256" i="9"/>
  <c r="K256" i="9"/>
  <c r="K289" i="9"/>
  <c r="L289" i="9"/>
  <c r="L314" i="9"/>
  <c r="K314" i="9"/>
  <c r="K339" i="9"/>
  <c r="L339" i="9"/>
  <c r="K24" i="9"/>
  <c r="L24" i="9"/>
  <c r="K56" i="9"/>
  <c r="L56" i="9"/>
  <c r="L100" i="9"/>
  <c r="K100" i="9"/>
  <c r="L125" i="9"/>
  <c r="K125" i="9"/>
  <c r="L158" i="9"/>
  <c r="K158" i="9"/>
  <c r="L183" i="9"/>
  <c r="K183" i="9"/>
  <c r="K217" i="9"/>
  <c r="L217" i="9"/>
  <c r="L241" i="9"/>
  <c r="K241" i="9"/>
  <c r="L274" i="9"/>
  <c r="K274" i="9"/>
  <c r="K306" i="9"/>
  <c r="L306" i="9"/>
  <c r="K340" i="9"/>
  <c r="L340" i="9"/>
  <c r="L350" i="9"/>
  <c r="K350" i="9"/>
  <c r="K33" i="9"/>
  <c r="L33" i="9"/>
  <c r="L65" i="9"/>
  <c r="K65" i="9"/>
  <c r="L109" i="9"/>
  <c r="K109" i="9"/>
  <c r="L143" i="9"/>
  <c r="K143" i="9"/>
  <c r="K167" i="9"/>
  <c r="L167" i="9"/>
  <c r="K201" i="9"/>
  <c r="L201" i="9"/>
  <c r="L226" i="9"/>
  <c r="K226" i="9"/>
  <c r="K258" i="9"/>
  <c r="L258" i="9"/>
  <c r="K291" i="9"/>
  <c r="L291" i="9"/>
  <c r="K324" i="9"/>
  <c r="L324" i="9"/>
  <c r="K79" i="9"/>
  <c r="L79" i="9"/>
  <c r="K34" i="9"/>
  <c r="L34" i="9"/>
  <c r="L58" i="9"/>
  <c r="K58" i="9"/>
  <c r="L102" i="9"/>
  <c r="K102" i="9"/>
  <c r="L136" i="9"/>
  <c r="K136" i="9"/>
  <c r="K168" i="9"/>
  <c r="L168" i="9"/>
  <c r="L202" i="9"/>
  <c r="K202" i="9"/>
  <c r="L235" i="9"/>
  <c r="K235" i="9"/>
  <c r="K268" i="9"/>
  <c r="L268" i="9"/>
  <c r="K300" i="9"/>
  <c r="L300" i="9"/>
  <c r="K334" i="9"/>
  <c r="L334" i="9"/>
  <c r="K18" i="9"/>
  <c r="L18" i="9"/>
  <c r="K51" i="9"/>
  <c r="L51" i="9"/>
  <c r="K95" i="9"/>
  <c r="L95" i="9"/>
  <c r="K129" i="9"/>
  <c r="L129" i="9"/>
  <c r="L161" i="9"/>
  <c r="K161" i="9"/>
  <c r="L195" i="9"/>
  <c r="K195" i="9"/>
  <c r="K228" i="9"/>
  <c r="L228" i="9"/>
  <c r="K285" i="9"/>
  <c r="L285" i="9"/>
  <c r="K318" i="9"/>
  <c r="L318" i="9"/>
  <c r="L85" i="9"/>
  <c r="K85" i="9"/>
  <c r="L28" i="9"/>
  <c r="K28" i="9"/>
  <c r="L60" i="9"/>
  <c r="K60" i="9"/>
  <c r="L130" i="9"/>
  <c r="K130" i="9"/>
  <c r="K162" i="9"/>
  <c r="L162" i="9"/>
  <c r="K187" i="9"/>
  <c r="L187" i="9"/>
  <c r="K221" i="9"/>
  <c r="L221" i="9"/>
  <c r="L253" i="9"/>
  <c r="K253" i="9"/>
  <c r="K286" i="9"/>
  <c r="L286" i="9"/>
  <c r="K319" i="9"/>
  <c r="L319" i="9"/>
  <c r="K84" i="9"/>
  <c r="L84" i="9"/>
  <c r="K351" i="9"/>
  <c r="L351" i="9"/>
  <c r="L37" i="9"/>
  <c r="K37" i="9"/>
  <c r="K69" i="9"/>
  <c r="L69" i="9"/>
  <c r="L113" i="9"/>
  <c r="K113" i="9"/>
  <c r="L147" i="9"/>
  <c r="K147" i="9"/>
  <c r="L179" i="9"/>
  <c r="K179" i="9"/>
  <c r="L213" i="9"/>
  <c r="K213" i="9"/>
  <c r="L246" i="9"/>
  <c r="K246" i="9"/>
  <c r="L279" i="9"/>
  <c r="K279" i="9"/>
  <c r="L311" i="9"/>
  <c r="K311" i="9"/>
  <c r="K345" i="9"/>
  <c r="L345" i="9"/>
  <c r="F1981" i="11"/>
  <c r="E1934" i="14"/>
  <c r="E1934" i="11" s="1"/>
  <c r="K352" i="9"/>
  <c r="K114" i="9"/>
  <c r="K329" i="9"/>
  <c r="K188" i="9"/>
  <c r="K182" i="9" l="1"/>
  <c r="K263" i="9"/>
  <c r="K86" i="9"/>
  <c r="K128" i="9"/>
  <c r="K312" i="9"/>
  <c r="K216" i="9"/>
  <c r="K19" i="9"/>
  <c r="K73" i="9"/>
  <c r="L182" i="9"/>
  <c r="L263" i="9"/>
  <c r="L19" i="9"/>
  <c r="L188" i="9"/>
  <c r="L312" i="9"/>
  <c r="L329" i="9"/>
  <c r="L73" i="9"/>
  <c r="L216" i="9"/>
  <c r="L114" i="9"/>
  <c r="L352" i="9"/>
  <c r="L128" i="9"/>
  <c r="L86" i="9"/>
  <c r="E1969" i="14"/>
  <c r="E1969" i="11" s="1"/>
  <c r="E1940" i="14"/>
  <c r="E1940" i="11" s="1"/>
  <c r="K370" i="9" l="1"/>
  <c r="L370" i="9"/>
  <c r="E1954" i="14"/>
  <c r="E1954" i="11" s="1"/>
  <c r="E1952" i="14"/>
  <c r="E1952" i="11" s="1"/>
  <c r="E1956" i="14"/>
  <c r="E1956" i="11" s="1"/>
  <c r="E1937" i="14"/>
  <c r="E1937" i="11" s="1"/>
  <c r="E1974" i="14"/>
  <c r="E1974" i="11" s="1"/>
  <c r="E1960" i="14"/>
  <c r="E1960" i="11" s="1"/>
  <c r="E1977" i="14"/>
  <c r="E1977" i="11" s="1"/>
  <c r="E1949" i="14"/>
  <c r="E1949" i="11" s="1"/>
  <c r="E1978" i="14"/>
  <c r="E1978" i="11" s="1"/>
  <c r="E1962" i="14"/>
  <c r="E1962" i="11" s="1"/>
  <c r="E1976" i="14"/>
  <c r="E1976" i="11" s="1"/>
  <c r="E1959" i="14"/>
  <c r="E1959" i="11" s="1"/>
  <c r="E1963" i="14"/>
  <c r="E1963" i="11" s="1"/>
  <c r="E1973" i="14"/>
  <c r="E1973" i="11" s="1"/>
  <c r="E1947" i="14"/>
  <c r="E1947" i="11" s="1"/>
  <c r="E1944" i="14"/>
  <c r="E1944" i="11" s="1"/>
  <c r="E1965" i="14"/>
  <c r="E1965" i="11" s="1"/>
  <c r="E1945" i="14"/>
  <c r="E1945" i="11" s="1"/>
  <c r="E1942" i="14"/>
  <c r="E1942" i="11" s="1"/>
  <c r="E1980" i="14"/>
  <c r="E1980" i="11" s="1"/>
  <c r="E1946" i="14"/>
  <c r="E1946" i="11" s="1"/>
  <c r="E1972" i="14"/>
  <c r="E1972" i="11" s="1"/>
  <c r="E1939" i="14"/>
  <c r="E1939" i="11" s="1"/>
  <c r="E1948" i="14"/>
  <c r="E1948" i="11" s="1"/>
  <c r="E1975" i="14"/>
  <c r="E1975" i="11" s="1"/>
  <c r="E1957" i="14"/>
  <c r="E1957" i="11" s="1"/>
  <c r="E1968" i="14"/>
  <c r="E1968" i="11" s="1"/>
  <c r="E1941" i="14"/>
  <c r="E1941" i="11" s="1"/>
  <c r="E1971" i="14"/>
  <c r="E1971" i="11" s="1"/>
  <c r="E1979" i="14"/>
  <c r="E1979" i="11" s="1"/>
  <c r="E1961" i="14"/>
  <c r="E1961" i="11" s="1"/>
  <c r="E1953" i="14"/>
  <c r="E1953" i="11" s="1"/>
  <c r="E1970" i="14"/>
  <c r="E1970" i="11" s="1"/>
  <c r="E1955" i="14"/>
  <c r="E1955" i="11" s="1"/>
  <c r="E1943" i="14"/>
  <c r="E1943" i="11" s="1"/>
  <c r="E1964" i="14"/>
  <c r="E1964" i="11" s="1"/>
  <c r="E1938" i="14"/>
  <c r="E1938" i="11" s="1"/>
  <c r="E1966" i="14"/>
  <c r="E1966" i="11" s="1"/>
  <c r="E1958" i="14"/>
  <c r="E1958" i="11" s="1"/>
  <c r="E1950" i="14"/>
  <c r="E1950" i="11" s="1"/>
  <c r="E1967" i="14"/>
  <c r="E1967" i="11" s="1"/>
  <c r="E370" i="14"/>
  <c r="F370" i="14" l="1"/>
  <c r="E370" i="11"/>
  <c r="E1981" i="14"/>
  <c r="E1981" i="11" s="1"/>
  <c r="E1951" i="14"/>
  <c r="E1951" i="11" s="1"/>
  <c r="F370" i="11" l="1"/>
</calcChain>
</file>

<file path=xl/sharedStrings.xml><?xml version="1.0" encoding="utf-8"?>
<sst xmlns="http://schemas.openxmlformats.org/spreadsheetml/2006/main" count="12745" uniqueCount="2258">
  <si>
    <t>set up this formula for the subtraction of contaminants:</t>
  </si>
  <si>
    <t>Total LysoPC</t>
  </si>
  <si>
    <t>Total PC</t>
  </si>
  <si>
    <t>Total ePC</t>
  </si>
  <si>
    <t>Total LysoPE</t>
  </si>
  <si>
    <t>Total PE</t>
  </si>
  <si>
    <t>Total ePE</t>
  </si>
  <si>
    <t>Total PI</t>
  </si>
  <si>
    <t>Total PS</t>
  </si>
  <si>
    <t>Total ePS</t>
  </si>
  <si>
    <t>Total PA</t>
  </si>
  <si>
    <t>Mass</t>
  </si>
  <si>
    <t>Compound Formula</t>
  </si>
  <si>
    <t>Compound Name</t>
  </si>
  <si>
    <t>Total SM and DSM</t>
  </si>
  <si>
    <t>Total PE-Cer</t>
  </si>
  <si>
    <t>PA</t>
  </si>
  <si>
    <t>PS</t>
  </si>
  <si>
    <t>PI</t>
  </si>
  <si>
    <t>cholesterol ester</t>
  </si>
  <si>
    <t>Summary</t>
  </si>
  <si>
    <t>Experiment:</t>
  </si>
  <si>
    <t>Sample no.</t>
  </si>
  <si>
    <t>Sample description</t>
  </si>
  <si>
    <t>Masses</t>
  </si>
  <si>
    <t>Formula</t>
  </si>
  <si>
    <t>Name</t>
  </si>
  <si>
    <t>corrected for internal standard contaminants</t>
  </si>
  <si>
    <t>alternate I.D.</t>
  </si>
  <si>
    <t>ePC(40:7)</t>
  </si>
  <si>
    <t>ePC(38:7)</t>
  </si>
  <si>
    <t>PC(38:7)</t>
  </si>
  <si>
    <t>ePE(38:7)</t>
  </si>
  <si>
    <t>ePE(40:7)</t>
  </si>
  <si>
    <t>PE(38:7)</t>
  </si>
  <si>
    <t>ePS(38:7)</t>
  </si>
  <si>
    <t>ePS(40:7)</t>
  </si>
  <si>
    <t>C24H48O7PN</t>
  </si>
  <si>
    <t>LPC(16:1)</t>
  </si>
  <si>
    <t>0.0119</t>
  </si>
  <si>
    <t>0.0170</t>
  </si>
  <si>
    <t>0.0000</t>
  </si>
  <si>
    <t>0.0125</t>
  </si>
  <si>
    <t>0.0136</t>
  </si>
  <si>
    <t>0.0135</t>
  </si>
  <si>
    <t>C24H50O7PN</t>
  </si>
  <si>
    <t>LPC(16:0)</t>
  </si>
  <si>
    <t>0.0013</t>
  </si>
  <si>
    <t>0.0014</t>
  </si>
  <si>
    <t>C26H48O7PN</t>
  </si>
  <si>
    <t>LPC(18:3)</t>
  </si>
  <si>
    <t>0.0020</t>
  </si>
  <si>
    <t>0.0026</t>
  </si>
  <si>
    <t>0.0019</t>
  </si>
  <si>
    <t>0.0046</t>
  </si>
  <si>
    <t>0.0044</t>
  </si>
  <si>
    <t>0.0001</t>
  </si>
  <si>
    <t>0.0070</t>
  </si>
  <si>
    <t>0.0035</t>
  </si>
  <si>
    <t>0.0012</t>
  </si>
  <si>
    <t>0.0053</t>
  </si>
  <si>
    <t>0.0057</t>
  </si>
  <si>
    <t>0.0075</t>
  </si>
  <si>
    <t>0.0010</t>
  </si>
  <si>
    <t>0.0039</t>
  </si>
  <si>
    <t>0.0063</t>
  </si>
  <si>
    <t>0.0047</t>
  </si>
  <si>
    <t>C26H50O7PN</t>
  </si>
  <si>
    <t>LPC(18:2)</t>
  </si>
  <si>
    <t>0.0006</t>
  </si>
  <si>
    <t>0.0008</t>
  </si>
  <si>
    <t>C26H52O7PN</t>
  </si>
  <si>
    <t>LPC(18:1)</t>
  </si>
  <si>
    <t>0.0002</t>
  </si>
  <si>
    <t>0.0003</t>
  </si>
  <si>
    <t>C26H54O7PN</t>
  </si>
  <si>
    <t>LPC(18:0)</t>
  </si>
  <si>
    <t>0.0015</t>
  </si>
  <si>
    <t>C28H48O7PN</t>
  </si>
  <si>
    <t>LPC(20:5)</t>
  </si>
  <si>
    <t>0.0004</t>
  </si>
  <si>
    <t>0.0007</t>
  </si>
  <si>
    <t>0.0005</t>
  </si>
  <si>
    <t>0.0065</t>
  </si>
  <si>
    <t>0.0009</t>
  </si>
  <si>
    <t>C28H50O7PN</t>
  </si>
  <si>
    <t>LPC(20:4)</t>
  </si>
  <si>
    <t>C28H52O7PN</t>
  </si>
  <si>
    <t>LPC(20:3)</t>
  </si>
  <si>
    <t>0.0061</t>
  </si>
  <si>
    <t>0.0068</t>
  </si>
  <si>
    <t>0.0034</t>
  </si>
  <si>
    <t>0.0059</t>
  </si>
  <si>
    <t>0.0155</t>
  </si>
  <si>
    <t>0.0132</t>
  </si>
  <si>
    <t>C28H54O7PN</t>
  </si>
  <si>
    <t>LPC(20:2)</t>
  </si>
  <si>
    <t>0.0036</t>
  </si>
  <si>
    <t>0.0011</t>
  </si>
  <si>
    <t>0.0025</t>
  </si>
  <si>
    <t>0.0029</t>
  </si>
  <si>
    <t>0.0045</t>
  </si>
  <si>
    <t>0.0043</t>
  </si>
  <si>
    <t>0.0038</t>
  </si>
  <si>
    <t>0.0021</t>
  </si>
  <si>
    <t>C28H56O7PN</t>
  </si>
  <si>
    <t>LPC(20:1)</t>
  </si>
  <si>
    <t>0.0028</t>
  </si>
  <si>
    <t>0.0071</t>
  </si>
  <si>
    <t>0.0073</t>
  </si>
  <si>
    <t>0.0067</t>
  </si>
  <si>
    <t>0.0081</t>
  </si>
  <si>
    <t>0.0056</t>
  </si>
  <si>
    <t>C28H58O7PN</t>
  </si>
  <si>
    <t>LPC(20:0)</t>
  </si>
  <si>
    <t>0.0018</t>
  </si>
  <si>
    <t>0.0016</t>
  </si>
  <si>
    <t>C30H50O7PN</t>
  </si>
  <si>
    <t>LPC(22:6)</t>
  </si>
  <si>
    <t>0.0147</t>
  </si>
  <si>
    <t>0.0193</t>
  </si>
  <si>
    <t>0.0267</t>
  </si>
  <si>
    <t>C30H52O7PN</t>
  </si>
  <si>
    <t>LPC(22:5)</t>
  </si>
  <si>
    <t>0.0103</t>
  </si>
  <si>
    <t>C36H70O8PN</t>
  </si>
  <si>
    <t>PC(28:1)</t>
  </si>
  <si>
    <t>C39H77N2O6P</t>
  </si>
  <si>
    <t>SM(16:1)</t>
  </si>
  <si>
    <t>0.0108</t>
  </si>
  <si>
    <t>0.0087</t>
  </si>
  <si>
    <t>0.0154</t>
  </si>
  <si>
    <t>0.0088</t>
  </si>
  <si>
    <t>0.0074</t>
  </si>
  <si>
    <t>C39H79N2O6P</t>
  </si>
  <si>
    <t>SM(16:0)</t>
  </si>
  <si>
    <t>C38H74O8PN</t>
  </si>
  <si>
    <t>PC(30:1)</t>
  </si>
  <si>
    <t>C39H81N2O6P</t>
  </si>
  <si>
    <t>DSM(16:0)</t>
  </si>
  <si>
    <t>C38H76O8PN</t>
  </si>
  <si>
    <t>PC(30:0)</t>
  </si>
  <si>
    <t>0.0037</t>
  </si>
  <si>
    <t>0.0023</t>
  </si>
  <si>
    <t>0.0049</t>
  </si>
  <si>
    <t>C40H76O7PN</t>
  </si>
  <si>
    <t>ePC(32:3)</t>
  </si>
  <si>
    <t>C40H78O7PN</t>
  </si>
  <si>
    <t>ePC(32:2)</t>
  </si>
  <si>
    <t>C40H80O7PN</t>
  </si>
  <si>
    <t>ePC(32:1)</t>
  </si>
  <si>
    <t>0.0032</t>
  </si>
  <si>
    <t>0.0033</t>
  </si>
  <si>
    <t>C40H82O7PN</t>
  </si>
  <si>
    <t>ePC(32:0)</t>
  </si>
  <si>
    <t>0.0030</t>
  </si>
  <si>
    <t>0.0066</t>
  </si>
  <si>
    <t>0.0051</t>
  </si>
  <si>
    <t>C41H81N2O6P</t>
  </si>
  <si>
    <t>SM(18:1)</t>
  </si>
  <si>
    <t>C40H76O8PN</t>
  </si>
  <si>
    <t>PC(32:2)</t>
  </si>
  <si>
    <t>0.0187</t>
  </si>
  <si>
    <t>C41H83N2O6P</t>
  </si>
  <si>
    <t>SM(18:0)</t>
  </si>
  <si>
    <t>C40H78O8PN</t>
  </si>
  <si>
    <t>PC(32:1)</t>
  </si>
  <si>
    <t>0.0257</t>
  </si>
  <si>
    <t>C41H85N2O6P</t>
  </si>
  <si>
    <t>DSM(18:0)</t>
  </si>
  <si>
    <t>C40H80O8PN</t>
  </si>
  <si>
    <t>PC(32:0)</t>
  </si>
  <si>
    <t>C42H78O7PN</t>
  </si>
  <si>
    <t>ePC(34:4)</t>
  </si>
  <si>
    <t>C42H80O7PN</t>
  </si>
  <si>
    <t>ePC(34:3)</t>
  </si>
  <si>
    <t>C42H82O7PN</t>
  </si>
  <si>
    <t>ePC(34:2)</t>
  </si>
  <si>
    <t>0.0237</t>
  </si>
  <si>
    <t>0.0145</t>
  </si>
  <si>
    <t>C42H84O7PN</t>
  </si>
  <si>
    <t>ePC(34:1)</t>
  </si>
  <si>
    <t>C42H86O7PN</t>
  </si>
  <si>
    <t>ePC(34:0)</t>
  </si>
  <si>
    <t>C42H76O8PN</t>
  </si>
  <si>
    <t>PC(34:4)</t>
  </si>
  <si>
    <t>C42H78O8PN</t>
  </si>
  <si>
    <t>PC(34:3)</t>
  </si>
  <si>
    <t>0.0166</t>
  </si>
  <si>
    <t>C42H80O8PN</t>
  </si>
  <si>
    <t>PC(34:2)</t>
  </si>
  <si>
    <t>C42H82O8PN</t>
  </si>
  <si>
    <t>PC(34:1)</t>
  </si>
  <si>
    <t>C42H84O8PN</t>
  </si>
  <si>
    <t>PC(34:0)</t>
  </si>
  <si>
    <t>C44H80O7PN</t>
  </si>
  <si>
    <t>ePC(36:5)</t>
  </si>
  <si>
    <t>C44H82O7PN</t>
  </si>
  <si>
    <t>ePC(36:4)</t>
  </si>
  <si>
    <t>0.0197</t>
  </si>
  <si>
    <t>0.0165</t>
  </si>
  <si>
    <t>0.0160</t>
  </si>
  <si>
    <t>C44H84O7PN</t>
  </si>
  <si>
    <t>ePC(36:3)</t>
  </si>
  <si>
    <t>C44H86O7PN</t>
  </si>
  <si>
    <t>ePC(36:2)</t>
  </si>
  <si>
    <t>C44H88O7PN</t>
  </si>
  <si>
    <t>ePC(36:1)</t>
  </si>
  <si>
    <t>C44H90O7PN</t>
  </si>
  <si>
    <t>ePC(36:0)</t>
  </si>
  <si>
    <t>C44H76O8PN</t>
  </si>
  <si>
    <t>PC(36:6)</t>
  </si>
  <si>
    <t>C44H78O8PN</t>
  </si>
  <si>
    <t>PC(36:5)</t>
  </si>
  <si>
    <t>0.0178</t>
  </si>
  <si>
    <t>C44H80O8PN</t>
  </si>
  <si>
    <t>PC(36:4)</t>
  </si>
  <si>
    <t>C44H82O8PN</t>
  </si>
  <si>
    <t>PC(36:3)</t>
  </si>
  <si>
    <t>C45H89N2O6P</t>
  </si>
  <si>
    <t>SM(22:1)</t>
  </si>
  <si>
    <t>C44H84O8PN</t>
  </si>
  <si>
    <t>PC(36:2)</t>
  </si>
  <si>
    <t>C45H91N2O6P</t>
  </si>
  <si>
    <t>SM(22:0)</t>
  </si>
  <si>
    <t>C44H86O8PN</t>
  </si>
  <si>
    <t>PC(36:1)</t>
  </si>
  <si>
    <t>C45H93N2O6P</t>
  </si>
  <si>
    <t>DSM(22:0)</t>
  </si>
  <si>
    <t>C44H88O8PN</t>
  </si>
  <si>
    <t>PC(36:0)</t>
  </si>
  <si>
    <t>0.0180</t>
  </si>
  <si>
    <t>C46H82O7PN</t>
  </si>
  <si>
    <t>ePC(38:6)</t>
  </si>
  <si>
    <t>C46H84O7PN</t>
  </si>
  <si>
    <t>ePC(38:5)</t>
  </si>
  <si>
    <t>C46H86O7PN</t>
  </si>
  <si>
    <t>ePC(38:4)</t>
  </si>
  <si>
    <t>0.0161</t>
  </si>
  <si>
    <t>C46H88O7PN</t>
  </si>
  <si>
    <t>ePC(38:3)</t>
  </si>
  <si>
    <t>C46H90O7PN</t>
  </si>
  <si>
    <t>ePC(38:2)</t>
  </si>
  <si>
    <t>C46H92O7PN</t>
  </si>
  <si>
    <t>ePC(38:1)</t>
  </si>
  <si>
    <t>C46H94O7PN</t>
  </si>
  <si>
    <t>ePC(38:0)</t>
  </si>
  <si>
    <t>C46H80O8PN</t>
  </si>
  <si>
    <t>PC(38:6)</t>
  </si>
  <si>
    <t>C46H82O8PN</t>
  </si>
  <si>
    <t>PC(38:5)</t>
  </si>
  <si>
    <t>C46H84O8PN</t>
  </si>
  <si>
    <t>PC(38:4)</t>
  </si>
  <si>
    <t>C46H86O8PN</t>
  </si>
  <si>
    <t>PC(38:3)</t>
  </si>
  <si>
    <t>0.0303</t>
  </si>
  <si>
    <t>C47H93N2O6P</t>
  </si>
  <si>
    <t>SM(24:1)</t>
  </si>
  <si>
    <t>C46H88O8PN</t>
  </si>
  <si>
    <t>PC(38:2)</t>
  </si>
  <si>
    <t>C47H95N2O6P</t>
  </si>
  <si>
    <t>SM(24:0)</t>
  </si>
  <si>
    <t>C46H90O8PN</t>
  </si>
  <si>
    <t>PC(38:1)</t>
  </si>
  <si>
    <t>C47H97N2O6P</t>
  </si>
  <si>
    <t>DSM(24:0)</t>
  </si>
  <si>
    <t>C46H92O8PN</t>
  </si>
  <si>
    <t>PC(38:0)</t>
  </si>
  <si>
    <t>C48H86O7PN</t>
  </si>
  <si>
    <t>ePC(40:6)</t>
  </si>
  <si>
    <t>C48H88O7PN</t>
  </si>
  <si>
    <t>ePC(40:5)</t>
  </si>
  <si>
    <t>C48H90O7PN</t>
  </si>
  <si>
    <t>ePC(40:4)</t>
  </si>
  <si>
    <t>C48H92O7PN</t>
  </si>
  <si>
    <t>ePC(40:3)</t>
  </si>
  <si>
    <t>C48H94O7PN</t>
  </si>
  <si>
    <t>ePC(40:2)</t>
  </si>
  <si>
    <t>C48H80O8PN</t>
  </si>
  <si>
    <t>PC(40:8)</t>
  </si>
  <si>
    <t>C48H82O8PN</t>
  </si>
  <si>
    <t>PC(40:7)</t>
  </si>
  <si>
    <t>0.0140</t>
  </si>
  <si>
    <t>C48H84O8PN</t>
  </si>
  <si>
    <t>PC(40:6)</t>
  </si>
  <si>
    <t>C48H86O8PN</t>
  </si>
  <si>
    <t>PC(40:5)</t>
  </si>
  <si>
    <t>0.0448</t>
  </si>
  <si>
    <t>C48H88O8PN</t>
  </si>
  <si>
    <t>PC(40:4)</t>
  </si>
  <si>
    <t>C48H90O8PN</t>
  </si>
  <si>
    <t>PC(40:3)</t>
  </si>
  <si>
    <t>C48H92O8PN</t>
  </si>
  <si>
    <t>PC(40:2)</t>
  </si>
  <si>
    <t>C50H78O8PN</t>
  </si>
  <si>
    <t>PC(42:11)</t>
  </si>
  <si>
    <t>C50H80O8PN</t>
  </si>
  <si>
    <t>PC(42:10)</t>
  </si>
  <si>
    <t>C50H82O8PN</t>
  </si>
  <si>
    <t>PC(42:9)</t>
  </si>
  <si>
    <t>C50H84O8PN</t>
  </si>
  <si>
    <t>PC(42:8)</t>
  </si>
  <si>
    <t>C50H86O8PN</t>
  </si>
  <si>
    <t>PC(42:7)</t>
  </si>
  <si>
    <t>C50H88O8PN</t>
  </si>
  <si>
    <t>PC(42:6)</t>
  </si>
  <si>
    <t>C50H90O8PN</t>
  </si>
  <si>
    <t>PC(42:5)</t>
  </si>
  <si>
    <t>C50H92O8PN</t>
  </si>
  <si>
    <t>PC(42:4)</t>
  </si>
  <si>
    <t>C50H94O8PN</t>
  </si>
  <si>
    <t>PC(42:3)</t>
  </si>
  <si>
    <t>C50H96O8PN</t>
  </si>
  <si>
    <t>PC(42:2)</t>
  </si>
  <si>
    <t>C52H80O8PN</t>
  </si>
  <si>
    <t>PC(44:12)</t>
  </si>
  <si>
    <t>C52H82O8PN</t>
  </si>
  <si>
    <t>PC(44:11)</t>
  </si>
  <si>
    <t>C52H84O8PN</t>
  </si>
  <si>
    <t>PC(44:10)</t>
  </si>
  <si>
    <t>C52H86O8PN</t>
  </si>
  <si>
    <t>PC(44:9)</t>
  </si>
  <si>
    <t>C52H88O8PN</t>
  </si>
  <si>
    <t>PC(44:8)</t>
  </si>
  <si>
    <t>C52H90O8PN</t>
  </si>
  <si>
    <t>PC(44:7)</t>
  </si>
  <si>
    <t>C52H92O8PN</t>
  </si>
  <si>
    <t>PC(44:6)</t>
  </si>
  <si>
    <t>C52H94O8PN</t>
  </si>
  <si>
    <t>PC(44:5)</t>
  </si>
  <si>
    <t>C52H96O8PN</t>
  </si>
  <si>
    <t>PC(44:4)</t>
  </si>
  <si>
    <t>C52H98O8PN</t>
  </si>
  <si>
    <t>PC(44:3)</t>
  </si>
  <si>
    <t>C52H100O8PN</t>
  </si>
  <si>
    <t>PC(44:2)</t>
  </si>
  <si>
    <t>C21H42O7PN</t>
  </si>
  <si>
    <t>LPE(16:1)</t>
  </si>
  <si>
    <t>C21H44O7PN</t>
  </si>
  <si>
    <t>LPE(16:0)</t>
  </si>
  <si>
    <t>C23H42O7PN</t>
  </si>
  <si>
    <t>LPE(18:3)</t>
  </si>
  <si>
    <t>C23H44O7PN</t>
  </si>
  <si>
    <t>LPE(18:2)</t>
  </si>
  <si>
    <t>C23H46O7PN</t>
  </si>
  <si>
    <t>LPE(18:1)</t>
  </si>
  <si>
    <t>C25H42O7PN</t>
  </si>
  <si>
    <t>LPE(20:5)</t>
  </si>
  <si>
    <t>C25H44O7PN</t>
  </si>
  <si>
    <t>LPE(20:4)</t>
  </si>
  <si>
    <t>C25H46O7PN</t>
  </si>
  <si>
    <t>LPE(20:3)</t>
  </si>
  <si>
    <t>C25H48O7PN</t>
  </si>
  <si>
    <t>LPE(20:2)</t>
  </si>
  <si>
    <t>C25H50O7PN</t>
  </si>
  <si>
    <t>LPE(20:1)</t>
  </si>
  <si>
    <t>C25H52O7PN</t>
  </si>
  <si>
    <t>LPE(20:0)</t>
  </si>
  <si>
    <t>C27H44O7PN</t>
  </si>
  <si>
    <t>LPE(22:6)</t>
  </si>
  <si>
    <t>C27H46O7PN</t>
  </si>
  <si>
    <t>LPE(22:5)</t>
  </si>
  <si>
    <t>C33H64O8PN</t>
  </si>
  <si>
    <t>PE(28:1)</t>
  </si>
  <si>
    <t>C33H66O8PN</t>
  </si>
  <si>
    <t>PE(28:0)</t>
  </si>
  <si>
    <t>C36H71O6PN2</t>
  </si>
  <si>
    <t>PE-Cer(16:1)</t>
  </si>
  <si>
    <t>C36H73O6PN2</t>
  </si>
  <si>
    <t>PE-Cer(16:0)</t>
  </si>
  <si>
    <t>C35H68O8PN</t>
  </si>
  <si>
    <t>PE(30:1)</t>
  </si>
  <si>
    <t>C35H70O8PN</t>
  </si>
  <si>
    <t>PE(30:0)</t>
  </si>
  <si>
    <t>C37H70O7PN</t>
  </si>
  <si>
    <t>ePE(32:3)</t>
  </si>
  <si>
    <t>C37H72O7PN</t>
  </si>
  <si>
    <t>ePE(32:2)</t>
  </si>
  <si>
    <t>C37H74O7PN</t>
  </si>
  <si>
    <t>ePE(32:1)</t>
  </si>
  <si>
    <t>C37H76O7PN</t>
  </si>
  <si>
    <t>ePE(32:0)</t>
  </si>
  <si>
    <t>C38H75O6PN2</t>
  </si>
  <si>
    <t>PE-Cer(18:1)</t>
  </si>
  <si>
    <t>C37H70O8PN</t>
  </si>
  <si>
    <t>PE(32:2)</t>
  </si>
  <si>
    <t>C38H77O6PN2</t>
  </si>
  <si>
    <t>PE-Cer(18:0)</t>
  </si>
  <si>
    <t>C37H72O8PN</t>
  </si>
  <si>
    <t>PE(32:1)</t>
  </si>
  <si>
    <t>C37H74O8PN</t>
  </si>
  <si>
    <t>PE(32:0)</t>
  </si>
  <si>
    <t>C39H72O7PN</t>
  </si>
  <si>
    <t>ePE(34:4)</t>
  </si>
  <si>
    <t>C39H74O7PN</t>
  </si>
  <si>
    <t>ePE(34:3)</t>
  </si>
  <si>
    <t>C39H76O7PN</t>
  </si>
  <si>
    <t>ePE(34:2)</t>
  </si>
  <si>
    <t>C39H78O7PN</t>
  </si>
  <si>
    <t>ePE(34:1)</t>
  </si>
  <si>
    <t>C39H80O7PN</t>
  </si>
  <si>
    <t>ePE(34:0)</t>
  </si>
  <si>
    <t>C39H70O8PN</t>
  </si>
  <si>
    <t>PE(34:4)</t>
  </si>
  <si>
    <t>C39H72O8PN</t>
  </si>
  <si>
    <t>PE(34:3)</t>
  </si>
  <si>
    <t>C39H74O8PN</t>
  </si>
  <si>
    <t>PE(34:2)</t>
  </si>
  <si>
    <t>C39H76O8PN</t>
  </si>
  <si>
    <t>PE(34:1)</t>
  </si>
  <si>
    <t>C39H78O8PN</t>
  </si>
  <si>
    <t>PE(34:0)</t>
  </si>
  <si>
    <t>C41H74O7PN</t>
  </si>
  <si>
    <t>ePE(36:5)</t>
  </si>
  <si>
    <t>C41H76O7PN</t>
  </si>
  <si>
    <t>ePE(36:4)</t>
  </si>
  <si>
    <t>C41H78O7PN</t>
  </si>
  <si>
    <t>ePE(36:3)</t>
  </si>
  <si>
    <t>C41H80O7PN</t>
  </si>
  <si>
    <t>ePE(36:2)</t>
  </si>
  <si>
    <t>C41H82O7PN</t>
  </si>
  <si>
    <t>ePE(36:1)</t>
  </si>
  <si>
    <t>C41H84O7PN</t>
  </si>
  <si>
    <t>ePE(36:0)</t>
  </si>
  <si>
    <t>C41H70O8PN</t>
  </si>
  <si>
    <t>PE(36:6)</t>
  </si>
  <si>
    <t>C41H72O8PN</t>
  </si>
  <si>
    <t>PE(36:5)</t>
  </si>
  <si>
    <t>C41H74O8PN</t>
  </si>
  <si>
    <t>PE(36:4)</t>
  </si>
  <si>
    <t>C41H76O8PN</t>
  </si>
  <si>
    <t>PE(36:3)</t>
  </si>
  <si>
    <t>C41H78O8PN</t>
  </si>
  <si>
    <t>PE(36:2)</t>
  </si>
  <si>
    <t>C41H80O8PN</t>
  </si>
  <si>
    <t>PE(36:1)</t>
  </si>
  <si>
    <t>C41H82O8PN</t>
  </si>
  <si>
    <t>PE(36:0)</t>
  </si>
  <si>
    <t>C43H76O7PN</t>
  </si>
  <si>
    <t>ePE(38:6)</t>
  </si>
  <si>
    <t>C43H78O7PN</t>
  </si>
  <si>
    <t>ePE(38:5)</t>
  </si>
  <si>
    <t>C43H80O7PN</t>
  </si>
  <si>
    <t>ePE(38:4)</t>
  </si>
  <si>
    <t>C43H82O7PN</t>
  </si>
  <si>
    <t>ePE(38:3)</t>
  </si>
  <si>
    <t>C43H84O7PN</t>
  </si>
  <si>
    <t>ePE(38:2)</t>
  </si>
  <si>
    <t>C43H86O7PN</t>
  </si>
  <si>
    <t>ePE(38:1)</t>
  </si>
  <si>
    <t>C43H88O7PN</t>
  </si>
  <si>
    <t>ePE(38:0)</t>
  </si>
  <si>
    <t>C43H74O8PN</t>
  </si>
  <si>
    <t>PE(38:6)</t>
  </si>
  <si>
    <t>C43H76O8PN</t>
  </si>
  <si>
    <t>PE(38:5)</t>
  </si>
  <si>
    <t>C43H78O8PN</t>
  </si>
  <si>
    <t>PE(38:4)</t>
  </si>
  <si>
    <t>C43H80O8PN</t>
  </si>
  <si>
    <t>PE(38:3)</t>
  </si>
  <si>
    <t>C43H82O8PN</t>
  </si>
  <si>
    <t>PE(38:2)</t>
  </si>
  <si>
    <t>C44H89O6PN2</t>
  </si>
  <si>
    <t>PE-Cer(24:0)</t>
  </si>
  <si>
    <t>C43H84O8PN</t>
  </si>
  <si>
    <t>PE(38:1)</t>
  </si>
  <si>
    <t>C43H86O8PN</t>
  </si>
  <si>
    <t>PE(38:0)</t>
  </si>
  <si>
    <t>C45H80O7PN</t>
  </si>
  <si>
    <t>ePE(40:6)</t>
  </si>
  <si>
    <t>C45H82O7PN</t>
  </si>
  <si>
    <t>ePE(40:5)</t>
  </si>
  <si>
    <t>C45H84O7PN</t>
  </si>
  <si>
    <t>ePE(40:4)</t>
  </si>
  <si>
    <t>C45H86O7PN</t>
  </si>
  <si>
    <t>ePE(40:3)</t>
  </si>
  <si>
    <t>C45H88O7PN</t>
  </si>
  <si>
    <t>ePE(40:2)</t>
  </si>
  <si>
    <t>C45H74O8PN</t>
  </si>
  <si>
    <t>PE(40:8)</t>
  </si>
  <si>
    <t>C45H76O8PN</t>
  </si>
  <si>
    <t>PE(40:7)</t>
  </si>
  <si>
    <t>C45H78O8PN</t>
  </si>
  <si>
    <t>PE(40:6)</t>
  </si>
  <si>
    <t>C45H80O8PN</t>
  </si>
  <si>
    <t>PE(40:5)</t>
  </si>
  <si>
    <t>C45H82O8PN</t>
  </si>
  <si>
    <t>PE(40:4)</t>
  </si>
  <si>
    <t>C45H84O8PN</t>
  </si>
  <si>
    <t>PE(40:3)</t>
  </si>
  <si>
    <t>C45H86O8PN</t>
  </si>
  <si>
    <t>PE(40:2)</t>
  </si>
  <si>
    <t>C47H74O8PN</t>
  </si>
  <si>
    <t>PE(42:10)</t>
  </si>
  <si>
    <t>C47H76O8PN</t>
  </si>
  <si>
    <t>PE(42:9)</t>
  </si>
  <si>
    <t>C47H78O8PN</t>
  </si>
  <si>
    <t>PE(42:8)</t>
  </si>
  <si>
    <t>C47H80O8PN</t>
  </si>
  <si>
    <t>PE(42:7)</t>
  </si>
  <si>
    <t>C47H82O8PN</t>
  </si>
  <si>
    <t>PE(42:6)</t>
  </si>
  <si>
    <t>C47H84O8PN</t>
  </si>
  <si>
    <t>PE(42:5)</t>
  </si>
  <si>
    <t>C47H86O8PN</t>
  </si>
  <si>
    <t>PE(42:4)</t>
  </si>
  <si>
    <t>C47H88O8PN</t>
  </si>
  <si>
    <t>PE(42:3)</t>
  </si>
  <si>
    <t>C47H90O8PN</t>
  </si>
  <si>
    <t>PE(42:2)</t>
  </si>
  <si>
    <t>C49H74O8PN</t>
  </si>
  <si>
    <t>PE(44:12)</t>
  </si>
  <si>
    <t>C49H76O8PN</t>
  </si>
  <si>
    <t>PE(44:11)</t>
  </si>
  <si>
    <t>C49H78O8PN</t>
  </si>
  <si>
    <t>PE(44:10)</t>
  </si>
  <si>
    <t>C49H80O8PN</t>
  </si>
  <si>
    <t>PE(44:9)</t>
  </si>
  <si>
    <t>C49H82O8PN</t>
  </si>
  <si>
    <t>PE(44:8)</t>
  </si>
  <si>
    <t>C49H84O8PN</t>
  </si>
  <si>
    <t>PE(44:7)</t>
  </si>
  <si>
    <t>C49H86O8PN</t>
  </si>
  <si>
    <t>PE(44:6)</t>
  </si>
  <si>
    <t>C49H88O8PN</t>
  </si>
  <si>
    <t>PE(44:5)</t>
  </si>
  <si>
    <t>C49H90O8PN</t>
  </si>
  <si>
    <t>PE(44:4)</t>
  </si>
  <si>
    <t>C49H92O8PN</t>
  </si>
  <si>
    <t>PE(44:3)</t>
  </si>
  <si>
    <t>C49H94O8PN</t>
  </si>
  <si>
    <t>PE(44:2)</t>
  </si>
  <si>
    <t>C43H75O13P</t>
  </si>
  <si>
    <t>PI(34:4)</t>
  </si>
  <si>
    <t>C43H77O13P</t>
  </si>
  <si>
    <t>PI(34:3)</t>
  </si>
  <si>
    <t>C43H79O13P</t>
  </si>
  <si>
    <t>PI(34:2)</t>
  </si>
  <si>
    <t>C43H81O13P</t>
  </si>
  <si>
    <t>PI(34:1)</t>
  </si>
  <si>
    <t>C45H75O13P</t>
  </si>
  <si>
    <t>PI(36:6)</t>
  </si>
  <si>
    <t>C45H77O13P</t>
  </si>
  <si>
    <t>PI(36:5)</t>
  </si>
  <si>
    <t>C45H79O13P</t>
  </si>
  <si>
    <t>PI(36:4)</t>
  </si>
  <si>
    <t>C45H81O13P</t>
  </si>
  <si>
    <t>PI(36:3)</t>
  </si>
  <si>
    <t>C45H83O13P</t>
  </si>
  <si>
    <t>PI(36:2)</t>
  </si>
  <si>
    <t>C45H85O13P</t>
  </si>
  <si>
    <t>PI(36:1)</t>
  </si>
  <si>
    <t>C47H79O13P</t>
  </si>
  <si>
    <t>PI(38:6)</t>
  </si>
  <si>
    <t>C47H81O13P</t>
  </si>
  <si>
    <t>PI(38:5)</t>
  </si>
  <si>
    <t>C47H83O13P</t>
  </si>
  <si>
    <t>PI(38:4)</t>
  </si>
  <si>
    <t>C47H85O13P</t>
  </si>
  <si>
    <t>PI(38:3)</t>
  </si>
  <si>
    <t>C47H87O13P</t>
  </si>
  <si>
    <t>PI(38:2)</t>
  </si>
  <si>
    <t>C47H89O13P</t>
  </si>
  <si>
    <t>PI(38:1)</t>
  </si>
  <si>
    <t>C47H91O13P</t>
  </si>
  <si>
    <t>PI(38:0)</t>
  </si>
  <si>
    <t>C49H79O13P</t>
  </si>
  <si>
    <t>PI(40:8)</t>
  </si>
  <si>
    <t>C49H81O13P</t>
  </si>
  <si>
    <t>PI(40:7)</t>
  </si>
  <si>
    <t>C49H83O13P</t>
  </si>
  <si>
    <t>PI(40:6)</t>
  </si>
  <si>
    <t>C49H85O13P</t>
  </si>
  <si>
    <t>PI(40:5)</t>
  </si>
  <si>
    <t>C49H87O13P</t>
  </si>
  <si>
    <t>PI(40:4)</t>
  </si>
  <si>
    <t>C49H89O13P</t>
  </si>
  <si>
    <t>PI(40:3)</t>
  </si>
  <si>
    <t>C49H91O13P</t>
  </si>
  <si>
    <t>PI(40:2)</t>
  </si>
  <si>
    <t>C49H93O13P</t>
  </si>
  <si>
    <t>PI(40:1)</t>
  </si>
  <si>
    <t>C49H95O13P</t>
  </si>
  <si>
    <t>PI(40:0)</t>
  </si>
  <si>
    <t>C51H79O13P</t>
  </si>
  <si>
    <t>PI(42:10)</t>
  </si>
  <si>
    <t>C51H81O13P</t>
  </si>
  <si>
    <t>PI(42:9)</t>
  </si>
  <si>
    <t>C51H83O13P</t>
  </si>
  <si>
    <t>PI(42:8)</t>
  </si>
  <si>
    <t>C51H85O13P</t>
  </si>
  <si>
    <t>PI(42:7)</t>
  </si>
  <si>
    <t>C51H87O13P</t>
  </si>
  <si>
    <t>PI(42:6)</t>
  </si>
  <si>
    <t>C51H89O13P</t>
  </si>
  <si>
    <t>PI(42:5)</t>
  </si>
  <si>
    <t>C51H91O13P</t>
  </si>
  <si>
    <t>PI(42:4)</t>
  </si>
  <si>
    <t>C51H93O13P</t>
  </si>
  <si>
    <t>PI(42:3)</t>
  </si>
  <si>
    <t>C51H95O13P</t>
  </si>
  <si>
    <t>PI(42:2)</t>
  </si>
  <si>
    <t>C53H79O13P</t>
  </si>
  <si>
    <t>PI(44:12)</t>
  </si>
  <si>
    <t>C53H81O13P</t>
  </si>
  <si>
    <t>PI(44:11)</t>
  </si>
  <si>
    <t>C53H83O13P</t>
  </si>
  <si>
    <t>PI(44:10)</t>
  </si>
  <si>
    <t>C53H85O13P</t>
  </si>
  <si>
    <t>PI(44:9)</t>
  </si>
  <si>
    <t>C53H87O13P</t>
  </si>
  <si>
    <t>PI(44:8)</t>
  </si>
  <si>
    <t>C53H89O13P</t>
  </si>
  <si>
    <t>PI(44:7)</t>
  </si>
  <si>
    <t>C53H91O13P</t>
  </si>
  <si>
    <t>PI(44:6)</t>
  </si>
  <si>
    <t>C53H93O13P</t>
  </si>
  <si>
    <t>PI(44:5)</t>
  </si>
  <si>
    <t>C53H95O13P</t>
  </si>
  <si>
    <t>PI(44:4)</t>
  </si>
  <si>
    <t>C53H97O13P</t>
  </si>
  <si>
    <t>PI(44:3)</t>
  </si>
  <si>
    <t>C53H99O13P</t>
  </si>
  <si>
    <t>PI(44:2)</t>
  </si>
  <si>
    <t>C38H72O10PN</t>
  </si>
  <si>
    <t>PS(32:1)</t>
  </si>
  <si>
    <t>C38H74O10PN</t>
  </si>
  <si>
    <t>PS(32:0)</t>
  </si>
  <si>
    <t>C40H76O9PN</t>
  </si>
  <si>
    <t>ePS(34:2)</t>
  </si>
  <si>
    <t>C40H78O9PN</t>
  </si>
  <si>
    <t>ePS(34:1)</t>
  </si>
  <si>
    <t>C40H70O10PN</t>
  </si>
  <si>
    <t>PS(34:4)</t>
  </si>
  <si>
    <t>C40H72O10PN</t>
  </si>
  <si>
    <t>PS(34:3)</t>
  </si>
  <si>
    <t>C40H74O10PN</t>
  </si>
  <si>
    <t>PS(34:2)</t>
  </si>
  <si>
    <t>C40H76O10PN</t>
  </si>
  <si>
    <t>PS(34:1)</t>
  </si>
  <si>
    <t>C40H78O10PN</t>
  </si>
  <si>
    <t>PS(34:0)</t>
  </si>
  <si>
    <t>C42H78O9PN</t>
  </si>
  <si>
    <t>ePS(36:3)</t>
  </si>
  <si>
    <t>C42H80O9PN</t>
  </si>
  <si>
    <t>ePS(36:2)</t>
  </si>
  <si>
    <t>C42H82O9PN</t>
  </si>
  <si>
    <t>ePS(36:1)</t>
  </si>
  <si>
    <t>C42H84O9PN</t>
  </si>
  <si>
    <t>ePS(36:0)</t>
  </si>
  <si>
    <t>C42H70O10PN</t>
  </si>
  <si>
    <t>PS(36:6)</t>
  </si>
  <si>
    <t>C42H72O10PN</t>
  </si>
  <si>
    <t>PS(36:5)</t>
  </si>
  <si>
    <t>C42H74O10PN</t>
  </si>
  <si>
    <t>PS(36:4)</t>
  </si>
  <si>
    <t>C42H76O10PN</t>
  </si>
  <si>
    <t>PS(36:3)</t>
  </si>
  <si>
    <t>C42H78O10PN</t>
  </si>
  <si>
    <t>PS(36:2)</t>
  </si>
  <si>
    <t>C42H80O10PN</t>
  </si>
  <si>
    <t>PS(36:1)</t>
  </si>
  <si>
    <t>C42H82O10PN</t>
  </si>
  <si>
    <t>PS(36:0)</t>
  </si>
  <si>
    <t>C44H76O9PN</t>
  </si>
  <si>
    <t>ePS(38:6)</t>
  </si>
  <si>
    <t>C44H78O9PN</t>
  </si>
  <si>
    <t>ePS(38:5)</t>
  </si>
  <si>
    <t>C44H80O9PN</t>
  </si>
  <si>
    <t>ePS(38:4)</t>
  </si>
  <si>
    <t>C44H82O9PN</t>
  </si>
  <si>
    <t>ePS(38:3)</t>
  </si>
  <si>
    <t>C44H84O9PN</t>
  </si>
  <si>
    <t>ePS(38:2)</t>
  </si>
  <si>
    <t>C44H86O9PN</t>
  </si>
  <si>
    <t>ePS(38:1)</t>
  </si>
  <si>
    <t>C44H72O10PN</t>
  </si>
  <si>
    <t>PS(38:7)</t>
  </si>
  <si>
    <t>C44H74O10PN</t>
  </si>
  <si>
    <t>PS(38:6)</t>
  </si>
  <si>
    <t>C44H76O10PN</t>
  </si>
  <si>
    <t>PS(38:5)</t>
  </si>
  <si>
    <t>C44H78O10PN</t>
  </si>
  <si>
    <t>PS(38:4)</t>
  </si>
  <si>
    <t>C44H80O10PN</t>
  </si>
  <si>
    <t>PS(38:3)</t>
  </si>
  <si>
    <t>C44H82O10PN</t>
  </si>
  <si>
    <t>PS(38:2)</t>
  </si>
  <si>
    <t>C44H84O10PN</t>
  </si>
  <si>
    <t>PS(38:1)</t>
  </si>
  <si>
    <t>C44H86O10PN</t>
  </si>
  <si>
    <t>PS(38:0)</t>
  </si>
  <si>
    <t>C46H82O9PN</t>
  </si>
  <si>
    <t>ePS(40:5)</t>
  </si>
  <si>
    <t>C46H84O9PN</t>
  </si>
  <si>
    <t>ePS(40:4)</t>
  </si>
  <si>
    <t>C46H86O9PN</t>
  </si>
  <si>
    <t>ePS(40:3)</t>
  </si>
  <si>
    <t>C46H88O9PN</t>
  </si>
  <si>
    <t>ePS(40:2)</t>
  </si>
  <si>
    <t>C46H74O10PN</t>
  </si>
  <si>
    <t>PS(40:8)</t>
  </si>
  <si>
    <t>C46H76O10PN</t>
  </si>
  <si>
    <t>PS(40:7)</t>
  </si>
  <si>
    <t>C46H78O10PN</t>
  </si>
  <si>
    <t>PS(40:6)</t>
  </si>
  <si>
    <t>C46H80O10PN</t>
  </si>
  <si>
    <t>PS(40:5)</t>
  </si>
  <si>
    <t>C46H82O10PN</t>
  </si>
  <si>
    <t>PS(40:4)</t>
  </si>
  <si>
    <t>C46H84O10PN</t>
  </si>
  <si>
    <t>PS(40:3)</t>
  </si>
  <si>
    <t>C46H86O10PN</t>
  </si>
  <si>
    <t>PS(40:2)</t>
  </si>
  <si>
    <t>C46H88O10PN</t>
  </si>
  <si>
    <t>PS(40:1)</t>
  </si>
  <si>
    <t>C48H72O10PN</t>
  </si>
  <si>
    <t>PS(42:11)</t>
  </si>
  <si>
    <t>C48H74O10PN</t>
  </si>
  <si>
    <t>PS(42:10)</t>
  </si>
  <si>
    <t>C48H76O10PN</t>
  </si>
  <si>
    <t>PS(42:9)</t>
  </si>
  <si>
    <t>C48H78O10PN</t>
  </si>
  <si>
    <t>PS(42:8)</t>
  </si>
  <si>
    <t>C48H80O10PN</t>
  </si>
  <si>
    <t>PS(42:7)</t>
  </si>
  <si>
    <t>C48H82O10PN</t>
  </si>
  <si>
    <t>PS(42:6)</t>
  </si>
  <si>
    <t>C48H84O10PN</t>
  </si>
  <si>
    <t>PS(42:5)</t>
  </si>
  <si>
    <t>C50H74O10PN</t>
  </si>
  <si>
    <t>PS(44:12)</t>
  </si>
  <si>
    <t>C50H76O10PN</t>
  </si>
  <si>
    <t>PS(44:11)</t>
  </si>
  <si>
    <t>C50H78O10PN</t>
  </si>
  <si>
    <t>PS(44:10)</t>
  </si>
  <si>
    <t>C50H80O10PN</t>
  </si>
  <si>
    <t>PS(44:9)</t>
  </si>
  <si>
    <t>C50H82O10PN</t>
  </si>
  <si>
    <t>PS(44:8)</t>
  </si>
  <si>
    <t>C50H84O10PN</t>
  </si>
  <si>
    <t>PS(44:7)</t>
  </si>
  <si>
    <t>C50H86O10PN</t>
  </si>
  <si>
    <t>PS(44:6)</t>
  </si>
  <si>
    <t>C50H88O10PN</t>
  </si>
  <si>
    <t>PS(44:5)</t>
  </si>
  <si>
    <t>C50H90O10PN</t>
  </si>
  <si>
    <t>PS(44:4)</t>
  </si>
  <si>
    <t>C50H92O10PN</t>
  </si>
  <si>
    <t>PS(44:3)</t>
  </si>
  <si>
    <t>C50H94O10PN</t>
  </si>
  <si>
    <t>PS(44:2)</t>
  </si>
  <si>
    <t>C35H61O8P</t>
  </si>
  <si>
    <t>PA(32:4)</t>
  </si>
  <si>
    <t>C35H63O8P</t>
  </si>
  <si>
    <t>PA(32:3)</t>
  </si>
  <si>
    <t>C35H65O8P</t>
  </si>
  <si>
    <t>PA(32:2)</t>
  </si>
  <si>
    <t>C35H67O8P</t>
  </si>
  <si>
    <t>PA(32:1)</t>
  </si>
  <si>
    <t>C35H69O8P</t>
  </si>
  <si>
    <t>PA(32:0)</t>
  </si>
  <si>
    <t>C37H65O8P</t>
  </si>
  <si>
    <t>PA(34:4)</t>
  </si>
  <si>
    <t>C37H67O8P</t>
  </si>
  <si>
    <t>PA(34:3)</t>
  </si>
  <si>
    <t>C37H69O8P</t>
  </si>
  <si>
    <t>PA(34:2)</t>
  </si>
  <si>
    <t>C37H71O8P</t>
  </si>
  <si>
    <t>PA(34:1)</t>
  </si>
  <si>
    <t>C39H65O8P</t>
  </si>
  <si>
    <t>PA(36:6)</t>
  </si>
  <si>
    <t>C39H67O8P</t>
  </si>
  <si>
    <t>PA(36:5)</t>
  </si>
  <si>
    <t>C39H69O8P</t>
  </si>
  <si>
    <t>PA(36:4)</t>
  </si>
  <si>
    <t>C39H71O8P</t>
  </si>
  <si>
    <t>PA(36:3)</t>
  </si>
  <si>
    <t>C39H73O8P</t>
  </si>
  <si>
    <t>PA(36:2)</t>
  </si>
  <si>
    <t>C41H69O8P</t>
  </si>
  <si>
    <t>PA(38:6)</t>
  </si>
  <si>
    <t>C41H71O8P</t>
  </si>
  <si>
    <t>PA(38:5)</t>
  </si>
  <si>
    <t>C41H73O8P</t>
  </si>
  <si>
    <t>PA(38:4)</t>
  </si>
  <si>
    <t>C41H75O8P</t>
  </si>
  <si>
    <t>PA(38:3)</t>
  </si>
  <si>
    <t>C41H77O8P</t>
  </si>
  <si>
    <t>PA(38:2)</t>
  </si>
  <si>
    <t>C43H71O8P</t>
  </si>
  <si>
    <t>PA(40:7)</t>
  </si>
  <si>
    <t>C43H73O8P</t>
  </si>
  <si>
    <t>PA(40:6)</t>
  </si>
  <si>
    <t>C43H75O8P</t>
  </si>
  <si>
    <t>PA(40:5)</t>
  </si>
  <si>
    <t>0.0861</t>
  </si>
  <si>
    <t>0.0451</t>
  </si>
  <si>
    <t>0.0236</t>
  </si>
  <si>
    <t>0.0391</t>
  </si>
  <si>
    <t>0.0447</t>
  </si>
  <si>
    <t>C47H90O6N</t>
  </si>
  <si>
    <t>44:2</t>
  </si>
  <si>
    <t>C47H92O6N</t>
  </si>
  <si>
    <t>44:1</t>
  </si>
  <si>
    <t>C47H94O6N</t>
  </si>
  <si>
    <t>44:0</t>
  </si>
  <si>
    <t>C49H94O5N</t>
  </si>
  <si>
    <t>e46:3</t>
  </si>
  <si>
    <t>C49H96O5N</t>
  </si>
  <si>
    <t>e46:2</t>
  </si>
  <si>
    <t>C49H98O5N</t>
  </si>
  <si>
    <t>e46:1</t>
  </si>
  <si>
    <t>C49H100O5N</t>
  </si>
  <si>
    <t>e46:0</t>
  </si>
  <si>
    <t>C49H92O6N</t>
  </si>
  <si>
    <t>46:3</t>
  </si>
  <si>
    <t>C49H94O6N</t>
  </si>
  <si>
    <t>46:2</t>
  </si>
  <si>
    <t>C49H96O6N</t>
  </si>
  <si>
    <t>46:1</t>
  </si>
  <si>
    <t>C49H98O6N</t>
  </si>
  <si>
    <t>46:0</t>
  </si>
  <si>
    <t>C51H96O5N</t>
  </si>
  <si>
    <t>e48:4</t>
  </si>
  <si>
    <t>C51H98O5N</t>
  </si>
  <si>
    <t>e48:3</t>
  </si>
  <si>
    <t>C51H100O5N</t>
  </si>
  <si>
    <t>e48:2</t>
  </si>
  <si>
    <t>C51H102O5N</t>
  </si>
  <si>
    <t>e48:1</t>
  </si>
  <si>
    <t>C51H104O5N</t>
  </si>
  <si>
    <t>e48:0</t>
  </si>
  <si>
    <t>C51H94O6N</t>
  </si>
  <si>
    <t>48:4</t>
  </si>
  <si>
    <t>C51H96O6N</t>
  </si>
  <si>
    <t>48:3</t>
  </si>
  <si>
    <t>C51H98O6N</t>
  </si>
  <si>
    <t>48:2</t>
  </si>
  <si>
    <t>C51H100O6N</t>
  </si>
  <si>
    <t>48:1</t>
  </si>
  <si>
    <t>C51H102O6N</t>
  </si>
  <si>
    <t>48:0</t>
  </si>
  <si>
    <t>C53H100O5N</t>
  </si>
  <si>
    <t>e50:4</t>
  </si>
  <si>
    <t>C53H102O5N</t>
  </si>
  <si>
    <t>e50:3</t>
  </si>
  <si>
    <t>C53H104O5N</t>
  </si>
  <si>
    <t>e50:2</t>
  </si>
  <si>
    <t>C53H106O5N</t>
  </si>
  <si>
    <t>e50:1</t>
  </si>
  <si>
    <t>C53H108O5N</t>
  </si>
  <si>
    <t>e50:0</t>
  </si>
  <si>
    <t>C53H98O6N</t>
  </si>
  <si>
    <t>50:4</t>
  </si>
  <si>
    <t>C53H100O6N</t>
  </si>
  <si>
    <t>50:3</t>
  </si>
  <si>
    <t>C53H102O6N</t>
  </si>
  <si>
    <t>50:2</t>
  </si>
  <si>
    <t>C53H104O6N</t>
  </si>
  <si>
    <t>50:1</t>
  </si>
  <si>
    <t>C53H106O6N</t>
  </si>
  <si>
    <t>50:0</t>
  </si>
  <si>
    <t>C55H102O5N</t>
  </si>
  <si>
    <t>e52:5</t>
  </si>
  <si>
    <t>C55H104O5N</t>
  </si>
  <si>
    <t>e52:4</t>
  </si>
  <si>
    <t>C55H106O5N</t>
  </si>
  <si>
    <t>e52:3</t>
  </si>
  <si>
    <t>C55H108O5N</t>
  </si>
  <si>
    <t>e52:2</t>
  </si>
  <si>
    <t>C55H110O5N</t>
  </si>
  <si>
    <t>e52:1</t>
  </si>
  <si>
    <t>C55H112O5N</t>
  </si>
  <si>
    <t>e52:0</t>
  </si>
  <si>
    <t>C55H98O6N</t>
  </si>
  <si>
    <t>52:6</t>
  </si>
  <si>
    <t>C55H100O6N</t>
  </si>
  <si>
    <t>52:5</t>
  </si>
  <si>
    <t>C55H102O6N</t>
  </si>
  <si>
    <t>52:4</t>
  </si>
  <si>
    <t>C55H104O6N</t>
  </si>
  <si>
    <t>52:3</t>
  </si>
  <si>
    <t>C55H106O6N</t>
  </si>
  <si>
    <t>52:2</t>
  </si>
  <si>
    <t>C55H108O6N</t>
  </si>
  <si>
    <t>52:1</t>
  </si>
  <si>
    <t>C55H110O6N</t>
  </si>
  <si>
    <t>52:0/e54:7</t>
  </si>
  <si>
    <t>C57H104O5N</t>
  </si>
  <si>
    <t>e54:6</t>
  </si>
  <si>
    <t>C57H106O5N</t>
  </si>
  <si>
    <t>e54:5</t>
  </si>
  <si>
    <t>C57H108O5N</t>
  </si>
  <si>
    <t>e54:4</t>
  </si>
  <si>
    <t>C57H110O5N</t>
  </si>
  <si>
    <t>e54:3</t>
  </si>
  <si>
    <t>C57H112O5N</t>
  </si>
  <si>
    <t>e54:2</t>
  </si>
  <si>
    <t>C57H114O5N</t>
  </si>
  <si>
    <t>e54:1</t>
  </si>
  <si>
    <t>C57H100O6N</t>
  </si>
  <si>
    <t>54:7/e54:0</t>
  </si>
  <si>
    <t>C57H102O6N</t>
  </si>
  <si>
    <t>54:6</t>
  </si>
  <si>
    <t>C57H104O6N</t>
  </si>
  <si>
    <t>54:5</t>
  </si>
  <si>
    <t>C57H106O6N</t>
  </si>
  <si>
    <t>54:4</t>
  </si>
  <si>
    <t>C57H108O6N</t>
  </si>
  <si>
    <t>54:3</t>
  </si>
  <si>
    <t>C57H110O6N</t>
  </si>
  <si>
    <t>54:2</t>
  </si>
  <si>
    <t>C57H112O6N</t>
  </si>
  <si>
    <t>54:1</t>
  </si>
  <si>
    <t>C57H114O6N</t>
  </si>
  <si>
    <t>54:0/e56:7</t>
  </si>
  <si>
    <t>C59H108O5N</t>
  </si>
  <si>
    <t>e56:6</t>
  </si>
  <si>
    <t>C59H110O5N</t>
  </si>
  <si>
    <t>e56:5</t>
  </si>
  <si>
    <t>C59H112O5N</t>
  </si>
  <si>
    <t>e56:4</t>
  </si>
  <si>
    <t>C59H114O5N</t>
  </si>
  <si>
    <t>e56:3</t>
  </si>
  <si>
    <t>C59H116O5N</t>
  </si>
  <si>
    <t>e56:2</t>
  </si>
  <si>
    <t>C59H118O5N</t>
  </si>
  <si>
    <t>e56:1</t>
  </si>
  <si>
    <t>C59H104O6N</t>
  </si>
  <si>
    <t>56:7/e56:0</t>
  </si>
  <si>
    <t>C59H106O6N</t>
  </si>
  <si>
    <t>56:6</t>
  </si>
  <si>
    <t>C59H108O6N</t>
  </si>
  <si>
    <t>56:5</t>
  </si>
  <si>
    <t>C59H110O6N</t>
  </si>
  <si>
    <t>56:4</t>
  </si>
  <si>
    <t>C59H112O6N</t>
  </si>
  <si>
    <t>56:3</t>
  </si>
  <si>
    <t>C59H114O6N</t>
  </si>
  <si>
    <t>56:2</t>
  </si>
  <si>
    <t>C59H116O6N</t>
  </si>
  <si>
    <t>56:1</t>
  </si>
  <si>
    <t>C61H110O5N</t>
  </si>
  <si>
    <t>e58:7/56:0</t>
  </si>
  <si>
    <t>C61H112O5N</t>
  </si>
  <si>
    <t>e58:6</t>
  </si>
  <si>
    <t>C61H114O5N</t>
  </si>
  <si>
    <t>e58:5</t>
  </si>
  <si>
    <t>C61H116O5N</t>
  </si>
  <si>
    <t>e58:4</t>
  </si>
  <si>
    <t>C61H118O5N</t>
  </si>
  <si>
    <t>e58:3</t>
  </si>
  <si>
    <t>C61H120O5N</t>
  </si>
  <si>
    <t>e58:2</t>
  </si>
  <si>
    <t>C61H122O5N</t>
  </si>
  <si>
    <t>e58:1/58:8</t>
  </si>
  <si>
    <t>C61H108O6N</t>
  </si>
  <si>
    <t>58:7/e58:0</t>
  </si>
  <si>
    <t>C61H110O6N</t>
  </si>
  <si>
    <t>58:6</t>
  </si>
  <si>
    <t>C61H112O6N</t>
  </si>
  <si>
    <t>58:5</t>
  </si>
  <si>
    <t>C61H114O6N</t>
  </si>
  <si>
    <t>58:4</t>
  </si>
  <si>
    <t>C61H116O6N</t>
  </si>
  <si>
    <t>58:3</t>
  </si>
  <si>
    <t>C61H118O6N</t>
  </si>
  <si>
    <t>58:2</t>
  </si>
  <si>
    <t>C61H120O6N</t>
  </si>
  <si>
    <t>58:1</t>
  </si>
  <si>
    <t>C63H114O5N</t>
  </si>
  <si>
    <t>e60:7/58:0</t>
  </si>
  <si>
    <t>C63H116O5N</t>
  </si>
  <si>
    <t>e60:6</t>
  </si>
  <si>
    <t>C63H118O5N</t>
  </si>
  <si>
    <t>e60:5</t>
  </si>
  <si>
    <t>C63H120O5N</t>
  </si>
  <si>
    <t>e60:4</t>
  </si>
  <si>
    <t>C63H122O5N</t>
  </si>
  <si>
    <t>e60:3</t>
  </si>
  <si>
    <t>C63H124O5N</t>
  </si>
  <si>
    <t>e60:2</t>
  </si>
  <si>
    <t>C63H110O6N</t>
  </si>
  <si>
    <t>60:8/e60:1</t>
  </si>
  <si>
    <t>C63H112O6N</t>
  </si>
  <si>
    <t>60:7/e60:0</t>
  </si>
  <si>
    <t>C63H114O6N</t>
  </si>
  <si>
    <t>60:6</t>
  </si>
  <si>
    <t>C63H116O6N</t>
  </si>
  <si>
    <t>60:5</t>
  </si>
  <si>
    <t>C63H118O6N</t>
  </si>
  <si>
    <t>60:4</t>
  </si>
  <si>
    <t>C63H120O6N</t>
  </si>
  <si>
    <t>60:3</t>
  </si>
  <si>
    <t>C63H122O6N</t>
  </si>
  <si>
    <t>60:2</t>
  </si>
  <si>
    <t>C63H124O6N</t>
  </si>
  <si>
    <t>60:1</t>
  </si>
  <si>
    <t>Total NL 243 14:1 acyl containing</t>
  </si>
  <si>
    <t>Total NL 245 14:0 acyl containing</t>
  </si>
  <si>
    <t>Total NL 271 16:1 acyl containing</t>
  </si>
  <si>
    <t>Total NL 295 18:3 acyl containing</t>
  </si>
  <si>
    <t>Total NL 297 18:2 acyl containing</t>
  </si>
  <si>
    <t>Total NL 299 18:1 acyl containing</t>
  </si>
  <si>
    <t>Total NL 301 18:0 acyl containing</t>
  </si>
  <si>
    <t>Total NL 319 20:5 acyl containing</t>
  </si>
  <si>
    <t>Total NL 321 20:4 acyl containing</t>
  </si>
  <si>
    <t>Total NL 323 20:3 acyl containing</t>
  </si>
  <si>
    <t>Total NL 325 20:2 acyl containing</t>
  </si>
  <si>
    <t>Total NL 345 22:6 acyl containing</t>
  </si>
  <si>
    <t>Total NL 347 22:5 acyl containing</t>
  </si>
  <si>
    <t>Total NL 349 22:4 acyl containing</t>
  </si>
  <si>
    <t>Total NL 273 16:0 acyl containing</t>
  </si>
  <si>
    <t>Total Routine Polar Lipids</t>
  </si>
  <si>
    <t>Total TAG Signal</t>
  </si>
  <si>
    <t>34:1</t>
  </si>
  <si>
    <t>34:2</t>
  </si>
  <si>
    <t>36:3</t>
  </si>
  <si>
    <t>36:2</t>
  </si>
  <si>
    <t>32:1</t>
  </si>
  <si>
    <t>32:0</t>
  </si>
  <si>
    <t>34:3</t>
  </si>
  <si>
    <t>36:4</t>
  </si>
  <si>
    <t>36:1</t>
  </si>
  <si>
    <t>38:4</t>
  </si>
  <si>
    <t>38:3</t>
  </si>
  <si>
    <t>30:0</t>
  </si>
  <si>
    <t>54:7</t>
  </si>
  <si>
    <t>52:0</t>
  </si>
  <si>
    <t>54:0</t>
  </si>
  <si>
    <t>14:0/16:0/18:1</t>
  </si>
  <si>
    <t>16:0/16:0/16:1</t>
  </si>
  <si>
    <t>16:0/16:0/16:0</t>
  </si>
  <si>
    <t>16:1/16:1/18:1</t>
  </si>
  <si>
    <t>18:2/16:0/16:1</t>
  </si>
  <si>
    <t>18:1/16:0/16:1</t>
  </si>
  <si>
    <t>18:2/16:0/16:0</t>
  </si>
  <si>
    <t>18:1/16:0/16:0</t>
  </si>
  <si>
    <t>18:0/16:0/16:0</t>
  </si>
  <si>
    <t>20:5/16:0/16:1</t>
  </si>
  <si>
    <t>20:5/16:0/16:0</t>
  </si>
  <si>
    <t>16:0/18:2/18:2 (or 16:0/18:1/18:3)</t>
  </si>
  <si>
    <t>16:1/18:1/18:2 (or 16:1/18:0/18:3 or 16:1/16:0/20:3)</t>
  </si>
  <si>
    <t>20:4/16:0/16:0</t>
  </si>
  <si>
    <t>16:1/18:0/18:2</t>
  </si>
  <si>
    <t>18:1/16:1/18:1</t>
  </si>
  <si>
    <t>18:2/16:0/18:1</t>
  </si>
  <si>
    <t>18:0/16:1/18:1</t>
  </si>
  <si>
    <t>18:1/16:0/18:1</t>
  </si>
  <si>
    <t>18:2/16:0/18:0</t>
  </si>
  <si>
    <t>16:0/18:0/18:1</t>
  </si>
  <si>
    <t>18:0/16:0/18:0</t>
  </si>
  <si>
    <t>22:6/16:0/16:1</t>
  </si>
  <si>
    <t>20:4/16:0/18:2  or 20:4/16:1/18:1</t>
  </si>
  <si>
    <t>20:5/16:0/18:1</t>
  </si>
  <si>
    <t>22:6/16:0/16:0</t>
  </si>
  <si>
    <t>18:2/18:1/18:2 (or 18:2/18:0/18:3 or 18:2/16:0/20:3)</t>
  </si>
  <si>
    <t>20:4/16:0/18:1</t>
  </si>
  <si>
    <t>16:0/18:0/20:4</t>
  </si>
  <si>
    <t>18:1/18:1/18:2 (or 18:1/18:0/18:3 or 18:1/16:0/20:3)</t>
  </si>
  <si>
    <t>18:2/18:0/18:2</t>
  </si>
  <si>
    <t>16:0/18:0/20:3 (or 16:0/16:0/22:3)</t>
  </si>
  <si>
    <t>18:1/18:1/18:1</t>
  </si>
  <si>
    <t>18:2/18:0/18:1</t>
  </si>
  <si>
    <t>18:0/18:0/18:2</t>
  </si>
  <si>
    <t>18:1/18:0/18:1</t>
  </si>
  <si>
    <t>18:0/18:0/18:1</t>
  </si>
  <si>
    <t>18:0/18:0/18:0</t>
  </si>
  <si>
    <t>22:6/16:0/18:1</t>
  </si>
  <si>
    <t>22:6/16:0/18:0</t>
  </si>
  <si>
    <t>20:4/18:1/18:1 or 20:4/18:0/18:2</t>
  </si>
  <si>
    <t>20:4/18:0/18:1</t>
  </si>
  <si>
    <t>18:1/18:0/20:3 or 18:1/16:0/22:3</t>
  </si>
  <si>
    <t>18:1/18:0/20:2 or 18:1/16:0/22:2 or 18:1/18:1/20:1</t>
  </si>
  <si>
    <t>TOTAL of TAG</t>
  </si>
  <si>
    <t>3 x NL14:0(48:1)*</t>
  </si>
  <si>
    <t>3/2 x NL16:0(48:1)</t>
  </si>
  <si>
    <t>NL16:0(48:0)</t>
  </si>
  <si>
    <t>3/2 x (NL 16:1(50:3) - NL 18:2(50:3))</t>
  </si>
  <si>
    <t>3 x NL18:2(50:3)</t>
  </si>
  <si>
    <t>3 x NL18:1(50:2)</t>
  </si>
  <si>
    <t>3 x NL18:2(50:2)</t>
  </si>
  <si>
    <t>3 x NL18:1(50:1)</t>
  </si>
  <si>
    <t>3 x NL18:0(50:0)</t>
  </si>
  <si>
    <t>3 x NL 20:5(52:6)</t>
  </si>
  <si>
    <t>3 x NL 20:5(52:5)</t>
  </si>
  <si>
    <t>3 x (NL 16:0(52:4) - NL 20:4(52:4))</t>
  </si>
  <si>
    <t>3 x NL16:1(52:4)</t>
  </si>
  <si>
    <t>3 x NL 20:4(52:4)</t>
  </si>
  <si>
    <t>(3 x NL 16:1(52:3)) - (3/2 x (NL 18:1(52:3) - NL 18:2(52:3))</t>
  </si>
  <si>
    <t>3/2 x (NL 18:1(52:3) - NL 18:2(52:3))</t>
  </si>
  <si>
    <t>3 x NL18:2(52:3)</t>
  </si>
  <si>
    <t>3 x (NL 18:0/34:2 - NL 18:2/34:0)</t>
  </si>
  <si>
    <t>3/2 x NL18:1(52:2)</t>
  </si>
  <si>
    <t>3 x NL18:2(52:2)</t>
  </si>
  <si>
    <t>3 x NL16:0(52:1)</t>
  </si>
  <si>
    <t>3/2 x NL18:0(52:0)</t>
  </si>
  <si>
    <t>3 x NL 22:6(54:7)</t>
  </si>
  <si>
    <t>3 x NL 20:4(54:6)</t>
  </si>
  <si>
    <t>3 x NL 20:5(54:6)</t>
  </si>
  <si>
    <t>3 x NL 22:6(54:6)</t>
  </si>
  <si>
    <t>3/2 x NL18:2(54:5)</t>
  </si>
  <si>
    <t>3 x NL20:4(54:5)</t>
  </si>
  <si>
    <t>3 x NL16:0(54:4)</t>
  </si>
  <si>
    <t>3/2 x NL18:1(54:4)</t>
  </si>
  <si>
    <t>3/2 x (NL 18:2(54:4) - NL18:1(54:4)/2)</t>
  </si>
  <si>
    <t>3 x NL16:0(54:3)</t>
  </si>
  <si>
    <t>3 x (NL 18:1(54:3) - NL 18:2(54:3))</t>
  </si>
  <si>
    <t>3 x NL18:2(54:3)</t>
  </si>
  <si>
    <t>3/2 x (NL 18:0(54:2) - NL 18:1(54:2))</t>
  </si>
  <si>
    <t>3/2 x NL18:1(54:2)</t>
  </si>
  <si>
    <t>3/2 x NL18:0(54:1)</t>
  </si>
  <si>
    <t>NL18:0(54:0)</t>
  </si>
  <si>
    <t>3 x NL 22:6(56:7)</t>
  </si>
  <si>
    <t>3 x NL 22:6(56:6)</t>
  </si>
  <si>
    <t>3 x NL 20:4(56:6)</t>
  </si>
  <si>
    <t>3 x NL 20:4(56:5)</t>
  </si>
  <si>
    <t>3 x NL18:1(56:4)</t>
  </si>
  <si>
    <t>3 x NL18:1(56:3)</t>
  </si>
  <si>
    <t>*In formulas, NL AB:c(XY:z) refers to the signal (after isotopic deconvolution and normalization to internal standard) in the neutral loss scan for the fatty acid AB:c at the m/z for the TAG with total acyl carbons XY:z.  No correction is made for response factor variation among TAG molecular species.  TAG species whose quantities are based on measurement of one of the three fatty acids are multiplied times 3 and those based on 2 are multiplied times 3/2.  Those that are based on measurement of all three fatty acids are not multiplied because they are similar to the internal standard which is also detected based on three fatty acids (i.e. all NL fragmentations of a fatty acid from Tri 17:1 produce 17:1).</t>
  </si>
  <si>
    <t>TAG(48:1)</t>
  </si>
  <si>
    <t>TAG(48:0)</t>
  </si>
  <si>
    <t>TAG(50:3)</t>
  </si>
  <si>
    <t>TAG(50:2)</t>
  </si>
  <si>
    <t>TAG(50:1)</t>
  </si>
  <si>
    <t>TAG(52:6)</t>
  </si>
  <si>
    <t>TAG(52:5)</t>
  </si>
  <si>
    <t>TAG(52:4)</t>
  </si>
  <si>
    <t>TAG(52:3)</t>
  </si>
  <si>
    <t>TAG(52:2)</t>
  </si>
  <si>
    <t>TAG(54:7)</t>
  </si>
  <si>
    <t>TAG(54:6)</t>
  </si>
  <si>
    <t>TAG(54:5)</t>
  </si>
  <si>
    <t>TAG(54:4)</t>
  </si>
  <si>
    <t>TAG(54:3)</t>
  </si>
  <si>
    <t>TAG(54:2)</t>
  </si>
  <si>
    <t>TAG(54:1)</t>
  </si>
  <si>
    <t>TAG(54:0)</t>
  </si>
  <si>
    <t>TAG(52:1)</t>
  </si>
  <si>
    <t>TAG(52:0)</t>
  </si>
  <si>
    <t>TAG(56:7)</t>
  </si>
  <si>
    <t>TAG(56:6)</t>
  </si>
  <si>
    <t>TAG(56:5)</t>
  </si>
  <si>
    <t>TAG(56:4)</t>
  </si>
  <si>
    <t>TAG(56:3)</t>
  </si>
  <si>
    <t>TAG(50:0)</t>
  </si>
  <si>
    <t>With adjustment factors</t>
  </si>
  <si>
    <t>TAGs</t>
  </si>
  <si>
    <t>IS01</t>
  </si>
  <si>
    <t>IS02</t>
  </si>
  <si>
    <t>C36H69O10P</t>
  </si>
  <si>
    <t>PG(30:1)</t>
  </si>
  <si>
    <t>C36H71O10P</t>
  </si>
  <si>
    <t>PG(30:0)</t>
  </si>
  <si>
    <t>C38H71O10P</t>
  </si>
  <si>
    <t>PG(32:2)</t>
  </si>
  <si>
    <t>C38H73O10P</t>
  </si>
  <si>
    <t>PG(32:1)</t>
  </si>
  <si>
    <t>C38H75O10P</t>
  </si>
  <si>
    <t>PG(32:0)</t>
  </si>
  <si>
    <t>C40H71O10P</t>
  </si>
  <si>
    <t>PG(34:4)</t>
  </si>
  <si>
    <t>C40H73O10P</t>
  </si>
  <si>
    <t>PG(34:3)</t>
  </si>
  <si>
    <t>C40H75O10P</t>
  </si>
  <si>
    <t>PG(34:2)</t>
  </si>
  <si>
    <t>C40H77O10P</t>
  </si>
  <si>
    <t>PG(34:1)</t>
  </si>
  <si>
    <t>C40H79O10P</t>
  </si>
  <si>
    <t>PG(34:0)</t>
  </si>
  <si>
    <t>C42H75O10P</t>
  </si>
  <si>
    <t>PG(36:4)</t>
  </si>
  <si>
    <t>C42H77O10P</t>
  </si>
  <si>
    <t>PG(36:3)</t>
  </si>
  <si>
    <t>C42H79O10P</t>
  </si>
  <si>
    <t>PG(36:2)</t>
  </si>
  <si>
    <t>C42H81O10P</t>
  </si>
  <si>
    <t>PG(36:1)</t>
  </si>
  <si>
    <t>C44H75O10P</t>
  </si>
  <si>
    <t>PG(38:6)</t>
  </si>
  <si>
    <t>C44H77O10P</t>
  </si>
  <si>
    <t>PG(38:5)</t>
  </si>
  <si>
    <t>Total PG</t>
  </si>
  <si>
    <t>ave stds</t>
  </si>
  <si>
    <t>ave</t>
  </si>
  <si>
    <t>signal per mg dry lipid weight</t>
  </si>
  <si>
    <t>phospholipids are nmol,  TAG are signal as compared to 1 nmol standard.</t>
  </si>
  <si>
    <t>stdev</t>
  </si>
  <si>
    <t>sample01</t>
  </si>
  <si>
    <t>sample02</t>
  </si>
  <si>
    <t>sample03</t>
  </si>
  <si>
    <t>sample09</t>
  </si>
  <si>
    <t>sample10</t>
  </si>
  <si>
    <t>0.0399</t>
  </si>
  <si>
    <t>0.0886</t>
  </si>
  <si>
    <t>plasma-123116-10min.EXP method: continuous infusion from loop (300ul).</t>
  </si>
  <si>
    <t>Instrument:           XEVO-TQS#WAA627</t>
  </si>
  <si>
    <t>acquisition parameter</t>
  </si>
  <si>
    <t>processing parameter for data export as mass and signal to excel files</t>
  </si>
  <si>
    <t>function</t>
  </si>
  <si>
    <t>compound</t>
  </si>
  <si>
    <t>function type</t>
  </si>
  <si>
    <t>mass range</t>
  </si>
  <si>
    <t>start/end time(min)</t>
  </si>
  <si>
    <t>scan duration(secs)</t>
  </si>
  <si>
    <t>ionization mode</t>
  </si>
  <si>
    <t>Cone voltage</t>
  </si>
  <si>
    <t>collision energy</t>
  </si>
  <si>
    <t>total scan time min.</t>
  </si>
  <si>
    <t>Subtract</t>
  </si>
  <si>
    <t>Smooth mean</t>
  </si>
  <si>
    <t>Centroid all top50%, mid peak width at half height:</t>
  </si>
  <si>
    <t>all functions:</t>
  </si>
  <si>
    <t>(scan mode)</t>
  </si>
  <si>
    <t>(MCA)</t>
  </si>
  <si>
    <t>Parents of 369.35</t>
  </si>
  <si>
    <t>598 to 750</t>
  </si>
  <si>
    <t>8.75 to 9.5</t>
  </si>
  <si>
    <t>ES+</t>
  </si>
  <si>
    <t>1, 40, 0.01</t>
  </si>
  <si>
    <t>1x0.6</t>
  </si>
  <si>
    <t>Cycle time (secs):         Automatic</t>
  </si>
  <si>
    <t>LysoPC,PC</t>
  </si>
  <si>
    <t>parent of 184.07</t>
  </si>
  <si>
    <t>450 to 960</t>
  </si>
  <si>
    <t>2.000 to 2.750</t>
  </si>
  <si>
    <t>source temp</t>
  </si>
  <si>
    <t>150C</t>
  </si>
  <si>
    <t>LysoPG(not reported)</t>
  </si>
  <si>
    <t>Neutral Loss of 189.04</t>
  </si>
  <si>
    <t>450 to 550</t>
  </si>
  <si>
    <t xml:space="preserve"> 2.750 to 3.500</t>
  </si>
  <si>
    <t>Desolvation Temperature (°C)</t>
  </si>
  <si>
    <t>Neutral Loss of 115.00</t>
  </si>
  <si>
    <t>606 to 784</t>
  </si>
  <si>
    <t>3.500 to 4.250</t>
  </si>
  <si>
    <t>2x0.4</t>
  </si>
  <si>
    <t>Cone Gas Flow (L/Hr)</t>
  </si>
  <si>
    <t>PG(not reported)</t>
  </si>
  <si>
    <t>680 to 858</t>
  </si>
  <si>
    <t>4.250 to 5.000</t>
  </si>
  <si>
    <t>Desolvation Gas Flow (L/Hr)</t>
  </si>
  <si>
    <t>LysoPE, PE</t>
  </si>
  <si>
    <t>Neutral Loss of 141.02</t>
  </si>
  <si>
    <t>422 to 894</t>
  </si>
  <si>
    <t>5.000 to 5.750</t>
  </si>
  <si>
    <t>Collision Gas Flow (mL/Min)</t>
  </si>
  <si>
    <t>Neutral Loss of 277.00</t>
  </si>
  <si>
    <t>840 to 1000</t>
  </si>
  <si>
    <t xml:space="preserve"> 5.750 to 6.500</t>
  </si>
  <si>
    <t>Nebuliser Gas Flow (Bar)</t>
  </si>
  <si>
    <t>Neutral Loss of 185.00</t>
  </si>
  <si>
    <t>675 to 1000</t>
  </si>
  <si>
    <t>6.500 to 7.250</t>
  </si>
  <si>
    <t>LM 1 Resolution</t>
  </si>
  <si>
    <t>HM 1 Resolution</t>
  </si>
  <si>
    <t>Acquisition Experiment Report</t>
  </si>
  <si>
    <t>Header</t>
  </si>
  <si>
    <t xml:space="preserve">Task Code:            </t>
  </si>
  <si>
    <t xml:space="preserve">User Name:            </t>
  </si>
  <si>
    <t xml:space="preserve">Laboratory Name:      </t>
  </si>
  <si>
    <t xml:space="preserve">Conditions:           </t>
  </si>
  <si>
    <t xml:space="preserve">Submitter:            </t>
  </si>
  <si>
    <t xml:space="preserve">SampleID:             </t>
  </si>
  <si>
    <t>Bottle Number:        1:1</t>
  </si>
  <si>
    <t>Description:          QC01</t>
  </si>
  <si>
    <t xml:space="preserve">Instrument Calibration: </t>
  </si>
  <si>
    <t>Calibration File: C:\MassLynx\Default.pro\Acqudb\Uncal.cal</t>
  </si>
  <si>
    <t>Parameters</t>
  </si>
  <si>
    <t>MS1 Static:       None</t>
  </si>
  <si>
    <t>MS1 Scanning:     None</t>
  </si>
  <si>
    <t>MS1 Scan Speed Compensation:   None</t>
  </si>
  <si>
    <t>MS2 Static:       None</t>
  </si>
  <si>
    <t>MS2 Scanning:     None</t>
  </si>
  <si>
    <t>MS2 Scan Speed Compensation:   None</t>
  </si>
  <si>
    <t>Calibration Time: 09:25</t>
  </si>
  <si>
    <t>Calibration Date: 03/01/06</t>
  </si>
  <si>
    <t>Coefficients</t>
  </si>
  <si>
    <t>Function 1:       None</t>
  </si>
  <si>
    <t>Function 2:       None</t>
  </si>
  <si>
    <t>Function 3:       None</t>
  </si>
  <si>
    <t>Function 4:       None</t>
  </si>
  <si>
    <t>Function 5:       None</t>
  </si>
  <si>
    <t>Function 6:       None</t>
  </si>
  <si>
    <t>Function 7:       None</t>
  </si>
  <si>
    <t>Function 8:       None</t>
  </si>
  <si>
    <t>Function 9:       None</t>
  </si>
  <si>
    <t>Function 10:      None</t>
  </si>
  <si>
    <t>Function 11:      None</t>
  </si>
  <si>
    <t>Function 12:      None</t>
  </si>
  <si>
    <t>Function 13:      None</t>
  </si>
  <si>
    <t>Function 14:      None</t>
  </si>
  <si>
    <t>Function 15:      None</t>
  </si>
  <si>
    <t>Function 16:      None</t>
  </si>
  <si>
    <t>Function 17:      None</t>
  </si>
  <si>
    <t>Function 18:      None</t>
  </si>
  <si>
    <t>Parameters for C:\MassLynx\KLRC Samples.PRO\ACQUDB\animalTAG-052417.EXP</t>
  </si>
  <si>
    <t>Data Processing:</t>
  </si>
  <si>
    <t>SIR / MRM Chromatogram Spike Removal</t>
  </si>
  <si>
    <t>ON</t>
  </si>
  <si>
    <t>SIR / MRM Smoothing</t>
  </si>
  <si>
    <t>OFF</t>
  </si>
  <si>
    <t>Smoothing window size (scans)</t>
  </si>
  <si>
    <t>Number of smooths</t>
  </si>
  <si>
    <t>Prescan Statistics:</t>
  </si>
  <si>
    <t>Initial Average Intensity</t>
  </si>
  <si>
    <t>Initial Average Std Dev</t>
  </si>
  <si>
    <t>Bunch Zero Level</t>
  </si>
  <si>
    <t>Bunch Std Dev</t>
  </si>
  <si>
    <t>Bunch Threshold</t>
  </si>
  <si>
    <t>Spike Removal Std Dev</t>
  </si>
  <si>
    <t>Method Events:</t>
  </si>
  <si>
    <t>Initial Stop Flow:</t>
  </si>
  <si>
    <t>No Change</t>
  </si>
  <si>
    <t>Initial Switch 2:</t>
  </si>
  <si>
    <t>Initial Switch 3:</t>
  </si>
  <si>
    <t>Initial Switch 4:</t>
  </si>
  <si>
    <t>Initial Infusion:</t>
  </si>
  <si>
    <t>Start</t>
  </si>
  <si>
    <t>Initial Flow State:</t>
  </si>
  <si>
    <t>Infusion</t>
  </si>
  <si>
    <t>Initial Flow Rate:</t>
  </si>
  <si>
    <t>Initial Reservoir:</t>
  </si>
  <si>
    <t>A</t>
  </si>
  <si>
    <t>API Probe Delay Temp:</t>
  </si>
  <si>
    <t>Initial Refill:</t>
  </si>
  <si>
    <t>No Action</t>
  </si>
  <si>
    <t>Timed Events Enabled</t>
  </si>
  <si>
    <t>Event</t>
  </si>
  <si>
    <t>Time(Sec)</t>
  </si>
  <si>
    <t>Action</t>
  </si>
  <si>
    <t>Refill</t>
  </si>
  <si>
    <t>Flow State</t>
  </si>
  <si>
    <t>LC</t>
  </si>
  <si>
    <t>Waste</t>
  </si>
  <si>
    <t>Source Information:</t>
  </si>
  <si>
    <t>Type - ESI</t>
  </si>
  <si>
    <t>Status - Option Connector Disconnected</t>
  </si>
  <si>
    <t>Ion Count Threshold:</t>
  </si>
  <si>
    <t>Ion Count Threshold (adjusted for gain):</t>
  </si>
  <si>
    <t>Instrument Parameters - Function 1:</t>
  </si>
  <si>
    <t>Parameter File - C:\MassLynx\KLRC Samples.PRO\ACQUDB\123016-MRR-newRes-Uncal.IPR</t>
  </si>
  <si>
    <t>Polarity</t>
  </si>
  <si>
    <t>Calibration</t>
  </si>
  <si>
    <t>Dynamic 2</t>
  </si>
  <si>
    <t>Capillary (kV)</t>
  </si>
  <si>
    <t>Cone (V)</t>
  </si>
  <si>
    <t>Source Offset (V)</t>
  </si>
  <si>
    <t>Source Temperature (°C)</t>
  </si>
  <si>
    <t>Ion Energy 1</t>
  </si>
  <si>
    <t>MS Mode Collision Energy</t>
  </si>
  <si>
    <t>MSMS Mode Collision Energy</t>
  </si>
  <si>
    <t>MS Mode Entrance</t>
  </si>
  <si>
    <t>MS Mode Exit</t>
  </si>
  <si>
    <t>Gas On MS Mode Entrance</t>
  </si>
  <si>
    <t>Gas On MS Mode Exit</t>
  </si>
  <si>
    <t>Gas On MSMS Mode Entrance</t>
  </si>
  <si>
    <t>Gas On MSMS Mode Exit</t>
  </si>
  <si>
    <t>Gas Off MS Mode Entrance</t>
  </si>
  <si>
    <t>Gas Off MS Mode Exit</t>
  </si>
  <si>
    <t>Gas Off MSMS Mode Entrance</t>
  </si>
  <si>
    <t>Gas Off MSMS Mode Exit</t>
  </si>
  <si>
    <t>ScanWave MS Mode Entrance</t>
  </si>
  <si>
    <t>ScanWave MS Mode Exit</t>
  </si>
  <si>
    <t>ScanWave MSMS Mode Entrance</t>
  </si>
  <si>
    <t>ScanWave MSMS Mode Exit</t>
  </si>
  <si>
    <t>LM 2 Resolution</t>
  </si>
  <si>
    <t>HM 2 Resolution</t>
  </si>
  <si>
    <t>Ion Energy 2</t>
  </si>
  <si>
    <t>Gain</t>
  </si>
  <si>
    <t>Multiplier</t>
  </si>
  <si>
    <t>Active Reservoir</t>
  </si>
  <si>
    <t>Instrument Parameters - Function 2:</t>
  </si>
  <si>
    <t>Instrument Parameters - Function 3:</t>
  </si>
  <si>
    <t>Instrument Parameters - Function 4:</t>
  </si>
  <si>
    <t>Instrument Parameters - Function 5:</t>
  </si>
  <si>
    <t>Instrument Parameters - Function 6:</t>
  </si>
  <si>
    <t>Instrument Parameters - Function 7:</t>
  </si>
  <si>
    <t>Instrument Parameters - Function 8:</t>
  </si>
  <si>
    <t>Instrument Parameters - Function 9:</t>
  </si>
  <si>
    <t>Instrument Parameters - Function 10:</t>
  </si>
  <si>
    <t>Instrument Parameters - Function 11:</t>
  </si>
  <si>
    <t>Instrument Parameters - Function 12:</t>
  </si>
  <si>
    <t>Instrument Parameters - Function 13:</t>
  </si>
  <si>
    <t>Instrument Parameters - Function 14:</t>
  </si>
  <si>
    <t>Instrument Parameters - Function 15:</t>
  </si>
  <si>
    <t>Instrument Parameters - Function 16:</t>
  </si>
  <si>
    <t>Instrument Parameters - Function 17:</t>
  </si>
  <si>
    <t>Instrument Parameters - Function 18:</t>
  </si>
  <si>
    <t>Engineers Settings:</t>
  </si>
  <si>
    <t xml:space="preserve">MS1 Low Mass Position      </t>
  </si>
  <si>
    <t xml:space="preserve">MS1 High Mass Position     </t>
  </si>
  <si>
    <t xml:space="preserve">MS1 Low Mass Resolution    </t>
  </si>
  <si>
    <t xml:space="preserve">MS1 High Mass Resolution   </t>
  </si>
  <si>
    <t xml:space="preserve">MS1 Resolution Linearity   </t>
  </si>
  <si>
    <t xml:space="preserve">MS1 High Mass DC Balance   </t>
  </si>
  <si>
    <t xml:space="preserve">MS1 DC Polarity            </t>
  </si>
  <si>
    <t>Positive</t>
  </si>
  <si>
    <t xml:space="preserve">MS2 Low Mass Position      </t>
  </si>
  <si>
    <t xml:space="preserve">MS2 High Mass Position     </t>
  </si>
  <si>
    <t xml:space="preserve">MS2 Low Mass Resolution    </t>
  </si>
  <si>
    <t xml:space="preserve">MS2 High Mass Resolution   </t>
  </si>
  <si>
    <t xml:space="preserve">MS2 Resolution Linearity   </t>
  </si>
  <si>
    <t xml:space="preserve">MS2 High Mass DC Balance   </t>
  </si>
  <si>
    <t xml:space="preserve">MS2 DC Polarity            </t>
  </si>
  <si>
    <t>Inter-scan delays:</t>
  </si>
  <si>
    <t>Automatic Mode</t>
  </si>
  <si>
    <t xml:space="preserve">MS Inter-scan delay (secs)                   </t>
  </si>
  <si>
    <t xml:space="preserve">Polarity/Mode switch Inter-scan delay (secs) </t>
  </si>
  <si>
    <t xml:space="preserve">Enhanced Inter-scan delay (secs)             </t>
  </si>
  <si>
    <t>Inter-channel delay - See Tables</t>
  </si>
  <si>
    <t>MS 1 Delay Table:</t>
  </si>
  <si>
    <t xml:space="preserve">         R     delay</t>
  </si>
  <si>
    <t>&lt;=-1800.000     0.006</t>
  </si>
  <si>
    <t>&lt;=-1500.000     0.005</t>
  </si>
  <si>
    <t>&lt;=-1000.000     0.004</t>
  </si>
  <si>
    <t>&lt;=1000.000     0.003</t>
  </si>
  <si>
    <t>&lt;=1500.000     0.004</t>
  </si>
  <si>
    <t>&lt;=1800.000     0.005</t>
  </si>
  <si>
    <t>&gt; 1800.000     0.006</t>
  </si>
  <si>
    <t>RF 2 Delay Table:</t>
  </si>
  <si>
    <t>&lt;=-150.000     0.006</t>
  </si>
  <si>
    <t>&lt;= -75.000     0.005</t>
  </si>
  <si>
    <t>&lt;= -10.000     0.004</t>
  </si>
  <si>
    <t>&lt;=  10.000     0.003</t>
  </si>
  <si>
    <t>&lt;=  20.000     0.004</t>
  </si>
  <si>
    <t>&lt;=  40.000     0.005</t>
  </si>
  <si>
    <t>&lt;=  70.000     0.006</t>
  </si>
  <si>
    <t>&lt;= 100.000     0.007</t>
  </si>
  <si>
    <t>&lt;= 150.000     0.008</t>
  </si>
  <si>
    <t>&lt;= 200.000     0.009</t>
  </si>
  <si>
    <t>&lt;= 250.000     0.010</t>
  </si>
  <si>
    <t>&lt;= 275.000     0.011</t>
  </si>
  <si>
    <t>&gt;  275.000     0.012</t>
  </si>
  <si>
    <t>ACE Experimental Record</t>
  </si>
  <si>
    <t>Inlet Method File: c:\masslynx\klrc samples.pro\acqudb\loop-wash-022013-plantplgl-10min</t>
  </si>
  <si>
    <t>---------------------   Run method parameters   ----------------</t>
  </si>
  <si>
    <t>Waters Acquity SDS</t>
  </si>
  <si>
    <t xml:space="preserve"> Run Time: 10.10 min</t>
  </si>
  <si>
    <t xml:space="preserve"> Comment:  </t>
  </si>
  <si>
    <t xml:space="preserve"> Solvent Selection A: A1 </t>
  </si>
  <si>
    <t xml:space="preserve"> Solvent Selection B: B1 </t>
  </si>
  <si>
    <t xml:space="preserve"> Low Pressure Limit: 0 psi</t>
  </si>
  <si>
    <t xml:space="preserve"> High Pressure Limit: 15000 psi</t>
  </si>
  <si>
    <t xml:space="preserve"> Solvent Name A: Methanol </t>
  </si>
  <si>
    <t xml:space="preserve"> Solvent Name B: Acetic Acid </t>
  </si>
  <si>
    <t xml:space="preserve"> Switch 1: No Change </t>
  </si>
  <si>
    <t xml:space="preserve"> Switch 2: No Change </t>
  </si>
  <si>
    <t xml:space="preserve"> Switch 3: No Change </t>
  </si>
  <si>
    <t xml:space="preserve"> Seal Wash: 5.0 min</t>
  </si>
  <si>
    <t xml:space="preserve"> Chart Out 1: System Pressure </t>
  </si>
  <si>
    <t xml:space="preserve"> Chart Out 2: %B </t>
  </si>
  <si>
    <t xml:space="preserve"> System Pressure Data Channel: No </t>
  </si>
  <si>
    <t xml:space="preserve"> Flow Rate Data Channel: No </t>
  </si>
  <si>
    <t xml:space="preserve"> %A Data Channel: No </t>
  </si>
  <si>
    <t xml:space="preserve"> %B Data Channel: No </t>
  </si>
  <si>
    <t xml:space="preserve"> Primary A Pressure Data Channel: No </t>
  </si>
  <si>
    <t xml:space="preserve"> Accumulator A Pressure Data Channel: No </t>
  </si>
  <si>
    <t xml:space="preserve"> Primary B Pressure Data Channel: No </t>
  </si>
  <si>
    <t xml:space="preserve"> Accumulator B Pressure Data Channel: No </t>
  </si>
  <si>
    <t xml:space="preserve"> Degasser Pressure Data Channel: No </t>
  </si>
  <si>
    <t xml:space="preserve"> [Gradient Table]</t>
  </si>
  <si>
    <t xml:space="preserve">  Time(min) Flow Rate %A %B Curve </t>
  </si>
  <si>
    <t xml:space="preserve"> 1. Initial 0.030 100.0 0.0 Initial </t>
  </si>
  <si>
    <t xml:space="preserve"> 2. 10.00 0.030 100.0 0.0 6 </t>
  </si>
  <si>
    <t xml:space="preserve"> 3. 10.50 0.200 0.0 100.0 6 </t>
  </si>
  <si>
    <t xml:space="preserve"> 4. 15.00 0.200 0.0 100.0 6 </t>
  </si>
  <si>
    <t xml:space="preserve"> 5. 15.50 0.200 100.0 0.0 6 </t>
  </si>
  <si>
    <t xml:space="preserve"> 6. 16.00 0.030 100.0 0.0 6 </t>
  </si>
  <si>
    <t xml:space="preserve"> Run Events: No </t>
  </si>
  <si>
    <t xml:space="preserve"> Gradient Start (Relative to Injection): 0 uL</t>
  </si>
  <si>
    <t xml:space="preserve"> Participate in pre-analysis: No </t>
  </si>
  <si>
    <t>CTC PAL Method Parameters</t>
  </si>
  <si>
    <t>MacroValues = LC-Inj(0,0,0,0,50,1,LC Vlv1,50,500,500,1,1,1,1)</t>
  </si>
  <si>
    <t>SyringeSize = 1000ul</t>
  </si>
  <si>
    <t>MacroLine</t>
  </si>
  <si>
    <t>001: Air Volume (µl);0;0;SYR.Max Volume</t>
  </si>
  <si>
    <t>002: Pre Clean with Solvent 1 ();0;0;99</t>
  </si>
  <si>
    <t>003: Pre Clean with Solvent 2 ();0;0;99</t>
  </si>
  <si>
    <t>004: Pre Clean with Sample ();0;0;99</t>
  </si>
  <si>
    <t>005: Filling Speed (µl/s);SYR.Fill Speed;SYR.Min Speed;SYR.Max Speed</t>
  </si>
  <si>
    <t>006: Filling Strokes ();1;0;99</t>
  </si>
  <si>
    <t>007: Inject to;INJECTOR</t>
  </si>
  <si>
    <t>008: Injection Speed (µl/s);SYR.Inject Speed;SYR.Min Speed;SYR.Max Speed</t>
  </si>
  <si>
    <t>009: Pre Inject Delay (ms);500;0;99000</t>
  </si>
  <si>
    <t>010: Post Inject Delay (ms);500;0;99000</t>
  </si>
  <si>
    <t>011: Post Clean with Solvent 1 ();1;0;99</t>
  </si>
  <si>
    <t>012: Post Clean with Solvent 2 ();1;0;99</t>
  </si>
  <si>
    <t>013: Valve Clean with Solvent 1 ();1;0;99</t>
  </si>
  <si>
    <t>014: Valve Clean with Solvent 2 ();1;0;99</t>
  </si>
  <si>
    <t>ATOM</t>
  </si>
  <si>
    <t>001: CLEANUP(Wash1,Off,Off,On,Off,On,Off,Off,)</t>
  </si>
  <si>
    <t>002: WAIT_SYNC_SIG(Start,)</t>
  </si>
  <si>
    <t>003: CLEAN_SYR(Wash1,Pre Clean with Solvent 1,,,,,,,)</t>
  </si>
  <si>
    <t>004: CLEAN_SYR(Wash2,Pre Clean with Solvent 2,,,,,,,)</t>
  </si>
  <si>
    <t>005: REPEAT(Pre Clean with Sample,)</t>
  </si>
  <si>
    <t>006: GET_SAMPLE(SL.tray,SL.index,SL.volume,,,,Filling Speed,,,0,Off,,,)</t>
  </si>
  <si>
    <t>007: PUT_SAMPLE(Waste,1,,,,,)</t>
  </si>
  <si>
    <t>008: END()</t>
  </si>
  <si>
    <t>009: GET_SAMPLE(SL.tray,SL.index,SL.volume,Air Volume,,,Filling Speed,,,Filling Strokes,Off,,,)</t>
  </si>
  <si>
    <t>010: MOVETO_OBJECT(Inject to,1,,)</t>
  </si>
  <si>
    <t>011: WAIT_FOR_DS()</t>
  </si>
  <si>
    <t>012: INJ_SAMPLE(Inject to,Inject,Injected,,,Pre Inject Delay,Injection Speed,Post Inject Delay,1,)</t>
  </si>
  <si>
    <t>013: SET_INJECTED()</t>
  </si>
  <si>
    <t>014: CLEAN_SYR(Wash1,Post Clean with Solvent 1,,,,,,,)</t>
  </si>
  <si>
    <t>015: CLEAN_SYR(Wash2,Post Clean with Solvent 2,,,,,,,)</t>
  </si>
  <si>
    <t>016: CLEAN_INJ(Wash1,Inject to,Valve Clean with Solvent 1,,,,,,,,Injection Speed,)</t>
  </si>
  <si>
    <t>017: CLEAN_INJ(Wash2,Inject to,Valve Clean with Solvent 2,,,,,,,,Injection Speed,)</t>
  </si>
  <si>
    <t>018: CLEANUP(Wash1,Off,Off,Off,On,Off,Off,On,)</t>
  </si>
  <si>
    <t>Sample Run Injection Parameter</t>
  </si>
  <si>
    <t>Injection Volume (ul)   -   400.00</t>
  </si>
  <si>
    <t>----------------------------  oOo  -----------------------------</t>
  </si>
  <si>
    <t>End of experimental record.</t>
  </si>
  <si>
    <t>------------------- Waters Acquity SDS Postrun Report  ---------------</t>
  </si>
  <si>
    <t xml:space="preserve"> IcsVersion: 1.50.1521 </t>
  </si>
  <si>
    <t xml:space="preserve"> FirmwareVersion: 1.50.247 (Jun 28 2011) </t>
  </si>
  <si>
    <t xml:space="preserve"> Checksum: 0x3acbd4a5 </t>
  </si>
  <si>
    <t xml:space="preserve"> SerialNumber: J12BUR714M </t>
  </si>
  <si>
    <t xml:space="preserve"> Minimum System Pressure: 0.0 </t>
  </si>
  <si>
    <t xml:space="preserve"> Maximum System Pressure: 0.0 </t>
  </si>
  <si>
    <t xml:space="preserve"> Average System Pressure: 0.0 </t>
  </si>
  <si>
    <t xml:space="preserve"> Minimum Degasser Pressure: 0.0 </t>
  </si>
  <si>
    <t xml:space="preserve"> Maximum Degasser Pressure: 0.0 </t>
  </si>
  <si>
    <t xml:space="preserve"> Average Degasser Pressure: 0.0 </t>
  </si>
  <si>
    <t>Function 1</t>
  </si>
  <si>
    <t>Scans in function:         1</t>
  </si>
  <si>
    <t>Scan duration (secs):      2.000</t>
  </si>
  <si>
    <t>Inter Scan Delay (secs):   Automatic</t>
  </si>
  <si>
    <t>Start and End Time(mins):   15.000 to 16.000</t>
  </si>
  <si>
    <t>Ionization mode:           ES+</t>
  </si>
  <si>
    <t>Data type:                 Accurate Mass</t>
  </si>
  <si>
    <t>Function type:             MS2</t>
  </si>
  <si>
    <t>Mass range:                 425 to 700</t>
  </si>
  <si>
    <t>Collision Energy:           5.0</t>
  </si>
  <si>
    <t>Function 2</t>
  </si>
  <si>
    <t>Scan duration (secs):      8.000</t>
  </si>
  <si>
    <t>Start and End Time(mins):   0.000 to 2.000</t>
  </si>
  <si>
    <t>Mass range:                 400 to 1200</t>
  </si>
  <si>
    <t>Function 3</t>
  </si>
  <si>
    <t>Start and End Time(mins):   2.000 to 10.000</t>
  </si>
  <si>
    <t>Function type:             Neutral Loss of 349.30</t>
  </si>
  <si>
    <t>Mass range:                 700 to 1000</t>
  </si>
  <si>
    <t>Collision Energy:           6.0</t>
  </si>
  <si>
    <t>Function 4</t>
  </si>
  <si>
    <t>Function type:             Neutral Loss of 347.30</t>
  </si>
  <si>
    <t>Function 5</t>
  </si>
  <si>
    <t>Function type:             Neutral Loss of 345.30</t>
  </si>
  <si>
    <t>Function 6</t>
  </si>
  <si>
    <t>Function type:             Neutral Loss of 325.30</t>
  </si>
  <si>
    <t>Function 7</t>
  </si>
  <si>
    <t>Function type:             Neutral Loss of 323.30</t>
  </si>
  <si>
    <t>Function 8</t>
  </si>
  <si>
    <t>Function type:             Neutral Loss of 321.30</t>
  </si>
  <si>
    <t>Function 9</t>
  </si>
  <si>
    <t>Function type:             Neutral Loss of 319.20</t>
  </si>
  <si>
    <t>Function 10</t>
  </si>
  <si>
    <t>Function type:             Neutral Loss of 301.20</t>
  </si>
  <si>
    <t>Function 11</t>
  </si>
  <si>
    <t>Function type:             Neutral Loss of 299.20</t>
  </si>
  <si>
    <t>Function 12</t>
  </si>
  <si>
    <t>Function type:             Neutral Loss of 297.20</t>
  </si>
  <si>
    <t>Function 13</t>
  </si>
  <si>
    <t>Function type:             Neutral Loss of 295.20</t>
  </si>
  <si>
    <t>Function 14</t>
  </si>
  <si>
    <t>Function type:             Neutral Loss of 285.20</t>
  </si>
  <si>
    <t>Function 15</t>
  </si>
  <si>
    <t>Function type:             Neutral Loss of 273.20</t>
  </si>
  <si>
    <t>Function 16</t>
  </si>
  <si>
    <t>Function type:             Neutral Loss of 271.20</t>
  </si>
  <si>
    <t>Function 17</t>
  </si>
  <si>
    <t>Function type:             Neutral Loss of 245.20</t>
  </si>
  <si>
    <t>Function 18</t>
  </si>
  <si>
    <t>Function type:             Neutral Loss of 243.20</t>
  </si>
  <si>
    <t>Parameters for C:\MassLynx\KLRC Samples.PRO\ACQUDB\plasma-123116-10min.EXP</t>
  </si>
  <si>
    <t>Stop flow</t>
  </si>
  <si>
    <t>On</t>
  </si>
  <si>
    <t>Dynamic 1</t>
  </si>
  <si>
    <t>Scan duration (secs):      4.000</t>
  </si>
  <si>
    <t>Scan duration (secs):      0.760</t>
  </si>
  <si>
    <t>Start and End Time(mins):   8.750 to 9.500</t>
  </si>
  <si>
    <t>Function type:             Parents of 369.35</t>
  </si>
  <si>
    <t>Mass range:                 598 to 750</t>
  </si>
  <si>
    <t>Scan duration (secs):      2.550</t>
  </si>
  <si>
    <t>Start and End Time(mins):   2.000 to 2.750</t>
  </si>
  <si>
    <t>Function type:             Parents of 184.07</t>
  </si>
  <si>
    <t>Mass range:                 450 to 960</t>
  </si>
  <si>
    <t>Collision Energy:           28.0</t>
  </si>
  <si>
    <t>Scan duration (secs):      0.500</t>
  </si>
  <si>
    <t>Start and End Time(mins):   2.750 to 3.750</t>
  </si>
  <si>
    <t>Function type:             Neutral Loss of 189.04</t>
  </si>
  <si>
    <t>Mass range:                 450 to 550</t>
  </si>
  <si>
    <t>Collision Energy:           10.0</t>
  </si>
  <si>
    <t>Scan duration (secs):      0.890</t>
  </si>
  <si>
    <t>Start and End Time(mins):   3.750 to 4.750</t>
  </si>
  <si>
    <t>Function type:             Neutral Loss of 115.00</t>
  </si>
  <si>
    <t>Mass range:                 606 to 784</t>
  </si>
  <si>
    <t>Start and End Time(mins):   4.750 to 5.750</t>
  </si>
  <si>
    <t>Mass range:                 680 to 858</t>
  </si>
  <si>
    <t>Collision Energy:           8.0</t>
  </si>
  <si>
    <t>Scan duration (secs):      2.360</t>
  </si>
  <si>
    <t>Start and End Time(mins):   5.750 to 6.750</t>
  </si>
  <si>
    <t>Function type:             Neutral Loss of 141.02</t>
  </si>
  <si>
    <t>Mass range:                 422 to 894</t>
  </si>
  <si>
    <t>Collision Energy:           12.0</t>
  </si>
  <si>
    <t>Scan duration (secs):      0.800</t>
  </si>
  <si>
    <t>Start and End Time(mins):   6.750 to 7.750</t>
  </si>
  <si>
    <t>Function type:             Neutral Loss of 277.00</t>
  </si>
  <si>
    <t>Mass range:                 840 to 1000</t>
  </si>
  <si>
    <t>Collision Energy:           17.0</t>
  </si>
  <si>
    <t>Scan duration (secs):      1.620</t>
  </si>
  <si>
    <t>Start and End Time(mins):   7.750 to 8.750</t>
  </si>
  <si>
    <t>Function type:             Neutral Loss of 185.00</t>
  </si>
  <si>
    <t>Mass range:                 675 to 1000</t>
  </si>
  <si>
    <t>Collision Energy:           13.0</t>
  </si>
  <si>
    <t>Neutral Loss 349.3</t>
  </si>
  <si>
    <t>Neutral Loss 347.3</t>
  </si>
  <si>
    <t>Neutral Loss 345.3</t>
  </si>
  <si>
    <t>Neutral Loss 325.3</t>
  </si>
  <si>
    <t>Neutral Loss 323.3</t>
  </si>
  <si>
    <t>Neutral Loss 321.3</t>
  </si>
  <si>
    <t>Neutral Loss 319.3</t>
  </si>
  <si>
    <t>Neutral Loss 301.2</t>
  </si>
  <si>
    <t>Neutral Loss 299.2</t>
  </si>
  <si>
    <t>Neutral Loss 297.2</t>
  </si>
  <si>
    <t>Neutral Loss 295.2</t>
  </si>
  <si>
    <t>Neutral Loss 273.2</t>
  </si>
  <si>
    <t>Neutral Loss 271.2</t>
  </si>
  <si>
    <t>Neutral Loss 245.2</t>
  </si>
  <si>
    <t>Neutral Loss 243.2</t>
  </si>
  <si>
    <t>700 to 1000</t>
  </si>
  <si>
    <t>2 to 10</t>
  </si>
  <si>
    <t>Neutral Loss 285.2</t>
  </si>
  <si>
    <t>TAG(17:1)</t>
  </si>
  <si>
    <t>TAG(22:4)</t>
  </si>
  <si>
    <t>TAG(22:5)</t>
  </si>
  <si>
    <t>TAG(22:6)</t>
  </si>
  <si>
    <t>TAG(20:2)</t>
  </si>
  <si>
    <t>TAG(20:3)</t>
  </si>
  <si>
    <t>TAG(20:4)</t>
  </si>
  <si>
    <t>TAG(20:5)</t>
  </si>
  <si>
    <t>TAG(18:0)</t>
  </si>
  <si>
    <t>TAG(18:1)</t>
  </si>
  <si>
    <t>TAG(18:2)</t>
  </si>
  <si>
    <t>TAG(18:3)</t>
  </si>
  <si>
    <t>TAG(16:0)</t>
  </si>
  <si>
    <t>TAG(16:1)</t>
  </si>
  <si>
    <t>TAG(14:0)</t>
  </si>
  <si>
    <t>TAG(14:1)</t>
  </si>
  <si>
    <t>animalTAG-052417.EXP method: continuous infusion from loop (300ul).</t>
  </si>
  <si>
    <t>0.0566</t>
  </si>
  <si>
    <t>040618-ani-YuKuangPolar-01</t>
  </si>
  <si>
    <t>040618-ani-YuKuangPolar-02</t>
  </si>
  <si>
    <t>040618-ani-YuKuangPolar-03</t>
  </si>
  <si>
    <t>040618-ani-YuKuangPolar-04</t>
  </si>
  <si>
    <t>040618-ani-YuKuangPolar-05</t>
  </si>
  <si>
    <t>040618-ani-YuKuangPolar-06</t>
  </si>
  <si>
    <t>040618-ani-YuKuangPolar-07</t>
  </si>
  <si>
    <t>0.0182</t>
  </si>
  <si>
    <t>0.0201</t>
  </si>
  <si>
    <t>0.0479</t>
  </si>
  <si>
    <t>0.0246</t>
  </si>
  <si>
    <t>0.0204</t>
  </si>
  <si>
    <t>ORIGINAL DATA FROM DCE</t>
  </si>
  <si>
    <t>Original Data on row 371</t>
  </si>
  <si>
    <t>Data divided by 5 here, used 1.0 ul PL standard mix</t>
  </si>
  <si>
    <t>Summarized Method Parameters</t>
  </si>
  <si>
    <t>SPLASH from Xevo</t>
  </si>
  <si>
    <t>0.5_ul</t>
  </si>
  <si>
    <t>2.0_ul</t>
  </si>
  <si>
    <t>10.0_ul</t>
  </si>
  <si>
    <t xml:space="preserve">Splash Lipidomix mass spec standard 330707 </t>
  </si>
  <si>
    <t>nmol in 0.5 ul</t>
  </si>
  <si>
    <t>nmol in 2 ul</t>
  </si>
  <si>
    <t>nmol in 10 ul</t>
  </si>
  <si>
    <t>Average per uL</t>
  </si>
  <si>
    <t>Detected/Added</t>
  </si>
  <si>
    <t>Divide by these values:Detected/Added</t>
  </si>
  <si>
    <t>18:1(d7) LPE</t>
  </si>
  <si>
    <t xml:space="preserve">15:0-18:1(d7) PE </t>
  </si>
  <si>
    <t>PE low</t>
  </si>
  <si>
    <t>18:1(d7) LPC</t>
  </si>
  <si>
    <t>18:1(d9) SM</t>
  </si>
  <si>
    <t>15:0-18:1(d7)  PC</t>
  </si>
  <si>
    <t>15:0-18:1(d7) PI</t>
  </si>
  <si>
    <t>PI high</t>
  </si>
  <si>
    <t>15:0-18:1(d7) PS</t>
  </si>
  <si>
    <t>PS low</t>
  </si>
  <si>
    <t>15:0-18:1(d7) PA</t>
  </si>
  <si>
    <t>PA low</t>
  </si>
  <si>
    <t>18:1(d7) Chol Ester</t>
  </si>
  <si>
    <t>CE high</t>
  </si>
  <si>
    <t>012719-ani-HGZhangPolar-01</t>
  </si>
  <si>
    <t>012719-ani-HGZhangPolar-02</t>
  </si>
  <si>
    <t>012719-ani-HGZhangPolar-03</t>
  </si>
  <si>
    <t>012719-ani-HGZhangPolar-04</t>
  </si>
  <si>
    <t>012719-ani-HGZhangPolar-05</t>
  </si>
  <si>
    <t>012719-ani-HGZhangPolar-06</t>
  </si>
  <si>
    <t>012719-ani-HGZhangPolar-07</t>
  </si>
  <si>
    <t>0.0296</t>
  </si>
  <si>
    <t>0.0334</t>
  </si>
  <si>
    <t>0.0462</t>
  </si>
  <si>
    <t>2.6166</t>
  </si>
  <si>
    <t>0.2698</t>
  </si>
  <si>
    <t>0.3261</t>
  </si>
  <si>
    <t>0.1075</t>
  </si>
  <si>
    <t>0.0093</t>
  </si>
  <si>
    <t>0.0022</t>
  </si>
  <si>
    <t>0.4953</t>
  </si>
  <si>
    <t>0.0639</t>
  </si>
  <si>
    <t>0.0762</t>
  </si>
  <si>
    <t>0.0232</t>
  </si>
  <si>
    <t>4.9153</t>
  </si>
  <si>
    <t>0.6365</t>
  </si>
  <si>
    <t>0.7444</t>
  </si>
  <si>
    <t>0.2430</t>
  </si>
  <si>
    <t>1.2153</t>
  </si>
  <si>
    <t>0.1799</t>
  </si>
  <si>
    <t>0.1591</t>
  </si>
  <si>
    <t>0.0581</t>
  </si>
  <si>
    <t>0.0102</t>
  </si>
  <si>
    <t>0.6349</t>
  </si>
  <si>
    <t>0.1554</t>
  </si>
  <si>
    <t>0.3041</t>
  </si>
  <si>
    <t>0.1527</t>
  </si>
  <si>
    <t>0.0024</t>
  </si>
  <si>
    <t>0.0153</t>
  </si>
  <si>
    <t>0.1068</t>
  </si>
  <si>
    <t>0.0062</t>
  </si>
  <si>
    <t>0.0083</t>
  </si>
  <si>
    <t>0.0041</t>
  </si>
  <si>
    <t>0.1499</t>
  </si>
  <si>
    <t>0.0247</t>
  </si>
  <si>
    <t>0.0876</t>
  </si>
  <si>
    <t>0.0143</t>
  </si>
  <si>
    <t>0.0401</t>
  </si>
  <si>
    <t>0.0156</t>
  </si>
  <si>
    <t>0.0048</t>
  </si>
  <si>
    <t>0.0031</t>
  </si>
  <si>
    <t>0.0698</t>
  </si>
  <si>
    <t>0.1590</t>
  </si>
  <si>
    <t>0.2456</t>
  </si>
  <si>
    <t>0.2808</t>
  </si>
  <si>
    <t>0.2661</t>
  </si>
  <si>
    <t>0.0017</t>
  </si>
  <si>
    <t>0.0181</t>
  </si>
  <si>
    <t>0.0142</t>
  </si>
  <si>
    <t>0.0130</t>
  </si>
  <si>
    <t>0.0173</t>
  </si>
  <si>
    <t>0.0260</t>
  </si>
  <si>
    <t>0.0410</t>
  </si>
  <si>
    <t>0.0490</t>
  </si>
  <si>
    <t>0.0459</t>
  </si>
  <si>
    <t>0.0094</t>
  </si>
  <si>
    <t>0.0552</t>
  </si>
  <si>
    <t>0.0559</t>
  </si>
  <si>
    <t>0.0297</t>
  </si>
  <si>
    <t>0.0293</t>
  </si>
  <si>
    <t>0.0052</t>
  </si>
  <si>
    <t>0.0096</t>
  </si>
  <si>
    <t>0.0370</t>
  </si>
  <si>
    <t>0.0312</t>
  </si>
  <si>
    <t>0.0286</t>
  </si>
  <si>
    <t>0.0109</t>
  </si>
  <si>
    <t>0.0276</t>
  </si>
  <si>
    <t>0.0409</t>
  </si>
  <si>
    <t>0.0531</t>
  </si>
  <si>
    <t>0.0438</t>
  </si>
  <si>
    <t>0.0099</t>
  </si>
  <si>
    <t>0.0060</t>
  </si>
  <si>
    <t>0.0069</t>
  </si>
  <si>
    <t>0.0129</t>
  </si>
  <si>
    <t>0.0118</t>
  </si>
  <si>
    <t>0.0364</t>
  </si>
  <si>
    <t>0.0404</t>
  </si>
  <si>
    <t>0.0249</t>
  </si>
  <si>
    <t>0.0210</t>
  </si>
  <si>
    <t>0.0195</t>
  </si>
  <si>
    <t>0.0936</t>
  </si>
  <si>
    <t>0.1349</t>
  </si>
  <si>
    <t>0.1866</t>
  </si>
  <si>
    <t>0.1300</t>
  </si>
  <si>
    <t>0.0092</t>
  </si>
  <si>
    <t>0.0101</t>
  </si>
  <si>
    <t>0.0162</t>
  </si>
  <si>
    <t>0.0090</t>
  </si>
  <si>
    <t>0.0086</t>
  </si>
  <si>
    <t>0.0895</t>
  </si>
  <si>
    <t>0.0525</t>
  </si>
  <si>
    <t>0.0077</t>
  </si>
  <si>
    <t>0.0307</t>
  </si>
  <si>
    <t>0.0668</t>
  </si>
  <si>
    <t>0.0618</t>
  </si>
  <si>
    <t>0.0686</t>
  </si>
  <si>
    <t>0.0151</t>
  </si>
  <si>
    <t>0.0215</t>
  </si>
  <si>
    <t>0.0152</t>
  </si>
  <si>
    <t>0.0055</t>
  </si>
  <si>
    <t>0.1530</t>
  </si>
  <si>
    <t>0.1524</t>
  </si>
  <si>
    <t>0.0439</t>
  </si>
  <si>
    <t>0.0481</t>
  </si>
  <si>
    <t>0.0624</t>
  </si>
  <si>
    <t>0.0311</t>
  </si>
  <si>
    <t>0.1443</t>
  </si>
  <si>
    <t>1.2513</t>
  </si>
  <si>
    <t>0.4131</t>
  </si>
  <si>
    <t>0.4412</t>
  </si>
  <si>
    <t>0.5468</t>
  </si>
  <si>
    <t>0.0310</t>
  </si>
  <si>
    <t>0.0306</t>
  </si>
  <si>
    <t>0.0240</t>
  </si>
  <si>
    <t>0.3581</t>
  </si>
  <si>
    <t>0.3060</t>
  </si>
  <si>
    <t>0.2467</t>
  </si>
  <si>
    <t>0.2005</t>
  </si>
  <si>
    <t>0.0344</t>
  </si>
  <si>
    <t>0.0640</t>
  </si>
  <si>
    <t>0.0157</t>
  </si>
  <si>
    <t>0.0980</t>
  </si>
  <si>
    <t>0.0519</t>
  </si>
  <si>
    <t>0.0465</t>
  </si>
  <si>
    <t>0.0678</t>
  </si>
  <si>
    <t>0.0163</t>
  </si>
  <si>
    <t>0.0398</t>
  </si>
  <si>
    <t>0.0208</t>
  </si>
  <si>
    <t>0.0174</t>
  </si>
  <si>
    <t>0.0027</t>
  </si>
  <si>
    <t>0.0110</t>
  </si>
  <si>
    <t>0.0593</t>
  </si>
  <si>
    <t>0.0279</t>
  </si>
  <si>
    <t>0.0212</t>
  </si>
  <si>
    <t>0.0105</t>
  </si>
  <si>
    <t>0.0662</t>
  </si>
  <si>
    <t>0.0292</t>
  </si>
  <si>
    <t>0.0139</t>
  </si>
  <si>
    <t>0.0211</t>
  </si>
  <si>
    <t>0.0146</t>
  </si>
  <si>
    <t>0.1357</t>
  </si>
  <si>
    <t>0.0085</t>
  </si>
  <si>
    <t>0.3720</t>
  </si>
  <si>
    <t>0.1229</t>
  </si>
  <si>
    <t>0.1442</t>
  </si>
  <si>
    <t>0.2247</t>
  </si>
  <si>
    <t>0.0302</t>
  </si>
  <si>
    <t>0.1086</t>
  </si>
  <si>
    <t>0.0123</t>
  </si>
  <si>
    <t>1.8073</t>
  </si>
  <si>
    <t>0.6506</t>
  </si>
  <si>
    <t>0.7310</t>
  </si>
  <si>
    <t>1.0422</t>
  </si>
  <si>
    <t>0.0250</t>
  </si>
  <si>
    <t>0.0523</t>
  </si>
  <si>
    <t>0.7182</t>
  </si>
  <si>
    <t>0.2683</t>
  </si>
  <si>
    <t>0.2724</t>
  </si>
  <si>
    <t>0.3756</t>
  </si>
  <si>
    <t>0.0112</t>
  </si>
  <si>
    <t>0.0675</t>
  </si>
  <si>
    <t>0.0272</t>
  </si>
  <si>
    <t>0.0270</t>
  </si>
  <si>
    <t>0.0347</t>
  </si>
  <si>
    <t>0.0095</t>
  </si>
  <si>
    <t>0.4268</t>
  </si>
  <si>
    <t>0.1984</t>
  </si>
  <si>
    <t>0.1872</t>
  </si>
  <si>
    <t>0.2074</t>
  </si>
  <si>
    <t>0.0054</t>
  </si>
  <si>
    <t>0.0859</t>
  </si>
  <si>
    <t>0.0413</t>
  </si>
  <si>
    <t>0.0359</t>
  </si>
  <si>
    <t>0.0443</t>
  </si>
  <si>
    <t>0.0079</t>
  </si>
  <si>
    <t>0.1172</t>
  </si>
  <si>
    <t>0.1013</t>
  </si>
  <si>
    <t>0.0805</t>
  </si>
  <si>
    <t>0.0587</t>
  </si>
  <si>
    <t>0.0168</t>
  </si>
  <si>
    <t>0.0104</t>
  </si>
  <si>
    <t>0.0352</t>
  </si>
  <si>
    <t>0.0373</t>
  </si>
  <si>
    <t>0.0064</t>
  </si>
  <si>
    <t>0.1815</t>
  </si>
  <si>
    <t>0.2602</t>
  </si>
  <si>
    <t>0.5572</t>
  </si>
  <si>
    <t>0.0089</t>
  </si>
  <si>
    <t>0.0116</t>
  </si>
  <si>
    <t>0.0473</t>
  </si>
  <si>
    <t>0.0842</t>
  </si>
  <si>
    <t>0.0127</t>
  </si>
  <si>
    <t>0.0328</t>
  </si>
  <si>
    <t>0.0256</t>
  </si>
  <si>
    <t>0.0572</t>
  </si>
  <si>
    <t>0.0159</t>
  </si>
  <si>
    <t>0.0169</t>
  </si>
  <si>
    <t>0.0042</t>
  </si>
  <si>
    <t>0.0317</t>
  </si>
  <si>
    <t>0.0148</t>
  </si>
  <si>
    <t>0.0111</t>
  </si>
  <si>
    <t>0.0091</t>
  </si>
  <si>
    <t>0.0098</t>
  </si>
  <si>
    <t>0.0225</t>
  </si>
  <si>
    <t>0.0274</t>
  </si>
  <si>
    <t>0.0972</t>
  </si>
  <si>
    <t>0.0412</t>
  </si>
  <si>
    <t>0.0164</t>
  </si>
  <si>
    <t>0.0190</t>
  </si>
  <si>
    <t>0.0269</t>
  </si>
  <si>
    <t>0.0080</t>
  </si>
  <si>
    <t>0.1060</t>
  </si>
  <si>
    <t>0.0534</t>
  </si>
  <si>
    <t>0.0363</t>
  </si>
  <si>
    <t>0.0299</t>
  </si>
  <si>
    <t>0.0258</t>
  </si>
  <si>
    <t>0.0076</t>
  </si>
  <si>
    <t>0.0183</t>
  </si>
  <si>
    <t>0.0355</t>
  </si>
  <si>
    <t>0.0275</t>
  </si>
  <si>
    <t>0.0520</t>
  </si>
  <si>
    <t>0.0144</t>
  </si>
  <si>
    <t>0.0205</t>
  </si>
  <si>
    <t>0.0460</t>
  </si>
  <si>
    <t>0.0185</t>
  </si>
  <si>
    <t>0.0287</t>
  </si>
  <si>
    <t>0.0244</t>
  </si>
  <si>
    <t>0.0539</t>
  </si>
  <si>
    <t>0.1014</t>
  </si>
  <si>
    <t>0.0179</t>
  </si>
  <si>
    <t>0.0372</t>
  </si>
  <si>
    <t>0.1326</t>
  </si>
  <si>
    <t>0.3199</t>
  </si>
  <si>
    <t>0.0171</t>
  </si>
  <si>
    <t>0.0585</t>
  </si>
  <si>
    <t>0.1103</t>
  </si>
  <si>
    <t>0.0058</t>
  </si>
  <si>
    <t>0.0230</t>
  </si>
  <si>
    <t>0.0150</t>
  </si>
  <si>
    <t>0.0117</t>
  </si>
  <si>
    <t>0.0485</t>
  </si>
  <si>
    <t>0.0084</t>
  </si>
  <si>
    <t>0.0115</t>
  </si>
  <si>
    <t>0.0072</t>
  </si>
  <si>
    <t>0.0050</t>
  </si>
  <si>
    <t>0.0684</t>
  </si>
  <si>
    <t>0.0191</t>
  </si>
  <si>
    <t>0.0040</t>
  </si>
  <si>
    <t>0.0158</t>
  </si>
  <si>
    <t>0.0128</t>
  </si>
  <si>
    <t>0.0121</t>
  </si>
  <si>
    <t>0.2564</t>
  </si>
  <si>
    <t>0.0177</t>
  </si>
  <si>
    <t>3.7757</t>
  </si>
  <si>
    <t>0.0944</t>
  </si>
  <si>
    <t>0.2483</t>
  </si>
  <si>
    <t>0.2632</t>
  </si>
  <si>
    <t>0.0998</t>
  </si>
  <si>
    <t>0.0280</t>
  </si>
  <si>
    <t>0.0670</t>
  </si>
  <si>
    <t>2.3197</t>
  </si>
  <si>
    <t>0.0648</t>
  </si>
  <si>
    <t>0.1237</t>
  </si>
  <si>
    <t>0.1242</t>
  </si>
  <si>
    <t>0.0494</t>
  </si>
  <si>
    <t>0.0489</t>
  </si>
  <si>
    <t>0.1488</t>
  </si>
  <si>
    <t>0.0392</t>
  </si>
  <si>
    <t>0.0194</t>
  </si>
  <si>
    <t>0.2334</t>
  </si>
  <si>
    <t>0.0463</t>
  </si>
  <si>
    <t>0.0419</t>
  </si>
  <si>
    <t>0.1041</t>
  </si>
  <si>
    <t>0.8921</t>
  </si>
  <si>
    <t>0.0338</t>
  </si>
  <si>
    <t>0.3070</t>
  </si>
  <si>
    <t>0.0689</t>
  </si>
  <si>
    <t>0.0709</t>
  </si>
  <si>
    <t>0.0319</t>
  </si>
  <si>
    <t>0.0547</t>
  </si>
  <si>
    <t>0.0504</t>
  </si>
  <si>
    <t>0.0768</t>
  </si>
  <si>
    <t>0.6976</t>
  </si>
  <si>
    <t>0.0674</t>
  </si>
  <si>
    <t>0.0400</t>
  </si>
  <si>
    <t>0.0172</t>
  </si>
  <si>
    <t>0.3134</t>
  </si>
  <si>
    <t>0.0222</t>
  </si>
  <si>
    <t>0.1304</t>
  </si>
  <si>
    <t>0.1017</t>
  </si>
  <si>
    <t>0.0082</t>
  </si>
  <si>
    <t>0.0513</t>
  </si>
  <si>
    <t>0.0671</t>
  </si>
  <si>
    <t>0.0492</t>
  </si>
  <si>
    <t>0.0175</t>
  </si>
  <si>
    <t>0.0284</t>
  </si>
  <si>
    <t>0.0367</t>
  </si>
  <si>
    <t>0.0251</t>
  </si>
  <si>
    <t>0.0282</t>
  </si>
  <si>
    <t>0.0106</t>
  </si>
  <si>
    <t>0.0408</t>
  </si>
  <si>
    <t>0.0176</t>
  </si>
  <si>
    <t>0.1167</t>
  </si>
  <si>
    <t>0.0638</t>
  </si>
  <si>
    <t>0.0207</t>
  </si>
  <si>
    <t>0.0779</t>
  </si>
  <si>
    <t>0.0253</t>
  </si>
  <si>
    <t>0.0366</t>
  </si>
  <si>
    <t>0.0213</t>
  </si>
  <si>
    <t>0.0421</t>
  </si>
  <si>
    <t>0.0229</t>
  </si>
  <si>
    <t>0.1297</t>
  </si>
  <si>
    <t>0.1236</t>
  </si>
  <si>
    <t>0.0530</t>
  </si>
  <si>
    <t>0.0167</t>
  </si>
  <si>
    <t>0.0252</t>
  </si>
  <si>
    <t>0.0141</t>
  </si>
  <si>
    <t>0.0264</t>
  </si>
  <si>
    <t>0.0138</t>
  </si>
  <si>
    <t>0.0528</t>
  </si>
  <si>
    <t>0.0607</t>
  </si>
  <si>
    <t>0.0368</t>
  </si>
  <si>
    <t>0.0388</t>
  </si>
  <si>
    <t>0.0228</t>
  </si>
  <si>
    <t>0.0472</t>
  </si>
  <si>
    <t>0.1307</t>
  </si>
  <si>
    <t>0.0688</t>
  </si>
  <si>
    <t>0.0872</t>
  </si>
  <si>
    <t>0.0605</t>
  </si>
  <si>
    <t>0.0242</t>
  </si>
  <si>
    <t>0.0374</t>
  </si>
  <si>
    <t>0.0100</t>
  </si>
  <si>
    <t>0.0126</t>
  </si>
  <si>
    <t>0.0371</t>
  </si>
  <si>
    <t>0.0369</t>
  </si>
  <si>
    <t>0.0467</t>
  </si>
  <si>
    <t>0.0266</t>
  </si>
  <si>
    <t>0.1666</t>
  </si>
  <si>
    <t>0.1321</t>
  </si>
  <si>
    <t>0.1111</t>
  </si>
  <si>
    <t>0.0336</t>
  </si>
  <si>
    <t>0.0131</t>
  </si>
  <si>
    <t>0.0134</t>
  </si>
  <si>
    <t>0.0218</t>
  </si>
  <si>
    <t>0.0285</t>
  </si>
  <si>
    <t>0.0535</t>
  </si>
  <si>
    <t>4.1333</t>
  </si>
  <si>
    <t>0.0248</t>
  </si>
  <si>
    <t>0.0114</t>
  </si>
  <si>
    <t>0.0717</t>
  </si>
  <si>
    <t>0.0444</t>
  </si>
  <si>
    <t>25.8230</t>
  </si>
  <si>
    <t>0.3769</t>
  </si>
  <si>
    <t>0.1386</t>
  </si>
  <si>
    <t>0.0304</t>
  </si>
  <si>
    <t>0.0239</t>
  </si>
  <si>
    <t>0.1039</t>
  </si>
  <si>
    <t>0.0975</t>
  </si>
  <si>
    <t>0.0263</t>
  </si>
  <si>
    <t>0.0379</t>
  </si>
  <si>
    <t>0.0343</t>
  </si>
  <si>
    <t>0.1425</t>
  </si>
  <si>
    <t>0.1129</t>
  </si>
  <si>
    <t>0.0561</t>
  </si>
  <si>
    <t>0.1574</t>
  </si>
  <si>
    <t>0.0216</t>
  </si>
  <si>
    <t>0.0642</t>
  </si>
  <si>
    <t>0.0375</t>
  </si>
  <si>
    <t>0.0189</t>
  </si>
  <si>
    <t>0.0795</t>
  </si>
  <si>
    <t>0.0986</t>
  </si>
  <si>
    <t>0.2101</t>
  </si>
  <si>
    <t>0.0955</t>
  </si>
  <si>
    <t>0.0483</t>
  </si>
  <si>
    <t>0.0815</t>
  </si>
  <si>
    <t>0.0353</t>
  </si>
  <si>
    <t>0.0754</t>
  </si>
  <si>
    <t>0.0199</t>
  </si>
  <si>
    <t>http://129.237.137.125:8080/Lipidomics/file_summary.jsp?numberofperiods=8&amp;experimentid=12447&amp;masstolerance=0.4&amp;massoption=1</t>
  </si>
  <si>
    <t xml:space="preserve">1/29/19 Mary Roth, largest signal, quantified using values for 5 ul PL std mix.  Actual used is 2.5 ul, divide by 2. </t>
  </si>
  <si>
    <t>1/29/19 Mary Roth, largest signal, quantified using values for 5 ul PL std mix.  Actual used is 2.5 ul, multiply by 2.5 on background subtracted sheet</t>
  </si>
  <si>
    <t>sample 1</t>
  </si>
  <si>
    <t>sample 2</t>
  </si>
  <si>
    <t>sample 3</t>
  </si>
  <si>
    <t>sample 4</t>
  </si>
  <si>
    <t>sample 5</t>
  </si>
  <si>
    <t>sample 6</t>
  </si>
  <si>
    <t>sample 7</t>
  </si>
  <si>
    <t>C33H66O5N</t>
  </si>
  <si>
    <t>14:0/16:1</t>
  </si>
  <si>
    <t>16:0/14:1</t>
  </si>
  <si>
    <t>C33H68O5N</t>
  </si>
  <si>
    <t>14:0/16:0</t>
  </si>
  <si>
    <t>C35H70O5N</t>
  </si>
  <si>
    <t>16:0/16:1</t>
  </si>
  <si>
    <t>C35H72O5N</t>
  </si>
  <si>
    <t>16:0/16:0</t>
  </si>
  <si>
    <t>C37H68O5N</t>
  </si>
  <si>
    <t>18:3/16:1</t>
  </si>
  <si>
    <t>14:0/20:4</t>
  </si>
  <si>
    <t>14:1/20:3</t>
  </si>
  <si>
    <t>C37H70O5N</t>
  </si>
  <si>
    <t>18:3/16:0</t>
  </si>
  <si>
    <t>18:2/16:1</t>
  </si>
  <si>
    <t>14:0/20:3</t>
  </si>
  <si>
    <t>C37H72O5N</t>
  </si>
  <si>
    <t>18:2/16:0</t>
  </si>
  <si>
    <t>18:1/16:1</t>
  </si>
  <si>
    <t>C37H74O5N</t>
  </si>
  <si>
    <t>18:1/16:0</t>
  </si>
  <si>
    <t>18:0/16:1</t>
  </si>
  <si>
    <t>C39H68O5N</t>
  </si>
  <si>
    <t>18:3/18:3</t>
  </si>
  <si>
    <t>16:1/20:5</t>
  </si>
  <si>
    <t>C39H70O5N</t>
  </si>
  <si>
    <t>18:3/18:2</t>
  </si>
  <si>
    <t>16:0/20:5</t>
  </si>
  <si>
    <t>16:1/20:4</t>
  </si>
  <si>
    <t>C39H72O5N</t>
  </si>
  <si>
    <t>18:3/18:1</t>
  </si>
  <si>
    <t>18:2/18:2</t>
  </si>
  <si>
    <t>16:0/20:4</t>
  </si>
  <si>
    <t>16:1/20:3</t>
  </si>
  <si>
    <t>C39H74O5N</t>
  </si>
  <si>
    <t>18:3/18:0</t>
  </si>
  <si>
    <t>18:2/18:1</t>
  </si>
  <si>
    <t>16:0/20:3</t>
  </si>
  <si>
    <t>16:1/20:2</t>
  </si>
  <si>
    <t>C39H76O5N</t>
  </si>
  <si>
    <t>18:2/18:0</t>
  </si>
  <si>
    <t>18:1/18:1</t>
  </si>
  <si>
    <t>16:0/20:2</t>
  </si>
  <si>
    <t>C39H78O5N</t>
  </si>
  <si>
    <t>18:1/18:0</t>
  </si>
  <si>
    <t>C41H70O5N</t>
  </si>
  <si>
    <t>18:2/20:5</t>
  </si>
  <si>
    <t>18:3/20:4</t>
  </si>
  <si>
    <t>C41H72O5N</t>
  </si>
  <si>
    <t>18:1/20:5</t>
  </si>
  <si>
    <t>18:2/20:4</t>
  </si>
  <si>
    <t>16:0/22:6</t>
  </si>
  <si>
    <t>16:1/22:5</t>
  </si>
  <si>
    <t>C41H74O5N</t>
  </si>
  <si>
    <t>18:0/20:5</t>
  </si>
  <si>
    <t>18:1/20:4</t>
  </si>
  <si>
    <t>18:2/20:3</t>
  </si>
  <si>
    <t>18:3/20:2</t>
  </si>
  <si>
    <t>16:0/22:5</t>
  </si>
  <si>
    <t>16:1/22:4</t>
  </si>
  <si>
    <t>C41H76O5N</t>
  </si>
  <si>
    <t>18:0/20:4</t>
  </si>
  <si>
    <t>18:1/20:3</t>
  </si>
  <si>
    <t>16:0/22:4</t>
  </si>
  <si>
    <t>C41H78O5N</t>
  </si>
  <si>
    <t>18:0/20:3</t>
  </si>
  <si>
    <t>18:1/20:2</t>
  </si>
  <si>
    <t>C43H74O5N</t>
  </si>
  <si>
    <t>18:1/22:6</t>
  </si>
  <si>
    <t>18:2/22:5</t>
  </si>
  <si>
    <t>18:3/22:4</t>
  </si>
  <si>
    <t>20:2/20:5</t>
  </si>
  <si>
    <t>20:3/20:4</t>
  </si>
  <si>
    <t>C43H76O5N</t>
  </si>
  <si>
    <t>18:0/22:6</t>
  </si>
  <si>
    <t>18:1/22:5</t>
  </si>
  <si>
    <t>18:2/22:4</t>
  </si>
  <si>
    <t>20:2/20:4</t>
  </si>
  <si>
    <t>20:3/20:3</t>
  </si>
  <si>
    <t>C43H78O5N</t>
  </si>
  <si>
    <t>18:0/22:5</t>
  </si>
  <si>
    <t>18:1/22:4</t>
  </si>
  <si>
    <t>20:2/20:3</t>
  </si>
  <si>
    <t>Total</t>
  </si>
  <si>
    <t>30:1</t>
  </si>
  <si>
    <t>34:4</t>
  </si>
  <si>
    <t>36:6</t>
  </si>
  <si>
    <t>36:5</t>
  </si>
  <si>
    <t>38:7</t>
  </si>
  <si>
    <t>38:6</t>
  </si>
  <si>
    <t>38:5</t>
  </si>
  <si>
    <t>40:7</t>
  </si>
  <si>
    <t>40:6</t>
  </si>
  <si>
    <t>40:5</t>
  </si>
  <si>
    <t>03/04/08Template modification by Mary - increased sheets from 20 samples to 35 samples.</t>
  </si>
  <si>
    <t xml:space="preserve">11/20/07Gail Ragan added code for taking data from I9-I27 in DAG templates and pasting to appropriate cells here.  </t>
  </si>
  <si>
    <t>3/16/09Ruth fixed the template again - or rather the directions to *use* the template!</t>
  </si>
  <si>
    <t>Total DAG</t>
  </si>
  <si>
    <t>LFNP</t>
  </si>
  <si>
    <t>HFNP</t>
  </si>
  <si>
    <t>samples left as individuals, no grouping or averaging</t>
  </si>
  <si>
    <t>TOTAL TAG</t>
  </si>
  <si>
    <t>DAG(22:4)</t>
  </si>
  <si>
    <t>500 to 700</t>
  </si>
  <si>
    <t>2 to 25</t>
  </si>
  <si>
    <t>DAG(22:5)</t>
  </si>
  <si>
    <t>DAG(22:6)</t>
  </si>
  <si>
    <t>DAG(20:2)</t>
  </si>
  <si>
    <t>DAG(20:3)</t>
  </si>
  <si>
    <t>DAG(20:4)</t>
  </si>
  <si>
    <t>DAG(20:5)</t>
  </si>
  <si>
    <t>DAG(18:0)</t>
  </si>
  <si>
    <t>DAG(18:1)</t>
  </si>
  <si>
    <t>DAG(18:2)</t>
  </si>
  <si>
    <t>DAG(18:3)</t>
  </si>
  <si>
    <t>DAG(16:0)</t>
  </si>
  <si>
    <t>DAG(16:1)</t>
  </si>
  <si>
    <t>DAG(15:0)</t>
  </si>
  <si>
    <t>Neutral Loss 259.2</t>
  </si>
  <si>
    <t>DAG(14:0)</t>
  </si>
  <si>
    <t>DAG(14:1)</t>
  </si>
  <si>
    <t>Parameters for C:\MassLynx\KLRC Samples.PRO\ACQUDB\animalDAG-032317.EXP</t>
  </si>
  <si>
    <t>Inlet Method File: c:\masslynx\klrc samples.pro\acqudb\loop-wash-031913-19min</t>
  </si>
  <si>
    <t xml:space="preserve"> Run Time: 19.00 min</t>
  </si>
  <si>
    <t xml:space="preserve"> Solvent Name A: Water </t>
  </si>
  <si>
    <t xml:space="preserve"> Solvent Name B: Acetonitrile </t>
  </si>
  <si>
    <t xml:space="preserve"> 2. 25.00 0.030 100.0 0.0 6 </t>
  </si>
  <si>
    <t xml:space="preserve"> 3. 25.50 0.350 0.0 100.0 6 </t>
  </si>
  <si>
    <t xml:space="preserve"> 4. 29.50 0.350 0.0 100.0 6 </t>
  </si>
  <si>
    <t xml:space="preserve"> 5. 30.00 0.030 100.0 0.0 6 </t>
  </si>
  <si>
    <t>Injection Volume (ul)   -   1000.00</t>
  </si>
  <si>
    <t>Start and End Time(mins):   25.000 to 30.000</t>
  </si>
  <si>
    <t>Start and End Time(mins):   2.000 to 25.000</t>
  </si>
  <si>
    <t>Mass range:                 500 to 700</t>
  </si>
  <si>
    <t>Function type:             Neutral Loss of 259.20</t>
  </si>
  <si>
    <t>animalDAG-032317.EXP method: continuous infusion from loop</t>
  </si>
  <si>
    <t>L-Exo</t>
  </si>
  <si>
    <t>H-Exo</t>
  </si>
  <si>
    <t>Collected from mice at 12 Months after  fed either RCD or HFD (nmols)</t>
  </si>
  <si>
    <t>Compou-nd Name</t>
  </si>
  <si>
    <t>L-Exo 6M (n=10)</t>
  </si>
  <si>
    <t>H-Exo 6M</t>
  </si>
  <si>
    <t>(n=10)</t>
  </si>
  <si>
    <t>12M</t>
  </si>
  <si>
    <t>Healthy-Exo</t>
  </si>
  <si>
    <t>(n=5)</t>
  </si>
  <si>
    <t>T2D-Exo</t>
  </si>
  <si>
    <t>(n=7)</t>
  </si>
  <si>
    <t> Cholesterol</t>
  </si>
  <si>
    <t> 20.12</t>
  </si>
  <si>
    <t> 30.25</t>
  </si>
  <si>
    <t> Acylcarnitine (AC)</t>
  </si>
  <si>
    <t>(pmol)</t>
  </si>
  <si>
    <t>16:1-OH</t>
  </si>
  <si>
    <t>16:0-OH</t>
  </si>
  <si>
    <t>18:1-OH</t>
  </si>
  <si>
    <t>18:0-OH</t>
  </si>
  <si>
    <t>Total Acylcarnitine</t>
  </si>
  <si>
    <t xml:space="preserve">   </t>
  </si>
  <si>
    <t> Ceramide (CER)</t>
  </si>
  <si>
    <t>N16:0</t>
  </si>
  <si>
    <t>N18:1</t>
  </si>
  <si>
    <t>N18:0</t>
  </si>
  <si>
    <t>N24:1</t>
  </si>
  <si>
    <t>N24:0</t>
  </si>
  <si>
    <t>Total Ceramide</t>
  </si>
  <si>
    <t>Human (nmols)</t>
  </si>
  <si>
    <t>Collected from mice at 6 Months after  fed either RCD or HFD (nmols)</t>
  </si>
  <si>
    <t>L-Exo 6M</t>
  </si>
  <si>
    <t>L-Exo 12M</t>
  </si>
  <si>
    <t>H-Exo 12M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</si>
</sst>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18" x14ac:knownFonts="1">
    <font>
      <sz val="10"/>
      <name val="Arial"/>
    </font>
    <font>
      <sz val="11"/>
      <color theme="1"/>
      <name val="Calibri"/>
      <family val="2"/>
      <scheme val="minor"/>
    </font>
    <font>
      <sz val="8"/>
      <name val="Arial"/>
      <family val="2"/>
    </font>
    <font>
      <sz val="10"/>
      <name val="Arial"/>
      <family val="2"/>
    </font>
    <font>
      <b/>
      <sz val="10"/>
      <name val="Arial"/>
      <family val="2"/>
    </font>
    <font>
      <b/>
      <sz val="12"/>
      <name val="Arial"/>
      <family val="2"/>
    </font>
    <font>
      <b/>
      <sz val="10"/>
      <color indexed="10"/>
      <name val="Arial"/>
      <family val="2"/>
    </font>
    <font>
      <sz val="10"/>
      <color indexed="10"/>
      <name val="Arial"/>
      <family val="2"/>
    </font>
    <font>
      <b/>
      <sz val="10"/>
      <color rgb="FFFF0000"/>
      <name val="Arial"/>
      <family val="2"/>
    </font>
    <font>
      <b/>
      <sz val="10"/>
      <color rgb="FF0000FF"/>
      <name val="Arial"/>
      <family val="2"/>
    </font>
    <font>
      <b/>
      <sz val="12"/>
      <color rgb="FFFF0000"/>
      <name val="Arial"/>
      <family val="2"/>
    </font>
    <font>
      <b/>
      <sz val="11"/>
      <color theme="1"/>
      <name val="Calibri"/>
      <family val="2"/>
      <scheme val="minor"/>
    </font>
    <font>
      <sz val="10"/>
      <color rgb="FFFF0000"/>
      <name val="Arial"/>
      <family val="2"/>
    </font>
    <font>
      <b/>
      <sz val="8"/>
      <color rgb="FF0000FF"/>
      <name val="Arial"/>
      <family val="2"/>
    </font>
    <font>
      <b/>
      <sz val="14"/>
      <color theme="1"/>
      <name val="Calibri"/>
      <family val="2"/>
      <scheme val="minor"/>
    </font>
    <font>
      <sz val="11"/>
      <color theme="1"/>
      <name val="Arial"/>
      <family val="2"/>
    </font>
    <font>
      <sz val="11"/>
      <color rgb="FFFF0000"/>
      <name val="Calibri"/>
      <family val="2"/>
      <scheme val="minor"/>
    </font>
    <font>
      <sz val="11"/>
      <name val="Calibri"/>
      <family val="2"/>
      <scheme val="minor"/>
    </font>
  </fonts>
  <fills count="11">
    <fill>
      <patternFill patternType="none"/>
    </fill>
    <fill>
      <patternFill patternType="gray125"/>
    </fill>
    <fill>
      <patternFill patternType="solid">
        <fgColor rgb="FFCCFFCC"/>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indexed="15"/>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s>
  <cellStyleXfs count="5">
    <xf numFmtId="0" fontId="0" fillId="0" borderId="0"/>
    <xf numFmtId="0" fontId="1" fillId="0" borderId="0"/>
    <xf numFmtId="0" fontId="3" fillId="0" borderId="0"/>
    <xf numFmtId="0" fontId="3" fillId="0" borderId="0"/>
    <xf numFmtId="0" fontId="3" fillId="0" borderId="0"/>
  </cellStyleXfs>
  <cellXfs count="144">
    <xf numFmtId="0" fontId="0" fillId="0" borderId="0" xfId="0"/>
    <xf numFmtId="0" fontId="3" fillId="0" borderId="0" xfId="0" applyFont="1"/>
    <xf numFmtId="0" fontId="4" fillId="0" borderId="0" xfId="0" applyFont="1"/>
    <xf numFmtId="164" fontId="0" fillId="0" borderId="0" xfId="0" applyNumberFormat="1"/>
    <xf numFmtId="164" fontId="4" fillId="0" borderId="0" xfId="0" applyNumberFormat="1" applyFont="1"/>
    <xf numFmtId="0" fontId="4" fillId="0" borderId="0" xfId="0" applyFont="1" applyFill="1"/>
    <xf numFmtId="0" fontId="0" fillId="0" borderId="0" xfId="0" applyFill="1"/>
    <xf numFmtId="0" fontId="0" fillId="0" borderId="0" xfId="0" applyFill="1" applyBorder="1"/>
    <xf numFmtId="165" fontId="4" fillId="0" borderId="0" xfId="0" applyNumberFormat="1" applyFont="1"/>
    <xf numFmtId="164" fontId="3" fillId="0" borderId="0" xfId="0" applyNumberFormat="1" applyFont="1" applyAlignment="1">
      <alignment horizontal="right"/>
    </xf>
    <xf numFmtId="164" fontId="4" fillId="0" borderId="0" xfId="0" applyNumberFormat="1" applyFont="1" applyAlignment="1">
      <alignment horizontal="right"/>
    </xf>
    <xf numFmtId="0" fontId="0" fillId="0" borderId="0" xfId="0" applyAlignment="1">
      <alignment horizontal="right"/>
    </xf>
    <xf numFmtId="164" fontId="6" fillId="0" borderId="0" xfId="0" applyNumberFormat="1" applyFont="1"/>
    <xf numFmtId="166" fontId="7" fillId="0" borderId="0" xfId="0" applyNumberFormat="1" applyFont="1"/>
    <xf numFmtId="166" fontId="3" fillId="0" borderId="0" xfId="0" applyNumberFormat="1" applyFont="1"/>
    <xf numFmtId="1" fontId="4" fillId="0" borderId="0" xfId="0" applyNumberFormat="1" applyFont="1"/>
    <xf numFmtId="1" fontId="0" fillId="0" borderId="0" xfId="0" applyNumberFormat="1"/>
    <xf numFmtId="166" fontId="4" fillId="0" borderId="0" xfId="0" applyNumberFormat="1" applyFont="1"/>
    <xf numFmtId="0" fontId="0" fillId="2" borderId="0" xfId="0" applyFill="1"/>
    <xf numFmtId="2" fontId="3" fillId="2" borderId="0" xfId="0" applyNumberFormat="1" applyFont="1" applyFill="1" applyAlignment="1">
      <alignment horizontal="right"/>
    </xf>
    <xf numFmtId="164" fontId="3" fillId="2" borderId="0" xfId="0" applyNumberFormat="1" applyFont="1" applyFill="1" applyAlignment="1">
      <alignment horizontal="right"/>
    </xf>
    <xf numFmtId="164" fontId="4" fillId="2" borderId="0" xfId="0" applyNumberFormat="1" applyFont="1" applyFill="1"/>
    <xf numFmtId="0" fontId="0" fillId="2" borderId="0" xfId="0" applyFill="1" applyAlignment="1">
      <alignment horizontal="right"/>
    </xf>
    <xf numFmtId="164" fontId="4" fillId="2" borderId="0" xfId="0" applyNumberFormat="1" applyFont="1" applyFill="1" applyAlignment="1">
      <alignment horizontal="right"/>
    </xf>
    <xf numFmtId="165" fontId="0" fillId="2" borderId="0" xfId="0" applyNumberFormat="1" applyFill="1" applyAlignment="1">
      <alignment horizontal="right"/>
    </xf>
    <xf numFmtId="0" fontId="4" fillId="2" borderId="0" xfId="0" applyFont="1" applyFill="1" applyAlignment="1">
      <alignment horizontal="right"/>
    </xf>
    <xf numFmtId="164" fontId="3" fillId="2" borderId="0" xfId="0" applyNumberFormat="1" applyFont="1" applyFill="1"/>
    <xf numFmtId="0" fontId="9" fillId="0" borderId="0" xfId="0" applyFont="1"/>
    <xf numFmtId="0" fontId="10" fillId="0" borderId="0" xfId="0" applyFont="1"/>
    <xf numFmtId="0" fontId="4" fillId="0" borderId="0" xfId="0" applyFont="1" applyFill="1" applyBorder="1"/>
    <xf numFmtId="164" fontId="4" fillId="3" borderId="0" xfId="0" applyNumberFormat="1" applyFont="1" applyFill="1"/>
    <xf numFmtId="0" fontId="4" fillId="3" borderId="0" xfId="0" applyFont="1" applyFill="1"/>
    <xf numFmtId="164" fontId="0" fillId="3" borderId="0" xfId="0" applyNumberFormat="1" applyFill="1"/>
    <xf numFmtId="0" fontId="0" fillId="3" borderId="0" xfId="0" applyFill="1"/>
    <xf numFmtId="0" fontId="3" fillId="0" borderId="0" xfId="0" applyFont="1" applyFill="1"/>
    <xf numFmtId="0" fontId="11" fillId="0" borderId="0" xfId="0" applyFont="1"/>
    <xf numFmtId="0" fontId="4" fillId="5" borderId="0" xfId="0" applyFont="1" applyFill="1"/>
    <xf numFmtId="164" fontId="3" fillId="0" borderId="0" xfId="0" applyNumberFormat="1" applyFont="1" applyFill="1"/>
    <xf numFmtId="166" fontId="4" fillId="6" borderId="0" xfId="0" applyNumberFormat="1" applyFont="1" applyFill="1"/>
    <xf numFmtId="164" fontId="4" fillId="0" borderId="0" xfId="0" applyNumberFormat="1" applyFont="1" applyFill="1"/>
    <xf numFmtId="0" fontId="4" fillId="2" borderId="0" xfId="0" applyFont="1" applyFill="1"/>
    <xf numFmtId="1" fontId="4" fillId="0" borderId="0" xfId="0" applyNumberFormat="1" applyFont="1" applyFill="1" applyAlignment="1">
      <alignment horizontal="center"/>
    </xf>
    <xf numFmtId="2" fontId="3" fillId="0" borderId="0" xfId="0" applyNumberFormat="1" applyFont="1" applyFill="1" applyAlignment="1">
      <alignment horizontal="right"/>
    </xf>
    <xf numFmtId="164" fontId="3" fillId="0" borderId="0" xfId="0" applyNumberFormat="1" applyFont="1" applyFill="1" applyAlignment="1">
      <alignment horizontal="right"/>
    </xf>
    <xf numFmtId="0" fontId="0" fillId="0" borderId="0" xfId="0" applyFill="1" applyAlignment="1">
      <alignment horizontal="right"/>
    </xf>
    <xf numFmtId="164" fontId="4" fillId="0" borderId="0" xfId="0" applyNumberFormat="1" applyFont="1" applyFill="1" applyAlignment="1">
      <alignment horizontal="right"/>
    </xf>
    <xf numFmtId="165" fontId="0" fillId="0" borderId="0" xfId="0" applyNumberFormat="1" applyFill="1" applyAlignment="1">
      <alignment horizontal="right"/>
    </xf>
    <xf numFmtId="0" fontId="4" fillId="0" borderId="0" xfId="0" applyFont="1" applyFill="1" applyAlignment="1">
      <alignment horizontal="right"/>
    </xf>
    <xf numFmtId="164" fontId="4" fillId="5" borderId="0" xfId="0" applyNumberFormat="1" applyFont="1" applyFill="1"/>
    <xf numFmtId="0" fontId="8" fillId="0" borderId="0" xfId="0" applyFont="1" applyFill="1" applyBorder="1"/>
    <xf numFmtId="0" fontId="4" fillId="0" borderId="0" xfId="0" applyFont="1" applyAlignment="1"/>
    <xf numFmtId="0" fontId="4" fillId="3" borderId="0" xfId="0" applyFont="1" applyFill="1" applyAlignment="1"/>
    <xf numFmtId="0" fontId="0" fillId="0" borderId="0" xfId="0" applyAlignment="1"/>
    <xf numFmtId="0" fontId="3" fillId="0" borderId="0" xfId="0" applyFont="1" applyAlignment="1">
      <alignment horizontal="right"/>
    </xf>
    <xf numFmtId="164" fontId="0" fillId="0" borderId="0" xfId="0" applyNumberFormat="1" applyFill="1"/>
    <xf numFmtId="166" fontId="0" fillId="0" borderId="0" xfId="0" applyNumberFormat="1"/>
    <xf numFmtId="165" fontId="0" fillId="0" borderId="0" xfId="0" applyNumberFormat="1"/>
    <xf numFmtId="46" fontId="0" fillId="0" borderId="0" xfId="0" applyNumberFormat="1"/>
    <xf numFmtId="164" fontId="12" fillId="0" borderId="0" xfId="0" applyNumberFormat="1" applyFont="1" applyFill="1"/>
    <xf numFmtId="166" fontId="0" fillId="3" borderId="0" xfId="0" applyNumberFormat="1" applyFill="1"/>
    <xf numFmtId="164" fontId="3" fillId="3" borderId="0" xfId="0" applyNumberFormat="1" applyFont="1" applyFill="1"/>
    <xf numFmtId="0" fontId="0" fillId="8" borderId="0" xfId="0" applyFill="1"/>
    <xf numFmtId="2" fontId="3" fillId="8" borderId="0" xfId="0" applyNumberFormat="1" applyFont="1" applyFill="1" applyAlignment="1">
      <alignment horizontal="right"/>
    </xf>
    <xf numFmtId="1" fontId="0" fillId="0" borderId="0" xfId="0" applyNumberFormat="1" applyFill="1"/>
    <xf numFmtId="1" fontId="3" fillId="0" borderId="0" xfId="0" applyNumberFormat="1" applyFont="1" applyFill="1" applyAlignment="1">
      <alignment horizontal="right"/>
    </xf>
    <xf numFmtId="0" fontId="14" fillId="0" borderId="0" xfId="3" applyFont="1"/>
    <xf numFmtId="0" fontId="3" fillId="0" borderId="0" xfId="3"/>
    <xf numFmtId="0" fontId="15" fillId="0" borderId="0" xfId="3" applyFont="1" applyAlignment="1">
      <alignment vertical="center"/>
    </xf>
    <xf numFmtId="0" fontId="0" fillId="0" borderId="1" xfId="0" applyBorder="1"/>
    <xf numFmtId="0" fontId="15" fillId="0" borderId="2" xfId="3" applyFont="1" applyBorder="1" applyAlignment="1">
      <alignment vertical="center"/>
    </xf>
    <xf numFmtId="0" fontId="3" fillId="0" borderId="2" xfId="3" applyBorder="1"/>
    <xf numFmtId="0" fontId="3" fillId="0" borderId="3" xfId="3" applyBorder="1"/>
    <xf numFmtId="0" fontId="3" fillId="0" borderId="1" xfId="0" applyFont="1" applyBorder="1"/>
    <xf numFmtId="0" fontId="0" fillId="0" borderId="2" xfId="0" applyBorder="1"/>
    <xf numFmtId="0" fontId="0" fillId="0" borderId="3" xfId="0" applyBorder="1"/>
    <xf numFmtId="0" fontId="3" fillId="0" borderId="4" xfId="3" applyFont="1" applyBorder="1"/>
    <xf numFmtId="0" fontId="3" fillId="0" borderId="5" xfId="3" applyFont="1" applyBorder="1"/>
    <xf numFmtId="0" fontId="3" fillId="0" borderId="5" xfId="3" applyBorder="1"/>
    <xf numFmtId="0" fontId="0" fillId="0" borderId="6" xfId="0" applyBorder="1" applyAlignment="1">
      <alignment wrapText="1"/>
    </xf>
    <xf numFmtId="0" fontId="0" fillId="0" borderId="4" xfId="0" applyBorder="1" applyAlignment="1">
      <alignment wrapText="1"/>
    </xf>
    <xf numFmtId="0" fontId="0" fillId="0" borderId="5" xfId="0" applyBorder="1" applyAlignment="1">
      <alignment wrapText="1"/>
    </xf>
    <xf numFmtId="0" fontId="3" fillId="0" borderId="0" xfId="3" applyFont="1"/>
    <xf numFmtId="0" fontId="3" fillId="4" borderId="0" xfId="3" applyFont="1" applyFill="1"/>
    <xf numFmtId="0" fontId="3" fillId="4" borderId="0" xfId="3" applyFill="1"/>
    <xf numFmtId="0" fontId="0" fillId="9" borderId="0" xfId="0" applyFill="1"/>
    <xf numFmtId="0" fontId="14" fillId="0" borderId="0" xfId="0" applyFont="1"/>
    <xf numFmtId="0" fontId="15" fillId="0" borderId="0" xfId="0" applyFont="1" applyAlignment="1">
      <alignment vertical="center"/>
    </xf>
    <xf numFmtId="0" fontId="0" fillId="0" borderId="0" xfId="0" applyFont="1"/>
    <xf numFmtId="164" fontId="0" fillId="0" borderId="0" xfId="0" applyNumberFormat="1" applyFill="1" applyAlignment="1">
      <alignment horizontal="left"/>
    </xf>
    <xf numFmtId="164" fontId="0" fillId="0" borderId="0" xfId="0" applyNumberFormat="1" applyFill="1" applyAlignment="1">
      <alignment horizontal="right"/>
    </xf>
    <xf numFmtId="1" fontId="3" fillId="8" borderId="0" xfId="0" applyNumberFormat="1" applyFont="1" applyFill="1" applyAlignment="1">
      <alignment horizontal="right"/>
    </xf>
    <xf numFmtId="0" fontId="4" fillId="0" borderId="0" xfId="0" applyFont="1" applyAlignment="1">
      <alignment horizontal="left"/>
    </xf>
    <xf numFmtId="0" fontId="4" fillId="3" borderId="0" xfId="0" applyFont="1" applyFill="1" applyAlignment="1">
      <alignment horizontal="left"/>
    </xf>
    <xf numFmtId="2" fontId="4" fillId="0" borderId="0" xfId="0" applyNumberFormat="1" applyFont="1" applyFill="1" applyAlignment="1">
      <alignment horizontal="left"/>
    </xf>
    <xf numFmtId="2" fontId="4" fillId="8" borderId="0" xfId="0" applyNumberFormat="1" applyFont="1" applyFill="1" applyAlignment="1">
      <alignment horizontal="left"/>
    </xf>
    <xf numFmtId="1" fontId="4" fillId="2" borderId="0" xfId="0" applyNumberFormat="1" applyFont="1" applyFill="1" applyAlignment="1">
      <alignment horizontal="left"/>
    </xf>
    <xf numFmtId="0" fontId="3" fillId="0" borderId="0" xfId="0" applyFont="1" applyAlignment="1">
      <alignment horizontal="left"/>
    </xf>
    <xf numFmtId="0" fontId="4" fillId="0" borderId="0" xfId="3" applyFont="1"/>
    <xf numFmtId="0" fontId="3" fillId="0" borderId="0" xfId="2"/>
    <xf numFmtId="0" fontId="5" fillId="0" borderId="0" xfId="2" applyFont="1"/>
    <xf numFmtId="0" fontId="4" fillId="0" borderId="0" xfId="2" applyFont="1"/>
    <xf numFmtId="0" fontId="15" fillId="0" borderId="0" xfId="2" applyFont="1" applyAlignment="1">
      <alignment vertical="center" wrapText="1"/>
    </xf>
    <xf numFmtId="0" fontId="16" fillId="0" borderId="0" xfId="2" applyFont="1" applyAlignment="1">
      <alignment wrapText="1"/>
    </xf>
    <xf numFmtId="0" fontId="3" fillId="0" borderId="0" xfId="2" applyFont="1" applyAlignment="1">
      <alignment horizontal="center"/>
    </xf>
    <xf numFmtId="0" fontId="3" fillId="0" borderId="0" xfId="2" applyFont="1" applyAlignment="1">
      <alignment wrapText="1"/>
    </xf>
    <xf numFmtId="164" fontId="3" fillId="0" borderId="0" xfId="2" applyNumberFormat="1"/>
    <xf numFmtId="164" fontId="17" fillId="0" borderId="0" xfId="2" applyNumberFormat="1" applyFont="1"/>
    <xf numFmtId="2" fontId="3" fillId="0" borderId="0" xfId="2" applyNumberFormat="1"/>
    <xf numFmtId="165" fontId="12" fillId="0" borderId="0" xfId="2" applyNumberFormat="1" applyFont="1"/>
    <xf numFmtId="164" fontId="2" fillId="0" borderId="0" xfId="2" applyNumberFormat="1" applyFont="1"/>
    <xf numFmtId="0" fontId="3" fillId="7" borderId="0" xfId="2" applyFill="1"/>
    <xf numFmtId="164" fontId="3" fillId="7" borderId="0" xfId="2" applyNumberFormat="1" applyFill="1"/>
    <xf numFmtId="164" fontId="17" fillId="7" borderId="0" xfId="2" applyNumberFormat="1" applyFont="1" applyFill="1"/>
    <xf numFmtId="2" fontId="3" fillId="7" borderId="0" xfId="2" applyNumberFormat="1" applyFill="1"/>
    <xf numFmtId="165" fontId="12" fillId="7" borderId="0" xfId="2" applyNumberFormat="1" applyFont="1" applyFill="1"/>
    <xf numFmtId="164" fontId="2" fillId="7" borderId="0" xfId="2" applyNumberFormat="1" applyFont="1" applyFill="1"/>
    <xf numFmtId="0" fontId="4" fillId="10" borderId="0" xfId="0" applyFont="1" applyFill="1"/>
    <xf numFmtId="0" fontId="0" fillId="10" borderId="0" xfId="0" applyFill="1"/>
    <xf numFmtId="46" fontId="4" fillId="0" borderId="0" xfId="0" applyNumberFormat="1" applyFont="1" applyFill="1"/>
    <xf numFmtId="20" fontId="4" fillId="0" borderId="0" xfId="0" quotePrefix="1" applyNumberFormat="1" applyFont="1" applyFill="1"/>
    <xf numFmtId="20" fontId="4" fillId="0" borderId="0" xfId="0" applyNumberFormat="1" applyFont="1" applyFill="1"/>
    <xf numFmtId="0" fontId="4" fillId="0" borderId="0" xfId="0" quotePrefix="1" applyNumberFormat="1" applyFont="1" applyFill="1"/>
    <xf numFmtId="0" fontId="4" fillId="0" borderId="0" xfId="0" quotePrefix="1" applyFont="1" applyFill="1"/>
    <xf numFmtId="46" fontId="4" fillId="10" borderId="0" xfId="0" quotePrefix="1" applyNumberFormat="1" applyFont="1" applyFill="1"/>
    <xf numFmtId="0" fontId="4" fillId="10" borderId="0" xfId="0" quotePrefix="1" applyFont="1" applyFill="1"/>
    <xf numFmtId="46" fontId="4" fillId="10" borderId="0" xfId="0" applyNumberFormat="1" applyFont="1" applyFill="1"/>
    <xf numFmtId="0" fontId="4" fillId="6" borderId="0" xfId="0" applyFont="1" applyFill="1"/>
    <xf numFmtId="164" fontId="4" fillId="6" borderId="0" xfId="0" applyNumberFormat="1" applyFont="1" applyFill="1"/>
    <xf numFmtId="164" fontId="8" fillId="0" borderId="0" xfId="0" applyNumberFormat="1" applyFont="1" applyFill="1"/>
    <xf numFmtId="0" fontId="13" fillId="0" borderId="0" xfId="0" applyFont="1"/>
    <xf numFmtId="164" fontId="9" fillId="0" borderId="0" xfId="0" applyNumberFormat="1" applyFont="1" applyFill="1"/>
    <xf numFmtId="0" fontId="3" fillId="0" borderId="7" xfId="0" applyFont="1" applyBorder="1" applyAlignment="1">
      <alignment vertical="center"/>
    </xf>
    <xf numFmtId="0" fontId="3" fillId="0" borderId="8" xfId="0" applyFont="1" applyBorder="1" applyAlignment="1">
      <alignment vertical="center"/>
    </xf>
    <xf numFmtId="20" fontId="0" fillId="0" borderId="0" xfId="0" applyNumberFormat="1"/>
    <xf numFmtId="0" fontId="0" fillId="0" borderId="10" xfId="0" applyBorder="1"/>
    <xf numFmtId="0" fontId="0" fillId="0" borderId="11" xfId="0" applyBorder="1"/>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4" xfId="0" applyBorder="1"/>
    <xf numFmtId="0" fontId="0" fillId="0" borderId="6" xfId="0" applyBorder="1"/>
    <xf numFmtId="0" fontId="0" fillId="0" borderId="5" xfId="0" applyBorder="1"/>
    <xf numFmtId="0" fontId="12" fillId="0" borderId="0" xfId="0" applyFont="1" applyFill="1" applyAlignment="1">
      <alignment wrapText="1"/>
    </xf>
  </cellXfs>
  <cellStyles count="5">
    <cellStyle name="Normal" xfId="0" builtinId="0"/>
    <cellStyle name="Normal 11" xfId="2" xr:uid="{00000000-0005-0000-0000-000002000000}"/>
    <cellStyle name="Normal 2" xfId="1" xr:uid="{00000000-0005-0000-0000-000003000000}"/>
    <cellStyle name="Normal 3" xfId="3" xr:uid="{00000000-0005-0000-0000-000004000000}"/>
    <cellStyle name="Normal 9" xfId="4" xr:uid="{00000000-0005-0000-0000-000005000000}"/>
  </cellStyles>
  <dxfs count="0"/>
  <tableStyles count="0" defaultTableStyle="TableStyleMedium9" defaultPivotStyle="PivotStyleLight16"/>
  <colors>
    <mruColors>
      <color rgb="FFCCFFCC"/>
      <color rgb="FFFFFF99"/>
      <color rgb="FF0000FF"/>
      <color rgb="FFFFCCFF"/>
      <color rgb="FFFF33CC"/>
      <color rgb="FF99FF99"/>
      <color rgb="FF339933"/>
      <color rgb="FFFF99CC"/>
      <color rgb="FF66FF66"/>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
  <sheetViews>
    <sheetView workbookViewId="0">
      <selection activeCell="O3" sqref="O3:Q11"/>
    </sheetView>
  </sheetViews>
  <sheetFormatPr defaultRowHeight="12.75" x14ac:dyDescent="0.2"/>
  <cols>
    <col min="1" max="1" width="13.7109375" style="98" customWidth="1"/>
    <col min="2" max="14" width="9.140625" style="98"/>
    <col min="15" max="15" width="16.7109375" style="98" customWidth="1"/>
    <col min="16" max="16384" width="9.140625" style="98"/>
  </cols>
  <sheetData>
    <row r="1" spans="1:16" ht="15.75" x14ac:dyDescent="0.25">
      <c r="A1" s="99" t="s">
        <v>1667</v>
      </c>
      <c r="F1" s="100" t="s">
        <v>1668</v>
      </c>
      <c r="H1" s="100" t="s">
        <v>1669</v>
      </c>
      <c r="J1" s="100" t="s">
        <v>1670</v>
      </c>
    </row>
    <row r="2" spans="1:16" ht="71.25" x14ac:dyDescent="0.25">
      <c r="A2" s="101" t="s">
        <v>1671</v>
      </c>
      <c r="B2" s="102" t="s">
        <v>1672</v>
      </c>
      <c r="C2" s="102" t="s">
        <v>1673</v>
      </c>
      <c r="D2" s="102" t="s">
        <v>1674</v>
      </c>
      <c r="E2" s="102" t="s">
        <v>1675</v>
      </c>
      <c r="F2" s="103" t="s">
        <v>1185</v>
      </c>
      <c r="G2" s="103" t="s">
        <v>1188</v>
      </c>
      <c r="H2" s="103" t="s">
        <v>1185</v>
      </c>
      <c r="I2" s="103" t="s">
        <v>1188</v>
      </c>
      <c r="J2" s="103" t="s">
        <v>1185</v>
      </c>
      <c r="K2" s="103" t="s">
        <v>1188</v>
      </c>
      <c r="M2" s="103" t="s">
        <v>1676</v>
      </c>
      <c r="O2" s="104" t="s">
        <v>1677</v>
      </c>
    </row>
    <row r="3" spans="1:16" ht="15" x14ac:dyDescent="0.25">
      <c r="A3" s="98" t="s">
        <v>1678</v>
      </c>
      <c r="B3" s="105">
        <v>5.1402676228935185E-3</v>
      </c>
      <c r="C3" s="106">
        <v>2.0561070491574074E-2</v>
      </c>
      <c r="D3" s="107">
        <v>0.10280535245787037</v>
      </c>
      <c r="E3" s="108">
        <v>1.0280535245787037E-2</v>
      </c>
      <c r="F3" s="105">
        <v>5.8200000000000005E-3</v>
      </c>
      <c r="G3" s="109">
        <v>5.2153619241621183E-4</v>
      </c>
      <c r="H3" s="105">
        <v>2.2780000000000002E-2</v>
      </c>
      <c r="I3" s="109">
        <v>2.021633003292141E-3</v>
      </c>
      <c r="J3" s="105">
        <v>0.10966000000000001</v>
      </c>
      <c r="K3" s="109">
        <v>1.0587398169522104E-2</v>
      </c>
      <c r="L3" s="108">
        <v>1.1332E-2</v>
      </c>
      <c r="M3" s="98">
        <v>1.1022772383999999</v>
      </c>
      <c r="O3" s="98">
        <v>1.1022772383999999</v>
      </c>
      <c r="P3" s="98" t="s">
        <v>1678</v>
      </c>
    </row>
    <row r="4" spans="1:16" ht="15" x14ac:dyDescent="0.25">
      <c r="A4" s="98" t="s">
        <v>1679</v>
      </c>
      <c r="B4" s="105">
        <v>3.5183022080864657E-3</v>
      </c>
      <c r="C4" s="106">
        <v>1.4073208832345863E-2</v>
      </c>
      <c r="D4" s="107">
        <v>7.0366044161729313E-2</v>
      </c>
      <c r="E4" s="108">
        <v>7.0366044161729313E-3</v>
      </c>
      <c r="F4" s="105">
        <v>2.5599999999999998E-3</v>
      </c>
      <c r="G4" s="109">
        <v>1.1216059914247963E-3</v>
      </c>
      <c r="H4" s="105">
        <v>1.0579999999999999E-2</v>
      </c>
      <c r="I4" s="109">
        <v>2.6499056586980598E-3</v>
      </c>
      <c r="J4" s="105">
        <v>6.1539999999999997E-2</v>
      </c>
      <c r="K4" s="109">
        <v>3.5168167424533218E-3</v>
      </c>
      <c r="L4" s="108">
        <v>5.521333333333333E-3</v>
      </c>
      <c r="M4" s="98">
        <v>0.78465876533333334</v>
      </c>
      <c r="N4" s="98" t="s">
        <v>1680</v>
      </c>
      <c r="O4" s="98">
        <v>0.78465876533333301</v>
      </c>
      <c r="P4" s="98" t="s">
        <v>1679</v>
      </c>
    </row>
    <row r="5" spans="1:16" s="110" customFormat="1" ht="15" x14ac:dyDescent="0.25">
      <c r="A5" s="110" t="s">
        <v>1681</v>
      </c>
      <c r="B5" s="111">
        <v>2.36561911374824E-2</v>
      </c>
      <c r="C5" s="112">
        <v>9.4624764549929602E-2</v>
      </c>
      <c r="D5" s="113">
        <v>0.47312382274964804</v>
      </c>
      <c r="E5" s="114">
        <v>4.7312382274964794E-2</v>
      </c>
      <c r="F5" s="111">
        <v>2.5840000000000002E-2</v>
      </c>
      <c r="G5" s="115">
        <v>1.2798437404620917E-3</v>
      </c>
      <c r="H5" s="111">
        <v>9.6540000000000001E-2</v>
      </c>
      <c r="I5" s="115">
        <v>3.3797928930631247E-3</v>
      </c>
      <c r="J5" s="111">
        <v>0.45516000000000006</v>
      </c>
      <c r="K5" s="115">
        <v>1.8786511118352962E-2</v>
      </c>
      <c r="L5" s="114">
        <v>4.8488666666666673E-2</v>
      </c>
      <c r="M5" s="110">
        <v>1.0248620833520004</v>
      </c>
      <c r="O5" s="110">
        <v>1.0248620833519999</v>
      </c>
      <c r="P5" s="110" t="s">
        <v>1681</v>
      </c>
    </row>
    <row r="6" spans="1:16" s="110" customFormat="1" ht="15" x14ac:dyDescent="0.25">
      <c r="A6" s="110" t="s">
        <v>1682</v>
      </c>
      <c r="B6" s="111">
        <v>2.0334745152095084E-2</v>
      </c>
      <c r="C6" s="112">
        <v>8.1338980608380337E-2</v>
      </c>
      <c r="D6" s="113">
        <v>0.4066949030419017</v>
      </c>
      <c r="E6" s="114">
        <v>4.0669490304190169E-2</v>
      </c>
      <c r="F6" s="111">
        <v>2.0020000000000003E-2</v>
      </c>
      <c r="G6" s="115">
        <v>1.6099689437998489E-3</v>
      </c>
      <c r="H6" s="111">
        <v>7.3540000000000008E-2</v>
      </c>
      <c r="I6" s="115">
        <v>2.1454603235669481E-3</v>
      </c>
      <c r="J6" s="111">
        <v>0.39852000000000004</v>
      </c>
      <c r="K6" s="115">
        <v>1.0549265377266795E-2</v>
      </c>
      <c r="L6" s="114">
        <v>3.8887333333333336E-2</v>
      </c>
      <c r="M6" s="110">
        <v>0.95617951054888883</v>
      </c>
      <c r="O6" s="110">
        <v>0.95617951054888894</v>
      </c>
      <c r="P6" s="110" t="s">
        <v>1682</v>
      </c>
    </row>
    <row r="7" spans="1:16" s="110" customFormat="1" ht="15" x14ac:dyDescent="0.25">
      <c r="A7" s="110" t="s">
        <v>1683</v>
      </c>
      <c r="B7" s="111">
        <v>0.10629577943306881</v>
      </c>
      <c r="C7" s="112">
        <v>0.42518311773227524</v>
      </c>
      <c r="D7" s="113">
        <v>2.1259155886613761</v>
      </c>
      <c r="E7" s="114">
        <v>0.21259155886613765</v>
      </c>
      <c r="F7" s="111">
        <v>0.13077999999999998</v>
      </c>
      <c r="G7" s="115">
        <v>8.9015167246936054E-3</v>
      </c>
      <c r="H7" s="111">
        <v>0.48937999999999998</v>
      </c>
      <c r="I7" s="115">
        <v>1.2257732253561438E-2</v>
      </c>
      <c r="J7" s="111">
        <v>2.4336200000000003</v>
      </c>
      <c r="K7" s="115">
        <v>1.9173992802752428E-2</v>
      </c>
      <c r="L7" s="114">
        <v>0.24987066666666666</v>
      </c>
      <c r="M7" s="110">
        <v>1.1753555409224998</v>
      </c>
      <c r="O7" s="110">
        <v>1.1753555409225001</v>
      </c>
      <c r="P7" s="110" t="s">
        <v>1683</v>
      </c>
    </row>
    <row r="8" spans="1:16" ht="15" x14ac:dyDescent="0.25">
      <c r="A8" s="98" t="s">
        <v>1684</v>
      </c>
      <c r="B8" s="105">
        <v>6.0271419076097007E-3</v>
      </c>
      <c r="C8" s="106">
        <v>2.4108567630438803E-2</v>
      </c>
      <c r="D8" s="107">
        <v>0.12054283815219402</v>
      </c>
      <c r="E8" s="108">
        <v>1.20542838152194E-2</v>
      </c>
      <c r="F8" s="105">
        <v>8.8000000000000005E-3</v>
      </c>
      <c r="G8" s="109">
        <v>7.6974021591703261E-3</v>
      </c>
      <c r="H8" s="105">
        <v>5.7179999999999995E-2</v>
      </c>
      <c r="I8" s="109">
        <v>1.6787108148814706E-2</v>
      </c>
      <c r="J8" s="105">
        <v>0.18086000000000002</v>
      </c>
      <c r="K8" s="109">
        <v>5.283505465124444E-2</v>
      </c>
      <c r="L8" s="108">
        <v>2.1425333333333334E-2</v>
      </c>
      <c r="M8" s="98">
        <v>1.7774040881866671</v>
      </c>
      <c r="N8" s="98" t="s">
        <v>1685</v>
      </c>
      <c r="O8" s="98">
        <v>1.77740408818667</v>
      </c>
      <c r="P8" s="98" t="s">
        <v>1684</v>
      </c>
    </row>
    <row r="9" spans="1:16" ht="15" x14ac:dyDescent="0.25">
      <c r="A9" s="98" t="s">
        <v>1686</v>
      </c>
      <c r="B9" s="105">
        <v>3.3131900215198316E-3</v>
      </c>
      <c r="C9" s="106">
        <v>1.3252760086079327E-2</v>
      </c>
      <c r="D9" s="107">
        <v>6.6263800430396633E-2</v>
      </c>
      <c r="E9" s="108">
        <v>6.6263800430396633E-3</v>
      </c>
      <c r="F9" s="105">
        <v>1.5999999999999996E-3</v>
      </c>
      <c r="G9" s="109">
        <v>8.8317608663278466E-4</v>
      </c>
      <c r="H9" s="105">
        <v>8.8400000000000006E-3</v>
      </c>
      <c r="I9" s="109">
        <v>1.4380542409798038E-3</v>
      </c>
      <c r="J9" s="105">
        <v>3.4619999999999998E-2</v>
      </c>
      <c r="K9" s="109">
        <v>2.8525427253592536E-3</v>
      </c>
      <c r="L9" s="108">
        <v>3.6939999999999998E-3</v>
      </c>
      <c r="M9" s="98">
        <v>0.55746878024000002</v>
      </c>
      <c r="N9" s="98" t="s">
        <v>1687</v>
      </c>
      <c r="O9" s="98">
        <v>0.55746878024000002</v>
      </c>
      <c r="P9" s="98" t="s">
        <v>1686</v>
      </c>
    </row>
    <row r="10" spans="1:16" ht="15" x14ac:dyDescent="0.25">
      <c r="A10" s="98" t="s">
        <v>1688</v>
      </c>
      <c r="B10" s="105">
        <v>5.2432273232665373E-3</v>
      </c>
      <c r="C10" s="106">
        <v>2.0972909293066149E-2</v>
      </c>
      <c r="D10" s="107">
        <v>0.10486454646533075</v>
      </c>
      <c r="E10" s="108">
        <v>1.0486454646533075E-2</v>
      </c>
      <c r="F10" s="105">
        <v>4.4600000000000004E-3</v>
      </c>
      <c r="G10" s="109">
        <v>1.8622566955175648E-3</v>
      </c>
      <c r="H10" s="105">
        <v>1.482E-2</v>
      </c>
      <c r="I10" s="109">
        <v>2.8349603171825876E-3</v>
      </c>
      <c r="J10" s="105">
        <v>7.1779999999999997E-2</v>
      </c>
      <c r="K10" s="109">
        <v>4.5996739014847552E-3</v>
      </c>
      <c r="L10" s="108">
        <v>7.836000000000001E-3</v>
      </c>
      <c r="M10" s="98">
        <v>0.74724969154285714</v>
      </c>
      <c r="N10" s="98" t="s">
        <v>1689</v>
      </c>
      <c r="O10" s="98">
        <v>0.74724969154285703</v>
      </c>
      <c r="P10" s="98" t="s">
        <v>1688</v>
      </c>
    </row>
    <row r="11" spans="1:16" ht="15" x14ac:dyDescent="0.25">
      <c r="A11" s="98" t="s">
        <v>1690</v>
      </c>
      <c r="B11" s="105">
        <v>0.26609696573431357</v>
      </c>
      <c r="C11" s="106">
        <v>1.0643878629372543</v>
      </c>
      <c r="D11" s="107">
        <v>5.3219393146862712</v>
      </c>
      <c r="E11" s="108">
        <v>0.53219393146862715</v>
      </c>
      <c r="F11" s="105">
        <v>0.49634</v>
      </c>
      <c r="G11" s="109">
        <v>3.8633832323495938E-2</v>
      </c>
      <c r="H11" s="105">
        <v>2.2430400000000001</v>
      </c>
      <c r="I11" s="109">
        <v>8.3743674387979944E-2</v>
      </c>
      <c r="J11" s="105">
        <v>12.53556</v>
      </c>
      <c r="K11" s="109">
        <v>0.57537051801426209</v>
      </c>
      <c r="L11" s="108">
        <v>1.1225853333333335</v>
      </c>
      <c r="M11" s="98">
        <v>2.109353878266667</v>
      </c>
      <c r="N11" s="98" t="s">
        <v>1691</v>
      </c>
      <c r="O11" s="98">
        <v>2.1093538782666701</v>
      </c>
      <c r="P11" s="98" t="s">
        <v>1690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A9F1D-40E5-43FF-B1AA-B6F81951D42B}">
  <dimension ref="C1:K656"/>
  <sheetViews>
    <sheetView tabSelected="1" topLeftCell="A356" workbookViewId="0">
      <selection activeCell="F6" sqref="F6:K370"/>
    </sheetView>
  </sheetViews>
  <sheetFormatPr defaultRowHeight="12.75" x14ac:dyDescent="0.2"/>
  <cols>
    <col min="3" max="3" width="29.140625" bestFit="1" customWidth="1"/>
    <col min="4" max="4" width="17.42578125" bestFit="1" customWidth="1"/>
    <col min="5" max="5" width="29.140625" bestFit="1" customWidth="1"/>
    <col min="6" max="6" width="14.28515625" style="134" customWidth="1"/>
    <col min="7" max="7" width="9.140625" style="135"/>
    <col min="8" max="8" width="15.42578125" customWidth="1"/>
    <col min="10" max="10" width="9.140625" style="134"/>
    <col min="11" max="11" width="9.140625" style="135"/>
  </cols>
  <sheetData>
    <row r="1" spans="3:11" ht="13.5" thickBot="1" x14ac:dyDescent="0.25">
      <c r="F1" s="68"/>
      <c r="G1" s="74"/>
    </row>
    <row r="2" spans="3:11" ht="63.75" customHeight="1" thickBot="1" x14ac:dyDescent="0.25">
      <c r="F2" s="136" t="s">
        <v>2254</v>
      </c>
      <c r="G2" s="137"/>
      <c r="H2" s="138" t="s">
        <v>2225</v>
      </c>
      <c r="I2" s="139"/>
      <c r="J2" s="136" t="s">
        <v>2253</v>
      </c>
      <c r="K2" s="137"/>
    </row>
    <row r="3" spans="3:11" x14ac:dyDescent="0.2">
      <c r="C3" t="s">
        <v>11</v>
      </c>
      <c r="D3" t="s">
        <v>12</v>
      </c>
      <c r="E3" t="s">
        <v>2226</v>
      </c>
      <c r="F3" s="68" t="s">
        <v>2227</v>
      </c>
      <c r="G3" s="74" t="s">
        <v>2228</v>
      </c>
      <c r="H3" s="73" t="s">
        <v>2223</v>
      </c>
      <c r="I3" s="74" t="s">
        <v>2224</v>
      </c>
      <c r="J3" s="68" t="s">
        <v>2231</v>
      </c>
      <c r="K3" s="74" t="s">
        <v>2233</v>
      </c>
    </row>
    <row r="4" spans="3:11" ht="13.5" thickBot="1" x14ac:dyDescent="0.25">
      <c r="F4" s="140"/>
      <c r="G4" s="141" t="s">
        <v>2229</v>
      </c>
      <c r="H4" s="142" t="s">
        <v>2230</v>
      </c>
      <c r="I4" s="141" t="s">
        <v>2230</v>
      </c>
      <c r="J4" s="140" t="s">
        <v>2232</v>
      </c>
      <c r="K4" s="141" t="s">
        <v>2234</v>
      </c>
    </row>
    <row r="5" spans="3:11" x14ac:dyDescent="0.2">
      <c r="H5" t="s">
        <v>2229</v>
      </c>
      <c r="I5" t="s">
        <v>2229</v>
      </c>
    </row>
    <row r="6" spans="3:11" x14ac:dyDescent="0.2">
      <c r="C6">
        <v>494.3</v>
      </c>
      <c r="D6" t="s">
        <v>37</v>
      </c>
      <c r="E6" t="s">
        <v>38</v>
      </c>
      <c r="F6" s="134">
        <v>0.01</v>
      </c>
      <c r="G6" s="135">
        <v>0</v>
      </c>
      <c r="H6">
        <v>0.01</v>
      </c>
      <c r="I6">
        <v>0.62</v>
      </c>
      <c r="J6" s="134">
        <v>0.03</v>
      </c>
      <c r="K6" s="135">
        <v>0</v>
      </c>
    </row>
    <row r="7" spans="3:11" x14ac:dyDescent="0.2">
      <c r="C7">
        <v>496.3</v>
      </c>
      <c r="D7" t="s">
        <v>45</v>
      </c>
      <c r="E7" t="s">
        <v>46</v>
      </c>
      <c r="F7" s="134">
        <v>0.05</v>
      </c>
      <c r="G7" s="135">
        <v>0.56000000000000005</v>
      </c>
      <c r="H7">
        <v>0.54</v>
      </c>
      <c r="I7">
        <v>56.02</v>
      </c>
      <c r="J7" s="134">
        <v>7.36</v>
      </c>
      <c r="K7" s="135">
        <v>0.08</v>
      </c>
    </row>
    <row r="8" spans="3:11" x14ac:dyDescent="0.2">
      <c r="C8">
        <v>518.29999999999995</v>
      </c>
      <c r="D8" t="s">
        <v>49</v>
      </c>
      <c r="E8" t="s">
        <v>50</v>
      </c>
      <c r="F8" s="134">
        <v>0.01</v>
      </c>
      <c r="G8" s="135">
        <v>0.13</v>
      </c>
      <c r="H8">
        <v>0</v>
      </c>
      <c r="I8">
        <v>10.66</v>
      </c>
      <c r="J8" s="134">
        <v>0.12</v>
      </c>
      <c r="K8" s="135">
        <v>0.03</v>
      </c>
    </row>
    <row r="9" spans="3:11" x14ac:dyDescent="0.2">
      <c r="C9">
        <v>520.29999999999995</v>
      </c>
      <c r="D9" t="s">
        <v>67</v>
      </c>
      <c r="E9" t="s">
        <v>68</v>
      </c>
      <c r="F9" s="134">
        <v>0.05</v>
      </c>
      <c r="G9" s="135">
        <v>0.47</v>
      </c>
      <c r="H9">
        <v>0</v>
      </c>
      <c r="I9">
        <v>106.07</v>
      </c>
      <c r="J9" s="134">
        <v>2.37</v>
      </c>
      <c r="K9" s="135">
        <v>0.1</v>
      </c>
    </row>
    <row r="10" spans="3:11" x14ac:dyDescent="0.2">
      <c r="C10">
        <v>522.29999999999995</v>
      </c>
      <c r="D10" t="s">
        <v>71</v>
      </c>
      <c r="E10" t="s">
        <v>72</v>
      </c>
      <c r="F10" s="134">
        <v>0.01</v>
      </c>
      <c r="G10" s="135">
        <v>0.27</v>
      </c>
      <c r="H10">
        <v>0.01</v>
      </c>
      <c r="I10">
        <v>26.23</v>
      </c>
      <c r="J10" s="134">
        <v>0.65</v>
      </c>
      <c r="K10" s="135">
        <v>0.05</v>
      </c>
    </row>
    <row r="11" spans="3:11" x14ac:dyDescent="0.2">
      <c r="C11">
        <v>524.4</v>
      </c>
      <c r="D11" t="s">
        <v>75</v>
      </c>
      <c r="E11" t="s">
        <v>76</v>
      </c>
      <c r="F11" s="134">
        <v>0.06</v>
      </c>
      <c r="G11" s="135">
        <v>1.6</v>
      </c>
      <c r="H11">
        <v>0.2</v>
      </c>
      <c r="I11">
        <v>13.68</v>
      </c>
      <c r="J11" s="134">
        <v>0.89</v>
      </c>
      <c r="K11" s="135">
        <v>0.06</v>
      </c>
    </row>
    <row r="12" spans="3:11" x14ac:dyDescent="0.2">
      <c r="C12">
        <v>542.29999999999995</v>
      </c>
      <c r="D12" t="s">
        <v>78</v>
      </c>
      <c r="E12" t="s">
        <v>79</v>
      </c>
      <c r="F12" s="134">
        <v>0.01</v>
      </c>
      <c r="G12" s="135">
        <v>0</v>
      </c>
      <c r="H12">
        <v>0.01</v>
      </c>
      <c r="I12">
        <v>0</v>
      </c>
      <c r="J12" s="134">
        <v>0.02</v>
      </c>
      <c r="K12" s="135">
        <v>0</v>
      </c>
    </row>
    <row r="13" spans="3:11" x14ac:dyDescent="0.2">
      <c r="C13">
        <v>544.29999999999995</v>
      </c>
      <c r="D13" t="s">
        <v>85</v>
      </c>
      <c r="E13" t="s">
        <v>86</v>
      </c>
      <c r="F13" s="134">
        <v>0</v>
      </c>
      <c r="G13" s="135">
        <v>0.03</v>
      </c>
      <c r="H13">
        <v>0.01</v>
      </c>
      <c r="I13">
        <v>0</v>
      </c>
      <c r="J13" s="134">
        <v>0</v>
      </c>
      <c r="K13" s="135">
        <v>0.02</v>
      </c>
    </row>
    <row r="14" spans="3:11" x14ac:dyDescent="0.2">
      <c r="C14">
        <v>546.29999999999995</v>
      </c>
      <c r="D14" t="s">
        <v>87</v>
      </c>
      <c r="E14" t="s">
        <v>88</v>
      </c>
      <c r="F14" s="134">
        <v>0</v>
      </c>
      <c r="G14" s="135">
        <v>0</v>
      </c>
      <c r="H14">
        <v>0</v>
      </c>
      <c r="I14">
        <v>0</v>
      </c>
      <c r="J14" s="134">
        <v>0</v>
      </c>
      <c r="K14" s="135">
        <v>0</v>
      </c>
    </row>
    <row r="15" spans="3:11" x14ac:dyDescent="0.2">
      <c r="C15">
        <v>548.4</v>
      </c>
      <c r="D15" t="s">
        <v>95</v>
      </c>
      <c r="E15" t="s">
        <v>96</v>
      </c>
      <c r="F15" s="134">
        <v>0</v>
      </c>
      <c r="G15" s="135">
        <v>0</v>
      </c>
      <c r="H15">
        <v>0</v>
      </c>
      <c r="I15">
        <v>0.33</v>
      </c>
      <c r="J15" s="134">
        <v>0</v>
      </c>
      <c r="K15" s="135">
        <v>0</v>
      </c>
    </row>
    <row r="16" spans="3:11" x14ac:dyDescent="0.2">
      <c r="C16">
        <v>550.4</v>
      </c>
      <c r="D16" t="s">
        <v>105</v>
      </c>
      <c r="E16" t="s">
        <v>106</v>
      </c>
      <c r="F16" s="134">
        <v>0</v>
      </c>
      <c r="G16" s="135">
        <v>0.08</v>
      </c>
      <c r="H16">
        <v>0</v>
      </c>
      <c r="I16">
        <v>2.2999999999999998</v>
      </c>
      <c r="J16" s="134">
        <v>0.08</v>
      </c>
      <c r="K16" s="135">
        <v>0</v>
      </c>
    </row>
    <row r="17" spans="3:11" x14ac:dyDescent="0.2">
      <c r="C17">
        <v>552.4</v>
      </c>
      <c r="D17" t="s">
        <v>113</v>
      </c>
      <c r="E17" t="s">
        <v>114</v>
      </c>
      <c r="F17" s="134">
        <v>0.01</v>
      </c>
      <c r="G17" s="135">
        <v>0.08</v>
      </c>
      <c r="H17">
        <v>0.03</v>
      </c>
      <c r="I17">
        <v>3.21</v>
      </c>
      <c r="J17" s="134">
        <v>0.09</v>
      </c>
      <c r="K17" s="135">
        <v>0.03</v>
      </c>
    </row>
    <row r="18" spans="3:11" x14ac:dyDescent="0.2">
      <c r="C18">
        <v>568.29999999999995</v>
      </c>
      <c r="D18" t="s">
        <v>117</v>
      </c>
      <c r="E18" t="s">
        <v>118</v>
      </c>
      <c r="F18" s="134">
        <v>0.01</v>
      </c>
      <c r="G18" s="135">
        <v>0</v>
      </c>
      <c r="H18">
        <v>0</v>
      </c>
      <c r="I18">
        <v>1.86</v>
      </c>
      <c r="J18" s="134">
        <v>7.0000000000000007E-2</v>
      </c>
      <c r="K18" s="135">
        <v>0.03</v>
      </c>
    </row>
    <row r="19" spans="3:11" x14ac:dyDescent="0.2">
      <c r="C19">
        <v>570.29999999999995</v>
      </c>
      <c r="D19" t="s">
        <v>122</v>
      </c>
      <c r="E19" t="s">
        <v>123</v>
      </c>
      <c r="F19" s="134">
        <v>0</v>
      </c>
      <c r="G19" s="135">
        <v>0</v>
      </c>
      <c r="H19">
        <v>0.01</v>
      </c>
      <c r="I19">
        <v>0.84</v>
      </c>
      <c r="J19" s="134">
        <v>0</v>
      </c>
      <c r="K19" s="135">
        <v>0.03</v>
      </c>
    </row>
    <row r="20" spans="3:11" x14ac:dyDescent="0.2">
      <c r="C20" t="s">
        <v>1</v>
      </c>
      <c r="E20" t="s">
        <v>1</v>
      </c>
      <c r="F20" s="134">
        <v>0.22</v>
      </c>
      <c r="G20" s="135">
        <v>3.2</v>
      </c>
      <c r="H20">
        <v>0.81</v>
      </c>
      <c r="I20">
        <v>221.82</v>
      </c>
      <c r="J20" s="134">
        <v>0.67</v>
      </c>
      <c r="K20" s="135">
        <v>0.65</v>
      </c>
    </row>
    <row r="21" spans="3:11" x14ac:dyDescent="0.2">
      <c r="C21">
        <v>676.5</v>
      </c>
      <c r="D21" t="s">
        <v>125</v>
      </c>
      <c r="E21" t="s">
        <v>126</v>
      </c>
      <c r="F21" s="134">
        <v>0</v>
      </c>
      <c r="G21" s="135">
        <v>0</v>
      </c>
      <c r="H21">
        <v>0</v>
      </c>
      <c r="I21">
        <v>0.26</v>
      </c>
      <c r="J21" s="134">
        <v>0.09</v>
      </c>
      <c r="K21" s="135">
        <v>0</v>
      </c>
    </row>
    <row r="22" spans="3:11" x14ac:dyDescent="0.2">
      <c r="C22">
        <v>704.5</v>
      </c>
      <c r="D22" t="s">
        <v>136</v>
      </c>
      <c r="E22" t="s">
        <v>137</v>
      </c>
      <c r="F22" s="134">
        <v>0</v>
      </c>
      <c r="G22" s="135">
        <v>0.02</v>
      </c>
      <c r="H22">
        <v>0.09</v>
      </c>
      <c r="I22">
        <v>0.32</v>
      </c>
      <c r="J22" s="134">
        <v>0.02</v>
      </c>
      <c r="K22" s="135">
        <v>0</v>
      </c>
    </row>
    <row r="23" spans="3:11" x14ac:dyDescent="0.2">
      <c r="C23">
        <v>706.5</v>
      </c>
      <c r="D23" t="s">
        <v>140</v>
      </c>
      <c r="E23" t="s">
        <v>141</v>
      </c>
      <c r="F23" s="134">
        <v>0.04</v>
      </c>
      <c r="G23" s="135">
        <v>0.16</v>
      </c>
      <c r="H23">
        <v>0.15</v>
      </c>
      <c r="I23">
        <v>1.01</v>
      </c>
      <c r="J23" s="134">
        <v>0.34</v>
      </c>
      <c r="K23" s="135">
        <v>0.01</v>
      </c>
    </row>
    <row r="24" spans="3:11" x14ac:dyDescent="0.2">
      <c r="C24">
        <v>730.5</v>
      </c>
      <c r="D24" t="s">
        <v>160</v>
      </c>
      <c r="E24" t="s">
        <v>161</v>
      </c>
      <c r="F24" s="134">
        <v>0.01</v>
      </c>
      <c r="G24" s="135">
        <v>0.08</v>
      </c>
      <c r="H24">
        <v>0</v>
      </c>
      <c r="I24">
        <v>0.22</v>
      </c>
      <c r="J24" s="134">
        <v>0</v>
      </c>
      <c r="K24" s="135">
        <v>0.9</v>
      </c>
    </row>
    <row r="25" spans="3:11" x14ac:dyDescent="0.2">
      <c r="C25">
        <v>732.5</v>
      </c>
      <c r="D25" t="s">
        <v>165</v>
      </c>
      <c r="E25" t="s">
        <v>166</v>
      </c>
      <c r="F25" s="134">
        <v>0.03</v>
      </c>
      <c r="G25" s="135">
        <v>0.16</v>
      </c>
      <c r="H25">
        <v>0.1</v>
      </c>
      <c r="I25">
        <v>0.65</v>
      </c>
      <c r="J25" s="134">
        <v>0.1</v>
      </c>
      <c r="K25" s="135">
        <v>0.03</v>
      </c>
    </row>
    <row r="26" spans="3:11" x14ac:dyDescent="0.2">
      <c r="C26">
        <v>734.6</v>
      </c>
      <c r="D26" t="s">
        <v>170</v>
      </c>
      <c r="E26" t="s">
        <v>171</v>
      </c>
      <c r="F26" s="134">
        <v>0.09</v>
      </c>
      <c r="G26" s="135">
        <v>1.34</v>
      </c>
      <c r="H26">
        <v>0.32</v>
      </c>
      <c r="I26">
        <v>1.72</v>
      </c>
      <c r="J26" s="134">
        <v>0.4</v>
      </c>
      <c r="K26" s="135">
        <v>0.42</v>
      </c>
    </row>
    <row r="27" spans="3:11" x14ac:dyDescent="0.2">
      <c r="C27">
        <v>754.5</v>
      </c>
      <c r="D27" t="s">
        <v>184</v>
      </c>
      <c r="E27" t="s">
        <v>185</v>
      </c>
      <c r="F27" s="134">
        <v>0</v>
      </c>
      <c r="G27" s="135">
        <v>0</v>
      </c>
      <c r="H27">
        <v>0</v>
      </c>
      <c r="I27">
        <v>0.03</v>
      </c>
      <c r="J27" s="134">
        <v>0</v>
      </c>
      <c r="K27" s="135">
        <v>0.41</v>
      </c>
    </row>
    <row r="28" spans="3:11" x14ac:dyDescent="0.2">
      <c r="C28">
        <v>756.5</v>
      </c>
      <c r="D28" t="s">
        <v>186</v>
      </c>
      <c r="E28" t="s">
        <v>187</v>
      </c>
      <c r="F28" s="134">
        <v>0</v>
      </c>
      <c r="G28" s="135">
        <v>0.14000000000000001</v>
      </c>
      <c r="H28">
        <v>0</v>
      </c>
      <c r="I28">
        <v>1.1399999999999999</v>
      </c>
      <c r="J28" s="134">
        <v>0.06</v>
      </c>
      <c r="K28" s="135">
        <v>0.5</v>
      </c>
    </row>
    <row r="29" spans="3:11" x14ac:dyDescent="0.2">
      <c r="C29">
        <v>758.6</v>
      </c>
      <c r="D29" t="s">
        <v>189</v>
      </c>
      <c r="E29" t="s">
        <v>190</v>
      </c>
      <c r="F29" s="134">
        <v>0.11</v>
      </c>
      <c r="G29" s="135">
        <v>1.92</v>
      </c>
      <c r="H29">
        <v>0</v>
      </c>
      <c r="I29">
        <v>21.9</v>
      </c>
      <c r="J29" s="134">
        <v>0.73</v>
      </c>
      <c r="K29" s="135">
        <v>7.17</v>
      </c>
    </row>
    <row r="30" spans="3:11" x14ac:dyDescent="0.2">
      <c r="C30">
        <v>760.6</v>
      </c>
      <c r="D30" t="s">
        <v>191</v>
      </c>
      <c r="E30" t="s">
        <v>192</v>
      </c>
      <c r="F30" s="134">
        <v>0.12</v>
      </c>
      <c r="G30" s="135">
        <v>2.2599999999999998</v>
      </c>
      <c r="H30">
        <v>0.1</v>
      </c>
      <c r="I30">
        <v>6.39</v>
      </c>
      <c r="J30" s="134">
        <v>1.28</v>
      </c>
      <c r="K30" s="135">
        <v>2.17</v>
      </c>
    </row>
    <row r="31" spans="3:11" x14ac:dyDescent="0.2">
      <c r="C31">
        <v>762.6</v>
      </c>
      <c r="D31" t="s">
        <v>193</v>
      </c>
      <c r="E31" t="s">
        <v>194</v>
      </c>
      <c r="F31" s="134">
        <v>0.04</v>
      </c>
      <c r="G31" s="135">
        <v>0.53</v>
      </c>
      <c r="H31">
        <v>0.1</v>
      </c>
      <c r="I31">
        <v>0.64</v>
      </c>
      <c r="J31" s="134">
        <v>0.15</v>
      </c>
      <c r="K31" s="135">
        <v>0.01</v>
      </c>
    </row>
    <row r="32" spans="3:11" x14ac:dyDescent="0.2">
      <c r="C32">
        <v>778.5</v>
      </c>
      <c r="D32" t="s">
        <v>210</v>
      </c>
      <c r="E32" t="s">
        <v>211</v>
      </c>
      <c r="F32" s="134">
        <v>0.01</v>
      </c>
      <c r="G32" s="135">
        <v>0.12</v>
      </c>
      <c r="H32">
        <v>0</v>
      </c>
      <c r="I32">
        <v>0</v>
      </c>
      <c r="J32" s="134">
        <v>0</v>
      </c>
      <c r="K32" s="135">
        <v>0.01</v>
      </c>
    </row>
    <row r="33" spans="3:11" x14ac:dyDescent="0.2">
      <c r="C33">
        <v>780.5</v>
      </c>
      <c r="D33" t="s">
        <v>212</v>
      </c>
      <c r="E33" t="s">
        <v>213</v>
      </c>
      <c r="F33" s="134">
        <v>0.02</v>
      </c>
      <c r="G33" s="135">
        <v>0.1</v>
      </c>
      <c r="H33">
        <v>0</v>
      </c>
      <c r="I33">
        <v>5.44</v>
      </c>
      <c r="J33" s="134">
        <v>0.13</v>
      </c>
      <c r="K33" s="135">
        <v>0.01</v>
      </c>
    </row>
    <row r="34" spans="3:11" x14ac:dyDescent="0.2">
      <c r="C34">
        <v>782.6</v>
      </c>
      <c r="D34" t="s">
        <v>215</v>
      </c>
      <c r="E34" t="s">
        <v>216</v>
      </c>
      <c r="F34" s="134">
        <v>0.06</v>
      </c>
      <c r="G34" s="135">
        <v>1.6</v>
      </c>
      <c r="H34">
        <v>0</v>
      </c>
      <c r="I34">
        <v>32.76</v>
      </c>
      <c r="J34" s="134">
        <v>0.15</v>
      </c>
      <c r="K34" s="135">
        <v>0.05</v>
      </c>
    </row>
    <row r="35" spans="3:11" x14ac:dyDescent="0.2">
      <c r="C35">
        <v>784.6</v>
      </c>
      <c r="D35" t="s">
        <v>217</v>
      </c>
      <c r="E35" t="s">
        <v>218</v>
      </c>
      <c r="F35" s="134">
        <v>0.04</v>
      </c>
      <c r="G35" s="135">
        <v>0.64</v>
      </c>
      <c r="H35">
        <v>0</v>
      </c>
      <c r="I35">
        <v>12.92</v>
      </c>
      <c r="J35" s="134">
        <v>0.41</v>
      </c>
      <c r="K35" s="135">
        <v>0.08</v>
      </c>
    </row>
    <row r="36" spans="3:11" x14ac:dyDescent="0.2">
      <c r="C36">
        <v>786.6</v>
      </c>
      <c r="D36" t="s">
        <v>221</v>
      </c>
      <c r="E36" t="s">
        <v>222</v>
      </c>
      <c r="F36" s="134">
        <v>0.04</v>
      </c>
      <c r="G36" s="135">
        <v>0.85</v>
      </c>
      <c r="H36">
        <v>0</v>
      </c>
      <c r="I36">
        <v>7.75</v>
      </c>
      <c r="J36" s="134">
        <v>0.35</v>
      </c>
      <c r="K36" s="135">
        <v>0.11</v>
      </c>
    </row>
    <row r="37" spans="3:11" x14ac:dyDescent="0.2">
      <c r="C37">
        <v>788.6</v>
      </c>
      <c r="D37" t="s">
        <v>225</v>
      </c>
      <c r="E37" t="s">
        <v>226</v>
      </c>
      <c r="F37" s="134">
        <v>0.04</v>
      </c>
      <c r="G37" s="135">
        <v>0.76</v>
      </c>
      <c r="H37">
        <v>0</v>
      </c>
      <c r="I37">
        <v>2.04</v>
      </c>
      <c r="J37" s="134">
        <v>0.26</v>
      </c>
      <c r="K37" s="135">
        <v>0.05</v>
      </c>
    </row>
    <row r="38" spans="3:11" x14ac:dyDescent="0.2">
      <c r="C38">
        <v>790.6</v>
      </c>
      <c r="D38" t="s">
        <v>229</v>
      </c>
      <c r="E38" t="s">
        <v>230</v>
      </c>
      <c r="F38" s="134">
        <v>0.03</v>
      </c>
      <c r="G38" s="135">
        <v>0.4</v>
      </c>
      <c r="H38">
        <v>0</v>
      </c>
      <c r="I38">
        <v>0.52</v>
      </c>
      <c r="J38" s="134">
        <v>0.15</v>
      </c>
      <c r="K38" s="135">
        <v>0.01</v>
      </c>
    </row>
    <row r="39" spans="3:11" x14ac:dyDescent="0.2">
      <c r="C39">
        <v>806.6</v>
      </c>
      <c r="D39" t="s">
        <v>247</v>
      </c>
      <c r="E39" t="s">
        <v>248</v>
      </c>
      <c r="F39" s="134">
        <v>0.02</v>
      </c>
      <c r="G39" s="135">
        <v>0.39</v>
      </c>
      <c r="H39">
        <v>0.02</v>
      </c>
      <c r="I39">
        <v>0.38</v>
      </c>
      <c r="J39" s="134">
        <v>7.0000000000000007E-2</v>
      </c>
      <c r="K39" s="135">
        <v>0.01</v>
      </c>
    </row>
    <row r="40" spans="3:11" x14ac:dyDescent="0.2">
      <c r="C40">
        <v>808.6</v>
      </c>
      <c r="D40" t="s">
        <v>249</v>
      </c>
      <c r="E40" t="s">
        <v>250</v>
      </c>
      <c r="F40" s="134">
        <v>0.01</v>
      </c>
      <c r="G40" s="135">
        <v>0.21</v>
      </c>
      <c r="H40">
        <v>0</v>
      </c>
      <c r="I40">
        <v>0.26</v>
      </c>
      <c r="J40" s="134">
        <v>0.05</v>
      </c>
      <c r="K40" s="135">
        <v>0.02</v>
      </c>
    </row>
    <row r="41" spans="3:11" x14ac:dyDescent="0.2">
      <c r="C41">
        <v>810.6</v>
      </c>
      <c r="D41" t="s">
        <v>251</v>
      </c>
      <c r="E41" t="s">
        <v>252</v>
      </c>
      <c r="F41" s="134">
        <v>0.02</v>
      </c>
      <c r="G41" s="135">
        <v>0.74</v>
      </c>
      <c r="H41">
        <v>0</v>
      </c>
      <c r="I41">
        <v>0.6</v>
      </c>
      <c r="J41" s="134">
        <v>0</v>
      </c>
      <c r="K41" s="135">
        <v>0.01</v>
      </c>
    </row>
    <row r="42" spans="3:11" x14ac:dyDescent="0.2">
      <c r="C42">
        <v>812.6</v>
      </c>
      <c r="D42" t="s">
        <v>253</v>
      </c>
      <c r="E42" t="s">
        <v>254</v>
      </c>
      <c r="F42" s="134">
        <v>0.02</v>
      </c>
      <c r="G42" s="135">
        <v>0.28999999999999998</v>
      </c>
      <c r="H42">
        <v>0</v>
      </c>
      <c r="I42">
        <v>0.8</v>
      </c>
      <c r="J42" s="134">
        <v>7.0000000000000007E-2</v>
      </c>
      <c r="K42" s="135">
        <v>0.02</v>
      </c>
    </row>
    <row r="43" spans="3:11" x14ac:dyDescent="0.2">
      <c r="C43">
        <v>814.6</v>
      </c>
      <c r="D43" t="s">
        <v>258</v>
      </c>
      <c r="E43" t="s">
        <v>259</v>
      </c>
      <c r="F43" s="134">
        <v>0.01</v>
      </c>
      <c r="G43" s="135">
        <v>0.13</v>
      </c>
      <c r="H43">
        <v>0</v>
      </c>
      <c r="I43">
        <v>0.83</v>
      </c>
      <c r="J43" s="134">
        <v>7.0000000000000007E-2</v>
      </c>
      <c r="K43" s="135">
        <v>0</v>
      </c>
    </row>
    <row r="44" spans="3:11" x14ac:dyDescent="0.2">
      <c r="C44">
        <v>816.6</v>
      </c>
      <c r="D44" t="s">
        <v>262</v>
      </c>
      <c r="E44" t="s">
        <v>263</v>
      </c>
      <c r="F44" s="134">
        <v>0.01</v>
      </c>
      <c r="G44" s="135">
        <v>0.25</v>
      </c>
      <c r="H44">
        <v>0</v>
      </c>
      <c r="I44">
        <v>0.47</v>
      </c>
      <c r="J44" s="134">
        <v>0.03</v>
      </c>
      <c r="K44" s="135">
        <v>0</v>
      </c>
    </row>
    <row r="45" spans="3:11" x14ac:dyDescent="0.2">
      <c r="C45">
        <v>818.7</v>
      </c>
      <c r="D45" t="s">
        <v>266</v>
      </c>
      <c r="E45" t="s">
        <v>267</v>
      </c>
      <c r="F45" s="134">
        <v>0.01</v>
      </c>
      <c r="G45" s="135">
        <v>0.96</v>
      </c>
      <c r="H45">
        <v>0.01</v>
      </c>
      <c r="I45">
        <v>0.32</v>
      </c>
      <c r="J45" s="134">
        <v>0</v>
      </c>
      <c r="K45" s="135">
        <v>0</v>
      </c>
    </row>
    <row r="46" spans="3:11" x14ac:dyDescent="0.2">
      <c r="C46">
        <v>830.6</v>
      </c>
      <c r="D46" t="s">
        <v>278</v>
      </c>
      <c r="E46" t="s">
        <v>279</v>
      </c>
      <c r="F46" s="134">
        <v>0</v>
      </c>
      <c r="G46" s="135">
        <v>0</v>
      </c>
      <c r="H46">
        <v>0</v>
      </c>
      <c r="I46">
        <v>0.28999999999999998</v>
      </c>
      <c r="J46" s="134">
        <v>0.05</v>
      </c>
      <c r="K46" s="135">
        <v>0</v>
      </c>
    </row>
    <row r="47" spans="3:11" x14ac:dyDescent="0.2">
      <c r="C47">
        <v>832.6</v>
      </c>
      <c r="D47" t="s">
        <v>280</v>
      </c>
      <c r="E47" t="s">
        <v>281</v>
      </c>
      <c r="F47" s="134">
        <v>0.03</v>
      </c>
      <c r="G47" s="135">
        <v>0.14000000000000001</v>
      </c>
      <c r="H47">
        <v>0.06</v>
      </c>
      <c r="I47">
        <v>0.26</v>
      </c>
      <c r="J47" s="134">
        <v>0.15</v>
      </c>
      <c r="K47" s="135">
        <v>0</v>
      </c>
    </row>
    <row r="48" spans="3:11" x14ac:dyDescent="0.2">
      <c r="C48">
        <v>834.6</v>
      </c>
      <c r="D48" t="s">
        <v>283</v>
      </c>
      <c r="E48" t="s">
        <v>284</v>
      </c>
      <c r="F48" s="134">
        <v>0</v>
      </c>
      <c r="G48" s="135">
        <v>0.13</v>
      </c>
      <c r="H48">
        <v>0.01</v>
      </c>
      <c r="I48">
        <v>0.21</v>
      </c>
      <c r="J48" s="134">
        <v>0.11</v>
      </c>
      <c r="K48" s="135">
        <v>0</v>
      </c>
    </row>
    <row r="49" spans="3:11" x14ac:dyDescent="0.2">
      <c r="C49">
        <v>836.6</v>
      </c>
      <c r="D49" t="s">
        <v>285</v>
      </c>
      <c r="E49" t="s">
        <v>286</v>
      </c>
      <c r="F49" s="134">
        <v>0</v>
      </c>
      <c r="G49" s="135">
        <v>0.11</v>
      </c>
      <c r="H49">
        <v>0</v>
      </c>
      <c r="I49">
        <v>0.08</v>
      </c>
      <c r="J49" s="134">
        <v>0</v>
      </c>
      <c r="K49" s="135">
        <v>0</v>
      </c>
    </row>
    <row r="50" spans="3:11" x14ac:dyDescent="0.2">
      <c r="C50">
        <v>838.6</v>
      </c>
      <c r="D50" t="s">
        <v>288</v>
      </c>
      <c r="E50" t="s">
        <v>289</v>
      </c>
      <c r="F50" s="134">
        <v>0</v>
      </c>
      <c r="G50" s="135">
        <v>0</v>
      </c>
      <c r="H50">
        <v>0</v>
      </c>
      <c r="I50">
        <v>0.06</v>
      </c>
      <c r="J50" s="134">
        <v>0</v>
      </c>
      <c r="K50" s="135">
        <v>0</v>
      </c>
    </row>
    <row r="51" spans="3:11" x14ac:dyDescent="0.2">
      <c r="C51">
        <v>840.6</v>
      </c>
      <c r="D51" t="s">
        <v>290</v>
      </c>
      <c r="E51" t="s">
        <v>291</v>
      </c>
      <c r="F51" s="134">
        <v>0</v>
      </c>
      <c r="G51" s="135">
        <v>0</v>
      </c>
      <c r="H51">
        <v>0</v>
      </c>
      <c r="I51">
        <v>0.21</v>
      </c>
      <c r="J51" s="134">
        <v>0</v>
      </c>
      <c r="K51" s="135">
        <v>0</v>
      </c>
    </row>
    <row r="52" spans="3:11" x14ac:dyDescent="0.2">
      <c r="C52">
        <v>842.7</v>
      </c>
      <c r="D52" t="s">
        <v>292</v>
      </c>
      <c r="E52" t="s">
        <v>293</v>
      </c>
      <c r="F52" s="134">
        <v>0.01</v>
      </c>
      <c r="G52" s="135">
        <v>0</v>
      </c>
      <c r="H52">
        <v>0</v>
      </c>
      <c r="I52">
        <v>0.23</v>
      </c>
      <c r="J52" s="134">
        <v>0</v>
      </c>
      <c r="K52" s="135">
        <v>0</v>
      </c>
    </row>
    <row r="53" spans="3:11" x14ac:dyDescent="0.2">
      <c r="C53">
        <v>852.5</v>
      </c>
      <c r="D53" t="s">
        <v>294</v>
      </c>
      <c r="E53" t="s">
        <v>295</v>
      </c>
      <c r="F53" s="134">
        <v>0</v>
      </c>
      <c r="G53" s="135">
        <v>0</v>
      </c>
      <c r="H53">
        <v>0</v>
      </c>
      <c r="I53">
        <v>0.06</v>
      </c>
      <c r="J53" s="134">
        <v>0</v>
      </c>
      <c r="K53" s="135">
        <v>0</v>
      </c>
    </row>
    <row r="54" spans="3:11" x14ac:dyDescent="0.2">
      <c r="C54">
        <v>854.6</v>
      </c>
      <c r="D54" t="s">
        <v>296</v>
      </c>
      <c r="E54" t="s">
        <v>297</v>
      </c>
      <c r="F54" s="134">
        <v>0</v>
      </c>
      <c r="G54" s="135">
        <v>0</v>
      </c>
      <c r="H54">
        <v>0</v>
      </c>
      <c r="I54">
        <v>0.1</v>
      </c>
      <c r="J54" s="134">
        <v>0</v>
      </c>
      <c r="K54" s="135">
        <v>0</v>
      </c>
    </row>
    <row r="55" spans="3:11" x14ac:dyDescent="0.2">
      <c r="C55">
        <v>856.6</v>
      </c>
      <c r="D55" t="s">
        <v>298</v>
      </c>
      <c r="E55" t="s">
        <v>299</v>
      </c>
      <c r="F55" s="134">
        <v>0</v>
      </c>
      <c r="G55" s="135">
        <v>0</v>
      </c>
      <c r="H55">
        <v>0</v>
      </c>
      <c r="I55">
        <v>0.01</v>
      </c>
      <c r="J55" s="134">
        <v>0</v>
      </c>
      <c r="K55" s="135">
        <v>0</v>
      </c>
    </row>
    <row r="56" spans="3:11" x14ac:dyDescent="0.2">
      <c r="C56">
        <v>858.6</v>
      </c>
      <c r="D56" t="s">
        <v>300</v>
      </c>
      <c r="E56" t="s">
        <v>301</v>
      </c>
      <c r="F56" s="134">
        <v>0</v>
      </c>
      <c r="G56" s="135">
        <v>0</v>
      </c>
      <c r="H56">
        <v>0</v>
      </c>
      <c r="I56">
        <v>0</v>
      </c>
      <c r="J56" s="134">
        <v>0</v>
      </c>
      <c r="K56" s="135">
        <v>0</v>
      </c>
    </row>
    <row r="57" spans="3:11" x14ac:dyDescent="0.2">
      <c r="C57">
        <v>860.6</v>
      </c>
      <c r="D57" t="s">
        <v>302</v>
      </c>
      <c r="E57" t="s">
        <v>303</v>
      </c>
      <c r="F57" s="134">
        <v>0</v>
      </c>
      <c r="G57" s="135">
        <v>0</v>
      </c>
      <c r="H57">
        <v>0</v>
      </c>
      <c r="I57">
        <v>0.04</v>
      </c>
      <c r="J57" s="134">
        <v>0</v>
      </c>
      <c r="K57" s="135">
        <v>0</v>
      </c>
    </row>
    <row r="58" spans="3:11" x14ac:dyDescent="0.2">
      <c r="C58">
        <v>862.6</v>
      </c>
      <c r="D58" t="s">
        <v>304</v>
      </c>
      <c r="E58" t="s">
        <v>305</v>
      </c>
      <c r="F58" s="134">
        <v>0</v>
      </c>
      <c r="G58" s="135">
        <v>0</v>
      </c>
      <c r="H58">
        <v>0</v>
      </c>
      <c r="I58">
        <v>0.14000000000000001</v>
      </c>
      <c r="J58" s="134">
        <v>0</v>
      </c>
      <c r="K58" s="135">
        <v>0</v>
      </c>
    </row>
    <row r="59" spans="3:11" x14ac:dyDescent="0.2">
      <c r="C59">
        <v>864.6</v>
      </c>
      <c r="D59" t="s">
        <v>306</v>
      </c>
      <c r="E59" t="s">
        <v>307</v>
      </c>
      <c r="F59" s="134">
        <v>0</v>
      </c>
      <c r="G59" s="135">
        <v>0</v>
      </c>
      <c r="H59">
        <v>0</v>
      </c>
      <c r="I59">
        <v>0.02</v>
      </c>
      <c r="J59" s="134">
        <v>0</v>
      </c>
      <c r="K59" s="135">
        <v>0</v>
      </c>
    </row>
    <row r="60" spans="3:11" x14ac:dyDescent="0.2">
      <c r="C60">
        <v>866.7</v>
      </c>
      <c r="D60" t="s">
        <v>308</v>
      </c>
      <c r="E60" t="s">
        <v>309</v>
      </c>
      <c r="F60" s="134">
        <v>0</v>
      </c>
      <c r="G60" s="135">
        <v>0</v>
      </c>
      <c r="H60">
        <v>0</v>
      </c>
      <c r="I60">
        <v>0</v>
      </c>
      <c r="J60" s="134">
        <v>0</v>
      </c>
      <c r="K60" s="135">
        <v>0</v>
      </c>
    </row>
    <row r="61" spans="3:11" x14ac:dyDescent="0.2">
      <c r="C61">
        <v>868.7</v>
      </c>
      <c r="D61" t="s">
        <v>310</v>
      </c>
      <c r="E61" t="s">
        <v>311</v>
      </c>
      <c r="F61" s="134">
        <v>0</v>
      </c>
      <c r="G61" s="135">
        <v>0.12</v>
      </c>
      <c r="H61">
        <v>0</v>
      </c>
      <c r="I61">
        <v>0</v>
      </c>
      <c r="J61" s="134">
        <v>0.03</v>
      </c>
      <c r="K61" s="135">
        <v>0.01</v>
      </c>
    </row>
    <row r="62" spans="3:11" x14ac:dyDescent="0.2">
      <c r="C62">
        <v>870.7</v>
      </c>
      <c r="D62" t="s">
        <v>312</v>
      </c>
      <c r="E62" t="s">
        <v>313</v>
      </c>
      <c r="F62" s="134">
        <v>0</v>
      </c>
      <c r="G62" s="135">
        <v>0</v>
      </c>
      <c r="H62">
        <v>0</v>
      </c>
      <c r="I62">
        <v>0.04</v>
      </c>
      <c r="J62" s="134">
        <v>0</v>
      </c>
      <c r="K62" s="135">
        <v>0</v>
      </c>
    </row>
    <row r="63" spans="3:11" x14ac:dyDescent="0.2">
      <c r="C63">
        <v>878.6</v>
      </c>
      <c r="D63" t="s">
        <v>314</v>
      </c>
      <c r="E63" t="s">
        <v>315</v>
      </c>
      <c r="F63" s="134">
        <v>0</v>
      </c>
      <c r="G63" s="135">
        <v>0</v>
      </c>
      <c r="H63">
        <v>0</v>
      </c>
      <c r="I63">
        <v>0.32</v>
      </c>
      <c r="J63" s="134">
        <v>0</v>
      </c>
      <c r="K63" s="135">
        <v>0</v>
      </c>
    </row>
    <row r="64" spans="3:11" x14ac:dyDescent="0.2">
      <c r="C64">
        <v>880.6</v>
      </c>
      <c r="D64" t="s">
        <v>316</v>
      </c>
      <c r="E64" t="s">
        <v>317</v>
      </c>
      <c r="F64" s="134">
        <v>0</v>
      </c>
      <c r="G64" s="135">
        <v>0</v>
      </c>
      <c r="H64">
        <v>0</v>
      </c>
      <c r="I64">
        <v>0.04</v>
      </c>
      <c r="J64" s="134">
        <v>0</v>
      </c>
      <c r="K64" s="135">
        <v>0</v>
      </c>
    </row>
    <row r="65" spans="3:11" x14ac:dyDescent="0.2">
      <c r="C65">
        <v>882.6</v>
      </c>
      <c r="D65" t="s">
        <v>318</v>
      </c>
      <c r="E65" t="s">
        <v>319</v>
      </c>
      <c r="F65" s="134">
        <v>0</v>
      </c>
      <c r="G65" s="135">
        <v>0</v>
      </c>
      <c r="H65">
        <v>0</v>
      </c>
      <c r="I65">
        <v>0</v>
      </c>
      <c r="J65" s="134">
        <v>0</v>
      </c>
      <c r="K65" s="135">
        <v>0</v>
      </c>
    </row>
    <row r="66" spans="3:11" x14ac:dyDescent="0.2">
      <c r="C66">
        <v>884.6</v>
      </c>
      <c r="D66" t="s">
        <v>320</v>
      </c>
      <c r="E66" t="s">
        <v>321</v>
      </c>
      <c r="F66" s="134">
        <v>0</v>
      </c>
      <c r="G66" s="135">
        <v>0</v>
      </c>
      <c r="H66">
        <v>0</v>
      </c>
      <c r="I66">
        <v>0</v>
      </c>
      <c r="J66" s="134">
        <v>0</v>
      </c>
      <c r="K66" s="135">
        <v>0</v>
      </c>
    </row>
    <row r="67" spans="3:11" x14ac:dyDescent="0.2">
      <c r="C67">
        <v>886.6</v>
      </c>
      <c r="D67" t="s">
        <v>322</v>
      </c>
      <c r="E67" t="s">
        <v>323</v>
      </c>
      <c r="F67" s="134">
        <v>0</v>
      </c>
      <c r="G67" s="135">
        <v>0</v>
      </c>
      <c r="H67">
        <v>0</v>
      </c>
      <c r="I67">
        <v>0</v>
      </c>
      <c r="J67" s="134">
        <v>0</v>
      </c>
      <c r="K67" s="135">
        <v>0</v>
      </c>
    </row>
    <row r="68" spans="3:11" x14ac:dyDescent="0.2">
      <c r="C68">
        <v>888.6</v>
      </c>
      <c r="D68" t="s">
        <v>324</v>
      </c>
      <c r="E68" t="s">
        <v>325</v>
      </c>
      <c r="F68" s="134">
        <v>0</v>
      </c>
      <c r="G68" s="135">
        <v>0</v>
      </c>
      <c r="H68">
        <v>0</v>
      </c>
      <c r="I68">
        <v>0</v>
      </c>
      <c r="J68" s="134">
        <v>0</v>
      </c>
      <c r="K68" s="135">
        <v>0</v>
      </c>
    </row>
    <row r="69" spans="3:11" x14ac:dyDescent="0.2">
      <c r="C69">
        <v>890.7</v>
      </c>
      <c r="D69" t="s">
        <v>326</v>
      </c>
      <c r="E69" t="s">
        <v>327</v>
      </c>
      <c r="F69" s="134">
        <v>0</v>
      </c>
      <c r="G69" s="135">
        <v>0</v>
      </c>
      <c r="H69">
        <v>0</v>
      </c>
      <c r="I69">
        <v>0</v>
      </c>
      <c r="J69" s="134">
        <v>0</v>
      </c>
      <c r="K69" s="135">
        <v>0</v>
      </c>
    </row>
    <row r="70" spans="3:11" x14ac:dyDescent="0.2">
      <c r="C70">
        <v>892.7</v>
      </c>
      <c r="D70" t="s">
        <v>328</v>
      </c>
      <c r="E70" t="s">
        <v>329</v>
      </c>
      <c r="F70" s="134">
        <v>0</v>
      </c>
      <c r="G70" s="135">
        <v>0</v>
      </c>
      <c r="H70">
        <v>0.01</v>
      </c>
      <c r="I70">
        <v>0</v>
      </c>
      <c r="J70" s="134">
        <v>0</v>
      </c>
      <c r="K70" s="135">
        <v>0</v>
      </c>
    </row>
    <row r="71" spans="3:11" x14ac:dyDescent="0.2">
      <c r="C71">
        <v>894.7</v>
      </c>
      <c r="D71" t="s">
        <v>330</v>
      </c>
      <c r="E71" t="s">
        <v>331</v>
      </c>
      <c r="F71" s="134">
        <v>0</v>
      </c>
      <c r="G71" s="135">
        <v>0</v>
      </c>
      <c r="H71">
        <v>0</v>
      </c>
      <c r="I71">
        <v>0</v>
      </c>
      <c r="J71" s="134">
        <v>0</v>
      </c>
      <c r="K71" s="135">
        <v>0</v>
      </c>
    </row>
    <row r="72" spans="3:11" x14ac:dyDescent="0.2">
      <c r="C72">
        <v>896.7</v>
      </c>
      <c r="D72" t="s">
        <v>332</v>
      </c>
      <c r="E72" t="s">
        <v>333</v>
      </c>
      <c r="F72" s="134">
        <v>0</v>
      </c>
      <c r="G72" s="135">
        <v>0</v>
      </c>
      <c r="H72">
        <v>0</v>
      </c>
      <c r="I72">
        <v>0</v>
      </c>
      <c r="J72" s="134">
        <v>0</v>
      </c>
      <c r="K72" s="135">
        <v>0</v>
      </c>
    </row>
    <row r="73" spans="3:11" x14ac:dyDescent="0.2">
      <c r="C73">
        <v>898.7</v>
      </c>
      <c r="D73" t="s">
        <v>334</v>
      </c>
      <c r="E73" t="s">
        <v>335</v>
      </c>
      <c r="F73" s="134">
        <v>0</v>
      </c>
      <c r="G73" s="135">
        <v>0</v>
      </c>
      <c r="H73">
        <v>0</v>
      </c>
      <c r="I73">
        <v>0</v>
      </c>
      <c r="J73" s="134">
        <v>0</v>
      </c>
      <c r="K73" s="135">
        <v>0</v>
      </c>
    </row>
    <row r="74" spans="3:11" x14ac:dyDescent="0.2">
      <c r="C74" t="s">
        <v>2</v>
      </c>
      <c r="E74" t="s">
        <v>2</v>
      </c>
      <c r="F74" s="134">
        <v>0.83</v>
      </c>
      <c r="G74" s="135">
        <v>14.55</v>
      </c>
      <c r="H74">
        <v>0.97</v>
      </c>
      <c r="I74">
        <v>101.49</v>
      </c>
      <c r="J74" s="134">
        <v>0.3</v>
      </c>
      <c r="K74" s="135">
        <v>10.220000000000001</v>
      </c>
    </row>
    <row r="75" spans="3:11" x14ac:dyDescent="0.2">
      <c r="C75">
        <v>701.5</v>
      </c>
      <c r="D75" t="s">
        <v>127</v>
      </c>
      <c r="E75" t="s">
        <v>128</v>
      </c>
      <c r="F75" s="134">
        <v>0</v>
      </c>
      <c r="G75" s="135">
        <v>0</v>
      </c>
      <c r="H75">
        <v>0.04</v>
      </c>
      <c r="I75">
        <v>0.2</v>
      </c>
      <c r="J75" s="134">
        <v>0</v>
      </c>
      <c r="K75" s="135">
        <v>0</v>
      </c>
    </row>
    <row r="76" spans="3:11" x14ac:dyDescent="0.2">
      <c r="C76">
        <v>703.6</v>
      </c>
      <c r="D76" t="s">
        <v>134</v>
      </c>
      <c r="E76" t="s">
        <v>135</v>
      </c>
      <c r="F76" s="134">
        <v>1.17</v>
      </c>
      <c r="G76" s="135">
        <v>8.8699999999999992</v>
      </c>
      <c r="H76">
        <v>4.1399999999999997</v>
      </c>
      <c r="I76">
        <v>9.48</v>
      </c>
      <c r="J76" s="134">
        <v>8.3800000000000008</v>
      </c>
      <c r="K76" s="135">
        <v>0.34</v>
      </c>
    </row>
    <row r="77" spans="3:11" x14ac:dyDescent="0.2">
      <c r="C77">
        <v>705.6</v>
      </c>
      <c r="D77" t="s">
        <v>138</v>
      </c>
      <c r="E77" t="s">
        <v>139</v>
      </c>
      <c r="F77" s="134">
        <v>0.39</v>
      </c>
      <c r="G77" s="135">
        <v>3.08</v>
      </c>
      <c r="H77">
        <v>1.22</v>
      </c>
      <c r="I77">
        <v>1.55</v>
      </c>
      <c r="J77" s="134">
        <v>4.51</v>
      </c>
      <c r="K77" s="135">
        <v>0.25</v>
      </c>
    </row>
    <row r="78" spans="3:11" x14ac:dyDescent="0.2">
      <c r="C78">
        <v>729.6</v>
      </c>
      <c r="D78" t="s">
        <v>158</v>
      </c>
      <c r="E78" t="s">
        <v>159</v>
      </c>
      <c r="F78" s="134">
        <v>0</v>
      </c>
      <c r="G78" s="135">
        <v>0</v>
      </c>
      <c r="H78">
        <v>0</v>
      </c>
      <c r="I78">
        <v>0.13</v>
      </c>
      <c r="J78" s="134">
        <v>0</v>
      </c>
      <c r="K78" s="135">
        <v>0</v>
      </c>
    </row>
    <row r="79" spans="3:11" x14ac:dyDescent="0.2">
      <c r="C79">
        <v>731.6</v>
      </c>
      <c r="D79" t="s">
        <v>163</v>
      </c>
      <c r="E79" t="s">
        <v>164</v>
      </c>
      <c r="F79" s="134">
        <v>0.03</v>
      </c>
      <c r="G79" s="135">
        <v>0.44</v>
      </c>
      <c r="H79">
        <v>0.08</v>
      </c>
      <c r="I79">
        <v>0.55000000000000004</v>
      </c>
      <c r="J79" s="134">
        <v>0.62</v>
      </c>
      <c r="K79" s="135">
        <v>0.06</v>
      </c>
    </row>
    <row r="80" spans="3:11" x14ac:dyDescent="0.2">
      <c r="C80">
        <v>733.6</v>
      </c>
      <c r="D80" t="s">
        <v>168</v>
      </c>
      <c r="E80" t="s">
        <v>169</v>
      </c>
      <c r="F80" s="134">
        <v>0.02</v>
      </c>
      <c r="G80" s="135">
        <v>0.25</v>
      </c>
      <c r="H80">
        <v>7.0000000000000007E-2</v>
      </c>
      <c r="I80">
        <v>0.41</v>
      </c>
      <c r="J80" s="134">
        <v>0.39</v>
      </c>
      <c r="K80" s="135">
        <v>0</v>
      </c>
    </row>
    <row r="81" spans="3:11" x14ac:dyDescent="0.2">
      <c r="C81">
        <v>785.6</v>
      </c>
      <c r="D81" t="s">
        <v>219</v>
      </c>
      <c r="E81" t="s">
        <v>220</v>
      </c>
      <c r="F81" s="134">
        <v>0.05</v>
      </c>
      <c r="G81" s="135">
        <v>0.35</v>
      </c>
      <c r="H81">
        <v>0</v>
      </c>
      <c r="I81">
        <v>3.84</v>
      </c>
      <c r="J81" s="134">
        <v>0</v>
      </c>
      <c r="K81" s="135">
        <v>0</v>
      </c>
    </row>
    <row r="82" spans="3:11" x14ac:dyDescent="0.2">
      <c r="C82">
        <v>787.7</v>
      </c>
      <c r="D82" t="s">
        <v>223</v>
      </c>
      <c r="E82" t="s">
        <v>224</v>
      </c>
      <c r="F82" s="134">
        <v>0.09</v>
      </c>
      <c r="G82" s="135">
        <v>0.84</v>
      </c>
      <c r="H82">
        <v>0.15</v>
      </c>
      <c r="I82">
        <v>5.0199999999999996</v>
      </c>
      <c r="J82" s="134">
        <v>1.45</v>
      </c>
      <c r="K82" s="135">
        <v>0.02</v>
      </c>
    </row>
    <row r="83" spans="3:11" x14ac:dyDescent="0.2">
      <c r="C83">
        <v>789.7</v>
      </c>
      <c r="D83" t="s">
        <v>227</v>
      </c>
      <c r="E83" t="s">
        <v>228</v>
      </c>
      <c r="F83" s="134">
        <v>0.03</v>
      </c>
      <c r="G83" s="135">
        <v>0.2</v>
      </c>
      <c r="H83">
        <v>0.11</v>
      </c>
      <c r="I83">
        <v>1.02</v>
      </c>
      <c r="J83" s="134">
        <v>0.98</v>
      </c>
      <c r="K83" s="135">
        <v>0.02</v>
      </c>
    </row>
    <row r="84" spans="3:11" x14ac:dyDescent="0.2">
      <c r="C84">
        <v>813.7</v>
      </c>
      <c r="D84" t="s">
        <v>256</v>
      </c>
      <c r="E84" t="s">
        <v>257</v>
      </c>
      <c r="F84" s="134">
        <v>0.14000000000000001</v>
      </c>
      <c r="G84" s="135">
        <v>0.28000000000000003</v>
      </c>
      <c r="H84">
        <v>0.45</v>
      </c>
      <c r="I84">
        <v>2.42</v>
      </c>
      <c r="J84" s="134">
        <v>0.56999999999999995</v>
      </c>
      <c r="K84" s="135">
        <v>0.04</v>
      </c>
    </row>
    <row r="85" spans="3:11" x14ac:dyDescent="0.2">
      <c r="C85">
        <v>815.7</v>
      </c>
      <c r="D85" t="s">
        <v>260</v>
      </c>
      <c r="E85" t="s">
        <v>261</v>
      </c>
      <c r="F85" s="134">
        <v>0.11</v>
      </c>
      <c r="G85" s="135">
        <v>0.42</v>
      </c>
      <c r="H85">
        <v>0.35</v>
      </c>
      <c r="I85">
        <v>2.74</v>
      </c>
      <c r="J85" s="134">
        <v>1.63</v>
      </c>
      <c r="K85" s="135">
        <v>0.09</v>
      </c>
    </row>
    <row r="86" spans="3:11" x14ac:dyDescent="0.2">
      <c r="C86">
        <v>817.7</v>
      </c>
      <c r="D86" t="s">
        <v>264</v>
      </c>
      <c r="E86" t="s">
        <v>265</v>
      </c>
      <c r="F86" s="134">
        <v>0.04</v>
      </c>
      <c r="G86" s="135">
        <v>0.4</v>
      </c>
      <c r="H86">
        <v>0.18</v>
      </c>
      <c r="I86">
        <v>0</v>
      </c>
      <c r="J86" s="134">
        <v>1.22</v>
      </c>
      <c r="K86" s="135">
        <v>7.0000000000000007E-2</v>
      </c>
    </row>
    <row r="87" spans="3:11" x14ac:dyDescent="0.2">
      <c r="C87" t="s">
        <v>14</v>
      </c>
      <c r="E87" t="s">
        <v>14</v>
      </c>
      <c r="F87" s="134">
        <v>2.0699999999999998</v>
      </c>
      <c r="G87" s="135">
        <v>15.14</v>
      </c>
      <c r="H87">
        <v>6.79</v>
      </c>
      <c r="I87">
        <v>27.34</v>
      </c>
      <c r="J87" s="134">
        <v>19.73</v>
      </c>
      <c r="K87" s="135">
        <v>0.9</v>
      </c>
    </row>
    <row r="88" spans="3:11" x14ac:dyDescent="0.2">
      <c r="C88">
        <v>714.5</v>
      </c>
      <c r="D88" t="s">
        <v>145</v>
      </c>
      <c r="E88" t="s">
        <v>146</v>
      </c>
      <c r="F88" s="134">
        <v>0</v>
      </c>
      <c r="G88" s="135">
        <v>0</v>
      </c>
      <c r="H88">
        <v>0</v>
      </c>
      <c r="I88">
        <v>0</v>
      </c>
      <c r="J88" s="134">
        <v>0</v>
      </c>
      <c r="K88" s="135">
        <v>0</v>
      </c>
    </row>
    <row r="89" spans="3:11" x14ac:dyDescent="0.2">
      <c r="C89">
        <v>716.6</v>
      </c>
      <c r="D89" t="s">
        <v>147</v>
      </c>
      <c r="E89" t="s">
        <v>148</v>
      </c>
      <c r="F89" s="134">
        <v>0.01</v>
      </c>
      <c r="G89" s="135">
        <v>0</v>
      </c>
      <c r="H89">
        <v>0.01</v>
      </c>
      <c r="I89">
        <v>0.04</v>
      </c>
      <c r="J89" s="134">
        <v>0</v>
      </c>
      <c r="K89" s="135">
        <v>0</v>
      </c>
    </row>
    <row r="90" spans="3:11" x14ac:dyDescent="0.2">
      <c r="C90">
        <v>718.6</v>
      </c>
      <c r="D90" t="s">
        <v>149</v>
      </c>
      <c r="E90" t="s">
        <v>150</v>
      </c>
      <c r="F90" s="134">
        <v>0.05</v>
      </c>
      <c r="G90" s="135">
        <v>0.27</v>
      </c>
      <c r="H90">
        <v>0.17</v>
      </c>
      <c r="I90">
        <v>0.27</v>
      </c>
      <c r="J90" s="134">
        <v>0.09</v>
      </c>
      <c r="K90" s="135">
        <v>0</v>
      </c>
    </row>
    <row r="91" spans="3:11" x14ac:dyDescent="0.2">
      <c r="C91">
        <v>720.6</v>
      </c>
      <c r="D91" t="s">
        <v>153</v>
      </c>
      <c r="E91" t="s">
        <v>154</v>
      </c>
      <c r="F91" s="134">
        <v>0.05</v>
      </c>
      <c r="G91" s="135">
        <v>0.32</v>
      </c>
      <c r="H91">
        <v>0.19</v>
      </c>
      <c r="I91">
        <v>0.5</v>
      </c>
      <c r="J91" s="134">
        <v>0.26</v>
      </c>
      <c r="K91" s="135">
        <v>0.01</v>
      </c>
    </row>
    <row r="92" spans="3:11" x14ac:dyDescent="0.2">
      <c r="C92">
        <v>740.6</v>
      </c>
      <c r="D92" t="s">
        <v>172</v>
      </c>
      <c r="E92" t="s">
        <v>173</v>
      </c>
      <c r="F92" s="134">
        <v>0</v>
      </c>
      <c r="G92" s="135">
        <v>0</v>
      </c>
      <c r="H92">
        <v>0</v>
      </c>
      <c r="I92">
        <v>0.06</v>
      </c>
      <c r="J92" s="134">
        <v>0</v>
      </c>
      <c r="K92" s="135">
        <v>0</v>
      </c>
    </row>
    <row r="93" spans="3:11" x14ac:dyDescent="0.2">
      <c r="C93">
        <v>742.6</v>
      </c>
      <c r="D93" t="s">
        <v>174</v>
      </c>
      <c r="E93" t="s">
        <v>175</v>
      </c>
      <c r="F93" s="134">
        <v>0.04</v>
      </c>
      <c r="G93" s="135">
        <v>0.05</v>
      </c>
      <c r="H93">
        <v>0.15</v>
      </c>
      <c r="I93">
        <v>0.17</v>
      </c>
      <c r="J93" s="134">
        <v>0</v>
      </c>
      <c r="K93" s="135">
        <v>0</v>
      </c>
    </row>
    <row r="94" spans="3:11" x14ac:dyDescent="0.2">
      <c r="C94">
        <v>744.6</v>
      </c>
      <c r="D94" t="s">
        <v>176</v>
      </c>
      <c r="E94" t="s">
        <v>177</v>
      </c>
      <c r="F94" s="134">
        <v>0.05</v>
      </c>
      <c r="G94" s="135">
        <v>0.72</v>
      </c>
      <c r="H94">
        <v>0.14000000000000001</v>
      </c>
      <c r="I94">
        <v>0.38</v>
      </c>
      <c r="J94" s="134">
        <v>0.1</v>
      </c>
      <c r="K94" s="135">
        <v>0.02</v>
      </c>
    </row>
    <row r="95" spans="3:11" x14ac:dyDescent="0.2">
      <c r="C95">
        <v>746.6</v>
      </c>
      <c r="D95" t="s">
        <v>180</v>
      </c>
      <c r="E95" t="s">
        <v>181</v>
      </c>
      <c r="F95" s="134">
        <v>0.05</v>
      </c>
      <c r="G95" s="135">
        <v>0.6</v>
      </c>
      <c r="H95">
        <v>0.13</v>
      </c>
      <c r="I95">
        <v>0.56000000000000005</v>
      </c>
      <c r="J95" s="134">
        <v>0.16</v>
      </c>
      <c r="K95" s="135">
        <v>0.02</v>
      </c>
    </row>
    <row r="96" spans="3:11" x14ac:dyDescent="0.2">
      <c r="C96">
        <v>748.6</v>
      </c>
      <c r="D96" t="s">
        <v>182</v>
      </c>
      <c r="E96" t="s">
        <v>183</v>
      </c>
      <c r="F96" s="134">
        <v>0.02</v>
      </c>
      <c r="G96" s="135">
        <v>0.2</v>
      </c>
      <c r="H96">
        <v>0.06</v>
      </c>
      <c r="I96">
        <v>0.27</v>
      </c>
      <c r="J96" s="134">
        <v>0.11</v>
      </c>
      <c r="K96" s="135">
        <v>0.01</v>
      </c>
    </row>
    <row r="97" spans="3:11" x14ac:dyDescent="0.2">
      <c r="C97">
        <v>766.6</v>
      </c>
      <c r="D97" t="s">
        <v>195</v>
      </c>
      <c r="E97" t="s">
        <v>196</v>
      </c>
      <c r="F97" s="134">
        <v>0.02</v>
      </c>
      <c r="G97" s="135">
        <v>0.63</v>
      </c>
      <c r="H97">
        <v>0.1</v>
      </c>
      <c r="I97">
        <v>0.28000000000000003</v>
      </c>
      <c r="J97" s="134">
        <v>0</v>
      </c>
      <c r="K97" s="135">
        <v>0</v>
      </c>
    </row>
    <row r="98" spans="3:11" x14ac:dyDescent="0.2">
      <c r="C98">
        <v>768.6</v>
      </c>
      <c r="D98" t="s">
        <v>197</v>
      </c>
      <c r="E98" t="s">
        <v>198</v>
      </c>
      <c r="F98" s="134">
        <v>0.02</v>
      </c>
      <c r="G98" s="135">
        <v>0.51</v>
      </c>
      <c r="H98">
        <v>0.04</v>
      </c>
      <c r="I98">
        <v>0.16</v>
      </c>
      <c r="J98" s="134">
        <v>0.77</v>
      </c>
      <c r="K98" s="135">
        <v>0.03</v>
      </c>
    </row>
    <row r="99" spans="3:11" x14ac:dyDescent="0.2">
      <c r="C99">
        <v>770.6</v>
      </c>
      <c r="D99" t="s">
        <v>202</v>
      </c>
      <c r="E99" t="s">
        <v>203</v>
      </c>
      <c r="F99" s="134">
        <v>0.01</v>
      </c>
      <c r="G99" s="135">
        <v>0.25</v>
      </c>
      <c r="H99">
        <v>0</v>
      </c>
      <c r="I99">
        <v>0.22</v>
      </c>
      <c r="J99" s="134">
        <v>0.03</v>
      </c>
      <c r="K99" s="135">
        <v>0.01</v>
      </c>
    </row>
    <row r="100" spans="3:11" x14ac:dyDescent="0.2">
      <c r="C100">
        <v>772.6</v>
      </c>
      <c r="D100" t="s">
        <v>204</v>
      </c>
      <c r="E100" t="s">
        <v>205</v>
      </c>
      <c r="F100" s="134">
        <v>0.01</v>
      </c>
      <c r="G100" s="135">
        <v>0.16</v>
      </c>
      <c r="H100">
        <v>0</v>
      </c>
      <c r="I100">
        <v>0.56999999999999995</v>
      </c>
      <c r="J100" s="134">
        <v>0.05</v>
      </c>
      <c r="K100" s="135">
        <v>0.03</v>
      </c>
    </row>
    <row r="101" spans="3:11" x14ac:dyDescent="0.2">
      <c r="C101">
        <v>774.6</v>
      </c>
      <c r="D101" t="s">
        <v>206</v>
      </c>
      <c r="E101" t="s">
        <v>207</v>
      </c>
      <c r="F101" s="134">
        <v>0.02</v>
      </c>
      <c r="G101" s="135">
        <v>0.15</v>
      </c>
      <c r="H101">
        <v>0</v>
      </c>
      <c r="I101">
        <v>1</v>
      </c>
      <c r="J101" s="134">
        <v>0.16</v>
      </c>
      <c r="K101" s="135">
        <v>0.03</v>
      </c>
    </row>
    <row r="102" spans="3:11" x14ac:dyDescent="0.2">
      <c r="C102">
        <v>776.6</v>
      </c>
      <c r="D102" t="s">
        <v>208</v>
      </c>
      <c r="E102" t="s">
        <v>209</v>
      </c>
      <c r="F102" s="134">
        <v>0.01</v>
      </c>
      <c r="G102" s="135">
        <v>0.14000000000000001</v>
      </c>
      <c r="H102">
        <v>0.02</v>
      </c>
      <c r="I102">
        <v>0.18</v>
      </c>
      <c r="J102" s="134">
        <v>0.09</v>
      </c>
      <c r="K102" s="135">
        <v>0.01</v>
      </c>
    </row>
    <row r="103" spans="3:11" x14ac:dyDescent="0.2">
      <c r="C103">
        <v>792.6</v>
      </c>
      <c r="D103" t="s">
        <v>232</v>
      </c>
      <c r="E103" t="s">
        <v>233</v>
      </c>
      <c r="F103" s="134">
        <v>0.04</v>
      </c>
      <c r="G103" s="135">
        <v>4.51</v>
      </c>
      <c r="H103">
        <v>0.08</v>
      </c>
      <c r="I103">
        <v>0.33</v>
      </c>
      <c r="J103" s="134">
        <v>0</v>
      </c>
      <c r="K103" s="135">
        <v>0.01</v>
      </c>
    </row>
    <row r="104" spans="3:11" x14ac:dyDescent="0.2">
      <c r="C104">
        <v>794.6</v>
      </c>
      <c r="D104" t="s">
        <v>234</v>
      </c>
      <c r="E104" t="s">
        <v>235</v>
      </c>
      <c r="F104" s="134">
        <v>0.02</v>
      </c>
      <c r="G104" s="135">
        <v>0.36</v>
      </c>
      <c r="H104">
        <v>0</v>
      </c>
      <c r="I104">
        <v>0.11</v>
      </c>
      <c r="J104" s="134">
        <v>0</v>
      </c>
      <c r="K104" s="135">
        <v>0.01</v>
      </c>
    </row>
    <row r="105" spans="3:11" x14ac:dyDescent="0.2">
      <c r="C105">
        <v>796.6</v>
      </c>
      <c r="D105" t="s">
        <v>236</v>
      </c>
      <c r="E105" t="s">
        <v>237</v>
      </c>
      <c r="F105" s="134">
        <v>0</v>
      </c>
      <c r="G105" s="135">
        <v>0.25</v>
      </c>
      <c r="H105">
        <v>0</v>
      </c>
      <c r="I105">
        <v>0.47</v>
      </c>
      <c r="J105" s="134">
        <v>0.03</v>
      </c>
      <c r="K105" s="135">
        <v>0.01</v>
      </c>
    </row>
    <row r="106" spans="3:11" x14ac:dyDescent="0.2">
      <c r="C106">
        <v>798.6</v>
      </c>
      <c r="D106" t="s">
        <v>239</v>
      </c>
      <c r="E106" t="s">
        <v>240</v>
      </c>
      <c r="F106" s="134">
        <v>0.01</v>
      </c>
      <c r="G106" s="135">
        <v>0</v>
      </c>
      <c r="H106">
        <v>0</v>
      </c>
      <c r="I106">
        <v>0.96</v>
      </c>
      <c r="J106" s="134">
        <v>0.06</v>
      </c>
      <c r="K106" s="135">
        <v>0</v>
      </c>
    </row>
    <row r="107" spans="3:11" x14ac:dyDescent="0.2">
      <c r="C107">
        <v>800.6</v>
      </c>
      <c r="D107" t="s">
        <v>241</v>
      </c>
      <c r="E107" t="s">
        <v>242</v>
      </c>
      <c r="F107" s="134">
        <v>0</v>
      </c>
      <c r="G107" s="135">
        <v>7.0000000000000007E-2</v>
      </c>
      <c r="H107">
        <v>0</v>
      </c>
      <c r="I107">
        <v>0.54</v>
      </c>
      <c r="J107" s="134">
        <v>0.03</v>
      </c>
      <c r="K107" s="135">
        <v>0.01</v>
      </c>
    </row>
    <row r="108" spans="3:11" x14ac:dyDescent="0.2">
      <c r="C108">
        <v>802.7</v>
      </c>
      <c r="D108" t="s">
        <v>243</v>
      </c>
      <c r="E108" t="s">
        <v>244</v>
      </c>
      <c r="F108" s="134">
        <v>0.01</v>
      </c>
      <c r="G108" s="135">
        <v>0.14000000000000001</v>
      </c>
      <c r="H108">
        <v>0</v>
      </c>
      <c r="I108">
        <v>0.55000000000000004</v>
      </c>
      <c r="J108" s="134">
        <v>0.23</v>
      </c>
      <c r="K108" s="135">
        <v>0</v>
      </c>
    </row>
    <row r="109" spans="3:11" x14ac:dyDescent="0.2">
      <c r="C109">
        <v>804.7</v>
      </c>
      <c r="D109" t="s">
        <v>245</v>
      </c>
      <c r="E109" t="s">
        <v>246</v>
      </c>
      <c r="F109" s="134">
        <v>0.02</v>
      </c>
      <c r="G109" s="135">
        <v>0.12</v>
      </c>
      <c r="H109">
        <v>0.02</v>
      </c>
      <c r="I109">
        <v>0.16</v>
      </c>
      <c r="J109" s="134">
        <v>0.1</v>
      </c>
      <c r="K109" s="135">
        <v>0</v>
      </c>
    </row>
    <row r="110" spans="3:11" x14ac:dyDescent="0.2">
      <c r="C110">
        <v>820.6</v>
      </c>
      <c r="D110" t="s">
        <v>268</v>
      </c>
      <c r="E110" t="s">
        <v>269</v>
      </c>
      <c r="F110" s="134">
        <v>0.01</v>
      </c>
      <c r="G110" s="135">
        <v>0.49</v>
      </c>
      <c r="H110">
        <v>0</v>
      </c>
      <c r="I110">
        <v>0.03</v>
      </c>
      <c r="J110" s="134">
        <v>0.03</v>
      </c>
      <c r="K110" s="135">
        <v>0</v>
      </c>
    </row>
    <row r="111" spans="3:11" x14ac:dyDescent="0.2">
      <c r="C111">
        <v>822.6</v>
      </c>
      <c r="D111" t="s">
        <v>270</v>
      </c>
      <c r="E111" t="s">
        <v>271</v>
      </c>
      <c r="F111" s="134">
        <v>0.01</v>
      </c>
      <c r="G111" s="135">
        <v>0.05</v>
      </c>
      <c r="H111">
        <v>0.01</v>
      </c>
      <c r="I111">
        <v>7.0000000000000007E-2</v>
      </c>
      <c r="J111" s="134">
        <v>0</v>
      </c>
      <c r="K111" s="135">
        <v>0</v>
      </c>
    </row>
    <row r="112" spans="3:11" x14ac:dyDescent="0.2">
      <c r="C112">
        <v>824.6</v>
      </c>
      <c r="D112" t="s">
        <v>272</v>
      </c>
      <c r="E112" t="s">
        <v>273</v>
      </c>
      <c r="F112" s="134">
        <v>0.03</v>
      </c>
      <c r="G112" s="135">
        <v>0</v>
      </c>
      <c r="H112">
        <v>0.12</v>
      </c>
      <c r="I112">
        <v>0.03</v>
      </c>
      <c r="J112" s="134">
        <v>0</v>
      </c>
      <c r="K112" s="135">
        <v>0</v>
      </c>
    </row>
    <row r="113" spans="3:11" x14ac:dyDescent="0.2">
      <c r="C113">
        <v>826.7</v>
      </c>
      <c r="D113" t="s">
        <v>274</v>
      </c>
      <c r="E113" t="s">
        <v>275</v>
      </c>
      <c r="F113" s="134">
        <v>0</v>
      </c>
      <c r="G113" s="135">
        <v>0</v>
      </c>
      <c r="H113">
        <v>0</v>
      </c>
      <c r="I113">
        <v>0.12</v>
      </c>
      <c r="J113" s="134">
        <v>0</v>
      </c>
      <c r="K113" s="135">
        <v>0</v>
      </c>
    </row>
    <row r="114" spans="3:11" x14ac:dyDescent="0.2">
      <c r="C114">
        <v>828.7</v>
      </c>
      <c r="D114" t="s">
        <v>276</v>
      </c>
      <c r="E114" t="s">
        <v>277</v>
      </c>
      <c r="F114" s="134">
        <v>0</v>
      </c>
      <c r="G114" s="135">
        <v>0</v>
      </c>
      <c r="H114">
        <v>0</v>
      </c>
      <c r="I114">
        <v>0.21</v>
      </c>
      <c r="J114" s="134">
        <v>0</v>
      </c>
      <c r="K114" s="135">
        <v>0</v>
      </c>
    </row>
    <row r="115" spans="3:11" x14ac:dyDescent="0.2">
      <c r="C115" t="s">
        <v>3</v>
      </c>
      <c r="E115" t="s">
        <v>3</v>
      </c>
      <c r="F115" s="134">
        <v>0.51</v>
      </c>
      <c r="G115" s="135">
        <v>9.98</v>
      </c>
      <c r="H115">
        <v>1.23</v>
      </c>
      <c r="I115">
        <v>8.26</v>
      </c>
      <c r="J115" s="134">
        <v>1.43</v>
      </c>
      <c r="K115" s="135">
        <v>1.32</v>
      </c>
    </row>
    <row r="116" spans="3:11" x14ac:dyDescent="0.2">
      <c r="C116">
        <v>452.3</v>
      </c>
      <c r="D116" t="s">
        <v>336</v>
      </c>
      <c r="E116" t="s">
        <v>337</v>
      </c>
      <c r="F116" s="134">
        <v>0</v>
      </c>
      <c r="G116" s="135">
        <v>0</v>
      </c>
      <c r="H116">
        <v>0.36</v>
      </c>
      <c r="I116">
        <v>0.17</v>
      </c>
      <c r="J116" s="134">
        <v>0.63</v>
      </c>
      <c r="K116" s="135">
        <v>0</v>
      </c>
    </row>
    <row r="117" spans="3:11" x14ac:dyDescent="0.2">
      <c r="C117">
        <v>454.3</v>
      </c>
      <c r="D117" t="s">
        <v>338</v>
      </c>
      <c r="E117" t="s">
        <v>339</v>
      </c>
      <c r="F117" s="134">
        <v>0.22</v>
      </c>
      <c r="G117" s="135">
        <v>0.92</v>
      </c>
      <c r="H117">
        <v>1.29</v>
      </c>
      <c r="I117">
        <v>0.1</v>
      </c>
      <c r="J117" s="134">
        <v>1.64</v>
      </c>
      <c r="K117" s="135">
        <v>0.22</v>
      </c>
    </row>
    <row r="118" spans="3:11" x14ac:dyDescent="0.2">
      <c r="C118">
        <v>476.3</v>
      </c>
      <c r="D118" t="s">
        <v>340</v>
      </c>
      <c r="E118" t="s">
        <v>341</v>
      </c>
      <c r="F118" s="134">
        <v>0.06</v>
      </c>
      <c r="G118" s="135">
        <v>0</v>
      </c>
      <c r="H118">
        <v>0.16</v>
      </c>
      <c r="I118">
        <v>0.08</v>
      </c>
      <c r="J118" s="134">
        <v>0.82</v>
      </c>
      <c r="K118" s="135">
        <v>0</v>
      </c>
    </row>
    <row r="119" spans="3:11" x14ac:dyDescent="0.2">
      <c r="C119">
        <v>478.3</v>
      </c>
      <c r="D119" t="s">
        <v>342</v>
      </c>
      <c r="E119" t="s">
        <v>343</v>
      </c>
      <c r="F119" s="134">
        <v>0</v>
      </c>
      <c r="G119" s="135">
        <v>0.17</v>
      </c>
      <c r="H119">
        <v>0.26</v>
      </c>
      <c r="I119">
        <v>0.04</v>
      </c>
      <c r="J119" s="134">
        <v>0.2</v>
      </c>
      <c r="K119" s="135">
        <v>0.85</v>
      </c>
    </row>
    <row r="120" spans="3:11" x14ac:dyDescent="0.2">
      <c r="C120">
        <v>480.3</v>
      </c>
      <c r="D120" t="s">
        <v>344</v>
      </c>
      <c r="E120" t="s">
        <v>345</v>
      </c>
      <c r="F120" s="134">
        <v>0.06</v>
      </c>
      <c r="G120" s="135">
        <v>0.08</v>
      </c>
      <c r="H120">
        <v>0.31</v>
      </c>
      <c r="I120">
        <v>0.09</v>
      </c>
      <c r="J120" s="134">
        <v>0.26</v>
      </c>
      <c r="K120" s="135">
        <v>0.18</v>
      </c>
    </row>
    <row r="121" spans="3:11" x14ac:dyDescent="0.2">
      <c r="C121">
        <v>500.3</v>
      </c>
      <c r="D121" t="s">
        <v>346</v>
      </c>
      <c r="E121" t="s">
        <v>347</v>
      </c>
      <c r="F121" s="134">
        <v>0.02</v>
      </c>
      <c r="G121" s="135">
        <v>0</v>
      </c>
      <c r="H121">
        <v>0</v>
      </c>
      <c r="I121">
        <v>0</v>
      </c>
      <c r="J121" s="134">
        <v>0</v>
      </c>
      <c r="K121" s="135">
        <v>0.24</v>
      </c>
    </row>
    <row r="122" spans="3:11" x14ac:dyDescent="0.2">
      <c r="C122">
        <v>502.3</v>
      </c>
      <c r="D122" t="s">
        <v>348</v>
      </c>
      <c r="E122" t="s">
        <v>349</v>
      </c>
      <c r="F122" s="134">
        <v>0</v>
      </c>
      <c r="G122" s="135">
        <v>0</v>
      </c>
      <c r="H122">
        <v>0.08</v>
      </c>
      <c r="I122">
        <v>0.57999999999999996</v>
      </c>
      <c r="J122" s="134">
        <v>0</v>
      </c>
      <c r="K122" s="135">
        <v>0.05</v>
      </c>
    </row>
    <row r="123" spans="3:11" x14ac:dyDescent="0.2">
      <c r="C123">
        <v>504.3</v>
      </c>
      <c r="D123" t="s">
        <v>350</v>
      </c>
      <c r="E123" t="s">
        <v>351</v>
      </c>
      <c r="F123" s="134">
        <v>0.01</v>
      </c>
      <c r="G123" s="135">
        <v>0</v>
      </c>
      <c r="H123">
        <v>0.25</v>
      </c>
      <c r="I123">
        <v>0</v>
      </c>
      <c r="J123" s="134">
        <v>0</v>
      </c>
      <c r="K123" s="135">
        <v>0.06</v>
      </c>
    </row>
    <row r="124" spans="3:11" x14ac:dyDescent="0.2">
      <c r="C124">
        <v>506.3</v>
      </c>
      <c r="D124" t="s">
        <v>352</v>
      </c>
      <c r="E124" t="s">
        <v>353</v>
      </c>
      <c r="F124" s="134">
        <v>0</v>
      </c>
      <c r="G124" s="135">
        <v>0.01</v>
      </c>
      <c r="H124">
        <v>0.02</v>
      </c>
      <c r="I124">
        <v>0.14000000000000001</v>
      </c>
      <c r="J124" s="134">
        <v>0.52</v>
      </c>
      <c r="K124" s="135">
        <v>0</v>
      </c>
    </row>
    <row r="125" spans="3:11" x14ac:dyDescent="0.2">
      <c r="C125">
        <v>508.3</v>
      </c>
      <c r="D125" t="s">
        <v>354</v>
      </c>
      <c r="E125" t="s">
        <v>355</v>
      </c>
      <c r="F125" s="134">
        <v>0</v>
      </c>
      <c r="G125" s="135">
        <v>0.15</v>
      </c>
      <c r="H125">
        <v>0.04</v>
      </c>
      <c r="I125">
        <v>0.02</v>
      </c>
      <c r="J125" s="134">
        <v>0</v>
      </c>
      <c r="K125" s="135">
        <v>0</v>
      </c>
    </row>
    <row r="126" spans="3:11" x14ac:dyDescent="0.2">
      <c r="C126">
        <v>510.3</v>
      </c>
      <c r="D126" t="s">
        <v>356</v>
      </c>
      <c r="E126" t="s">
        <v>357</v>
      </c>
      <c r="F126" s="134">
        <v>0.08</v>
      </c>
      <c r="G126" s="135">
        <v>0.51</v>
      </c>
      <c r="H126">
        <v>0.39</v>
      </c>
      <c r="I126">
        <v>0.15</v>
      </c>
      <c r="J126" s="134">
        <v>0</v>
      </c>
      <c r="K126" s="135">
        <v>0.98</v>
      </c>
    </row>
    <row r="127" spans="3:11" x14ac:dyDescent="0.2">
      <c r="C127">
        <v>526.29999999999995</v>
      </c>
      <c r="D127" t="s">
        <v>358</v>
      </c>
      <c r="E127" t="s">
        <v>359</v>
      </c>
      <c r="F127" s="134">
        <v>0.02</v>
      </c>
      <c r="G127" s="135">
        <v>0.15</v>
      </c>
      <c r="H127">
        <v>0.08</v>
      </c>
      <c r="I127">
        <v>0.03</v>
      </c>
      <c r="J127" s="134">
        <v>0.38</v>
      </c>
      <c r="K127" s="135">
        <v>0</v>
      </c>
    </row>
    <row r="128" spans="3:11" x14ac:dyDescent="0.2">
      <c r="C128">
        <v>528.29999999999995</v>
      </c>
      <c r="D128" t="s">
        <v>360</v>
      </c>
      <c r="E128" t="s">
        <v>361</v>
      </c>
      <c r="F128" s="134">
        <v>0.01</v>
      </c>
      <c r="G128" s="135">
        <v>0.34</v>
      </c>
      <c r="H128">
        <v>0.04</v>
      </c>
      <c r="I128">
        <v>0</v>
      </c>
      <c r="J128" s="134">
        <v>0</v>
      </c>
      <c r="K128" s="135">
        <v>0</v>
      </c>
    </row>
    <row r="129" spans="3:11" x14ac:dyDescent="0.2">
      <c r="C129" t="s">
        <v>4</v>
      </c>
      <c r="E129" t="s">
        <v>4</v>
      </c>
      <c r="F129" s="134">
        <v>0.48</v>
      </c>
      <c r="G129" s="135">
        <v>2.33</v>
      </c>
      <c r="H129">
        <v>3.25</v>
      </c>
      <c r="I129">
        <v>1.41</v>
      </c>
      <c r="J129" s="134">
        <v>4.4400000000000004</v>
      </c>
      <c r="K129" s="135">
        <v>2.58</v>
      </c>
    </row>
    <row r="130" spans="3:11" x14ac:dyDescent="0.2">
      <c r="C130">
        <v>634.4</v>
      </c>
      <c r="D130" t="s">
        <v>362</v>
      </c>
      <c r="E130" t="s">
        <v>363</v>
      </c>
      <c r="F130" s="134">
        <v>0</v>
      </c>
      <c r="G130" s="135">
        <v>0</v>
      </c>
      <c r="H130">
        <v>0</v>
      </c>
      <c r="I130">
        <v>0</v>
      </c>
      <c r="J130" s="134">
        <v>0.18</v>
      </c>
      <c r="K130" s="135">
        <v>0</v>
      </c>
    </row>
    <row r="131" spans="3:11" x14ac:dyDescent="0.2">
      <c r="C131">
        <v>636.5</v>
      </c>
      <c r="D131" t="s">
        <v>364</v>
      </c>
      <c r="E131" t="s">
        <v>365</v>
      </c>
      <c r="F131" s="134">
        <v>2.58</v>
      </c>
      <c r="G131" s="135">
        <v>0.16</v>
      </c>
      <c r="H131">
        <v>7.21</v>
      </c>
      <c r="I131">
        <v>0.23</v>
      </c>
      <c r="J131" s="134">
        <v>0</v>
      </c>
      <c r="K131" s="135">
        <v>0.98</v>
      </c>
    </row>
    <row r="132" spans="3:11" x14ac:dyDescent="0.2">
      <c r="C132">
        <v>662.5</v>
      </c>
      <c r="D132" t="s">
        <v>370</v>
      </c>
      <c r="E132" t="s">
        <v>371</v>
      </c>
      <c r="F132" s="134">
        <v>0.13</v>
      </c>
      <c r="G132" s="135">
        <v>0</v>
      </c>
      <c r="H132">
        <v>0.48</v>
      </c>
      <c r="I132">
        <v>0.01</v>
      </c>
      <c r="J132" s="134">
        <v>0</v>
      </c>
      <c r="K132" s="135">
        <v>0.26</v>
      </c>
    </row>
    <row r="133" spans="3:11" x14ac:dyDescent="0.2">
      <c r="C133">
        <v>664.5</v>
      </c>
      <c r="D133" t="s">
        <v>372</v>
      </c>
      <c r="E133" t="s">
        <v>373</v>
      </c>
      <c r="F133" s="134">
        <v>33.799999999999997</v>
      </c>
      <c r="G133" s="135">
        <v>5.32</v>
      </c>
      <c r="H133">
        <v>106.39</v>
      </c>
      <c r="I133">
        <v>2.6</v>
      </c>
      <c r="J133" s="134">
        <v>4.66</v>
      </c>
      <c r="K133" s="135">
        <v>17.27</v>
      </c>
    </row>
    <row r="134" spans="3:11" x14ac:dyDescent="0.2">
      <c r="C134">
        <v>688.5</v>
      </c>
      <c r="D134" t="s">
        <v>384</v>
      </c>
      <c r="E134" t="s">
        <v>385</v>
      </c>
      <c r="F134" s="134">
        <v>1.23</v>
      </c>
      <c r="G134" s="135">
        <v>0</v>
      </c>
      <c r="H134">
        <v>4.18</v>
      </c>
      <c r="I134">
        <v>0.11</v>
      </c>
      <c r="J134" s="134">
        <v>0</v>
      </c>
      <c r="K134" s="135">
        <v>1.66</v>
      </c>
    </row>
    <row r="135" spans="3:11" x14ac:dyDescent="0.2">
      <c r="C135">
        <v>690.5</v>
      </c>
      <c r="D135" t="s">
        <v>388</v>
      </c>
      <c r="E135" t="s">
        <v>389</v>
      </c>
      <c r="F135" s="134">
        <v>0.85</v>
      </c>
      <c r="G135" s="135">
        <v>0.17</v>
      </c>
      <c r="H135">
        <v>2.73</v>
      </c>
      <c r="I135">
        <v>0.17</v>
      </c>
      <c r="J135" s="134">
        <v>0.41</v>
      </c>
      <c r="K135" s="135">
        <v>2.69</v>
      </c>
    </row>
    <row r="136" spans="3:11" x14ac:dyDescent="0.2">
      <c r="C136">
        <v>692.5</v>
      </c>
      <c r="D136" t="s">
        <v>390</v>
      </c>
      <c r="E136" t="s">
        <v>391</v>
      </c>
      <c r="F136" s="134">
        <v>2.14</v>
      </c>
      <c r="G136" s="135">
        <v>0.51</v>
      </c>
      <c r="H136">
        <v>6.56</v>
      </c>
      <c r="I136">
        <v>0.32</v>
      </c>
      <c r="J136" s="134">
        <v>0.47</v>
      </c>
      <c r="K136" s="135">
        <v>1.1000000000000001</v>
      </c>
    </row>
    <row r="137" spans="3:11" x14ac:dyDescent="0.2">
      <c r="C137">
        <v>712.5</v>
      </c>
      <c r="D137" t="s">
        <v>402</v>
      </c>
      <c r="E137" t="s">
        <v>403</v>
      </c>
      <c r="F137" s="134">
        <v>0.16</v>
      </c>
      <c r="G137" s="135">
        <v>7.0000000000000007E-2</v>
      </c>
      <c r="H137">
        <v>0.34</v>
      </c>
      <c r="I137">
        <v>0</v>
      </c>
      <c r="J137" s="134">
        <v>0.09</v>
      </c>
      <c r="K137" s="135">
        <v>0.18</v>
      </c>
    </row>
    <row r="138" spans="3:11" x14ac:dyDescent="0.2">
      <c r="C138">
        <v>714.5</v>
      </c>
      <c r="D138" t="s">
        <v>404</v>
      </c>
      <c r="E138" t="s">
        <v>405</v>
      </c>
      <c r="F138" s="134">
        <v>0.57999999999999996</v>
      </c>
      <c r="G138" s="135">
        <v>0</v>
      </c>
      <c r="H138">
        <v>0.53</v>
      </c>
      <c r="I138">
        <v>0</v>
      </c>
      <c r="J138" s="134">
        <v>0.74</v>
      </c>
      <c r="K138" s="135">
        <v>0.84</v>
      </c>
    </row>
    <row r="139" spans="3:11" x14ac:dyDescent="0.2">
      <c r="C139">
        <v>716.5</v>
      </c>
      <c r="D139" t="s">
        <v>406</v>
      </c>
      <c r="E139" t="s">
        <v>407</v>
      </c>
      <c r="F139" s="134">
        <v>5.78</v>
      </c>
      <c r="G139" s="135">
        <v>0.92</v>
      </c>
      <c r="H139">
        <v>18.440000000000001</v>
      </c>
      <c r="I139">
        <v>0</v>
      </c>
      <c r="J139" s="134">
        <v>1.93</v>
      </c>
      <c r="K139" s="135">
        <v>10.53</v>
      </c>
    </row>
    <row r="140" spans="3:11" x14ac:dyDescent="0.2">
      <c r="C140">
        <v>718.5</v>
      </c>
      <c r="D140" t="s">
        <v>408</v>
      </c>
      <c r="E140" t="s">
        <v>409</v>
      </c>
      <c r="F140" s="134">
        <v>2.74</v>
      </c>
      <c r="G140" s="135">
        <v>0.84</v>
      </c>
      <c r="H140">
        <v>8.76</v>
      </c>
      <c r="I140">
        <v>0.55000000000000004</v>
      </c>
      <c r="J140" s="134">
        <v>1.1000000000000001</v>
      </c>
      <c r="K140" s="135">
        <v>7.09</v>
      </c>
    </row>
    <row r="141" spans="3:11" x14ac:dyDescent="0.2">
      <c r="C141">
        <v>720.5</v>
      </c>
      <c r="D141" t="s">
        <v>410</v>
      </c>
      <c r="E141" t="s">
        <v>411</v>
      </c>
      <c r="F141" s="134">
        <v>0</v>
      </c>
      <c r="G141" s="135">
        <v>7.0000000000000007E-2</v>
      </c>
      <c r="H141">
        <v>0.4</v>
      </c>
      <c r="I141">
        <v>0.06</v>
      </c>
      <c r="J141" s="134">
        <v>7.0000000000000007E-2</v>
      </c>
      <c r="K141" s="135">
        <v>0</v>
      </c>
    </row>
    <row r="142" spans="3:11" x14ac:dyDescent="0.2">
      <c r="C142">
        <v>736.5</v>
      </c>
      <c r="D142" t="s">
        <v>424</v>
      </c>
      <c r="E142" t="s">
        <v>425</v>
      </c>
      <c r="F142" s="134">
        <v>0.04</v>
      </c>
      <c r="G142" s="135">
        <v>0.01</v>
      </c>
      <c r="H142">
        <v>0.04</v>
      </c>
      <c r="I142">
        <v>0</v>
      </c>
      <c r="J142" s="134">
        <v>0</v>
      </c>
      <c r="K142" s="135">
        <v>0.08</v>
      </c>
    </row>
    <row r="143" spans="3:11" x14ac:dyDescent="0.2">
      <c r="C143">
        <v>738.5</v>
      </c>
      <c r="D143" t="s">
        <v>426</v>
      </c>
      <c r="E143" t="s">
        <v>427</v>
      </c>
      <c r="F143" s="134">
        <v>0.4</v>
      </c>
      <c r="G143" s="135">
        <v>0.08</v>
      </c>
      <c r="H143">
        <v>0.52</v>
      </c>
      <c r="I143">
        <v>0</v>
      </c>
      <c r="J143" s="134">
        <v>0</v>
      </c>
      <c r="K143" s="135">
        <v>0.52</v>
      </c>
    </row>
    <row r="144" spans="3:11" x14ac:dyDescent="0.2">
      <c r="C144">
        <v>740.5</v>
      </c>
      <c r="D144" t="s">
        <v>428</v>
      </c>
      <c r="E144" t="s">
        <v>429</v>
      </c>
      <c r="F144" s="134">
        <v>0.56999999999999995</v>
      </c>
      <c r="G144" s="135">
        <v>0.14000000000000001</v>
      </c>
      <c r="H144">
        <v>1.1499999999999999</v>
      </c>
      <c r="I144">
        <v>0</v>
      </c>
      <c r="J144" s="134">
        <v>0.14000000000000001</v>
      </c>
      <c r="K144" s="135">
        <v>0.65</v>
      </c>
    </row>
    <row r="145" spans="3:11" x14ac:dyDescent="0.2">
      <c r="C145">
        <v>742.5</v>
      </c>
      <c r="D145" t="s">
        <v>430</v>
      </c>
      <c r="E145" t="s">
        <v>431</v>
      </c>
      <c r="F145" s="134">
        <v>0.3</v>
      </c>
      <c r="G145" s="135">
        <v>0</v>
      </c>
      <c r="H145">
        <v>0.57999999999999996</v>
      </c>
      <c r="I145">
        <v>0</v>
      </c>
      <c r="J145" s="134">
        <v>0.35</v>
      </c>
      <c r="K145" s="135">
        <v>0.47</v>
      </c>
    </row>
    <row r="146" spans="3:11" x14ac:dyDescent="0.2">
      <c r="C146">
        <v>744.5</v>
      </c>
      <c r="D146" t="s">
        <v>432</v>
      </c>
      <c r="E146" t="s">
        <v>433</v>
      </c>
      <c r="F146" s="134">
        <v>0.3</v>
      </c>
      <c r="G146" s="135">
        <v>0.13</v>
      </c>
      <c r="H146">
        <v>1.05</v>
      </c>
      <c r="I146">
        <v>0.4</v>
      </c>
      <c r="J146" s="134">
        <v>0.34</v>
      </c>
      <c r="K146" s="135">
        <v>0.4</v>
      </c>
    </row>
    <row r="147" spans="3:11" x14ac:dyDescent="0.2">
      <c r="C147">
        <v>746.6</v>
      </c>
      <c r="D147" t="s">
        <v>434</v>
      </c>
      <c r="E147" t="s">
        <v>435</v>
      </c>
      <c r="F147" s="134">
        <v>0.19</v>
      </c>
      <c r="G147" s="135">
        <v>7.0000000000000007E-2</v>
      </c>
      <c r="H147">
        <v>0.57999999999999996</v>
      </c>
      <c r="I147">
        <v>0.43</v>
      </c>
      <c r="J147" s="134">
        <v>0.62</v>
      </c>
      <c r="K147" s="135">
        <v>0.11</v>
      </c>
    </row>
    <row r="148" spans="3:11" x14ac:dyDescent="0.2">
      <c r="C148">
        <v>748.6</v>
      </c>
      <c r="D148" t="s">
        <v>436</v>
      </c>
      <c r="E148" t="s">
        <v>437</v>
      </c>
      <c r="F148" s="134">
        <v>0.02</v>
      </c>
      <c r="G148" s="135">
        <v>0.06</v>
      </c>
      <c r="H148">
        <v>0.09</v>
      </c>
      <c r="I148">
        <v>0</v>
      </c>
      <c r="J148" s="134">
        <v>0.21</v>
      </c>
      <c r="K148" s="135">
        <v>0.06</v>
      </c>
    </row>
    <row r="149" spans="3:11" x14ac:dyDescent="0.2">
      <c r="C149">
        <v>764.5</v>
      </c>
      <c r="D149" t="s">
        <v>452</v>
      </c>
      <c r="E149" t="s">
        <v>453</v>
      </c>
      <c r="F149" s="134">
        <v>0.16</v>
      </c>
      <c r="G149" s="135">
        <v>0</v>
      </c>
      <c r="H149">
        <v>0.57999999999999996</v>
      </c>
      <c r="I149">
        <v>0</v>
      </c>
      <c r="J149" s="134">
        <v>0</v>
      </c>
      <c r="K149" s="135">
        <v>0.04</v>
      </c>
    </row>
    <row r="150" spans="3:11" x14ac:dyDescent="0.2">
      <c r="C150">
        <v>766.5</v>
      </c>
      <c r="D150" t="s">
        <v>454</v>
      </c>
      <c r="E150" t="s">
        <v>455</v>
      </c>
      <c r="F150" s="134">
        <v>0.13</v>
      </c>
      <c r="G150" s="135">
        <v>0.02</v>
      </c>
      <c r="H150">
        <v>0.45</v>
      </c>
      <c r="I150">
        <v>0.04</v>
      </c>
      <c r="J150" s="134">
        <v>0</v>
      </c>
      <c r="K150" s="135">
        <v>0.04</v>
      </c>
    </row>
    <row r="151" spans="3:11" x14ac:dyDescent="0.2">
      <c r="C151">
        <v>768.5</v>
      </c>
      <c r="D151" t="s">
        <v>456</v>
      </c>
      <c r="E151" t="s">
        <v>457</v>
      </c>
      <c r="F151" s="134">
        <v>0</v>
      </c>
      <c r="G151" s="135">
        <v>0.08</v>
      </c>
      <c r="H151">
        <v>0.24</v>
      </c>
      <c r="I151">
        <v>0.1</v>
      </c>
      <c r="J151" s="134">
        <v>0</v>
      </c>
      <c r="K151" s="135">
        <v>0.1</v>
      </c>
    </row>
    <row r="152" spans="3:11" x14ac:dyDescent="0.2">
      <c r="C152">
        <v>770.6</v>
      </c>
      <c r="D152" t="s">
        <v>458</v>
      </c>
      <c r="E152" t="s">
        <v>459</v>
      </c>
      <c r="F152" s="134">
        <v>0.06</v>
      </c>
      <c r="G152" s="135">
        <v>0</v>
      </c>
      <c r="H152">
        <v>0.05</v>
      </c>
      <c r="I152">
        <v>0.01</v>
      </c>
      <c r="J152" s="134">
        <v>0</v>
      </c>
      <c r="K152" s="135">
        <v>0.02</v>
      </c>
    </row>
    <row r="153" spans="3:11" x14ac:dyDescent="0.2">
      <c r="C153">
        <v>772.6</v>
      </c>
      <c r="D153" t="s">
        <v>460</v>
      </c>
      <c r="E153" t="s">
        <v>461</v>
      </c>
      <c r="F153" s="134">
        <v>0.04</v>
      </c>
      <c r="G153" s="135">
        <v>0</v>
      </c>
      <c r="H153">
        <v>0</v>
      </c>
      <c r="I153">
        <v>0.02</v>
      </c>
      <c r="J153" s="134">
        <v>0</v>
      </c>
      <c r="K153" s="135">
        <v>0</v>
      </c>
    </row>
    <row r="154" spans="3:11" x14ac:dyDescent="0.2">
      <c r="C154">
        <v>774.6</v>
      </c>
      <c r="D154" t="s">
        <v>464</v>
      </c>
      <c r="E154" t="s">
        <v>465</v>
      </c>
      <c r="F154" s="134">
        <v>0.01</v>
      </c>
      <c r="G154" s="135">
        <v>0</v>
      </c>
      <c r="H154">
        <v>0</v>
      </c>
      <c r="I154">
        <v>0.01</v>
      </c>
      <c r="J154" s="134">
        <v>0.09</v>
      </c>
      <c r="K154" s="135">
        <v>0</v>
      </c>
    </row>
    <row r="155" spans="3:11" x14ac:dyDescent="0.2">
      <c r="C155">
        <v>776.6</v>
      </c>
      <c r="D155" t="s">
        <v>466</v>
      </c>
      <c r="E155" t="s">
        <v>467</v>
      </c>
      <c r="F155" s="134">
        <v>0</v>
      </c>
      <c r="G155" s="135">
        <v>0</v>
      </c>
      <c r="H155">
        <v>0</v>
      </c>
      <c r="I155">
        <v>0</v>
      </c>
      <c r="J155" s="134">
        <v>0</v>
      </c>
      <c r="K155" s="135">
        <v>0</v>
      </c>
    </row>
    <row r="156" spans="3:11" x14ac:dyDescent="0.2">
      <c r="C156">
        <v>788.5</v>
      </c>
      <c r="D156" t="s">
        <v>478</v>
      </c>
      <c r="E156" t="s">
        <v>479</v>
      </c>
      <c r="F156" s="134">
        <v>0</v>
      </c>
      <c r="G156" s="135">
        <v>0</v>
      </c>
      <c r="H156">
        <v>0</v>
      </c>
      <c r="I156">
        <v>0</v>
      </c>
      <c r="J156" s="134">
        <v>0.05</v>
      </c>
      <c r="K156" s="135">
        <v>0</v>
      </c>
    </row>
    <row r="157" spans="3:11" x14ac:dyDescent="0.2">
      <c r="C157">
        <v>790.5</v>
      </c>
      <c r="D157" t="s">
        <v>480</v>
      </c>
      <c r="E157" t="s">
        <v>481</v>
      </c>
      <c r="F157" s="134">
        <v>0</v>
      </c>
      <c r="G157" s="135">
        <v>7.0000000000000007E-2</v>
      </c>
      <c r="H157">
        <v>0</v>
      </c>
      <c r="I157">
        <v>0</v>
      </c>
      <c r="J157" s="134">
        <v>0</v>
      </c>
      <c r="K157" s="135">
        <v>0</v>
      </c>
    </row>
    <row r="158" spans="3:11" x14ac:dyDescent="0.2">
      <c r="C158">
        <v>792.5</v>
      </c>
      <c r="D158" t="s">
        <v>482</v>
      </c>
      <c r="E158" t="s">
        <v>483</v>
      </c>
      <c r="F158" s="134">
        <v>0</v>
      </c>
      <c r="G158" s="135">
        <v>0</v>
      </c>
      <c r="H158">
        <v>0</v>
      </c>
      <c r="I158">
        <v>0.01</v>
      </c>
      <c r="J158" s="134">
        <v>0</v>
      </c>
      <c r="K158" s="135">
        <v>0</v>
      </c>
    </row>
    <row r="159" spans="3:11" x14ac:dyDescent="0.2">
      <c r="C159">
        <v>794.6</v>
      </c>
      <c r="D159" t="s">
        <v>484</v>
      </c>
      <c r="E159" t="s">
        <v>485</v>
      </c>
      <c r="F159" s="134">
        <v>0</v>
      </c>
      <c r="G159" s="135">
        <v>0</v>
      </c>
      <c r="H159">
        <v>0</v>
      </c>
      <c r="I159">
        <v>0</v>
      </c>
      <c r="J159" s="134">
        <v>0.19</v>
      </c>
      <c r="K159" s="135">
        <v>0</v>
      </c>
    </row>
    <row r="160" spans="3:11" x14ac:dyDescent="0.2">
      <c r="C160">
        <v>796.6</v>
      </c>
      <c r="D160" t="s">
        <v>486</v>
      </c>
      <c r="E160" t="s">
        <v>487</v>
      </c>
      <c r="F160" s="134">
        <v>0</v>
      </c>
      <c r="G160" s="135">
        <v>0.05</v>
      </c>
      <c r="H160">
        <v>0</v>
      </c>
      <c r="I160">
        <v>0</v>
      </c>
      <c r="J160" s="134">
        <v>0.09</v>
      </c>
      <c r="K160" s="135">
        <v>0</v>
      </c>
    </row>
    <row r="161" spans="3:11" x14ac:dyDescent="0.2">
      <c r="C161">
        <v>798.6</v>
      </c>
      <c r="D161" t="s">
        <v>488</v>
      </c>
      <c r="E161" t="s">
        <v>489</v>
      </c>
      <c r="F161" s="134">
        <v>0</v>
      </c>
      <c r="G161" s="135">
        <v>0.01</v>
      </c>
      <c r="H161">
        <v>0</v>
      </c>
      <c r="I161">
        <v>0</v>
      </c>
      <c r="J161" s="134">
        <v>0</v>
      </c>
      <c r="K161" s="135">
        <v>0</v>
      </c>
    </row>
    <row r="162" spans="3:11" x14ac:dyDescent="0.2">
      <c r="C162">
        <v>800.6</v>
      </c>
      <c r="D162" t="s">
        <v>490</v>
      </c>
      <c r="E162" t="s">
        <v>491</v>
      </c>
      <c r="F162" s="134">
        <v>0</v>
      </c>
      <c r="G162" s="135">
        <v>0</v>
      </c>
      <c r="H162">
        <v>0</v>
      </c>
      <c r="I162">
        <v>0</v>
      </c>
      <c r="J162" s="134">
        <v>0</v>
      </c>
      <c r="K162" s="135">
        <v>0</v>
      </c>
    </row>
    <row r="163" spans="3:11" x14ac:dyDescent="0.2">
      <c r="C163">
        <v>812.5</v>
      </c>
      <c r="D163" t="s">
        <v>492</v>
      </c>
      <c r="E163" t="s">
        <v>493</v>
      </c>
      <c r="F163" s="134">
        <v>0</v>
      </c>
      <c r="G163" s="135">
        <v>0</v>
      </c>
      <c r="H163">
        <v>0</v>
      </c>
      <c r="I163">
        <v>0.02</v>
      </c>
      <c r="J163" s="134">
        <v>0</v>
      </c>
      <c r="K163" s="135">
        <v>0</v>
      </c>
    </row>
    <row r="164" spans="3:11" x14ac:dyDescent="0.2">
      <c r="C164">
        <v>814.5</v>
      </c>
      <c r="D164" t="s">
        <v>494</v>
      </c>
      <c r="E164" t="s">
        <v>495</v>
      </c>
      <c r="F164" s="134">
        <v>0</v>
      </c>
      <c r="G164" s="135">
        <v>7.0000000000000007E-2</v>
      </c>
      <c r="H164">
        <v>0</v>
      </c>
      <c r="I164">
        <v>0</v>
      </c>
      <c r="J164" s="134">
        <v>0</v>
      </c>
      <c r="K164" s="135">
        <v>0</v>
      </c>
    </row>
    <row r="165" spans="3:11" x14ac:dyDescent="0.2">
      <c r="C165">
        <v>816.5</v>
      </c>
      <c r="D165" t="s">
        <v>496</v>
      </c>
      <c r="E165" t="s">
        <v>497</v>
      </c>
      <c r="F165" s="134">
        <v>0</v>
      </c>
      <c r="G165" s="135">
        <v>0</v>
      </c>
      <c r="H165">
        <v>0</v>
      </c>
      <c r="I165">
        <v>0.01</v>
      </c>
      <c r="J165" s="134">
        <v>0</v>
      </c>
      <c r="K165" s="135">
        <v>0</v>
      </c>
    </row>
    <row r="166" spans="3:11" x14ac:dyDescent="0.2">
      <c r="C166">
        <v>818.6</v>
      </c>
      <c r="D166" t="s">
        <v>498</v>
      </c>
      <c r="E166" t="s">
        <v>499</v>
      </c>
      <c r="F166" s="134">
        <v>0</v>
      </c>
      <c r="G166" s="135">
        <v>0.13</v>
      </c>
      <c r="H166">
        <v>0</v>
      </c>
      <c r="I166">
        <v>0</v>
      </c>
      <c r="J166" s="134">
        <v>0</v>
      </c>
      <c r="K166" s="135">
        <v>0</v>
      </c>
    </row>
    <row r="167" spans="3:11" x14ac:dyDescent="0.2">
      <c r="C167">
        <v>820.6</v>
      </c>
      <c r="D167" t="s">
        <v>500</v>
      </c>
      <c r="E167" t="s">
        <v>501</v>
      </c>
      <c r="F167" s="134">
        <v>0</v>
      </c>
      <c r="G167" s="135">
        <v>0</v>
      </c>
      <c r="H167">
        <v>0</v>
      </c>
      <c r="I167">
        <v>0</v>
      </c>
      <c r="J167" s="134">
        <v>0.08</v>
      </c>
      <c r="K167" s="135">
        <v>0</v>
      </c>
    </row>
    <row r="168" spans="3:11" x14ac:dyDescent="0.2">
      <c r="C168">
        <v>822.6</v>
      </c>
      <c r="D168" t="s">
        <v>502</v>
      </c>
      <c r="E168" t="s">
        <v>503</v>
      </c>
      <c r="F168" s="134">
        <v>0</v>
      </c>
      <c r="G168" s="135">
        <v>0</v>
      </c>
      <c r="H168">
        <v>0</v>
      </c>
      <c r="I168">
        <v>0</v>
      </c>
      <c r="J168" s="134">
        <v>0</v>
      </c>
      <c r="K168" s="135">
        <v>0</v>
      </c>
    </row>
    <row r="169" spans="3:11" x14ac:dyDescent="0.2">
      <c r="C169">
        <v>824.6</v>
      </c>
      <c r="D169" t="s">
        <v>504</v>
      </c>
      <c r="E169" t="s">
        <v>505</v>
      </c>
      <c r="F169" s="134">
        <v>0</v>
      </c>
      <c r="G169" s="135">
        <v>0</v>
      </c>
      <c r="H169">
        <v>0</v>
      </c>
      <c r="I169">
        <v>0</v>
      </c>
      <c r="J169" s="134">
        <v>0</v>
      </c>
      <c r="K169" s="135">
        <v>0</v>
      </c>
    </row>
    <row r="170" spans="3:11" x14ac:dyDescent="0.2">
      <c r="C170">
        <v>826.6</v>
      </c>
      <c r="D170" t="s">
        <v>506</v>
      </c>
      <c r="E170" t="s">
        <v>507</v>
      </c>
      <c r="F170" s="134">
        <v>0</v>
      </c>
      <c r="G170" s="135">
        <v>0</v>
      </c>
      <c r="H170">
        <v>0</v>
      </c>
      <c r="I170">
        <v>0</v>
      </c>
      <c r="J170" s="134">
        <v>0</v>
      </c>
      <c r="K170" s="135">
        <v>0</v>
      </c>
    </row>
    <row r="171" spans="3:11" x14ac:dyDescent="0.2">
      <c r="C171">
        <v>828.6</v>
      </c>
      <c r="D171" t="s">
        <v>508</v>
      </c>
      <c r="E171" t="s">
        <v>509</v>
      </c>
      <c r="F171" s="134">
        <v>0</v>
      </c>
      <c r="G171" s="135">
        <v>0</v>
      </c>
      <c r="H171">
        <v>0</v>
      </c>
      <c r="I171">
        <v>0</v>
      </c>
      <c r="J171" s="134">
        <v>0.15</v>
      </c>
      <c r="K171" s="135">
        <v>0</v>
      </c>
    </row>
    <row r="172" spans="3:11" x14ac:dyDescent="0.2">
      <c r="C172">
        <v>836.5</v>
      </c>
      <c r="D172" t="s">
        <v>510</v>
      </c>
      <c r="E172" t="s">
        <v>511</v>
      </c>
      <c r="F172" s="134">
        <v>0</v>
      </c>
      <c r="G172" s="135">
        <v>0</v>
      </c>
      <c r="H172">
        <v>0</v>
      </c>
      <c r="I172">
        <v>0</v>
      </c>
      <c r="J172" s="134">
        <v>0</v>
      </c>
      <c r="K172" s="135">
        <v>0</v>
      </c>
    </row>
    <row r="173" spans="3:11" x14ac:dyDescent="0.2">
      <c r="C173">
        <v>838.5</v>
      </c>
      <c r="D173" t="s">
        <v>512</v>
      </c>
      <c r="E173" t="s">
        <v>513</v>
      </c>
      <c r="F173" s="134">
        <v>0</v>
      </c>
      <c r="G173" s="135">
        <v>0</v>
      </c>
      <c r="H173">
        <v>0</v>
      </c>
      <c r="I173">
        <v>0</v>
      </c>
      <c r="J173" s="134">
        <v>0</v>
      </c>
      <c r="K173" s="135">
        <v>0</v>
      </c>
    </row>
    <row r="174" spans="3:11" x14ac:dyDescent="0.2">
      <c r="C174">
        <v>840.5</v>
      </c>
      <c r="D174" t="s">
        <v>514</v>
      </c>
      <c r="E174" t="s">
        <v>515</v>
      </c>
      <c r="F174" s="134">
        <v>0</v>
      </c>
      <c r="G174" s="135">
        <v>0</v>
      </c>
      <c r="H174">
        <v>0</v>
      </c>
      <c r="I174">
        <v>0</v>
      </c>
      <c r="J174" s="134">
        <v>0</v>
      </c>
      <c r="K174" s="135">
        <v>0</v>
      </c>
    </row>
    <row r="175" spans="3:11" x14ac:dyDescent="0.2">
      <c r="C175">
        <v>842.6</v>
      </c>
      <c r="D175" t="s">
        <v>516</v>
      </c>
      <c r="E175" t="s">
        <v>517</v>
      </c>
      <c r="F175" s="134">
        <v>0</v>
      </c>
      <c r="G175" s="135">
        <v>0</v>
      </c>
      <c r="H175">
        <v>0</v>
      </c>
      <c r="I175">
        <v>0</v>
      </c>
      <c r="J175" s="134">
        <v>0</v>
      </c>
      <c r="K175" s="135">
        <v>0</v>
      </c>
    </row>
    <row r="176" spans="3:11" x14ac:dyDescent="0.2">
      <c r="C176">
        <v>844.6</v>
      </c>
      <c r="D176" t="s">
        <v>518</v>
      </c>
      <c r="E176" t="s">
        <v>519</v>
      </c>
      <c r="F176" s="134">
        <v>0</v>
      </c>
      <c r="G176" s="135">
        <v>0.06</v>
      </c>
      <c r="H176">
        <v>0</v>
      </c>
      <c r="I176">
        <v>0</v>
      </c>
      <c r="J176" s="134">
        <v>0</v>
      </c>
      <c r="K176" s="135">
        <v>0</v>
      </c>
    </row>
    <row r="177" spans="3:11" x14ac:dyDescent="0.2">
      <c r="C177">
        <v>846.6</v>
      </c>
      <c r="D177" t="s">
        <v>520</v>
      </c>
      <c r="E177" t="s">
        <v>521</v>
      </c>
      <c r="F177" s="134">
        <v>0</v>
      </c>
      <c r="G177" s="135">
        <v>0</v>
      </c>
      <c r="H177">
        <v>0</v>
      </c>
      <c r="I177">
        <v>0</v>
      </c>
      <c r="J177" s="134">
        <v>0</v>
      </c>
      <c r="K177" s="135">
        <v>0.01</v>
      </c>
    </row>
    <row r="178" spans="3:11" x14ac:dyDescent="0.2">
      <c r="C178">
        <v>848.6</v>
      </c>
      <c r="D178" t="s">
        <v>522</v>
      </c>
      <c r="E178" t="s">
        <v>523</v>
      </c>
      <c r="F178" s="134">
        <v>0</v>
      </c>
      <c r="G178" s="135">
        <v>0.02</v>
      </c>
      <c r="H178">
        <v>0</v>
      </c>
      <c r="I178">
        <v>0</v>
      </c>
      <c r="J178" s="134">
        <v>0</v>
      </c>
      <c r="K178" s="135">
        <v>0</v>
      </c>
    </row>
    <row r="179" spans="3:11" x14ac:dyDescent="0.2">
      <c r="C179">
        <v>850.6</v>
      </c>
      <c r="D179" t="s">
        <v>524</v>
      </c>
      <c r="E179" t="s">
        <v>525</v>
      </c>
      <c r="F179" s="134">
        <v>0</v>
      </c>
      <c r="G179" s="135">
        <v>0.05</v>
      </c>
      <c r="H179">
        <v>0</v>
      </c>
      <c r="I179">
        <v>0.06</v>
      </c>
      <c r="J179" s="134">
        <v>0</v>
      </c>
      <c r="K179" s="135">
        <v>0</v>
      </c>
    </row>
    <row r="180" spans="3:11" x14ac:dyDescent="0.2">
      <c r="C180">
        <v>852.6</v>
      </c>
      <c r="D180" t="s">
        <v>526</v>
      </c>
      <c r="E180" t="s">
        <v>527</v>
      </c>
      <c r="F180" s="134">
        <v>0</v>
      </c>
      <c r="G180" s="135">
        <v>0</v>
      </c>
      <c r="H180">
        <v>0</v>
      </c>
      <c r="I180">
        <v>0</v>
      </c>
      <c r="J180" s="134">
        <v>0</v>
      </c>
      <c r="K180" s="135">
        <v>0</v>
      </c>
    </row>
    <row r="181" spans="3:11" x14ac:dyDescent="0.2">
      <c r="C181">
        <v>854.7</v>
      </c>
      <c r="D181" t="s">
        <v>528</v>
      </c>
      <c r="E181" t="s">
        <v>529</v>
      </c>
      <c r="F181" s="134">
        <v>0</v>
      </c>
      <c r="G181" s="135">
        <v>0</v>
      </c>
      <c r="H181">
        <v>0</v>
      </c>
      <c r="I181">
        <v>0.01</v>
      </c>
      <c r="J181" s="134">
        <v>0</v>
      </c>
      <c r="K181" s="135">
        <v>0</v>
      </c>
    </row>
    <row r="182" spans="3:11" x14ac:dyDescent="0.2">
      <c r="C182">
        <v>856.7</v>
      </c>
      <c r="D182" t="s">
        <v>530</v>
      </c>
      <c r="E182" t="s">
        <v>531</v>
      </c>
      <c r="F182" s="134">
        <v>0</v>
      </c>
      <c r="G182" s="135">
        <v>0</v>
      </c>
      <c r="H182">
        <v>0</v>
      </c>
      <c r="I182">
        <v>0</v>
      </c>
      <c r="J182" s="134">
        <v>0</v>
      </c>
      <c r="K182" s="135">
        <v>0</v>
      </c>
    </row>
    <row r="183" spans="3:11" x14ac:dyDescent="0.2">
      <c r="C183" t="s">
        <v>5</v>
      </c>
      <c r="E183" t="s">
        <v>5</v>
      </c>
      <c r="F183" s="134">
        <v>52.19</v>
      </c>
      <c r="G183" s="135">
        <v>9.1</v>
      </c>
      <c r="H183">
        <v>161.35</v>
      </c>
      <c r="I183">
        <v>5.17</v>
      </c>
      <c r="J183" s="134">
        <v>18.97</v>
      </c>
      <c r="K183" s="135">
        <v>45.08</v>
      </c>
    </row>
    <row r="184" spans="3:11" x14ac:dyDescent="0.2">
      <c r="C184">
        <v>659.5</v>
      </c>
      <c r="D184" t="s">
        <v>366</v>
      </c>
      <c r="E184" t="s">
        <v>367</v>
      </c>
      <c r="F184" s="134">
        <v>0.02</v>
      </c>
      <c r="G184" s="135">
        <v>0</v>
      </c>
      <c r="H184">
        <v>0.05</v>
      </c>
      <c r="I184">
        <v>0.01</v>
      </c>
      <c r="J184" s="134">
        <v>0</v>
      </c>
      <c r="K184" s="135">
        <v>0.05</v>
      </c>
    </row>
    <row r="185" spans="3:11" x14ac:dyDescent="0.2">
      <c r="C185">
        <v>661.5</v>
      </c>
      <c r="D185" t="s">
        <v>368</v>
      </c>
      <c r="E185" t="s">
        <v>369</v>
      </c>
      <c r="F185" s="134">
        <v>0.02</v>
      </c>
      <c r="G185" s="135">
        <v>0</v>
      </c>
      <c r="H185">
        <v>0</v>
      </c>
      <c r="I185">
        <v>0.06</v>
      </c>
      <c r="J185" s="134">
        <v>0.15</v>
      </c>
      <c r="K185" s="135">
        <v>0.03</v>
      </c>
    </row>
    <row r="186" spans="3:11" x14ac:dyDescent="0.2">
      <c r="C186">
        <v>687.5</v>
      </c>
      <c r="D186" t="s">
        <v>382</v>
      </c>
      <c r="E186" t="s">
        <v>383</v>
      </c>
      <c r="F186" s="134">
        <v>0.53</v>
      </c>
      <c r="G186" s="135">
        <v>7.0000000000000007E-2</v>
      </c>
      <c r="H186">
        <v>1.35</v>
      </c>
      <c r="I186">
        <v>0.01</v>
      </c>
      <c r="J186" s="134">
        <v>0.05</v>
      </c>
      <c r="K186" s="135">
        <v>0.33</v>
      </c>
    </row>
    <row r="187" spans="3:11" x14ac:dyDescent="0.2">
      <c r="C187">
        <v>689.5</v>
      </c>
      <c r="D187" t="s">
        <v>386</v>
      </c>
      <c r="E187" t="s">
        <v>387</v>
      </c>
      <c r="F187" s="134">
        <v>0</v>
      </c>
      <c r="G187" s="135">
        <v>0.26</v>
      </c>
      <c r="H187">
        <v>0.12</v>
      </c>
      <c r="I187">
        <v>0.02</v>
      </c>
      <c r="J187" s="134">
        <v>0.05</v>
      </c>
      <c r="K187" s="135">
        <v>0</v>
      </c>
    </row>
    <row r="188" spans="3:11" x14ac:dyDescent="0.2">
      <c r="C188">
        <v>773.6</v>
      </c>
      <c r="D188" t="s">
        <v>462</v>
      </c>
      <c r="E188" t="s">
        <v>463</v>
      </c>
      <c r="F188" s="134">
        <v>0</v>
      </c>
      <c r="G188" s="135">
        <v>0</v>
      </c>
      <c r="H188">
        <v>0</v>
      </c>
      <c r="I188">
        <v>0</v>
      </c>
      <c r="J188" s="134">
        <v>0</v>
      </c>
      <c r="K188" s="135">
        <v>0</v>
      </c>
    </row>
    <row r="189" spans="3:11" x14ac:dyDescent="0.2">
      <c r="C189" t="s">
        <v>15</v>
      </c>
      <c r="E189" t="s">
        <v>15</v>
      </c>
      <c r="F189" s="134">
        <v>0.57999999999999996</v>
      </c>
      <c r="G189" s="135">
        <v>0.33</v>
      </c>
      <c r="H189">
        <v>1.52</v>
      </c>
      <c r="I189">
        <v>0.11</v>
      </c>
      <c r="J189" s="134">
        <v>0.24</v>
      </c>
      <c r="K189" s="135">
        <v>0.41</v>
      </c>
    </row>
    <row r="190" spans="3:11" x14ac:dyDescent="0.2">
      <c r="C190">
        <v>672.5</v>
      </c>
      <c r="D190" t="s">
        <v>374</v>
      </c>
      <c r="E190" t="s">
        <v>375</v>
      </c>
      <c r="F190" s="134">
        <v>0.49</v>
      </c>
      <c r="G190" s="135">
        <v>0</v>
      </c>
      <c r="H190">
        <v>0.78</v>
      </c>
      <c r="I190">
        <v>0.06</v>
      </c>
      <c r="J190" s="134">
        <v>0</v>
      </c>
      <c r="K190" s="135">
        <v>0.2</v>
      </c>
    </row>
    <row r="191" spans="3:11" x14ac:dyDescent="0.2">
      <c r="C191">
        <v>674.5</v>
      </c>
      <c r="D191" t="s">
        <v>376</v>
      </c>
      <c r="E191" t="s">
        <v>377</v>
      </c>
      <c r="F191" s="134">
        <v>0.08</v>
      </c>
      <c r="G191" s="135">
        <v>0.02</v>
      </c>
      <c r="H191">
        <v>0.44</v>
      </c>
      <c r="I191">
        <v>0</v>
      </c>
      <c r="J191" s="134">
        <v>0.05</v>
      </c>
      <c r="K191" s="135">
        <v>0.16</v>
      </c>
    </row>
    <row r="192" spans="3:11" x14ac:dyDescent="0.2">
      <c r="C192">
        <v>676.5</v>
      </c>
      <c r="D192" t="s">
        <v>378</v>
      </c>
      <c r="E192" t="s">
        <v>379</v>
      </c>
      <c r="F192" s="134">
        <v>0.45</v>
      </c>
      <c r="G192" s="135">
        <v>0</v>
      </c>
      <c r="H192">
        <v>1.88</v>
      </c>
      <c r="I192">
        <v>0</v>
      </c>
      <c r="J192" s="134">
        <v>0</v>
      </c>
      <c r="K192" s="135">
        <v>0.97</v>
      </c>
    </row>
    <row r="193" spans="3:11" x14ac:dyDescent="0.2">
      <c r="C193">
        <v>678.5</v>
      </c>
      <c r="D193" t="s">
        <v>380</v>
      </c>
      <c r="E193" t="s">
        <v>381</v>
      </c>
      <c r="F193" s="134">
        <v>21.41</v>
      </c>
      <c r="G193" s="135">
        <v>3.96</v>
      </c>
      <c r="H193">
        <v>65.37</v>
      </c>
      <c r="I193">
        <v>1.79</v>
      </c>
      <c r="J193" s="134">
        <v>5.94</v>
      </c>
      <c r="K193" s="135">
        <v>14.88</v>
      </c>
    </row>
    <row r="194" spans="3:11" x14ac:dyDescent="0.2">
      <c r="C194">
        <v>698.5</v>
      </c>
      <c r="D194" t="s">
        <v>392</v>
      </c>
      <c r="E194" t="s">
        <v>393</v>
      </c>
      <c r="F194" s="134">
        <v>0.04</v>
      </c>
      <c r="G194" s="135">
        <v>0.2</v>
      </c>
      <c r="H194">
        <v>0.12</v>
      </c>
      <c r="I194">
        <v>0.02</v>
      </c>
      <c r="J194" s="134">
        <v>0</v>
      </c>
      <c r="K194" s="135">
        <v>0.04</v>
      </c>
    </row>
    <row r="195" spans="3:11" x14ac:dyDescent="0.2">
      <c r="C195">
        <v>700.5</v>
      </c>
      <c r="D195" t="s">
        <v>394</v>
      </c>
      <c r="E195" t="s">
        <v>395</v>
      </c>
      <c r="F195" s="134">
        <v>0.83</v>
      </c>
      <c r="G195" s="135">
        <v>0.01</v>
      </c>
      <c r="H195">
        <v>2.92</v>
      </c>
      <c r="I195">
        <v>0.01</v>
      </c>
      <c r="J195" s="134">
        <v>0.12</v>
      </c>
      <c r="K195" s="135">
        <v>0.85</v>
      </c>
    </row>
    <row r="196" spans="3:11" x14ac:dyDescent="0.2">
      <c r="C196">
        <v>702.5</v>
      </c>
      <c r="D196" t="s">
        <v>396</v>
      </c>
      <c r="E196" t="s">
        <v>397</v>
      </c>
      <c r="F196" s="134">
        <v>7.56</v>
      </c>
      <c r="G196" s="135">
        <v>1.04</v>
      </c>
      <c r="H196">
        <v>25.15</v>
      </c>
      <c r="I196">
        <v>0.56000000000000005</v>
      </c>
      <c r="J196" s="134">
        <v>2.14</v>
      </c>
      <c r="K196" s="135">
        <v>9.0399999999999991</v>
      </c>
    </row>
    <row r="197" spans="3:11" x14ac:dyDescent="0.2">
      <c r="C197">
        <v>704.6</v>
      </c>
      <c r="D197" t="s">
        <v>398</v>
      </c>
      <c r="E197" t="s">
        <v>399</v>
      </c>
      <c r="F197" s="134">
        <v>2.64</v>
      </c>
      <c r="G197" s="135">
        <v>1.22</v>
      </c>
      <c r="H197">
        <v>8.6300000000000008</v>
      </c>
      <c r="I197">
        <v>0.34</v>
      </c>
      <c r="J197" s="134">
        <v>1.23</v>
      </c>
      <c r="K197" s="135">
        <v>5.57</v>
      </c>
    </row>
    <row r="198" spans="3:11" x14ac:dyDescent="0.2">
      <c r="C198">
        <v>706.6</v>
      </c>
      <c r="D198" t="s">
        <v>400</v>
      </c>
      <c r="E198" t="s">
        <v>401</v>
      </c>
      <c r="F198" s="134">
        <v>0.26</v>
      </c>
      <c r="G198" s="135">
        <v>0</v>
      </c>
      <c r="H198">
        <v>0.89</v>
      </c>
      <c r="I198">
        <v>0.04</v>
      </c>
      <c r="J198" s="134">
        <v>0</v>
      </c>
      <c r="K198" s="135">
        <v>0.16</v>
      </c>
    </row>
    <row r="199" spans="3:11" x14ac:dyDescent="0.2">
      <c r="C199">
        <v>724.5</v>
      </c>
      <c r="D199" t="s">
        <v>412</v>
      </c>
      <c r="E199" t="s">
        <v>413</v>
      </c>
      <c r="F199" s="134">
        <v>0.45</v>
      </c>
      <c r="G199" s="135">
        <v>0</v>
      </c>
      <c r="H199">
        <v>1.45</v>
      </c>
      <c r="I199">
        <v>0.06</v>
      </c>
      <c r="J199" s="134">
        <v>0.12</v>
      </c>
      <c r="K199" s="135">
        <v>0.31</v>
      </c>
    </row>
    <row r="200" spans="3:11" x14ac:dyDescent="0.2">
      <c r="C200">
        <v>726.5</v>
      </c>
      <c r="D200" t="s">
        <v>414</v>
      </c>
      <c r="E200" t="s">
        <v>415</v>
      </c>
      <c r="F200" s="134">
        <v>0.63</v>
      </c>
      <c r="G200" s="135">
        <v>0</v>
      </c>
      <c r="H200">
        <v>1.87</v>
      </c>
      <c r="I200">
        <v>0.02</v>
      </c>
      <c r="J200" s="134">
        <v>0</v>
      </c>
      <c r="K200" s="135">
        <v>0.5</v>
      </c>
    </row>
    <row r="201" spans="3:11" x14ac:dyDescent="0.2">
      <c r="C201">
        <v>728.6</v>
      </c>
      <c r="D201" t="s">
        <v>416</v>
      </c>
      <c r="E201" t="s">
        <v>417</v>
      </c>
      <c r="F201" s="134">
        <v>0.28000000000000003</v>
      </c>
      <c r="G201" s="135">
        <v>0.19</v>
      </c>
      <c r="H201">
        <v>1.36</v>
      </c>
      <c r="I201">
        <v>0.03</v>
      </c>
      <c r="J201" s="134">
        <v>0.28000000000000003</v>
      </c>
      <c r="K201" s="135">
        <v>0.18</v>
      </c>
    </row>
    <row r="202" spans="3:11" x14ac:dyDescent="0.2">
      <c r="C202">
        <v>730.6</v>
      </c>
      <c r="D202" t="s">
        <v>418</v>
      </c>
      <c r="E202" t="s">
        <v>419</v>
      </c>
      <c r="F202" s="134">
        <v>0.39</v>
      </c>
      <c r="G202" s="135">
        <v>0.13</v>
      </c>
      <c r="H202">
        <v>1.34</v>
      </c>
      <c r="I202">
        <v>0.12</v>
      </c>
      <c r="J202" s="134">
        <v>0</v>
      </c>
      <c r="K202" s="135">
        <v>0.53</v>
      </c>
    </row>
    <row r="203" spans="3:11" x14ac:dyDescent="0.2">
      <c r="C203">
        <v>732.6</v>
      </c>
      <c r="D203" t="s">
        <v>420</v>
      </c>
      <c r="E203" t="s">
        <v>421</v>
      </c>
      <c r="F203" s="134">
        <v>0.22</v>
      </c>
      <c r="G203" s="135">
        <v>0</v>
      </c>
      <c r="H203">
        <v>0.72</v>
      </c>
      <c r="I203">
        <v>0.1</v>
      </c>
      <c r="J203" s="134">
        <v>0.08</v>
      </c>
      <c r="K203" s="135">
        <v>0.38</v>
      </c>
    </row>
    <row r="204" spans="3:11" x14ac:dyDescent="0.2">
      <c r="C204">
        <v>734.6</v>
      </c>
      <c r="D204" t="s">
        <v>422</v>
      </c>
      <c r="E204" t="s">
        <v>423</v>
      </c>
      <c r="F204" s="134">
        <v>0.01</v>
      </c>
      <c r="G204" s="135">
        <v>0.03</v>
      </c>
      <c r="H204">
        <v>0.08</v>
      </c>
      <c r="I204">
        <v>0</v>
      </c>
      <c r="J204" s="134">
        <v>0</v>
      </c>
      <c r="K204" s="135">
        <v>0.01</v>
      </c>
    </row>
    <row r="205" spans="3:11" x14ac:dyDescent="0.2">
      <c r="C205">
        <v>750.5</v>
      </c>
      <c r="D205" t="s">
        <v>438</v>
      </c>
      <c r="E205" t="s">
        <v>439</v>
      </c>
      <c r="F205" s="134">
        <v>0.26</v>
      </c>
      <c r="G205" s="135">
        <v>0</v>
      </c>
      <c r="H205">
        <v>1.03</v>
      </c>
      <c r="I205">
        <v>0.01</v>
      </c>
      <c r="J205" s="134">
        <v>0</v>
      </c>
      <c r="K205" s="135">
        <v>0</v>
      </c>
    </row>
    <row r="206" spans="3:11" x14ac:dyDescent="0.2">
      <c r="C206">
        <v>752.6</v>
      </c>
      <c r="D206" t="s">
        <v>440</v>
      </c>
      <c r="E206" t="s">
        <v>441</v>
      </c>
      <c r="F206" s="134">
        <v>0.21</v>
      </c>
      <c r="G206" s="135">
        <v>0</v>
      </c>
      <c r="H206">
        <v>0.74</v>
      </c>
      <c r="I206">
        <v>0.03</v>
      </c>
      <c r="J206" s="134">
        <v>0.05</v>
      </c>
      <c r="K206" s="135">
        <v>0.06</v>
      </c>
    </row>
    <row r="207" spans="3:11" x14ac:dyDescent="0.2">
      <c r="C207">
        <v>754.6</v>
      </c>
      <c r="D207" t="s">
        <v>442</v>
      </c>
      <c r="E207" t="s">
        <v>443</v>
      </c>
      <c r="F207" s="134">
        <v>0.09</v>
      </c>
      <c r="G207" s="135">
        <v>0</v>
      </c>
      <c r="H207">
        <v>0.25</v>
      </c>
      <c r="I207">
        <v>0</v>
      </c>
      <c r="J207" s="134">
        <v>0</v>
      </c>
      <c r="K207" s="135">
        <v>0.14000000000000001</v>
      </c>
    </row>
    <row r="208" spans="3:11" x14ac:dyDescent="0.2">
      <c r="C208">
        <v>756.6</v>
      </c>
      <c r="D208" t="s">
        <v>444</v>
      </c>
      <c r="E208" t="s">
        <v>445</v>
      </c>
      <c r="F208" s="134">
        <v>0</v>
      </c>
      <c r="G208" s="135">
        <v>0.09</v>
      </c>
      <c r="H208">
        <v>7.0000000000000007E-2</v>
      </c>
      <c r="I208">
        <v>0</v>
      </c>
      <c r="J208" s="134">
        <v>0</v>
      </c>
      <c r="K208" s="135">
        <v>0</v>
      </c>
    </row>
    <row r="209" spans="3:11" x14ac:dyDescent="0.2">
      <c r="C209">
        <v>758.6</v>
      </c>
      <c r="D209" t="s">
        <v>446</v>
      </c>
      <c r="E209" t="s">
        <v>447</v>
      </c>
      <c r="F209" s="134">
        <v>0</v>
      </c>
      <c r="G209" s="135">
        <v>7.0000000000000007E-2</v>
      </c>
      <c r="H209">
        <v>0</v>
      </c>
      <c r="I209">
        <v>0.02</v>
      </c>
      <c r="J209" s="134">
        <v>0</v>
      </c>
      <c r="K209" s="135">
        <v>7.0000000000000007E-2</v>
      </c>
    </row>
    <row r="210" spans="3:11" x14ac:dyDescent="0.2">
      <c r="C210">
        <v>760.6</v>
      </c>
      <c r="D210" t="s">
        <v>448</v>
      </c>
      <c r="E210" t="s">
        <v>449</v>
      </c>
      <c r="F210" s="134">
        <v>0.01</v>
      </c>
      <c r="G210" s="135">
        <v>0</v>
      </c>
      <c r="H210">
        <v>7.0000000000000007E-2</v>
      </c>
      <c r="I210">
        <v>0</v>
      </c>
      <c r="J210" s="134">
        <v>0</v>
      </c>
      <c r="K210" s="135">
        <v>7.0000000000000007E-2</v>
      </c>
    </row>
    <row r="211" spans="3:11" x14ac:dyDescent="0.2">
      <c r="C211">
        <v>762.6</v>
      </c>
      <c r="D211" t="s">
        <v>450</v>
      </c>
      <c r="E211" t="s">
        <v>451</v>
      </c>
      <c r="F211" s="134">
        <v>0.04</v>
      </c>
      <c r="G211" s="135">
        <v>0.03</v>
      </c>
      <c r="H211">
        <v>0</v>
      </c>
      <c r="I211">
        <v>0</v>
      </c>
      <c r="J211" s="134">
        <v>0</v>
      </c>
      <c r="K211" s="135">
        <v>0.04</v>
      </c>
    </row>
    <row r="212" spans="3:11" x14ac:dyDescent="0.2">
      <c r="C212">
        <v>778.6</v>
      </c>
      <c r="D212" t="s">
        <v>468</v>
      </c>
      <c r="E212" t="s">
        <v>469</v>
      </c>
      <c r="F212" s="134">
        <v>0</v>
      </c>
      <c r="G212" s="135">
        <v>0</v>
      </c>
      <c r="H212">
        <v>0.04</v>
      </c>
      <c r="I212">
        <v>0.01</v>
      </c>
      <c r="J212" s="134">
        <v>0.02</v>
      </c>
      <c r="K212" s="135">
        <v>0</v>
      </c>
    </row>
    <row r="213" spans="3:11" x14ac:dyDescent="0.2">
      <c r="C213">
        <v>780.6</v>
      </c>
      <c r="D213" t="s">
        <v>470</v>
      </c>
      <c r="E213" t="s">
        <v>471</v>
      </c>
      <c r="F213" s="134">
        <v>0</v>
      </c>
      <c r="G213" s="135">
        <v>0.11</v>
      </c>
      <c r="H213">
        <v>0.05</v>
      </c>
      <c r="I213">
        <v>0.01</v>
      </c>
      <c r="J213" s="134">
        <v>0</v>
      </c>
      <c r="K213" s="135">
        <v>0.02</v>
      </c>
    </row>
    <row r="214" spans="3:11" x14ac:dyDescent="0.2">
      <c r="C214">
        <v>782.6</v>
      </c>
      <c r="D214" t="s">
        <v>472</v>
      </c>
      <c r="E214" t="s">
        <v>473</v>
      </c>
      <c r="F214" s="134">
        <v>0</v>
      </c>
      <c r="G214" s="135">
        <v>0</v>
      </c>
      <c r="H214">
        <v>0</v>
      </c>
      <c r="I214">
        <v>0.03</v>
      </c>
      <c r="J214" s="134">
        <v>0</v>
      </c>
      <c r="K214" s="135">
        <v>0.01</v>
      </c>
    </row>
    <row r="215" spans="3:11" x14ac:dyDescent="0.2">
      <c r="C215">
        <v>784.6</v>
      </c>
      <c r="D215" t="s">
        <v>474</v>
      </c>
      <c r="E215" t="s">
        <v>475</v>
      </c>
      <c r="F215" s="134">
        <v>0</v>
      </c>
      <c r="G215" s="135">
        <v>0</v>
      </c>
      <c r="H215">
        <v>0</v>
      </c>
      <c r="I215">
        <v>0</v>
      </c>
      <c r="J215" s="134">
        <v>0</v>
      </c>
      <c r="K215" s="135">
        <v>0</v>
      </c>
    </row>
    <row r="216" spans="3:11" x14ac:dyDescent="0.2">
      <c r="C216">
        <v>786.6</v>
      </c>
      <c r="D216" t="s">
        <v>476</v>
      </c>
      <c r="E216" t="s">
        <v>477</v>
      </c>
      <c r="F216" s="134">
        <v>0</v>
      </c>
      <c r="G216" s="135">
        <v>0</v>
      </c>
      <c r="H216">
        <v>0</v>
      </c>
      <c r="I216">
        <v>0</v>
      </c>
      <c r="J216" s="134">
        <v>0</v>
      </c>
      <c r="K216" s="135">
        <v>0</v>
      </c>
    </row>
    <row r="217" spans="3:11" x14ac:dyDescent="0.2">
      <c r="C217" t="s">
        <v>6</v>
      </c>
      <c r="E217" t="s">
        <v>6</v>
      </c>
      <c r="F217" s="134">
        <v>36.340000000000003</v>
      </c>
      <c r="G217" s="135">
        <v>7.11</v>
      </c>
      <c r="H217">
        <v>115.24</v>
      </c>
      <c r="I217">
        <v>3.27</v>
      </c>
      <c r="J217" s="134">
        <v>10.02</v>
      </c>
      <c r="K217" s="135">
        <v>24.17</v>
      </c>
    </row>
    <row r="218" spans="3:11" x14ac:dyDescent="0.2">
      <c r="C218">
        <v>848.5</v>
      </c>
      <c r="D218" t="s">
        <v>532</v>
      </c>
      <c r="E218" t="s">
        <v>533</v>
      </c>
      <c r="F218" s="134">
        <v>0</v>
      </c>
      <c r="G218" s="135">
        <v>0</v>
      </c>
      <c r="H218">
        <v>0.02</v>
      </c>
      <c r="I218">
        <v>0</v>
      </c>
      <c r="J218" s="134">
        <v>0</v>
      </c>
      <c r="K218" s="135">
        <v>0.14000000000000001</v>
      </c>
    </row>
    <row r="219" spans="3:11" x14ac:dyDescent="0.2">
      <c r="C219">
        <v>850.5</v>
      </c>
      <c r="D219" t="s">
        <v>534</v>
      </c>
      <c r="E219" t="s">
        <v>535</v>
      </c>
      <c r="F219" s="134">
        <v>0.01</v>
      </c>
      <c r="G219" s="135">
        <v>0</v>
      </c>
      <c r="H219">
        <v>0</v>
      </c>
      <c r="I219">
        <v>0</v>
      </c>
      <c r="J219" s="134">
        <v>0.38</v>
      </c>
      <c r="K219" s="135">
        <v>0.23</v>
      </c>
    </row>
    <row r="220" spans="3:11" x14ac:dyDescent="0.2">
      <c r="C220">
        <v>852.5</v>
      </c>
      <c r="D220" t="s">
        <v>536</v>
      </c>
      <c r="E220" t="s">
        <v>537</v>
      </c>
      <c r="F220" s="134">
        <v>0.14000000000000001</v>
      </c>
      <c r="G220" s="135">
        <v>0.32</v>
      </c>
      <c r="H220">
        <v>0</v>
      </c>
      <c r="I220">
        <v>0</v>
      </c>
      <c r="J220" s="134">
        <v>0.37</v>
      </c>
      <c r="K220" s="135">
        <v>0.36</v>
      </c>
    </row>
    <row r="221" spans="3:11" x14ac:dyDescent="0.2">
      <c r="C221">
        <v>854.5</v>
      </c>
      <c r="D221" t="s">
        <v>538</v>
      </c>
      <c r="E221" t="s">
        <v>539</v>
      </c>
      <c r="F221" s="134">
        <v>0.04</v>
      </c>
      <c r="G221" s="135">
        <v>0.3</v>
      </c>
      <c r="H221">
        <v>0.09</v>
      </c>
      <c r="I221">
        <v>0.3</v>
      </c>
      <c r="J221" s="134">
        <v>0</v>
      </c>
      <c r="K221" s="135">
        <v>0.2</v>
      </c>
    </row>
    <row r="222" spans="3:11" x14ac:dyDescent="0.2">
      <c r="C222">
        <v>872.5</v>
      </c>
      <c r="D222" t="s">
        <v>540</v>
      </c>
      <c r="E222" t="s">
        <v>541</v>
      </c>
      <c r="F222" s="134">
        <v>0.02</v>
      </c>
      <c r="G222" s="135">
        <v>0.32</v>
      </c>
      <c r="H222">
        <v>0</v>
      </c>
      <c r="I222">
        <v>0</v>
      </c>
      <c r="J222" s="134">
        <v>0.01</v>
      </c>
      <c r="K222" s="135">
        <v>0.32</v>
      </c>
    </row>
    <row r="223" spans="3:11" x14ac:dyDescent="0.2">
      <c r="C223">
        <v>874.5</v>
      </c>
      <c r="D223" t="s">
        <v>542</v>
      </c>
      <c r="E223" t="s">
        <v>543</v>
      </c>
      <c r="F223" s="134">
        <v>0.01</v>
      </c>
      <c r="G223" s="135">
        <v>0.12</v>
      </c>
      <c r="H223">
        <v>0</v>
      </c>
      <c r="I223">
        <v>0</v>
      </c>
      <c r="J223" s="134">
        <v>0.11</v>
      </c>
      <c r="K223" s="135">
        <v>0</v>
      </c>
    </row>
    <row r="224" spans="3:11" x14ac:dyDescent="0.2">
      <c r="C224">
        <v>876.5</v>
      </c>
      <c r="D224" t="s">
        <v>544</v>
      </c>
      <c r="E224" t="s">
        <v>545</v>
      </c>
      <c r="F224" s="134">
        <v>0.04</v>
      </c>
      <c r="G224" s="135">
        <v>0.63</v>
      </c>
      <c r="H224">
        <v>0.06</v>
      </c>
      <c r="I224">
        <v>0.12</v>
      </c>
      <c r="J224" s="134">
        <v>0.3</v>
      </c>
      <c r="K224" s="135">
        <v>0.15</v>
      </c>
    </row>
    <row r="225" spans="3:11" x14ac:dyDescent="0.2">
      <c r="C225">
        <v>878.5</v>
      </c>
      <c r="D225" t="s">
        <v>546</v>
      </c>
      <c r="E225" t="s">
        <v>547</v>
      </c>
      <c r="F225" s="134">
        <v>0.02</v>
      </c>
      <c r="G225" s="135">
        <v>0</v>
      </c>
      <c r="H225">
        <v>0.06</v>
      </c>
      <c r="I225">
        <v>0.15</v>
      </c>
      <c r="J225" s="134">
        <v>1.1200000000000001</v>
      </c>
      <c r="K225" s="135">
        <v>0.08</v>
      </c>
    </row>
    <row r="226" spans="3:11" x14ac:dyDescent="0.2">
      <c r="C226">
        <v>880.6</v>
      </c>
      <c r="D226" t="s">
        <v>548</v>
      </c>
      <c r="E226" t="s">
        <v>549</v>
      </c>
      <c r="F226" s="134">
        <v>0.09</v>
      </c>
      <c r="G226" s="135">
        <v>0.45</v>
      </c>
      <c r="H226">
        <v>0.13</v>
      </c>
      <c r="I226">
        <v>0.62</v>
      </c>
      <c r="J226" s="134">
        <v>0.56000000000000005</v>
      </c>
      <c r="K226" s="135">
        <v>0</v>
      </c>
    </row>
    <row r="227" spans="3:11" x14ac:dyDescent="0.2">
      <c r="C227">
        <v>882.6</v>
      </c>
      <c r="D227" t="s">
        <v>550</v>
      </c>
      <c r="E227" t="s">
        <v>551</v>
      </c>
      <c r="F227" s="134">
        <v>0.01</v>
      </c>
      <c r="G227" s="135">
        <v>0.16</v>
      </c>
      <c r="H227">
        <v>0.01</v>
      </c>
      <c r="I227">
        <v>0.52</v>
      </c>
      <c r="J227" s="134">
        <v>0.06</v>
      </c>
      <c r="K227" s="135">
        <v>0</v>
      </c>
    </row>
    <row r="228" spans="3:11" x14ac:dyDescent="0.2">
      <c r="C228">
        <v>900.5</v>
      </c>
      <c r="D228" t="s">
        <v>552</v>
      </c>
      <c r="E228" t="s">
        <v>553</v>
      </c>
      <c r="F228" s="134">
        <v>0.04</v>
      </c>
      <c r="G228" s="135">
        <v>0.16</v>
      </c>
      <c r="H228">
        <v>0.04</v>
      </c>
      <c r="I228">
        <v>0</v>
      </c>
      <c r="J228" s="134">
        <v>0.09</v>
      </c>
      <c r="K228" s="135">
        <v>0.06</v>
      </c>
    </row>
    <row r="229" spans="3:11" x14ac:dyDescent="0.2">
      <c r="C229">
        <v>902.5</v>
      </c>
      <c r="D229" t="s">
        <v>554</v>
      </c>
      <c r="E229" t="s">
        <v>555</v>
      </c>
      <c r="F229" s="134">
        <v>0.03</v>
      </c>
      <c r="G229" s="135">
        <v>0.03</v>
      </c>
      <c r="H229">
        <v>0.04</v>
      </c>
      <c r="I229">
        <v>7.0000000000000007E-2</v>
      </c>
      <c r="J229" s="134">
        <v>0.13</v>
      </c>
      <c r="K229" s="135">
        <v>0.04</v>
      </c>
    </row>
    <row r="230" spans="3:11" x14ac:dyDescent="0.2">
      <c r="C230">
        <v>904.6</v>
      </c>
      <c r="D230" t="s">
        <v>556</v>
      </c>
      <c r="E230" t="s">
        <v>557</v>
      </c>
      <c r="F230" s="134">
        <v>0.04</v>
      </c>
      <c r="G230" s="135">
        <v>0.54</v>
      </c>
      <c r="H230">
        <v>0.13</v>
      </c>
      <c r="I230">
        <v>0.59</v>
      </c>
      <c r="J230" s="134">
        <v>0</v>
      </c>
      <c r="K230" s="135">
        <v>0.1</v>
      </c>
    </row>
    <row r="231" spans="3:11" x14ac:dyDescent="0.2">
      <c r="C231">
        <v>906.6</v>
      </c>
      <c r="D231" t="s">
        <v>558</v>
      </c>
      <c r="E231" t="s">
        <v>559</v>
      </c>
      <c r="F231" s="134">
        <v>0.04</v>
      </c>
      <c r="G231" s="135">
        <v>0.3</v>
      </c>
      <c r="H231">
        <v>0.15</v>
      </c>
      <c r="I231">
        <v>0.27</v>
      </c>
      <c r="J231" s="134">
        <v>0.75</v>
      </c>
      <c r="K231" s="135">
        <v>0</v>
      </c>
    </row>
    <row r="232" spans="3:11" x14ac:dyDescent="0.2">
      <c r="C232">
        <v>908.6</v>
      </c>
      <c r="D232" t="s">
        <v>560</v>
      </c>
      <c r="E232" t="s">
        <v>561</v>
      </c>
      <c r="F232" s="134">
        <v>0</v>
      </c>
      <c r="G232" s="135">
        <v>0</v>
      </c>
      <c r="H232">
        <v>0</v>
      </c>
      <c r="I232">
        <v>0.02</v>
      </c>
      <c r="J232" s="134">
        <v>0</v>
      </c>
      <c r="K232" s="135">
        <v>0.09</v>
      </c>
    </row>
    <row r="233" spans="3:11" x14ac:dyDescent="0.2">
      <c r="C233">
        <v>910.6</v>
      </c>
      <c r="D233" t="s">
        <v>562</v>
      </c>
      <c r="E233" t="s">
        <v>563</v>
      </c>
      <c r="F233" s="134">
        <v>0.01</v>
      </c>
      <c r="G233" s="135">
        <v>0.12</v>
      </c>
      <c r="H233">
        <v>0</v>
      </c>
      <c r="I233">
        <v>7.0000000000000007E-2</v>
      </c>
      <c r="J233" s="134">
        <v>0</v>
      </c>
      <c r="K233" s="135">
        <v>0.03</v>
      </c>
    </row>
    <row r="234" spans="3:11" x14ac:dyDescent="0.2">
      <c r="C234">
        <v>912.6</v>
      </c>
      <c r="D234" t="s">
        <v>564</v>
      </c>
      <c r="E234" t="s">
        <v>565</v>
      </c>
      <c r="F234" s="134">
        <v>0.02</v>
      </c>
      <c r="G234" s="135">
        <v>0</v>
      </c>
      <c r="H234">
        <v>0</v>
      </c>
      <c r="I234">
        <v>0</v>
      </c>
      <c r="J234" s="134">
        <v>0.03</v>
      </c>
      <c r="K234" s="135">
        <v>0</v>
      </c>
    </row>
    <row r="235" spans="3:11" x14ac:dyDescent="0.2">
      <c r="C235">
        <v>924.5</v>
      </c>
      <c r="D235" t="s">
        <v>566</v>
      </c>
      <c r="E235" t="s">
        <v>567</v>
      </c>
      <c r="F235" s="134">
        <v>0.01</v>
      </c>
      <c r="G235" s="135">
        <v>0.19</v>
      </c>
      <c r="H235">
        <v>0.04</v>
      </c>
      <c r="I235">
        <v>0.02</v>
      </c>
      <c r="J235" s="134">
        <v>0.05</v>
      </c>
      <c r="K235" s="135">
        <v>0</v>
      </c>
    </row>
    <row r="236" spans="3:11" x14ac:dyDescent="0.2">
      <c r="C236">
        <v>926.5</v>
      </c>
      <c r="D236" t="s">
        <v>568</v>
      </c>
      <c r="E236" t="s">
        <v>569</v>
      </c>
      <c r="F236" s="134">
        <v>0</v>
      </c>
      <c r="G236" s="135">
        <v>0.52</v>
      </c>
      <c r="H236">
        <v>0.01</v>
      </c>
      <c r="I236">
        <v>7.0000000000000007E-2</v>
      </c>
      <c r="J236" s="134">
        <v>0.39</v>
      </c>
      <c r="K236" s="135">
        <v>0.08</v>
      </c>
    </row>
    <row r="237" spans="3:11" x14ac:dyDescent="0.2">
      <c r="C237">
        <v>928.6</v>
      </c>
      <c r="D237" t="s">
        <v>570</v>
      </c>
      <c r="E237" t="s">
        <v>571</v>
      </c>
      <c r="F237" s="134">
        <v>0.01</v>
      </c>
      <c r="G237" s="135">
        <v>0.3</v>
      </c>
      <c r="H237">
        <v>0.06</v>
      </c>
      <c r="I237">
        <v>0</v>
      </c>
      <c r="J237" s="134">
        <v>0.03</v>
      </c>
      <c r="K237" s="135">
        <v>0.06</v>
      </c>
    </row>
    <row r="238" spans="3:11" x14ac:dyDescent="0.2">
      <c r="C238">
        <v>930.6</v>
      </c>
      <c r="D238" t="s">
        <v>572</v>
      </c>
      <c r="E238" t="s">
        <v>573</v>
      </c>
      <c r="F238" s="134">
        <v>0</v>
      </c>
      <c r="G238" s="135">
        <v>0.32</v>
      </c>
      <c r="H238">
        <v>0</v>
      </c>
      <c r="I238">
        <v>0</v>
      </c>
      <c r="J238" s="134">
        <v>0</v>
      </c>
      <c r="K238" s="135">
        <v>0.11</v>
      </c>
    </row>
    <row r="239" spans="3:11" x14ac:dyDescent="0.2">
      <c r="C239">
        <v>932.6</v>
      </c>
      <c r="D239" t="s">
        <v>574</v>
      </c>
      <c r="E239" t="s">
        <v>575</v>
      </c>
      <c r="F239" s="134">
        <v>0.02</v>
      </c>
      <c r="G239" s="135">
        <v>0.17</v>
      </c>
      <c r="H239">
        <v>0</v>
      </c>
      <c r="I239">
        <v>7.0000000000000007E-2</v>
      </c>
      <c r="J239" s="134">
        <v>0.05</v>
      </c>
      <c r="K239" s="135">
        <v>0.06</v>
      </c>
    </row>
    <row r="240" spans="3:11" x14ac:dyDescent="0.2">
      <c r="C240">
        <v>934.6</v>
      </c>
      <c r="D240" t="s">
        <v>576</v>
      </c>
      <c r="E240" t="s">
        <v>577</v>
      </c>
      <c r="F240" s="134">
        <v>0</v>
      </c>
      <c r="G240" s="135">
        <v>0.05</v>
      </c>
      <c r="H240">
        <v>0.01</v>
      </c>
      <c r="I240">
        <v>0</v>
      </c>
      <c r="J240" s="134">
        <v>0.31</v>
      </c>
      <c r="K240" s="135">
        <v>0.08</v>
      </c>
    </row>
    <row r="241" spans="3:11" x14ac:dyDescent="0.2">
      <c r="C241">
        <v>936.6</v>
      </c>
      <c r="D241" t="s">
        <v>578</v>
      </c>
      <c r="E241" t="s">
        <v>579</v>
      </c>
      <c r="F241" s="134">
        <v>0</v>
      </c>
      <c r="G241" s="135">
        <v>0.17</v>
      </c>
      <c r="H241">
        <v>0.05</v>
      </c>
      <c r="I241">
        <v>0.09</v>
      </c>
      <c r="J241" s="134">
        <v>0.06</v>
      </c>
      <c r="K241" s="135">
        <v>0.08</v>
      </c>
    </row>
    <row r="242" spans="3:11" x14ac:dyDescent="0.2">
      <c r="C242">
        <v>938.6</v>
      </c>
      <c r="D242" t="s">
        <v>580</v>
      </c>
      <c r="E242" t="s">
        <v>581</v>
      </c>
      <c r="F242" s="134">
        <v>0.01</v>
      </c>
      <c r="G242" s="135">
        <v>0</v>
      </c>
      <c r="H242">
        <v>0.01</v>
      </c>
      <c r="I242">
        <v>0.04</v>
      </c>
      <c r="J242" s="134">
        <v>0.35</v>
      </c>
      <c r="K242" s="135">
        <v>7.0000000000000007E-2</v>
      </c>
    </row>
    <row r="243" spans="3:11" x14ac:dyDescent="0.2">
      <c r="C243">
        <v>940.7</v>
      </c>
      <c r="D243" t="s">
        <v>582</v>
      </c>
      <c r="E243" t="s">
        <v>583</v>
      </c>
      <c r="F243" s="134">
        <v>0.04</v>
      </c>
      <c r="G243" s="135">
        <v>0.09</v>
      </c>
      <c r="H243">
        <v>0.01</v>
      </c>
      <c r="I243">
        <v>0.05</v>
      </c>
      <c r="J243" s="134">
        <v>0.21</v>
      </c>
      <c r="K243" s="135">
        <v>0.08</v>
      </c>
    </row>
    <row r="244" spans="3:11" x14ac:dyDescent="0.2">
      <c r="C244">
        <v>948.5</v>
      </c>
      <c r="D244" t="s">
        <v>584</v>
      </c>
      <c r="E244" t="s">
        <v>585</v>
      </c>
      <c r="F244" s="134">
        <v>0.01</v>
      </c>
      <c r="G244" s="135">
        <v>0</v>
      </c>
      <c r="H244">
        <v>0</v>
      </c>
      <c r="I244">
        <v>0.03</v>
      </c>
      <c r="J244" s="134">
        <v>0.01</v>
      </c>
      <c r="K244" s="135">
        <v>0.09</v>
      </c>
    </row>
    <row r="245" spans="3:11" x14ac:dyDescent="0.2">
      <c r="C245">
        <v>950.5</v>
      </c>
      <c r="D245" t="s">
        <v>586</v>
      </c>
      <c r="E245" t="s">
        <v>587</v>
      </c>
      <c r="F245" s="134">
        <v>0</v>
      </c>
      <c r="G245" s="135">
        <v>0.11</v>
      </c>
      <c r="H245">
        <v>0</v>
      </c>
      <c r="I245">
        <v>0</v>
      </c>
      <c r="J245" s="134">
        <v>0.04</v>
      </c>
      <c r="K245" s="135">
        <v>0.01</v>
      </c>
    </row>
    <row r="246" spans="3:11" x14ac:dyDescent="0.2">
      <c r="C246">
        <v>952.6</v>
      </c>
      <c r="D246" t="s">
        <v>588</v>
      </c>
      <c r="E246" t="s">
        <v>589</v>
      </c>
      <c r="F246" s="134">
        <v>0.01</v>
      </c>
      <c r="G246" s="135">
        <v>0.63</v>
      </c>
      <c r="H246">
        <v>0.01</v>
      </c>
      <c r="I246">
        <v>0.05</v>
      </c>
      <c r="J246" s="134">
        <v>0.21</v>
      </c>
      <c r="K246" s="135">
        <v>0.14000000000000001</v>
      </c>
    </row>
    <row r="247" spans="3:11" x14ac:dyDescent="0.2">
      <c r="C247">
        <v>954.6</v>
      </c>
      <c r="D247" t="s">
        <v>590</v>
      </c>
      <c r="E247" t="s">
        <v>591</v>
      </c>
      <c r="F247" s="134">
        <v>0.01</v>
      </c>
      <c r="G247" s="135">
        <v>0.4</v>
      </c>
      <c r="H247">
        <v>0.02</v>
      </c>
      <c r="I247">
        <v>0</v>
      </c>
      <c r="J247" s="134">
        <v>0</v>
      </c>
      <c r="K247" s="135">
        <v>0.04</v>
      </c>
    </row>
    <row r="248" spans="3:11" x14ac:dyDescent="0.2">
      <c r="C248">
        <v>956.6</v>
      </c>
      <c r="D248" t="s">
        <v>592</v>
      </c>
      <c r="E248" t="s">
        <v>593</v>
      </c>
      <c r="F248" s="134">
        <v>0</v>
      </c>
      <c r="G248" s="135">
        <v>0.11</v>
      </c>
      <c r="H248">
        <v>0.01</v>
      </c>
      <c r="I248">
        <v>0</v>
      </c>
      <c r="J248" s="134">
        <v>0.21</v>
      </c>
      <c r="K248" s="135">
        <v>0.14000000000000001</v>
      </c>
    </row>
    <row r="249" spans="3:11" x14ac:dyDescent="0.2">
      <c r="C249">
        <v>958.6</v>
      </c>
      <c r="D249" t="s">
        <v>594</v>
      </c>
      <c r="E249" t="s">
        <v>595</v>
      </c>
      <c r="F249" s="134">
        <v>0</v>
      </c>
      <c r="G249" s="135">
        <v>0</v>
      </c>
      <c r="H249">
        <v>0</v>
      </c>
      <c r="I249">
        <v>0.03</v>
      </c>
      <c r="J249" s="134">
        <v>0.23</v>
      </c>
      <c r="K249" s="135">
        <v>0.05</v>
      </c>
    </row>
    <row r="250" spans="3:11" x14ac:dyDescent="0.2">
      <c r="C250">
        <v>960.6</v>
      </c>
      <c r="D250" t="s">
        <v>596</v>
      </c>
      <c r="E250" t="s">
        <v>597</v>
      </c>
      <c r="F250" s="134">
        <v>0.01</v>
      </c>
      <c r="G250" s="135">
        <v>7.0000000000000007E-2</v>
      </c>
      <c r="H250">
        <v>0</v>
      </c>
      <c r="I250">
        <v>0.01</v>
      </c>
      <c r="J250" s="134">
        <v>0</v>
      </c>
      <c r="K250" s="135">
        <v>0.16</v>
      </c>
    </row>
    <row r="251" spans="3:11" x14ac:dyDescent="0.2">
      <c r="C251">
        <v>962.6</v>
      </c>
      <c r="D251" t="s">
        <v>598</v>
      </c>
      <c r="E251" t="s">
        <v>599</v>
      </c>
      <c r="F251" s="134">
        <v>0.05</v>
      </c>
      <c r="G251" s="135">
        <v>0.03</v>
      </c>
      <c r="H251">
        <v>0.03</v>
      </c>
      <c r="I251">
        <v>0.06</v>
      </c>
      <c r="J251" s="134">
        <v>0</v>
      </c>
      <c r="K251" s="135">
        <v>0</v>
      </c>
    </row>
    <row r="252" spans="3:11" x14ac:dyDescent="0.2">
      <c r="C252">
        <v>964.7</v>
      </c>
      <c r="D252" t="s">
        <v>600</v>
      </c>
      <c r="E252" t="s">
        <v>601</v>
      </c>
      <c r="F252" s="134">
        <v>0</v>
      </c>
      <c r="G252" s="135">
        <v>0.05</v>
      </c>
      <c r="H252">
        <v>0</v>
      </c>
      <c r="I252">
        <v>0.01</v>
      </c>
      <c r="J252" s="134">
        <v>0</v>
      </c>
      <c r="K252" s="135">
        <v>0.12</v>
      </c>
    </row>
    <row r="253" spans="3:11" x14ac:dyDescent="0.2">
      <c r="C253">
        <v>972.5</v>
      </c>
      <c r="D253" t="s">
        <v>602</v>
      </c>
      <c r="E253" t="s">
        <v>603</v>
      </c>
      <c r="F253" s="134">
        <v>0</v>
      </c>
      <c r="G253" s="135">
        <v>0.49</v>
      </c>
      <c r="H253">
        <v>0.02</v>
      </c>
      <c r="I253">
        <v>0.15</v>
      </c>
      <c r="J253" s="134">
        <v>0.09</v>
      </c>
      <c r="K253" s="135">
        <v>0.01</v>
      </c>
    </row>
    <row r="254" spans="3:11" x14ac:dyDescent="0.2">
      <c r="C254">
        <v>974.5</v>
      </c>
      <c r="D254" t="s">
        <v>604</v>
      </c>
      <c r="E254" t="s">
        <v>605</v>
      </c>
      <c r="F254" s="134">
        <v>0.01</v>
      </c>
      <c r="G254" s="135">
        <v>0</v>
      </c>
      <c r="H254">
        <v>0</v>
      </c>
      <c r="I254">
        <v>0</v>
      </c>
      <c r="J254" s="134">
        <v>0.08</v>
      </c>
      <c r="K254" s="135">
        <v>0.03</v>
      </c>
    </row>
    <row r="255" spans="3:11" x14ac:dyDescent="0.2">
      <c r="C255">
        <v>976.6</v>
      </c>
      <c r="D255" t="s">
        <v>606</v>
      </c>
      <c r="E255" t="s">
        <v>607</v>
      </c>
      <c r="F255" s="134">
        <v>0.01</v>
      </c>
      <c r="G255" s="135">
        <v>0.11</v>
      </c>
      <c r="H255">
        <v>0.01</v>
      </c>
      <c r="I255">
        <v>0.01</v>
      </c>
      <c r="J255" s="134">
        <v>0.09</v>
      </c>
      <c r="K255" s="135">
        <v>7.0000000000000007E-2</v>
      </c>
    </row>
    <row r="256" spans="3:11" x14ac:dyDescent="0.2">
      <c r="C256">
        <v>978.6</v>
      </c>
      <c r="D256" t="s">
        <v>608</v>
      </c>
      <c r="E256" t="s">
        <v>609</v>
      </c>
      <c r="F256" s="134">
        <v>0.01</v>
      </c>
      <c r="G256" s="135">
        <v>0.03</v>
      </c>
      <c r="H256">
        <v>0</v>
      </c>
      <c r="I256">
        <v>0.01</v>
      </c>
      <c r="J256" s="134">
        <v>0.01</v>
      </c>
      <c r="K256" s="135">
        <v>7.0000000000000007E-2</v>
      </c>
    </row>
    <row r="257" spans="3:11" x14ac:dyDescent="0.2">
      <c r="C257">
        <v>980.6</v>
      </c>
      <c r="D257" t="s">
        <v>610</v>
      </c>
      <c r="E257" t="s">
        <v>611</v>
      </c>
      <c r="F257" s="134">
        <v>0</v>
      </c>
      <c r="G257" s="135">
        <v>0.03</v>
      </c>
      <c r="H257">
        <v>0</v>
      </c>
      <c r="I257">
        <v>0.06</v>
      </c>
      <c r="J257" s="134">
        <v>0</v>
      </c>
      <c r="K257" s="135">
        <v>0.23</v>
      </c>
    </row>
    <row r="258" spans="3:11" x14ac:dyDescent="0.2">
      <c r="C258">
        <v>982.6</v>
      </c>
      <c r="D258" t="s">
        <v>612</v>
      </c>
      <c r="E258" t="s">
        <v>613</v>
      </c>
      <c r="F258" s="134">
        <v>0.04</v>
      </c>
      <c r="G258" s="135">
        <v>0</v>
      </c>
      <c r="H258">
        <v>0.01</v>
      </c>
      <c r="I258">
        <v>0</v>
      </c>
      <c r="J258" s="134">
        <v>0.01</v>
      </c>
      <c r="K258" s="135">
        <v>0</v>
      </c>
    </row>
    <row r="259" spans="3:11" x14ac:dyDescent="0.2">
      <c r="C259">
        <v>984.6</v>
      </c>
      <c r="D259" t="s">
        <v>614</v>
      </c>
      <c r="E259" t="s">
        <v>615</v>
      </c>
      <c r="F259" s="134">
        <v>0.06</v>
      </c>
      <c r="G259" s="135">
        <v>0.24</v>
      </c>
      <c r="H259">
        <v>7.0000000000000007E-2</v>
      </c>
      <c r="I259">
        <v>0.02</v>
      </c>
      <c r="J259" s="134">
        <v>0.03</v>
      </c>
      <c r="K259" s="135">
        <v>0</v>
      </c>
    </row>
    <row r="260" spans="3:11" x14ac:dyDescent="0.2">
      <c r="C260">
        <v>986.6</v>
      </c>
      <c r="D260" t="s">
        <v>616</v>
      </c>
      <c r="E260" t="s">
        <v>617</v>
      </c>
      <c r="F260" s="134">
        <v>0</v>
      </c>
      <c r="G260" s="135">
        <v>0</v>
      </c>
      <c r="H260">
        <v>0.02</v>
      </c>
      <c r="I260">
        <v>0.03</v>
      </c>
      <c r="J260" s="134">
        <v>0.06</v>
      </c>
      <c r="K260" s="135">
        <v>0.1</v>
      </c>
    </row>
    <row r="261" spans="3:11" x14ac:dyDescent="0.2">
      <c r="C261">
        <v>988.7</v>
      </c>
      <c r="D261" t="s">
        <v>618</v>
      </c>
      <c r="E261" t="s">
        <v>619</v>
      </c>
      <c r="F261" s="134">
        <v>0.02</v>
      </c>
      <c r="G261" s="135">
        <v>0.36</v>
      </c>
      <c r="H261">
        <v>0</v>
      </c>
      <c r="I261">
        <v>0.02</v>
      </c>
      <c r="J261" s="134">
        <v>0.17</v>
      </c>
      <c r="K261" s="135">
        <v>0.38</v>
      </c>
    </row>
    <row r="262" spans="3:11" x14ac:dyDescent="0.2">
      <c r="C262">
        <v>990.7</v>
      </c>
      <c r="D262" t="s">
        <v>620</v>
      </c>
      <c r="E262" t="s">
        <v>621</v>
      </c>
      <c r="F262" s="134">
        <v>0</v>
      </c>
      <c r="G262" s="135">
        <v>0.04</v>
      </c>
      <c r="H262">
        <v>0.01</v>
      </c>
      <c r="I262">
        <v>7.0000000000000007E-2</v>
      </c>
      <c r="J262" s="134">
        <v>0.26</v>
      </c>
      <c r="K262" s="135">
        <v>0</v>
      </c>
    </row>
    <row r="263" spans="3:11" x14ac:dyDescent="0.2">
      <c r="C263">
        <v>992.7</v>
      </c>
      <c r="D263" t="s">
        <v>622</v>
      </c>
      <c r="E263" t="s">
        <v>623</v>
      </c>
      <c r="F263" s="134">
        <v>0</v>
      </c>
      <c r="G263" s="135">
        <v>0.01</v>
      </c>
      <c r="H263">
        <v>0.02</v>
      </c>
      <c r="I263">
        <v>0.01</v>
      </c>
      <c r="J263" s="134">
        <v>0</v>
      </c>
      <c r="K263" s="135">
        <v>0.2</v>
      </c>
    </row>
    <row r="264" spans="3:11" x14ac:dyDescent="0.2">
      <c r="C264" t="s">
        <v>7</v>
      </c>
      <c r="E264" t="s">
        <v>7</v>
      </c>
      <c r="F264" s="134">
        <v>0.92</v>
      </c>
      <c r="G264" s="135">
        <v>7.96</v>
      </c>
      <c r="H264">
        <v>1.1599999999999999</v>
      </c>
      <c r="I264">
        <v>3.64</v>
      </c>
      <c r="J264" s="134">
        <v>6.89</v>
      </c>
      <c r="K264" s="135">
        <v>4.26</v>
      </c>
    </row>
    <row r="265" spans="3:11" x14ac:dyDescent="0.2">
      <c r="C265">
        <v>734.5</v>
      </c>
      <c r="D265" t="s">
        <v>624</v>
      </c>
      <c r="E265" t="s">
        <v>625</v>
      </c>
      <c r="F265" s="134">
        <v>0</v>
      </c>
      <c r="G265" s="135">
        <v>0</v>
      </c>
      <c r="H265">
        <v>0.23</v>
      </c>
      <c r="I265">
        <v>0</v>
      </c>
      <c r="J265" s="134">
        <v>0</v>
      </c>
      <c r="K265" s="135">
        <v>0.05</v>
      </c>
    </row>
    <row r="266" spans="3:11" x14ac:dyDescent="0.2">
      <c r="C266">
        <v>736.5</v>
      </c>
      <c r="D266" t="s">
        <v>626</v>
      </c>
      <c r="E266" t="s">
        <v>627</v>
      </c>
      <c r="F266" s="134">
        <v>0.23</v>
      </c>
      <c r="G266" s="135">
        <v>1</v>
      </c>
      <c r="H266">
        <v>0.56999999999999995</v>
      </c>
      <c r="I266">
        <v>0.19</v>
      </c>
      <c r="J266" s="134">
        <v>0.81</v>
      </c>
      <c r="K266" s="135">
        <v>0.19</v>
      </c>
    </row>
    <row r="267" spans="3:11" x14ac:dyDescent="0.2">
      <c r="C267">
        <v>756.5</v>
      </c>
      <c r="D267" t="s">
        <v>632</v>
      </c>
      <c r="E267" t="s">
        <v>633</v>
      </c>
      <c r="F267" s="134">
        <v>0.04</v>
      </c>
      <c r="G267" s="135">
        <v>0</v>
      </c>
      <c r="H267">
        <v>0.02</v>
      </c>
      <c r="I267">
        <v>0</v>
      </c>
      <c r="J267" s="134">
        <v>0.02</v>
      </c>
      <c r="K267" s="135">
        <v>0.04</v>
      </c>
    </row>
    <row r="268" spans="3:11" x14ac:dyDescent="0.2">
      <c r="C268">
        <v>758.5</v>
      </c>
      <c r="D268" t="s">
        <v>634</v>
      </c>
      <c r="E268" t="s">
        <v>635</v>
      </c>
      <c r="F268" s="134">
        <v>0.02</v>
      </c>
      <c r="G268" s="135">
        <v>0</v>
      </c>
      <c r="H268">
        <v>0.04</v>
      </c>
      <c r="I268">
        <v>0</v>
      </c>
      <c r="J268" s="134">
        <v>0</v>
      </c>
      <c r="K268" s="135">
        <v>0</v>
      </c>
    </row>
    <row r="269" spans="3:11" x14ac:dyDescent="0.2">
      <c r="C269">
        <v>760.5</v>
      </c>
      <c r="D269" t="s">
        <v>636</v>
      </c>
      <c r="E269" t="s">
        <v>637</v>
      </c>
      <c r="F269" s="134">
        <v>0.5</v>
      </c>
      <c r="G269" s="135">
        <v>0.64</v>
      </c>
      <c r="H269">
        <v>1.38</v>
      </c>
      <c r="I269">
        <v>0.36</v>
      </c>
      <c r="J269" s="134">
        <v>0.37</v>
      </c>
      <c r="K269" s="135">
        <v>0.26</v>
      </c>
    </row>
    <row r="270" spans="3:11" x14ac:dyDescent="0.2">
      <c r="C270">
        <v>762.5</v>
      </c>
      <c r="D270" t="s">
        <v>638</v>
      </c>
      <c r="E270" t="s">
        <v>639</v>
      </c>
      <c r="F270" s="134">
        <v>0.12</v>
      </c>
      <c r="G270" s="135">
        <v>0</v>
      </c>
      <c r="H270">
        <v>0.67</v>
      </c>
      <c r="I270">
        <v>0.18</v>
      </c>
      <c r="J270" s="134">
        <v>0.93</v>
      </c>
      <c r="K270" s="135">
        <v>0.32</v>
      </c>
    </row>
    <row r="271" spans="3:11" x14ac:dyDescent="0.2">
      <c r="C271">
        <v>764.5</v>
      </c>
      <c r="D271" t="s">
        <v>640</v>
      </c>
      <c r="E271" t="s">
        <v>641</v>
      </c>
      <c r="F271" s="134">
        <v>0</v>
      </c>
      <c r="G271" s="135">
        <v>7.0000000000000007E-2</v>
      </c>
      <c r="H271">
        <v>0</v>
      </c>
      <c r="I271">
        <v>0</v>
      </c>
      <c r="J271" s="134">
        <v>0</v>
      </c>
      <c r="K271" s="135">
        <v>0.03</v>
      </c>
    </row>
    <row r="272" spans="3:11" x14ac:dyDescent="0.2">
      <c r="C272">
        <v>780.5</v>
      </c>
      <c r="D272" t="s">
        <v>650</v>
      </c>
      <c r="E272" t="s">
        <v>651</v>
      </c>
      <c r="F272" s="134">
        <v>0</v>
      </c>
      <c r="G272" s="135">
        <v>7.0000000000000007E-2</v>
      </c>
      <c r="H272">
        <v>0.03</v>
      </c>
      <c r="I272">
        <v>0</v>
      </c>
      <c r="J272" s="134">
        <v>0.06</v>
      </c>
      <c r="K272" s="135">
        <v>7.0000000000000007E-2</v>
      </c>
    </row>
    <row r="273" spans="3:11" x14ac:dyDescent="0.2">
      <c r="C273">
        <v>782.5</v>
      </c>
      <c r="D273" t="s">
        <v>652</v>
      </c>
      <c r="E273" t="s">
        <v>653</v>
      </c>
      <c r="F273" s="134">
        <v>0.03</v>
      </c>
      <c r="G273" s="135">
        <v>0</v>
      </c>
      <c r="H273">
        <v>0.02</v>
      </c>
      <c r="I273">
        <v>0.06</v>
      </c>
      <c r="J273" s="134">
        <v>0.04</v>
      </c>
      <c r="K273" s="135">
        <v>0.1</v>
      </c>
    </row>
    <row r="274" spans="3:11" x14ac:dyDescent="0.2">
      <c r="C274">
        <v>784.5</v>
      </c>
      <c r="D274" t="s">
        <v>654</v>
      </c>
      <c r="E274" t="s">
        <v>655</v>
      </c>
      <c r="F274" s="134">
        <v>0.01</v>
      </c>
      <c r="G274" s="135">
        <v>0.02</v>
      </c>
      <c r="H274">
        <v>7.0000000000000007E-2</v>
      </c>
      <c r="I274">
        <v>0.04</v>
      </c>
      <c r="J274" s="134">
        <v>0.09</v>
      </c>
      <c r="K274" s="135">
        <v>0</v>
      </c>
    </row>
    <row r="275" spans="3:11" x14ac:dyDescent="0.2">
      <c r="C275">
        <v>786.5</v>
      </c>
      <c r="D275" t="s">
        <v>656</v>
      </c>
      <c r="E275" t="s">
        <v>657</v>
      </c>
      <c r="F275" s="134">
        <v>0.03</v>
      </c>
      <c r="G275" s="135">
        <v>0</v>
      </c>
      <c r="H275">
        <v>0.09</v>
      </c>
      <c r="I275">
        <v>0.03</v>
      </c>
      <c r="J275" s="134">
        <v>0.38</v>
      </c>
      <c r="K275" s="135">
        <v>0.01</v>
      </c>
    </row>
    <row r="276" spans="3:11" x14ac:dyDescent="0.2">
      <c r="C276">
        <v>788.5</v>
      </c>
      <c r="D276" t="s">
        <v>658</v>
      </c>
      <c r="E276" t="s">
        <v>659</v>
      </c>
      <c r="F276" s="134">
        <v>0.17</v>
      </c>
      <c r="G276" s="135">
        <v>1.1599999999999999</v>
      </c>
      <c r="H276">
        <v>0.33</v>
      </c>
      <c r="I276">
        <v>0.19</v>
      </c>
      <c r="J276" s="134">
        <v>0.8</v>
      </c>
      <c r="K276" s="135">
        <v>0.36</v>
      </c>
    </row>
    <row r="277" spans="3:11" x14ac:dyDescent="0.2">
      <c r="C277">
        <v>790.6</v>
      </c>
      <c r="D277" t="s">
        <v>660</v>
      </c>
      <c r="E277" t="s">
        <v>661</v>
      </c>
      <c r="F277" s="134">
        <v>1.1499999999999999</v>
      </c>
      <c r="G277" s="135">
        <v>3.32</v>
      </c>
      <c r="H277">
        <v>1.0900000000000001</v>
      </c>
      <c r="I277">
        <v>0.3</v>
      </c>
      <c r="J277" s="134">
        <v>8.44</v>
      </c>
      <c r="K277" s="135">
        <v>3.94</v>
      </c>
    </row>
    <row r="278" spans="3:11" x14ac:dyDescent="0.2">
      <c r="C278">
        <v>792.6</v>
      </c>
      <c r="D278" t="s">
        <v>662</v>
      </c>
      <c r="E278" t="s">
        <v>663</v>
      </c>
      <c r="F278" s="134">
        <v>0.02</v>
      </c>
      <c r="G278" s="135">
        <v>0.64</v>
      </c>
      <c r="H278">
        <v>0</v>
      </c>
      <c r="I278">
        <v>0.01</v>
      </c>
      <c r="J278" s="134">
        <v>0.89</v>
      </c>
      <c r="K278" s="135">
        <v>0.06</v>
      </c>
    </row>
    <row r="279" spans="3:11" x14ac:dyDescent="0.2">
      <c r="C279">
        <v>806.5</v>
      </c>
      <c r="D279" t="s">
        <v>676</v>
      </c>
      <c r="E279" t="s">
        <v>677</v>
      </c>
      <c r="F279" s="134">
        <v>0</v>
      </c>
      <c r="G279" s="135">
        <v>0</v>
      </c>
      <c r="H279">
        <v>0</v>
      </c>
      <c r="I279">
        <v>0.03</v>
      </c>
      <c r="J279" s="134">
        <v>0</v>
      </c>
      <c r="K279" s="135">
        <v>0.02</v>
      </c>
    </row>
    <row r="280" spans="3:11" x14ac:dyDescent="0.2">
      <c r="C280">
        <v>808.5</v>
      </c>
      <c r="D280" t="s">
        <v>678</v>
      </c>
      <c r="E280" t="s">
        <v>679</v>
      </c>
      <c r="F280" s="134">
        <v>0</v>
      </c>
      <c r="G280" s="135">
        <v>0.13</v>
      </c>
      <c r="H280">
        <v>0</v>
      </c>
      <c r="I280">
        <v>0.06</v>
      </c>
      <c r="J280" s="134">
        <v>0.06</v>
      </c>
      <c r="K280" s="135">
        <v>0</v>
      </c>
    </row>
    <row r="281" spans="3:11" x14ac:dyDescent="0.2">
      <c r="C281">
        <v>810.5</v>
      </c>
      <c r="D281" t="s">
        <v>680</v>
      </c>
      <c r="E281" t="s">
        <v>681</v>
      </c>
      <c r="F281" s="134">
        <v>0.01</v>
      </c>
      <c r="G281" s="135">
        <v>0</v>
      </c>
      <c r="H281">
        <v>0.02</v>
      </c>
      <c r="I281">
        <v>0.03</v>
      </c>
      <c r="J281" s="134">
        <v>0</v>
      </c>
      <c r="K281" s="135">
        <v>0.04</v>
      </c>
    </row>
    <row r="282" spans="3:11" x14ac:dyDescent="0.2">
      <c r="C282">
        <v>812.5</v>
      </c>
      <c r="D282" t="s">
        <v>682</v>
      </c>
      <c r="E282" t="s">
        <v>683</v>
      </c>
      <c r="F282" s="134">
        <v>0.03</v>
      </c>
      <c r="G282" s="135">
        <v>0</v>
      </c>
      <c r="H282">
        <v>0</v>
      </c>
      <c r="I282">
        <v>0</v>
      </c>
      <c r="J282" s="134">
        <v>0.02</v>
      </c>
      <c r="K282" s="135">
        <v>0</v>
      </c>
    </row>
    <row r="283" spans="3:11" x14ac:dyDescent="0.2">
      <c r="C283">
        <v>814.6</v>
      </c>
      <c r="D283" t="s">
        <v>684</v>
      </c>
      <c r="E283" t="s">
        <v>685</v>
      </c>
      <c r="F283" s="134">
        <v>0.17</v>
      </c>
      <c r="G283" s="135">
        <v>0.39</v>
      </c>
      <c r="H283">
        <v>0.44</v>
      </c>
      <c r="I283">
        <v>0.05</v>
      </c>
      <c r="J283" s="134">
        <v>0.54</v>
      </c>
      <c r="K283" s="135">
        <v>0.08</v>
      </c>
    </row>
    <row r="284" spans="3:11" x14ac:dyDescent="0.2">
      <c r="C284">
        <v>816.6</v>
      </c>
      <c r="D284" t="s">
        <v>686</v>
      </c>
      <c r="E284" t="s">
        <v>687</v>
      </c>
      <c r="F284" s="134">
        <v>0.05</v>
      </c>
      <c r="G284" s="135">
        <v>0.28999999999999998</v>
      </c>
      <c r="H284">
        <v>0.08</v>
      </c>
      <c r="I284">
        <v>0</v>
      </c>
      <c r="J284" s="134">
        <v>0.09</v>
      </c>
      <c r="K284" s="135">
        <v>0.03</v>
      </c>
    </row>
    <row r="285" spans="3:11" x14ac:dyDescent="0.2">
      <c r="C285">
        <v>818.6</v>
      </c>
      <c r="D285" t="s">
        <v>688</v>
      </c>
      <c r="E285" t="s">
        <v>689</v>
      </c>
      <c r="F285" s="134">
        <v>7.0000000000000007E-2</v>
      </c>
      <c r="G285" s="135">
        <v>0.6</v>
      </c>
      <c r="H285">
        <v>0.12</v>
      </c>
      <c r="I285">
        <v>0</v>
      </c>
      <c r="J285" s="134">
        <v>0</v>
      </c>
      <c r="K285" s="135">
        <v>0.17</v>
      </c>
    </row>
    <row r="286" spans="3:11" x14ac:dyDescent="0.2">
      <c r="C286">
        <v>820.6</v>
      </c>
      <c r="D286" t="s">
        <v>690</v>
      </c>
      <c r="E286" t="s">
        <v>691</v>
      </c>
      <c r="F286" s="134">
        <v>0.04</v>
      </c>
      <c r="G286" s="135">
        <v>0</v>
      </c>
      <c r="H286">
        <v>0</v>
      </c>
      <c r="I286">
        <v>0.02</v>
      </c>
      <c r="J286" s="134">
        <v>0.15</v>
      </c>
      <c r="K286" s="135">
        <v>0.16</v>
      </c>
    </row>
    <row r="287" spans="3:11" x14ac:dyDescent="0.2">
      <c r="C287">
        <v>832.5</v>
      </c>
      <c r="D287" t="s">
        <v>700</v>
      </c>
      <c r="E287" t="s">
        <v>701</v>
      </c>
      <c r="F287" s="134">
        <v>0</v>
      </c>
      <c r="G287" s="135">
        <v>0</v>
      </c>
      <c r="H287">
        <v>0.03</v>
      </c>
      <c r="I287">
        <v>7.0000000000000007E-2</v>
      </c>
      <c r="J287" s="134">
        <v>0.1</v>
      </c>
      <c r="K287" s="135">
        <v>0</v>
      </c>
    </row>
    <row r="288" spans="3:11" x14ac:dyDescent="0.2">
      <c r="C288">
        <v>834.5</v>
      </c>
      <c r="D288" t="s">
        <v>702</v>
      </c>
      <c r="E288" t="s">
        <v>703</v>
      </c>
      <c r="F288" s="134">
        <v>0.04</v>
      </c>
      <c r="G288" s="135">
        <v>0</v>
      </c>
      <c r="H288">
        <v>0.02</v>
      </c>
      <c r="I288">
        <v>0.03</v>
      </c>
      <c r="J288" s="134">
        <v>0</v>
      </c>
      <c r="K288" s="135">
        <v>0.02</v>
      </c>
    </row>
    <row r="289" spans="3:11" x14ac:dyDescent="0.2">
      <c r="C289">
        <v>836.5</v>
      </c>
      <c r="D289" t="s">
        <v>704</v>
      </c>
      <c r="E289" t="s">
        <v>705</v>
      </c>
      <c r="F289" s="134">
        <v>0</v>
      </c>
      <c r="G289" s="135">
        <v>0</v>
      </c>
      <c r="H289">
        <v>0.13</v>
      </c>
      <c r="I289">
        <v>0.02</v>
      </c>
      <c r="J289" s="134">
        <v>0</v>
      </c>
      <c r="K289" s="135">
        <v>0</v>
      </c>
    </row>
    <row r="290" spans="3:11" x14ac:dyDescent="0.2">
      <c r="C290">
        <v>838.6</v>
      </c>
      <c r="D290" t="s">
        <v>706</v>
      </c>
      <c r="E290" t="s">
        <v>707</v>
      </c>
      <c r="F290" s="134">
        <v>0.01</v>
      </c>
      <c r="G290" s="135">
        <v>0</v>
      </c>
      <c r="H290">
        <v>0.01</v>
      </c>
      <c r="I290">
        <v>0.02</v>
      </c>
      <c r="J290" s="134">
        <v>0.15</v>
      </c>
      <c r="K290" s="135">
        <v>0</v>
      </c>
    </row>
    <row r="291" spans="3:11" x14ac:dyDescent="0.2">
      <c r="C291">
        <v>840.6</v>
      </c>
      <c r="D291" t="s">
        <v>708</v>
      </c>
      <c r="E291" t="s">
        <v>709</v>
      </c>
      <c r="F291" s="134">
        <v>0</v>
      </c>
      <c r="G291" s="135">
        <v>0</v>
      </c>
      <c r="H291">
        <v>0</v>
      </c>
      <c r="I291">
        <v>0</v>
      </c>
      <c r="J291" s="134">
        <v>0</v>
      </c>
      <c r="K291" s="135">
        <v>0.05</v>
      </c>
    </row>
    <row r="292" spans="3:11" x14ac:dyDescent="0.2">
      <c r="C292">
        <v>842.6</v>
      </c>
      <c r="D292" t="s">
        <v>710</v>
      </c>
      <c r="E292" t="s">
        <v>711</v>
      </c>
      <c r="F292" s="134">
        <v>0.01</v>
      </c>
      <c r="G292" s="135">
        <v>0.09</v>
      </c>
      <c r="H292">
        <v>0.01</v>
      </c>
      <c r="I292">
        <v>0</v>
      </c>
      <c r="J292" s="134">
        <v>0</v>
      </c>
      <c r="K292" s="135">
        <v>0</v>
      </c>
    </row>
    <row r="293" spans="3:11" x14ac:dyDescent="0.2">
      <c r="C293">
        <v>844.6</v>
      </c>
      <c r="D293" t="s">
        <v>712</v>
      </c>
      <c r="E293" t="s">
        <v>713</v>
      </c>
      <c r="F293" s="134">
        <v>0.06</v>
      </c>
      <c r="G293" s="135">
        <v>0.17</v>
      </c>
      <c r="H293">
        <v>0</v>
      </c>
      <c r="I293">
        <v>0.04</v>
      </c>
      <c r="J293" s="134">
        <v>0.39</v>
      </c>
      <c r="K293" s="135">
        <v>0.02</v>
      </c>
    </row>
    <row r="294" spans="3:11" x14ac:dyDescent="0.2">
      <c r="C294">
        <v>846.6</v>
      </c>
      <c r="D294" t="s">
        <v>714</v>
      </c>
      <c r="E294" t="s">
        <v>715</v>
      </c>
      <c r="F294" s="134">
        <v>0.12</v>
      </c>
      <c r="G294" s="135">
        <v>0.14000000000000001</v>
      </c>
      <c r="H294">
        <v>0.27</v>
      </c>
      <c r="I294">
        <v>0.08</v>
      </c>
      <c r="J294" s="134">
        <v>0.08</v>
      </c>
      <c r="K294" s="135">
        <v>0.08</v>
      </c>
    </row>
    <row r="295" spans="3:11" x14ac:dyDescent="0.2">
      <c r="C295">
        <v>854.5</v>
      </c>
      <c r="D295" t="s">
        <v>716</v>
      </c>
      <c r="E295" t="s">
        <v>717</v>
      </c>
      <c r="F295" s="134">
        <v>0</v>
      </c>
      <c r="G295" s="135">
        <v>0.06</v>
      </c>
      <c r="H295">
        <v>0</v>
      </c>
      <c r="I295">
        <v>0</v>
      </c>
      <c r="J295" s="134">
        <v>0</v>
      </c>
      <c r="K295" s="135">
        <v>0.05</v>
      </c>
    </row>
    <row r="296" spans="3:11" x14ac:dyDescent="0.2">
      <c r="C296">
        <v>856.5</v>
      </c>
      <c r="D296" t="s">
        <v>718</v>
      </c>
      <c r="E296" t="s">
        <v>719</v>
      </c>
      <c r="F296" s="134">
        <v>0</v>
      </c>
      <c r="G296" s="135">
        <v>0</v>
      </c>
      <c r="H296">
        <v>0</v>
      </c>
      <c r="I296">
        <v>0</v>
      </c>
      <c r="J296" s="134">
        <v>0</v>
      </c>
      <c r="K296" s="135">
        <v>0.04</v>
      </c>
    </row>
    <row r="297" spans="3:11" x14ac:dyDescent="0.2">
      <c r="C297">
        <v>858.5</v>
      </c>
      <c r="D297" t="s">
        <v>720</v>
      </c>
      <c r="E297" t="s">
        <v>721</v>
      </c>
      <c r="F297" s="134">
        <v>0</v>
      </c>
      <c r="G297" s="135">
        <v>0.21</v>
      </c>
      <c r="H297">
        <v>0.05</v>
      </c>
      <c r="I297">
        <v>0</v>
      </c>
      <c r="J297" s="134">
        <v>0</v>
      </c>
      <c r="K297" s="135">
        <v>0.02</v>
      </c>
    </row>
    <row r="298" spans="3:11" x14ac:dyDescent="0.2">
      <c r="C298">
        <v>860.5</v>
      </c>
      <c r="D298" t="s">
        <v>722</v>
      </c>
      <c r="E298" t="s">
        <v>723</v>
      </c>
      <c r="F298" s="134">
        <v>0</v>
      </c>
      <c r="G298" s="135">
        <v>0</v>
      </c>
      <c r="H298">
        <v>0.03</v>
      </c>
      <c r="I298">
        <v>0</v>
      </c>
      <c r="J298" s="134">
        <v>0.01</v>
      </c>
      <c r="K298" s="135">
        <v>7.0000000000000007E-2</v>
      </c>
    </row>
    <row r="299" spans="3:11" x14ac:dyDescent="0.2">
      <c r="C299">
        <v>862.6</v>
      </c>
      <c r="D299" t="s">
        <v>724</v>
      </c>
      <c r="E299" t="s">
        <v>725</v>
      </c>
      <c r="F299" s="134">
        <v>0.01</v>
      </c>
      <c r="G299" s="135">
        <v>0.01</v>
      </c>
      <c r="H299">
        <v>0.05</v>
      </c>
      <c r="I299">
        <v>0</v>
      </c>
      <c r="J299" s="134">
        <v>0</v>
      </c>
      <c r="K299" s="135">
        <v>0</v>
      </c>
    </row>
    <row r="300" spans="3:11" x14ac:dyDescent="0.2">
      <c r="C300">
        <v>864.6</v>
      </c>
      <c r="D300" t="s">
        <v>726</v>
      </c>
      <c r="E300" t="s">
        <v>727</v>
      </c>
      <c r="F300" s="134">
        <v>0.01</v>
      </c>
      <c r="G300" s="135">
        <v>0</v>
      </c>
      <c r="H300">
        <v>0</v>
      </c>
      <c r="I300">
        <v>0</v>
      </c>
      <c r="J300" s="134">
        <v>0.11</v>
      </c>
      <c r="K300" s="135">
        <v>0</v>
      </c>
    </row>
    <row r="301" spans="3:11" x14ac:dyDescent="0.2">
      <c r="C301">
        <v>866.6</v>
      </c>
      <c r="D301" t="s">
        <v>728</v>
      </c>
      <c r="E301" t="s">
        <v>729</v>
      </c>
      <c r="F301" s="134">
        <v>0</v>
      </c>
      <c r="G301" s="135">
        <v>0.01</v>
      </c>
      <c r="H301">
        <v>0</v>
      </c>
      <c r="I301">
        <v>0</v>
      </c>
      <c r="J301" s="134">
        <v>0.17</v>
      </c>
      <c r="K301" s="135">
        <v>0.05</v>
      </c>
    </row>
    <row r="302" spans="3:11" x14ac:dyDescent="0.2">
      <c r="C302">
        <v>880.5</v>
      </c>
      <c r="D302" t="s">
        <v>730</v>
      </c>
      <c r="E302" t="s">
        <v>731</v>
      </c>
      <c r="F302" s="134">
        <v>0.01</v>
      </c>
      <c r="G302" s="135">
        <v>0.03</v>
      </c>
      <c r="H302">
        <v>0</v>
      </c>
      <c r="I302">
        <v>0</v>
      </c>
      <c r="J302" s="134">
        <v>0</v>
      </c>
      <c r="K302" s="135">
        <v>0.01</v>
      </c>
    </row>
    <row r="303" spans="3:11" x14ac:dyDescent="0.2">
      <c r="C303">
        <v>882.5</v>
      </c>
      <c r="D303" t="s">
        <v>732</v>
      </c>
      <c r="E303" t="s">
        <v>733</v>
      </c>
      <c r="F303" s="134">
        <v>0.01</v>
      </c>
      <c r="G303" s="135">
        <v>0.03</v>
      </c>
      <c r="H303">
        <v>0.02</v>
      </c>
      <c r="I303">
        <v>0</v>
      </c>
      <c r="J303" s="134">
        <v>0.28999999999999998</v>
      </c>
      <c r="K303" s="135">
        <v>0</v>
      </c>
    </row>
    <row r="304" spans="3:11" x14ac:dyDescent="0.2">
      <c r="C304">
        <v>884.5</v>
      </c>
      <c r="D304" t="s">
        <v>734</v>
      </c>
      <c r="E304" t="s">
        <v>735</v>
      </c>
      <c r="F304" s="134">
        <v>0</v>
      </c>
      <c r="G304" s="135">
        <v>0</v>
      </c>
      <c r="H304">
        <v>0.01</v>
      </c>
      <c r="I304">
        <v>0</v>
      </c>
      <c r="J304" s="134">
        <v>0</v>
      </c>
      <c r="K304" s="135">
        <v>0.02</v>
      </c>
    </row>
    <row r="305" spans="3:11" x14ac:dyDescent="0.2">
      <c r="C305">
        <v>886.6</v>
      </c>
      <c r="D305" t="s">
        <v>736</v>
      </c>
      <c r="E305" t="s">
        <v>737</v>
      </c>
      <c r="F305" s="134">
        <v>0</v>
      </c>
      <c r="G305" s="135">
        <v>0.12</v>
      </c>
      <c r="H305">
        <v>0.03</v>
      </c>
      <c r="I305">
        <v>0</v>
      </c>
      <c r="J305" s="134">
        <v>0</v>
      </c>
      <c r="K305" s="135">
        <v>0</v>
      </c>
    </row>
    <row r="306" spans="3:11" x14ac:dyDescent="0.2">
      <c r="C306">
        <v>888.6</v>
      </c>
      <c r="D306" t="s">
        <v>738</v>
      </c>
      <c r="E306" t="s">
        <v>739</v>
      </c>
      <c r="F306" s="134">
        <v>0</v>
      </c>
      <c r="G306" s="135">
        <v>0</v>
      </c>
      <c r="H306">
        <v>0.02</v>
      </c>
      <c r="I306">
        <v>0.01</v>
      </c>
      <c r="J306" s="134">
        <v>0.08</v>
      </c>
      <c r="K306" s="135">
        <v>0</v>
      </c>
    </row>
    <row r="307" spans="3:11" x14ac:dyDescent="0.2">
      <c r="C307">
        <v>890.6</v>
      </c>
      <c r="D307" t="s">
        <v>740</v>
      </c>
      <c r="E307" t="s">
        <v>741</v>
      </c>
      <c r="F307" s="134">
        <v>0</v>
      </c>
      <c r="G307" s="135">
        <v>0.04</v>
      </c>
      <c r="H307">
        <v>0</v>
      </c>
      <c r="I307">
        <v>0.02</v>
      </c>
      <c r="J307" s="134">
        <v>0.01</v>
      </c>
      <c r="K307" s="135">
        <v>0</v>
      </c>
    </row>
    <row r="308" spans="3:11" x14ac:dyDescent="0.2">
      <c r="C308">
        <v>892.6</v>
      </c>
      <c r="D308" t="s">
        <v>742</v>
      </c>
      <c r="E308" t="s">
        <v>743</v>
      </c>
      <c r="F308" s="134">
        <v>0.02</v>
      </c>
      <c r="G308" s="135">
        <v>0.06</v>
      </c>
      <c r="H308">
        <v>0.02</v>
      </c>
      <c r="I308">
        <v>0</v>
      </c>
      <c r="J308" s="134">
        <v>0</v>
      </c>
      <c r="K308" s="135">
        <v>0.05</v>
      </c>
    </row>
    <row r="309" spans="3:11" x14ac:dyDescent="0.2">
      <c r="C309">
        <v>894.6</v>
      </c>
      <c r="D309" t="s">
        <v>744</v>
      </c>
      <c r="E309" t="s">
        <v>745</v>
      </c>
      <c r="F309" s="134">
        <v>0</v>
      </c>
      <c r="G309" s="135">
        <v>0</v>
      </c>
      <c r="H309">
        <v>0</v>
      </c>
      <c r="I309">
        <v>0</v>
      </c>
      <c r="J309" s="134">
        <v>0.1</v>
      </c>
      <c r="K309" s="135">
        <v>0</v>
      </c>
    </row>
    <row r="310" spans="3:11" x14ac:dyDescent="0.2">
      <c r="C310">
        <v>896.6</v>
      </c>
      <c r="D310" t="s">
        <v>746</v>
      </c>
      <c r="E310" t="s">
        <v>747</v>
      </c>
      <c r="F310" s="134">
        <v>0</v>
      </c>
      <c r="G310" s="135">
        <v>0</v>
      </c>
      <c r="H310">
        <v>0.02</v>
      </c>
      <c r="I310">
        <v>0</v>
      </c>
      <c r="J310" s="134">
        <v>0</v>
      </c>
      <c r="K310" s="135">
        <v>0.01</v>
      </c>
    </row>
    <row r="311" spans="3:11" x14ac:dyDescent="0.2">
      <c r="C311">
        <v>898.6</v>
      </c>
      <c r="D311" t="s">
        <v>748</v>
      </c>
      <c r="E311" t="s">
        <v>749</v>
      </c>
      <c r="F311" s="134">
        <v>0</v>
      </c>
      <c r="G311" s="135">
        <v>0</v>
      </c>
      <c r="H311">
        <v>0</v>
      </c>
      <c r="I311">
        <v>0</v>
      </c>
      <c r="J311" s="134">
        <v>0.06</v>
      </c>
      <c r="K311" s="135">
        <v>0.01</v>
      </c>
    </row>
    <row r="312" spans="3:11" x14ac:dyDescent="0.2">
      <c r="C312">
        <v>900.7</v>
      </c>
      <c r="D312" t="s">
        <v>750</v>
      </c>
      <c r="E312" t="s">
        <v>751</v>
      </c>
      <c r="F312" s="134">
        <v>0</v>
      </c>
      <c r="G312" s="135">
        <v>0.27</v>
      </c>
      <c r="H312">
        <v>0.01</v>
      </c>
      <c r="I312">
        <v>0.03</v>
      </c>
      <c r="J312" s="134">
        <v>0.03</v>
      </c>
      <c r="K312" s="135">
        <v>0.03</v>
      </c>
    </row>
    <row r="313" spans="3:11" x14ac:dyDescent="0.2">
      <c r="C313" t="s">
        <v>8</v>
      </c>
      <c r="E313" t="s">
        <v>8</v>
      </c>
      <c r="F313" s="134">
        <v>3.01</v>
      </c>
      <c r="G313" s="135">
        <v>9.58</v>
      </c>
      <c r="H313">
        <v>5.94</v>
      </c>
      <c r="I313">
        <v>1.88</v>
      </c>
      <c r="J313" s="134">
        <v>15.27</v>
      </c>
      <c r="K313" s="135">
        <v>6.45</v>
      </c>
    </row>
    <row r="314" spans="3:11" x14ac:dyDescent="0.2">
      <c r="C314">
        <v>746.5</v>
      </c>
      <c r="D314" t="s">
        <v>628</v>
      </c>
      <c r="E314" t="s">
        <v>629</v>
      </c>
      <c r="F314" s="134">
        <v>0.51</v>
      </c>
      <c r="G314" s="135">
        <v>1.91</v>
      </c>
      <c r="H314">
        <v>1.46</v>
      </c>
      <c r="I314">
        <v>0.46</v>
      </c>
      <c r="J314" s="134">
        <v>0.82</v>
      </c>
      <c r="K314" s="135">
        <v>0.79</v>
      </c>
    </row>
    <row r="315" spans="3:11" x14ac:dyDescent="0.2">
      <c r="C315">
        <v>748.5</v>
      </c>
      <c r="D315" t="s">
        <v>630</v>
      </c>
      <c r="E315" t="s">
        <v>631</v>
      </c>
      <c r="F315" s="134">
        <v>0.23</v>
      </c>
      <c r="G315" s="135">
        <v>0.34</v>
      </c>
      <c r="H315">
        <v>0.5</v>
      </c>
      <c r="I315">
        <v>0.04</v>
      </c>
      <c r="J315" s="134">
        <v>0.04</v>
      </c>
      <c r="K315" s="135">
        <v>0.17</v>
      </c>
    </row>
    <row r="316" spans="3:11" x14ac:dyDescent="0.2">
      <c r="C316">
        <v>772.5</v>
      </c>
      <c r="D316" t="s">
        <v>642</v>
      </c>
      <c r="E316" t="s">
        <v>643</v>
      </c>
      <c r="F316" s="134">
        <v>0.04</v>
      </c>
      <c r="G316" s="135">
        <v>0.06</v>
      </c>
      <c r="H316">
        <v>0.03</v>
      </c>
      <c r="I316">
        <v>0.04</v>
      </c>
      <c r="J316" s="134">
        <v>0</v>
      </c>
      <c r="K316" s="135">
        <v>0.01</v>
      </c>
    </row>
    <row r="317" spans="3:11" x14ac:dyDescent="0.2">
      <c r="C317">
        <v>774.6</v>
      </c>
      <c r="D317" t="s">
        <v>644</v>
      </c>
      <c r="E317" t="s">
        <v>645</v>
      </c>
      <c r="F317" s="134">
        <v>0.02</v>
      </c>
      <c r="G317" s="135">
        <v>0</v>
      </c>
      <c r="H317">
        <v>0.12</v>
      </c>
      <c r="I317">
        <v>0.04</v>
      </c>
      <c r="J317" s="134">
        <v>0</v>
      </c>
      <c r="K317" s="135">
        <v>0.02</v>
      </c>
    </row>
    <row r="318" spans="3:11" x14ac:dyDescent="0.2">
      <c r="C318">
        <v>776.6</v>
      </c>
      <c r="D318" t="s">
        <v>646</v>
      </c>
      <c r="E318" t="s">
        <v>647</v>
      </c>
      <c r="F318" s="134">
        <v>7.0000000000000007E-2</v>
      </c>
      <c r="G318" s="135">
        <v>0.23</v>
      </c>
      <c r="H318">
        <v>0.06</v>
      </c>
      <c r="I318">
        <v>0.04</v>
      </c>
      <c r="J318" s="134">
        <v>0.45</v>
      </c>
      <c r="K318" s="135">
        <v>0.34</v>
      </c>
    </row>
    <row r="319" spans="3:11" x14ac:dyDescent="0.2">
      <c r="C319">
        <v>778.6</v>
      </c>
      <c r="D319" t="s">
        <v>648</v>
      </c>
      <c r="E319" t="s">
        <v>649</v>
      </c>
      <c r="F319" s="134">
        <v>0.02</v>
      </c>
      <c r="G319" s="135">
        <v>0</v>
      </c>
      <c r="H319">
        <v>0</v>
      </c>
      <c r="I319">
        <v>0.01</v>
      </c>
      <c r="J319" s="134">
        <v>0.06</v>
      </c>
      <c r="K319" s="135">
        <v>0.01</v>
      </c>
    </row>
    <row r="320" spans="3:11" x14ac:dyDescent="0.2">
      <c r="C320">
        <v>794.5</v>
      </c>
      <c r="D320" t="s">
        <v>664</v>
      </c>
      <c r="E320" t="s">
        <v>665</v>
      </c>
      <c r="F320" s="134">
        <v>0.03</v>
      </c>
      <c r="G320" s="135">
        <v>0</v>
      </c>
      <c r="H320">
        <v>0.05</v>
      </c>
      <c r="I320">
        <v>0.01</v>
      </c>
      <c r="J320" s="134">
        <v>0.01</v>
      </c>
      <c r="K320" s="135">
        <v>0.04</v>
      </c>
    </row>
    <row r="321" spans="3:11" x14ac:dyDescent="0.2">
      <c r="C321">
        <v>796.5</v>
      </c>
      <c r="D321" t="s">
        <v>666</v>
      </c>
      <c r="E321" t="s">
        <v>667</v>
      </c>
      <c r="F321" s="134">
        <v>0</v>
      </c>
      <c r="G321" s="135">
        <v>0.04</v>
      </c>
      <c r="H321">
        <v>0.06</v>
      </c>
      <c r="I321">
        <v>0</v>
      </c>
      <c r="J321" s="134">
        <v>0</v>
      </c>
      <c r="K321" s="135">
        <v>0</v>
      </c>
    </row>
    <row r="322" spans="3:11" x14ac:dyDescent="0.2">
      <c r="C322">
        <v>798.6</v>
      </c>
      <c r="D322" t="s">
        <v>668</v>
      </c>
      <c r="E322" t="s">
        <v>669</v>
      </c>
      <c r="F322" s="134">
        <v>0.01</v>
      </c>
      <c r="G322" s="135">
        <v>0</v>
      </c>
      <c r="H322">
        <v>0</v>
      </c>
      <c r="I322">
        <v>0</v>
      </c>
      <c r="J322" s="134">
        <v>0</v>
      </c>
      <c r="K322" s="135">
        <v>7.0000000000000007E-2</v>
      </c>
    </row>
    <row r="323" spans="3:11" x14ac:dyDescent="0.2">
      <c r="C323">
        <v>800.6</v>
      </c>
      <c r="D323" t="s">
        <v>670</v>
      </c>
      <c r="E323" t="s">
        <v>671</v>
      </c>
      <c r="F323" s="134">
        <v>0</v>
      </c>
      <c r="G323" s="135">
        <v>0</v>
      </c>
      <c r="H323">
        <v>0</v>
      </c>
      <c r="I323">
        <v>0</v>
      </c>
      <c r="J323" s="134">
        <v>0</v>
      </c>
      <c r="K323" s="135">
        <v>0</v>
      </c>
    </row>
    <row r="324" spans="3:11" x14ac:dyDescent="0.2">
      <c r="C324">
        <v>802.6</v>
      </c>
      <c r="D324" t="s">
        <v>672</v>
      </c>
      <c r="E324" t="s">
        <v>673</v>
      </c>
      <c r="F324" s="134">
        <v>0</v>
      </c>
      <c r="G324" s="135">
        <v>0</v>
      </c>
      <c r="H324">
        <v>0</v>
      </c>
      <c r="I324">
        <v>0</v>
      </c>
      <c r="J324" s="134">
        <v>0</v>
      </c>
      <c r="K324" s="135">
        <v>0</v>
      </c>
    </row>
    <row r="325" spans="3:11" x14ac:dyDescent="0.2">
      <c r="C325">
        <v>804.6</v>
      </c>
      <c r="D325" t="s">
        <v>674</v>
      </c>
      <c r="E325" t="s">
        <v>675</v>
      </c>
      <c r="F325" s="134">
        <v>0.02</v>
      </c>
      <c r="G325" s="135">
        <v>0.24</v>
      </c>
      <c r="H325">
        <v>0.01</v>
      </c>
      <c r="I325">
        <v>0.04</v>
      </c>
      <c r="J325" s="134">
        <v>0</v>
      </c>
      <c r="K325" s="135">
        <v>0.05</v>
      </c>
    </row>
    <row r="326" spans="3:11" x14ac:dyDescent="0.2">
      <c r="C326">
        <v>824.6</v>
      </c>
      <c r="D326" t="s">
        <v>692</v>
      </c>
      <c r="E326" t="s">
        <v>693</v>
      </c>
      <c r="F326" s="134">
        <v>0</v>
      </c>
      <c r="G326" s="135">
        <v>0</v>
      </c>
      <c r="H326">
        <v>0</v>
      </c>
      <c r="I326">
        <v>0</v>
      </c>
      <c r="J326" s="134">
        <v>0</v>
      </c>
      <c r="K326" s="135">
        <v>0</v>
      </c>
    </row>
    <row r="327" spans="3:11" x14ac:dyDescent="0.2">
      <c r="C327">
        <v>826.6</v>
      </c>
      <c r="D327" t="s">
        <v>694</v>
      </c>
      <c r="E327" t="s">
        <v>695</v>
      </c>
      <c r="F327" s="134">
        <v>0</v>
      </c>
      <c r="G327" s="135">
        <v>0</v>
      </c>
      <c r="H327">
        <v>0</v>
      </c>
      <c r="I327">
        <v>0</v>
      </c>
      <c r="J327" s="134">
        <v>0</v>
      </c>
      <c r="K327" s="135">
        <v>0.06</v>
      </c>
    </row>
    <row r="328" spans="3:11" x14ac:dyDescent="0.2">
      <c r="C328">
        <v>828.6</v>
      </c>
      <c r="D328" t="s">
        <v>696</v>
      </c>
      <c r="E328" t="s">
        <v>697</v>
      </c>
      <c r="F328" s="134">
        <v>0</v>
      </c>
      <c r="G328" s="135">
        <v>0</v>
      </c>
      <c r="H328">
        <v>0.01</v>
      </c>
      <c r="I328">
        <v>0</v>
      </c>
      <c r="J328" s="134">
        <v>0.52</v>
      </c>
      <c r="K328" s="135">
        <v>0.08</v>
      </c>
    </row>
    <row r="329" spans="3:11" x14ac:dyDescent="0.2">
      <c r="C329">
        <v>830.6</v>
      </c>
      <c r="D329" t="s">
        <v>698</v>
      </c>
      <c r="E329" t="s">
        <v>699</v>
      </c>
      <c r="F329" s="134">
        <v>0.01</v>
      </c>
      <c r="G329" s="135">
        <v>0.32</v>
      </c>
      <c r="H329">
        <v>0</v>
      </c>
      <c r="I329">
        <v>0</v>
      </c>
      <c r="J329" s="134">
        <v>0</v>
      </c>
      <c r="K329" s="135">
        <v>0</v>
      </c>
    </row>
    <row r="330" spans="3:11" x14ac:dyDescent="0.2">
      <c r="C330" t="s">
        <v>9</v>
      </c>
      <c r="E330" t="s">
        <v>9</v>
      </c>
      <c r="F330" s="134">
        <v>0.97</v>
      </c>
      <c r="G330" s="135">
        <v>3.16</v>
      </c>
      <c r="H330">
        <v>2.2999999999999998</v>
      </c>
      <c r="I330">
        <v>0.67</v>
      </c>
      <c r="J330" s="134">
        <v>1.91</v>
      </c>
      <c r="K330" s="135">
        <v>1.64</v>
      </c>
    </row>
    <row r="331" spans="3:11" x14ac:dyDescent="0.2">
      <c r="C331">
        <v>658.4</v>
      </c>
      <c r="D331" t="s">
        <v>752</v>
      </c>
      <c r="E331" t="s">
        <v>753</v>
      </c>
      <c r="F331" s="134">
        <v>0</v>
      </c>
      <c r="G331" s="135">
        <v>0.03</v>
      </c>
      <c r="H331">
        <v>0.01</v>
      </c>
      <c r="I331">
        <v>0.02</v>
      </c>
      <c r="J331" s="134">
        <v>0.01</v>
      </c>
      <c r="K331" s="135">
        <v>0</v>
      </c>
    </row>
    <row r="332" spans="3:11" x14ac:dyDescent="0.2">
      <c r="C332">
        <v>660.4</v>
      </c>
      <c r="D332" t="s">
        <v>754</v>
      </c>
      <c r="E332" t="s">
        <v>755</v>
      </c>
      <c r="F332" s="134">
        <v>0</v>
      </c>
      <c r="G332" s="135">
        <v>0</v>
      </c>
      <c r="H332">
        <v>0</v>
      </c>
      <c r="I332">
        <v>0.01</v>
      </c>
      <c r="J332" s="134">
        <v>0.11</v>
      </c>
      <c r="K332" s="135">
        <v>0.03</v>
      </c>
    </row>
    <row r="333" spans="3:11" x14ac:dyDescent="0.2">
      <c r="C333">
        <v>662.4</v>
      </c>
      <c r="D333" t="s">
        <v>756</v>
      </c>
      <c r="E333" t="s">
        <v>757</v>
      </c>
      <c r="F333" s="134">
        <v>0.04</v>
      </c>
      <c r="G333" s="135">
        <v>7.0000000000000007E-2</v>
      </c>
      <c r="H333">
        <v>0.1</v>
      </c>
      <c r="I333">
        <v>0</v>
      </c>
      <c r="J333" s="134">
        <v>0</v>
      </c>
      <c r="K333" s="135">
        <v>0.04</v>
      </c>
    </row>
    <row r="334" spans="3:11" x14ac:dyDescent="0.2">
      <c r="C334">
        <v>664.5</v>
      </c>
      <c r="D334" t="s">
        <v>758</v>
      </c>
      <c r="E334" t="s">
        <v>759</v>
      </c>
      <c r="F334" s="134">
        <v>0.01</v>
      </c>
      <c r="G334" s="135">
        <v>0.28000000000000003</v>
      </c>
      <c r="H334">
        <v>0.08</v>
      </c>
      <c r="I334">
        <v>0.19</v>
      </c>
      <c r="J334" s="134">
        <v>0.03</v>
      </c>
      <c r="K334" s="135">
        <v>0.06</v>
      </c>
    </row>
    <row r="335" spans="3:11" x14ac:dyDescent="0.2">
      <c r="C335">
        <v>666.5</v>
      </c>
      <c r="D335" t="s">
        <v>760</v>
      </c>
      <c r="E335" t="s">
        <v>761</v>
      </c>
      <c r="F335" s="134">
        <v>0.1</v>
      </c>
      <c r="G335" s="135">
        <v>0.32</v>
      </c>
      <c r="H335">
        <v>0.34</v>
      </c>
      <c r="I335">
        <v>0.37</v>
      </c>
      <c r="J335" s="134">
        <v>7.0000000000000007E-2</v>
      </c>
      <c r="K335" s="135">
        <v>0.1</v>
      </c>
    </row>
    <row r="336" spans="3:11" x14ac:dyDescent="0.2">
      <c r="C336">
        <v>686.4</v>
      </c>
      <c r="D336" t="s">
        <v>762</v>
      </c>
      <c r="E336" t="s">
        <v>763</v>
      </c>
      <c r="F336" s="134">
        <v>0</v>
      </c>
      <c r="G336" s="135">
        <v>0.1</v>
      </c>
      <c r="H336">
        <v>0</v>
      </c>
      <c r="I336">
        <v>0</v>
      </c>
      <c r="J336" s="134">
        <v>7.0000000000000007E-2</v>
      </c>
      <c r="K336" s="135">
        <v>0.05</v>
      </c>
    </row>
    <row r="337" spans="3:11" x14ac:dyDescent="0.2">
      <c r="C337">
        <v>688.5</v>
      </c>
      <c r="D337" t="s">
        <v>764</v>
      </c>
      <c r="E337" t="s">
        <v>765</v>
      </c>
      <c r="F337" s="134">
        <v>0.01</v>
      </c>
      <c r="G337" s="135">
        <v>0.02</v>
      </c>
      <c r="H337">
        <v>7.0000000000000007E-2</v>
      </c>
      <c r="I337">
        <v>0.09</v>
      </c>
      <c r="J337" s="134">
        <v>0.11</v>
      </c>
      <c r="K337" s="135">
        <v>0</v>
      </c>
    </row>
    <row r="338" spans="3:11" x14ac:dyDescent="0.2">
      <c r="C338">
        <v>690.5</v>
      </c>
      <c r="D338" t="s">
        <v>766</v>
      </c>
      <c r="E338" t="s">
        <v>767</v>
      </c>
      <c r="F338" s="134">
        <v>0.2</v>
      </c>
      <c r="G338" s="135">
        <v>1.1399999999999999</v>
      </c>
      <c r="H338">
        <v>0.74</v>
      </c>
      <c r="I338">
        <v>0.55000000000000004</v>
      </c>
      <c r="J338" s="134">
        <v>0.74</v>
      </c>
      <c r="K338" s="135">
        <v>0.15</v>
      </c>
    </row>
    <row r="339" spans="3:11" x14ac:dyDescent="0.2">
      <c r="C339">
        <v>692.5</v>
      </c>
      <c r="D339" t="s">
        <v>768</v>
      </c>
      <c r="E339" t="s">
        <v>769</v>
      </c>
      <c r="F339" s="134">
        <v>0.09</v>
      </c>
      <c r="G339" s="135">
        <v>0.94</v>
      </c>
      <c r="H339">
        <v>0.38</v>
      </c>
      <c r="I339">
        <v>0.89</v>
      </c>
      <c r="J339" s="134">
        <v>0.26</v>
      </c>
      <c r="K339" s="135">
        <v>0.19</v>
      </c>
    </row>
    <row r="340" spans="3:11" x14ac:dyDescent="0.2">
      <c r="C340">
        <v>710.4</v>
      </c>
      <c r="D340" t="s">
        <v>770</v>
      </c>
      <c r="E340" t="s">
        <v>771</v>
      </c>
      <c r="F340" s="134">
        <v>0</v>
      </c>
      <c r="G340" s="135">
        <v>0.02</v>
      </c>
      <c r="H340">
        <v>0</v>
      </c>
      <c r="I340">
        <v>0</v>
      </c>
      <c r="J340" s="134">
        <v>0.02</v>
      </c>
      <c r="K340" s="135">
        <v>0.03</v>
      </c>
    </row>
    <row r="341" spans="3:11" x14ac:dyDescent="0.2">
      <c r="C341">
        <v>712.5</v>
      </c>
      <c r="D341" t="s">
        <v>772</v>
      </c>
      <c r="E341" t="s">
        <v>773</v>
      </c>
      <c r="F341" s="134">
        <v>0.04</v>
      </c>
      <c r="G341" s="135">
        <v>0</v>
      </c>
      <c r="H341">
        <v>0.06</v>
      </c>
      <c r="I341">
        <v>0.09</v>
      </c>
      <c r="J341" s="134">
        <v>0.03</v>
      </c>
      <c r="K341" s="135">
        <v>0.08</v>
      </c>
    </row>
    <row r="342" spans="3:11" x14ac:dyDescent="0.2">
      <c r="C342">
        <v>714.5</v>
      </c>
      <c r="D342" t="s">
        <v>774</v>
      </c>
      <c r="E342" t="s">
        <v>775</v>
      </c>
      <c r="F342" s="134">
        <v>0.17</v>
      </c>
      <c r="G342" s="135">
        <v>0.31</v>
      </c>
      <c r="H342">
        <v>0.22</v>
      </c>
      <c r="I342">
        <v>0.42</v>
      </c>
      <c r="J342" s="134">
        <v>0.47</v>
      </c>
      <c r="K342" s="135">
        <v>0.1</v>
      </c>
    </row>
    <row r="343" spans="3:11" x14ac:dyDescent="0.2">
      <c r="C343">
        <v>716.5</v>
      </c>
      <c r="D343" t="s">
        <v>776</v>
      </c>
      <c r="E343" t="s">
        <v>777</v>
      </c>
      <c r="F343" s="134">
        <v>0.06</v>
      </c>
      <c r="G343" s="135">
        <v>0.4</v>
      </c>
      <c r="H343">
        <v>0.21</v>
      </c>
      <c r="I343">
        <v>0.31</v>
      </c>
      <c r="J343" s="134">
        <v>0.12</v>
      </c>
      <c r="K343" s="135">
        <v>0.04</v>
      </c>
    </row>
    <row r="344" spans="3:11" x14ac:dyDescent="0.2">
      <c r="C344">
        <v>718.5</v>
      </c>
      <c r="D344" t="s">
        <v>778</v>
      </c>
      <c r="E344" t="s">
        <v>779</v>
      </c>
      <c r="F344" s="134">
        <v>0.05</v>
      </c>
      <c r="G344" s="135">
        <v>1.82</v>
      </c>
      <c r="H344">
        <v>0</v>
      </c>
      <c r="I344">
        <v>0.41</v>
      </c>
      <c r="J344" s="134">
        <v>0.28999999999999998</v>
      </c>
      <c r="K344" s="135">
        <v>0.12</v>
      </c>
    </row>
    <row r="345" spans="3:11" x14ac:dyDescent="0.2">
      <c r="C345">
        <v>738.5</v>
      </c>
      <c r="D345" t="s">
        <v>780</v>
      </c>
      <c r="E345" t="s">
        <v>781</v>
      </c>
      <c r="F345" s="134">
        <v>0.01</v>
      </c>
      <c r="G345" s="135">
        <v>0.06</v>
      </c>
      <c r="H345">
        <v>0.02</v>
      </c>
      <c r="I345">
        <v>0</v>
      </c>
      <c r="J345" s="134">
        <v>0.06</v>
      </c>
      <c r="K345" s="135">
        <v>0.02</v>
      </c>
    </row>
    <row r="346" spans="3:11" x14ac:dyDescent="0.2">
      <c r="C346">
        <v>740.5</v>
      </c>
      <c r="D346" t="s">
        <v>782</v>
      </c>
      <c r="E346" t="s">
        <v>783</v>
      </c>
      <c r="F346" s="134">
        <v>0</v>
      </c>
      <c r="G346" s="135">
        <v>0.33</v>
      </c>
      <c r="H346">
        <v>0.02</v>
      </c>
      <c r="I346">
        <v>0.04</v>
      </c>
      <c r="J346" s="134">
        <v>0</v>
      </c>
      <c r="K346" s="135">
        <v>0.02</v>
      </c>
    </row>
    <row r="347" spans="3:11" x14ac:dyDescent="0.2">
      <c r="C347">
        <v>742.5</v>
      </c>
      <c r="D347" t="s">
        <v>784</v>
      </c>
      <c r="E347" t="s">
        <v>785</v>
      </c>
      <c r="F347" s="134">
        <v>0</v>
      </c>
      <c r="G347" s="135">
        <v>0.62</v>
      </c>
      <c r="H347">
        <v>0.01</v>
      </c>
      <c r="I347">
        <v>0.24</v>
      </c>
      <c r="J347" s="134">
        <v>7.0000000000000007E-2</v>
      </c>
      <c r="K347" s="135">
        <v>0</v>
      </c>
    </row>
    <row r="348" spans="3:11" x14ac:dyDescent="0.2">
      <c r="C348">
        <v>744.5</v>
      </c>
      <c r="D348" t="s">
        <v>786</v>
      </c>
      <c r="E348" t="s">
        <v>787</v>
      </c>
      <c r="F348" s="134">
        <v>0.01</v>
      </c>
      <c r="G348" s="135">
        <v>0.12</v>
      </c>
      <c r="H348">
        <v>0.03</v>
      </c>
      <c r="I348">
        <v>0.44</v>
      </c>
      <c r="J348" s="134">
        <v>0.12</v>
      </c>
      <c r="K348" s="135">
        <v>0.02</v>
      </c>
    </row>
    <row r="349" spans="3:11" x14ac:dyDescent="0.2">
      <c r="C349">
        <v>746.5</v>
      </c>
      <c r="D349" t="s">
        <v>788</v>
      </c>
      <c r="E349" t="s">
        <v>789</v>
      </c>
      <c r="F349" s="134">
        <v>0</v>
      </c>
      <c r="G349" s="135">
        <v>0</v>
      </c>
      <c r="H349">
        <v>0</v>
      </c>
      <c r="I349">
        <v>0.12</v>
      </c>
      <c r="J349" s="134">
        <v>0.04</v>
      </c>
      <c r="K349" s="135">
        <v>0.02</v>
      </c>
    </row>
    <row r="350" spans="3:11" x14ac:dyDescent="0.2">
      <c r="C350">
        <v>764.5</v>
      </c>
      <c r="D350" t="s">
        <v>790</v>
      </c>
      <c r="E350" t="s">
        <v>791</v>
      </c>
      <c r="F350" s="134">
        <v>0</v>
      </c>
      <c r="G350" s="135">
        <v>0</v>
      </c>
      <c r="H350">
        <v>0.02</v>
      </c>
      <c r="I350">
        <v>0.01</v>
      </c>
      <c r="J350" s="134">
        <v>0</v>
      </c>
      <c r="K350" s="135">
        <v>0</v>
      </c>
    </row>
    <row r="351" spans="3:11" x14ac:dyDescent="0.2">
      <c r="C351">
        <v>766.5</v>
      </c>
      <c r="D351" t="s">
        <v>792</v>
      </c>
      <c r="E351" t="s">
        <v>793</v>
      </c>
      <c r="F351" s="134">
        <v>0.01</v>
      </c>
      <c r="G351" s="135">
        <v>0.15</v>
      </c>
      <c r="H351">
        <v>0.02</v>
      </c>
      <c r="I351">
        <v>0.03</v>
      </c>
      <c r="J351" s="134">
        <v>0</v>
      </c>
      <c r="K351" s="135">
        <v>0</v>
      </c>
    </row>
    <row r="352" spans="3:11" x14ac:dyDescent="0.2">
      <c r="C352">
        <v>768.5</v>
      </c>
      <c r="D352" t="s">
        <v>794</v>
      </c>
      <c r="E352" t="s">
        <v>795</v>
      </c>
      <c r="F352" s="134">
        <v>0.01</v>
      </c>
      <c r="G352" s="135">
        <v>0.02</v>
      </c>
      <c r="H352">
        <v>0.01</v>
      </c>
      <c r="I352">
        <v>0.04</v>
      </c>
      <c r="J352" s="134">
        <v>0.05</v>
      </c>
      <c r="K352" s="135">
        <v>0.02</v>
      </c>
    </row>
    <row r="353" spans="3:11" x14ac:dyDescent="0.2">
      <c r="C353" t="s">
        <v>10</v>
      </c>
      <c r="E353" t="s">
        <v>10</v>
      </c>
      <c r="F353" s="134">
        <v>0.82</v>
      </c>
      <c r="G353" s="135">
        <v>6.76</v>
      </c>
      <c r="H353">
        <v>2.36</v>
      </c>
      <c r="I353">
        <v>4.2699999999999996</v>
      </c>
      <c r="J353" s="134">
        <v>2.68</v>
      </c>
      <c r="K353" s="135">
        <v>1.07</v>
      </c>
    </row>
    <row r="354" spans="3:11" x14ac:dyDescent="0.2">
      <c r="C354">
        <v>710.5</v>
      </c>
      <c r="D354" t="s">
        <v>1151</v>
      </c>
      <c r="E354" t="s">
        <v>1152</v>
      </c>
      <c r="F354" s="134">
        <v>0.04</v>
      </c>
      <c r="G354" s="135">
        <v>0</v>
      </c>
      <c r="H354">
        <v>7.0000000000000007E-2</v>
      </c>
      <c r="I354">
        <v>0.08</v>
      </c>
      <c r="J354" s="134">
        <v>0.05</v>
      </c>
      <c r="K354" s="135">
        <v>0.12</v>
      </c>
    </row>
    <row r="355" spans="3:11" x14ac:dyDescent="0.2">
      <c r="C355">
        <v>712.5</v>
      </c>
      <c r="D355" t="s">
        <v>1153</v>
      </c>
      <c r="E355" t="s">
        <v>1154</v>
      </c>
      <c r="F355" s="134">
        <v>0.05</v>
      </c>
      <c r="G355" s="135">
        <v>0.4</v>
      </c>
      <c r="H355">
        <v>0.56000000000000005</v>
      </c>
      <c r="I355">
        <v>2.25</v>
      </c>
      <c r="J355" s="134">
        <v>0.84</v>
      </c>
      <c r="K355" s="135">
        <v>0.17</v>
      </c>
    </row>
    <row r="356" spans="3:11" x14ac:dyDescent="0.2">
      <c r="C356">
        <v>736.5</v>
      </c>
      <c r="D356" t="s">
        <v>1155</v>
      </c>
      <c r="E356" t="s">
        <v>1156</v>
      </c>
      <c r="F356" s="134">
        <v>0.03</v>
      </c>
      <c r="G356" s="135">
        <v>0</v>
      </c>
      <c r="H356">
        <v>0.05</v>
      </c>
      <c r="I356">
        <v>0.1</v>
      </c>
      <c r="J356" s="134">
        <v>0.08</v>
      </c>
      <c r="K356" s="135">
        <v>0</v>
      </c>
    </row>
    <row r="357" spans="3:11" x14ac:dyDescent="0.2">
      <c r="C357">
        <v>738.5</v>
      </c>
      <c r="D357" t="s">
        <v>1157</v>
      </c>
      <c r="E357" t="s">
        <v>1158</v>
      </c>
      <c r="F357" s="134">
        <v>0.02</v>
      </c>
      <c r="G357" s="135">
        <v>0.56000000000000005</v>
      </c>
      <c r="H357">
        <v>0</v>
      </c>
      <c r="I357">
        <v>0.34</v>
      </c>
      <c r="J357" s="134">
        <v>0.69</v>
      </c>
      <c r="K357" s="135">
        <v>0.1</v>
      </c>
    </row>
    <row r="358" spans="3:11" x14ac:dyDescent="0.2">
      <c r="C358">
        <v>740.5</v>
      </c>
      <c r="D358" t="s">
        <v>1159</v>
      </c>
      <c r="E358" t="s">
        <v>1160</v>
      </c>
      <c r="F358" s="134">
        <v>0.2</v>
      </c>
      <c r="G358" s="135">
        <v>1.39</v>
      </c>
      <c r="H358">
        <v>0.6</v>
      </c>
      <c r="I358">
        <v>2.99</v>
      </c>
      <c r="J358" s="134">
        <v>0.85</v>
      </c>
      <c r="K358" s="135">
        <v>0.4</v>
      </c>
    </row>
    <row r="359" spans="3:11" x14ac:dyDescent="0.2">
      <c r="C359">
        <v>760.5</v>
      </c>
      <c r="D359" t="s">
        <v>1161</v>
      </c>
      <c r="E359" t="s">
        <v>1162</v>
      </c>
      <c r="F359" s="134">
        <v>0</v>
      </c>
      <c r="G359" s="135">
        <v>0.08</v>
      </c>
      <c r="H359">
        <v>0</v>
      </c>
      <c r="I359">
        <v>0</v>
      </c>
      <c r="J359" s="134">
        <v>0</v>
      </c>
      <c r="K359" s="135">
        <v>0.08</v>
      </c>
    </row>
    <row r="360" spans="3:11" x14ac:dyDescent="0.2">
      <c r="C360">
        <v>762.5</v>
      </c>
      <c r="D360" t="s">
        <v>1163</v>
      </c>
      <c r="E360" t="s">
        <v>1164</v>
      </c>
      <c r="F360" s="134">
        <v>0.01</v>
      </c>
      <c r="G360" s="135">
        <v>0</v>
      </c>
      <c r="H360">
        <v>0</v>
      </c>
      <c r="I360">
        <v>0</v>
      </c>
      <c r="J360" s="134">
        <v>0.1</v>
      </c>
      <c r="K360" s="135">
        <v>0.01</v>
      </c>
    </row>
    <row r="361" spans="3:11" x14ac:dyDescent="0.2">
      <c r="C361">
        <v>764.5</v>
      </c>
      <c r="D361" t="s">
        <v>1165</v>
      </c>
      <c r="E361" t="s">
        <v>1166</v>
      </c>
      <c r="F361" s="134">
        <v>7.0000000000000007E-2</v>
      </c>
      <c r="G361" s="135">
        <v>0.45</v>
      </c>
      <c r="H361">
        <v>0</v>
      </c>
      <c r="I361">
        <v>0</v>
      </c>
      <c r="J361" s="134">
        <v>0.52</v>
      </c>
      <c r="K361" s="135">
        <v>0.09</v>
      </c>
    </row>
    <row r="362" spans="3:11" x14ac:dyDescent="0.2">
      <c r="C362">
        <v>766.5</v>
      </c>
      <c r="D362" t="s">
        <v>1167</v>
      </c>
      <c r="E362" t="s">
        <v>1168</v>
      </c>
      <c r="F362" s="134">
        <v>0.4</v>
      </c>
      <c r="G362" s="135">
        <v>3.77</v>
      </c>
      <c r="H362">
        <v>1.35</v>
      </c>
      <c r="I362">
        <v>1.77</v>
      </c>
      <c r="J362" s="134">
        <v>1.4</v>
      </c>
      <c r="K362" s="135">
        <v>0.4</v>
      </c>
    </row>
    <row r="363" spans="3:11" x14ac:dyDescent="0.2">
      <c r="C363">
        <v>768.5</v>
      </c>
      <c r="D363" t="s">
        <v>1169</v>
      </c>
      <c r="E363" t="s">
        <v>1170</v>
      </c>
      <c r="F363" s="134">
        <v>0.12</v>
      </c>
      <c r="G363" s="135">
        <v>0.9</v>
      </c>
      <c r="H363">
        <v>0.27</v>
      </c>
      <c r="I363">
        <v>1.75</v>
      </c>
      <c r="J363" s="134">
        <v>0.93</v>
      </c>
      <c r="K363" s="135">
        <v>0.28999999999999998</v>
      </c>
    </row>
    <row r="364" spans="3:11" x14ac:dyDescent="0.2">
      <c r="C364">
        <v>788.5</v>
      </c>
      <c r="D364" t="s">
        <v>1171</v>
      </c>
      <c r="E364" t="s">
        <v>1172</v>
      </c>
      <c r="F364" s="134">
        <v>0.01</v>
      </c>
      <c r="G364" s="135">
        <v>0</v>
      </c>
      <c r="H364">
        <v>0</v>
      </c>
      <c r="I364">
        <v>0.11</v>
      </c>
      <c r="J364" s="134">
        <v>0.55000000000000004</v>
      </c>
      <c r="K364" s="135">
        <v>0.08</v>
      </c>
    </row>
    <row r="365" spans="3:11" x14ac:dyDescent="0.2">
      <c r="C365">
        <v>790.5</v>
      </c>
      <c r="D365" t="s">
        <v>1173</v>
      </c>
      <c r="E365" t="s">
        <v>1174</v>
      </c>
      <c r="F365" s="134">
        <v>0</v>
      </c>
      <c r="G365" s="135">
        <v>0.16</v>
      </c>
      <c r="H365">
        <v>0.06</v>
      </c>
      <c r="I365">
        <v>0.16</v>
      </c>
      <c r="J365" s="134">
        <v>0.05</v>
      </c>
      <c r="K365" s="135">
        <v>0.04</v>
      </c>
    </row>
    <row r="366" spans="3:11" x14ac:dyDescent="0.2">
      <c r="C366">
        <v>792.5</v>
      </c>
      <c r="D366" t="s">
        <v>1175</v>
      </c>
      <c r="E366" t="s">
        <v>1176</v>
      </c>
      <c r="F366" s="134">
        <v>7.0000000000000007E-2</v>
      </c>
      <c r="G366" s="135">
        <v>1.07</v>
      </c>
      <c r="H366">
        <v>0.46</v>
      </c>
      <c r="I366">
        <v>0.76</v>
      </c>
      <c r="J366" s="134">
        <v>1.49</v>
      </c>
      <c r="K366" s="135">
        <v>0.08</v>
      </c>
    </row>
    <row r="367" spans="3:11" x14ac:dyDescent="0.2">
      <c r="C367">
        <v>794.6</v>
      </c>
      <c r="D367" t="s">
        <v>1177</v>
      </c>
      <c r="E367" t="s">
        <v>1178</v>
      </c>
      <c r="F367" s="134">
        <v>0.04</v>
      </c>
      <c r="G367" s="135">
        <v>2.0099999999999998</v>
      </c>
      <c r="H367">
        <v>0.27</v>
      </c>
      <c r="I367">
        <v>0.8</v>
      </c>
      <c r="J367" s="134">
        <v>0.1</v>
      </c>
      <c r="K367" s="135">
        <v>7.0000000000000007E-2</v>
      </c>
    </row>
    <row r="368" spans="3:11" x14ac:dyDescent="0.2">
      <c r="C368">
        <v>812.5</v>
      </c>
      <c r="D368" t="s">
        <v>1179</v>
      </c>
      <c r="E368" t="s">
        <v>1180</v>
      </c>
      <c r="F368" s="134">
        <v>0</v>
      </c>
      <c r="G368" s="135">
        <v>0.02</v>
      </c>
      <c r="H368">
        <v>0</v>
      </c>
      <c r="I368">
        <v>0</v>
      </c>
      <c r="J368" s="134">
        <v>0.02</v>
      </c>
      <c r="K368" s="135">
        <v>0</v>
      </c>
    </row>
    <row r="369" spans="3:11" x14ac:dyDescent="0.2">
      <c r="C369">
        <v>814.5</v>
      </c>
      <c r="D369" t="s">
        <v>1181</v>
      </c>
      <c r="E369" t="s">
        <v>1182</v>
      </c>
      <c r="F369" s="134">
        <v>0</v>
      </c>
      <c r="G369" s="135">
        <v>0</v>
      </c>
      <c r="H369">
        <v>0</v>
      </c>
      <c r="I369">
        <v>0</v>
      </c>
      <c r="J369" s="134">
        <v>0</v>
      </c>
      <c r="K369" s="135">
        <v>0</v>
      </c>
    </row>
    <row r="370" spans="3:11" x14ac:dyDescent="0.2">
      <c r="C370" t="s">
        <v>1183</v>
      </c>
      <c r="E370" t="s">
        <v>1183</v>
      </c>
      <c r="F370" s="134">
        <v>1.07</v>
      </c>
      <c r="G370" s="135">
        <v>10.81</v>
      </c>
      <c r="H370">
        <v>3.67</v>
      </c>
      <c r="I370">
        <v>11.12</v>
      </c>
      <c r="J370" s="134">
        <v>7.67</v>
      </c>
      <c r="K370" s="135">
        <v>1.93</v>
      </c>
    </row>
    <row r="372" spans="3:11" x14ac:dyDescent="0.2">
      <c r="C372" s="57">
        <v>1.2506944444444443</v>
      </c>
      <c r="D372" t="s">
        <v>2086</v>
      </c>
      <c r="E372" t="s">
        <v>2087</v>
      </c>
      <c r="F372" s="134">
        <v>7.0000000000000007E-2</v>
      </c>
      <c r="G372" s="135">
        <v>0.26</v>
      </c>
      <c r="H372">
        <v>0</v>
      </c>
      <c r="I372">
        <v>0</v>
      </c>
      <c r="J372" s="134">
        <v>0.51</v>
      </c>
      <c r="K372" s="135">
        <v>2.4500000000000002</v>
      </c>
    </row>
    <row r="373" spans="3:11" x14ac:dyDescent="0.2">
      <c r="E373" t="s">
        <v>2088</v>
      </c>
      <c r="F373" s="134">
        <v>0.11</v>
      </c>
      <c r="G373" s="135">
        <v>0.31</v>
      </c>
      <c r="H373">
        <v>4.88</v>
      </c>
      <c r="I373">
        <v>15.06</v>
      </c>
      <c r="J373" s="134">
        <v>2.5499999999999998</v>
      </c>
      <c r="K373" s="135">
        <v>2.77</v>
      </c>
    </row>
    <row r="374" spans="3:11" x14ac:dyDescent="0.2">
      <c r="C374" s="57">
        <v>1.25</v>
      </c>
      <c r="D374" t="s">
        <v>2089</v>
      </c>
      <c r="E374" t="s">
        <v>2090</v>
      </c>
      <c r="H374">
        <v>14.84</v>
      </c>
      <c r="I374">
        <v>82.32</v>
      </c>
    </row>
    <row r="375" spans="3:11" x14ac:dyDescent="0.2">
      <c r="C375" s="57">
        <v>1.3340277777777778</v>
      </c>
      <c r="D375" t="s">
        <v>2091</v>
      </c>
      <c r="E375" t="s">
        <v>2092</v>
      </c>
      <c r="F375" s="134">
        <v>0.48</v>
      </c>
      <c r="G375" s="135">
        <v>2.06</v>
      </c>
      <c r="H375">
        <v>0</v>
      </c>
      <c r="I375">
        <v>10.91</v>
      </c>
      <c r="J375" s="134">
        <v>6.55</v>
      </c>
      <c r="K375" s="135">
        <v>4.28</v>
      </c>
    </row>
    <row r="376" spans="3:11" x14ac:dyDescent="0.2">
      <c r="C376" s="57">
        <v>1.3333333333333333</v>
      </c>
      <c r="D376" t="s">
        <v>2093</v>
      </c>
      <c r="E376" t="s">
        <v>2094</v>
      </c>
      <c r="F376" s="134">
        <v>0.36</v>
      </c>
      <c r="G376" s="135">
        <v>1.18</v>
      </c>
      <c r="H376">
        <v>0</v>
      </c>
      <c r="I376">
        <v>307.31</v>
      </c>
      <c r="J376" s="134">
        <v>2.02</v>
      </c>
      <c r="K376" s="135">
        <v>2.62</v>
      </c>
    </row>
    <row r="377" spans="3:11" x14ac:dyDescent="0.2">
      <c r="C377" s="57">
        <v>1.4194444444444445</v>
      </c>
      <c r="D377" t="s">
        <v>2095</v>
      </c>
      <c r="E377" t="s">
        <v>2096</v>
      </c>
      <c r="F377" s="134">
        <v>0.81</v>
      </c>
      <c r="G377" s="135">
        <v>1.57</v>
      </c>
      <c r="H377">
        <v>0.18</v>
      </c>
      <c r="I377">
        <v>15.88</v>
      </c>
      <c r="J377" s="134">
        <v>4.38</v>
      </c>
      <c r="K377" s="135">
        <v>10.029999999999999</v>
      </c>
    </row>
    <row r="378" spans="3:11" x14ac:dyDescent="0.2">
      <c r="E378" t="s">
        <v>2097</v>
      </c>
      <c r="F378" s="134">
        <v>0.05</v>
      </c>
      <c r="G378" s="135">
        <v>1.36</v>
      </c>
      <c r="H378">
        <v>1.22</v>
      </c>
      <c r="I378">
        <v>3.97</v>
      </c>
      <c r="J378" s="134">
        <v>0.34</v>
      </c>
      <c r="K378" s="135">
        <v>0.95</v>
      </c>
    </row>
    <row r="379" spans="3:11" x14ac:dyDescent="0.2">
      <c r="E379" t="s">
        <v>2098</v>
      </c>
      <c r="F379" s="134">
        <v>0.04</v>
      </c>
      <c r="G379" s="135">
        <v>0.09</v>
      </c>
      <c r="H379">
        <v>0.79</v>
      </c>
      <c r="I379">
        <v>7.42</v>
      </c>
      <c r="J379" s="134">
        <v>0.82</v>
      </c>
      <c r="K379" s="135">
        <v>0.27</v>
      </c>
    </row>
    <row r="380" spans="3:11" x14ac:dyDescent="0.2">
      <c r="C380" s="57">
        <v>1.41875</v>
      </c>
      <c r="D380" t="s">
        <v>2099</v>
      </c>
      <c r="E380" t="s">
        <v>2100</v>
      </c>
      <c r="F380" s="134">
        <v>0.22</v>
      </c>
      <c r="G380" s="135">
        <v>2.83</v>
      </c>
      <c r="H380">
        <v>7</v>
      </c>
      <c r="I380">
        <v>49.67</v>
      </c>
      <c r="J380" s="134">
        <v>0.31</v>
      </c>
      <c r="K380" s="135">
        <v>0.87</v>
      </c>
    </row>
    <row r="381" spans="3:11" x14ac:dyDescent="0.2">
      <c r="E381" t="s">
        <v>2101</v>
      </c>
      <c r="F381" s="134">
        <v>0.1</v>
      </c>
      <c r="G381" s="135">
        <v>0.67</v>
      </c>
      <c r="H381">
        <v>0</v>
      </c>
      <c r="I381">
        <v>15.76</v>
      </c>
      <c r="J381" s="134">
        <v>1.48</v>
      </c>
      <c r="K381" s="135">
        <v>0.97</v>
      </c>
    </row>
    <row r="382" spans="3:11" x14ac:dyDescent="0.2">
      <c r="E382" t="s">
        <v>2102</v>
      </c>
      <c r="F382" s="134">
        <v>0.31</v>
      </c>
      <c r="G382" s="135">
        <v>1.67</v>
      </c>
      <c r="H382">
        <v>0.22</v>
      </c>
      <c r="I382">
        <v>1.85</v>
      </c>
      <c r="J382" s="134">
        <v>0.92</v>
      </c>
      <c r="K382" s="135">
        <v>0.95</v>
      </c>
    </row>
    <row r="383" spans="3:11" x14ac:dyDescent="0.2">
      <c r="C383" s="57">
        <v>1.4180555555555554</v>
      </c>
      <c r="D383" t="s">
        <v>2103</v>
      </c>
      <c r="E383" t="s">
        <v>2104</v>
      </c>
      <c r="F383" s="134">
        <v>0.03</v>
      </c>
      <c r="G383" s="135">
        <v>0</v>
      </c>
      <c r="H383">
        <v>66.53</v>
      </c>
      <c r="I383">
        <v>354.97</v>
      </c>
      <c r="J383" s="134">
        <v>0.17</v>
      </c>
      <c r="K383" s="135">
        <v>0.41</v>
      </c>
    </row>
    <row r="384" spans="3:11" x14ac:dyDescent="0.2">
      <c r="E384" t="s">
        <v>2105</v>
      </c>
      <c r="F384" s="134">
        <v>4.93</v>
      </c>
      <c r="G384" s="135">
        <v>10.76</v>
      </c>
      <c r="H384">
        <v>0</v>
      </c>
      <c r="I384">
        <v>42.51</v>
      </c>
      <c r="J384" s="134">
        <v>18.98</v>
      </c>
      <c r="K384" s="135">
        <v>5.3</v>
      </c>
    </row>
    <row r="385" spans="3:11" x14ac:dyDescent="0.2">
      <c r="C385" s="57">
        <v>1.4173611111111111</v>
      </c>
      <c r="D385" t="s">
        <v>2106</v>
      </c>
      <c r="E385" t="s">
        <v>2107</v>
      </c>
      <c r="F385" s="134">
        <v>0.86</v>
      </c>
      <c r="G385" s="135">
        <v>0.46</v>
      </c>
      <c r="H385">
        <v>28.95</v>
      </c>
      <c r="I385">
        <v>663.49</v>
      </c>
      <c r="J385" s="134">
        <v>2.15</v>
      </c>
      <c r="K385" s="135">
        <v>2.7</v>
      </c>
    </row>
    <row r="386" spans="3:11" x14ac:dyDescent="0.2">
      <c r="E386" t="s">
        <v>2108</v>
      </c>
      <c r="F386" s="134">
        <v>7.07</v>
      </c>
      <c r="G386" s="135">
        <v>7.91</v>
      </c>
      <c r="H386">
        <v>0</v>
      </c>
      <c r="I386">
        <v>24.59</v>
      </c>
      <c r="J386" s="134">
        <v>10.68</v>
      </c>
      <c r="K386" s="135">
        <v>9.18</v>
      </c>
    </row>
    <row r="387" spans="3:11" x14ac:dyDescent="0.2">
      <c r="C387" s="57">
        <v>1.5041666666666667</v>
      </c>
      <c r="D387" t="s">
        <v>2109</v>
      </c>
      <c r="E387" t="s">
        <v>2110</v>
      </c>
      <c r="F387" s="134">
        <v>0.41</v>
      </c>
      <c r="G387" s="135">
        <v>0.95</v>
      </c>
      <c r="H387">
        <v>0</v>
      </c>
      <c r="I387">
        <v>0</v>
      </c>
      <c r="J387" s="134">
        <v>2.2000000000000002</v>
      </c>
      <c r="K387" s="135">
        <v>5.37</v>
      </c>
    </row>
    <row r="388" spans="3:11" x14ac:dyDescent="0.2">
      <c r="E388" t="s">
        <v>2111</v>
      </c>
      <c r="F388" s="134">
        <v>0.04</v>
      </c>
      <c r="G388" s="135">
        <v>0</v>
      </c>
      <c r="H388">
        <v>0.54</v>
      </c>
      <c r="I388">
        <v>10.94</v>
      </c>
      <c r="J388" s="134">
        <v>0.09</v>
      </c>
      <c r="K388" s="135">
        <v>0.73</v>
      </c>
    </row>
    <row r="389" spans="3:11" x14ac:dyDescent="0.2">
      <c r="C389" s="57">
        <v>1.5034722222222223</v>
      </c>
      <c r="D389" t="s">
        <v>2112</v>
      </c>
      <c r="E389" t="s">
        <v>2113</v>
      </c>
      <c r="F389" s="134">
        <v>0.15</v>
      </c>
      <c r="G389" s="135">
        <v>0.86</v>
      </c>
      <c r="H389">
        <v>0.98</v>
      </c>
      <c r="I389">
        <v>32.159999999999997</v>
      </c>
      <c r="J389" s="134">
        <v>0.7</v>
      </c>
      <c r="K389" s="135">
        <v>1.36</v>
      </c>
    </row>
    <row r="390" spans="3:11" x14ac:dyDescent="0.2">
      <c r="E390" t="s">
        <v>2114</v>
      </c>
      <c r="F390" s="134">
        <v>0.21</v>
      </c>
      <c r="G390" s="135">
        <v>0.55000000000000004</v>
      </c>
      <c r="H390">
        <v>1.05</v>
      </c>
      <c r="I390">
        <v>0</v>
      </c>
      <c r="J390" s="134">
        <v>0.04</v>
      </c>
      <c r="K390" s="135">
        <v>1.04</v>
      </c>
    </row>
    <row r="391" spans="3:11" x14ac:dyDescent="0.2">
      <c r="E391" t="s">
        <v>2115</v>
      </c>
      <c r="F391" s="134">
        <v>0.7</v>
      </c>
      <c r="G391" s="135">
        <v>4.5199999999999996</v>
      </c>
      <c r="H391">
        <v>0</v>
      </c>
      <c r="I391">
        <v>6.9</v>
      </c>
      <c r="J391" s="134">
        <v>0.71</v>
      </c>
      <c r="K391" s="135">
        <v>0.28999999999999998</v>
      </c>
    </row>
    <row r="392" spans="3:11" x14ac:dyDescent="0.2">
      <c r="C392" s="57">
        <v>1.502777777777778</v>
      </c>
      <c r="D392" t="s">
        <v>2116</v>
      </c>
      <c r="E392" t="s">
        <v>2117</v>
      </c>
      <c r="F392" s="134">
        <v>0.03</v>
      </c>
      <c r="G392" s="135">
        <v>0.34</v>
      </c>
      <c r="H392">
        <v>1.57</v>
      </c>
      <c r="I392">
        <v>81.19</v>
      </c>
      <c r="J392" s="134">
        <v>0.39</v>
      </c>
      <c r="K392" s="135">
        <v>0.34</v>
      </c>
    </row>
    <row r="393" spans="3:11" x14ac:dyDescent="0.2">
      <c r="E393" t="s">
        <v>2118</v>
      </c>
      <c r="F393" s="134">
        <v>0.81</v>
      </c>
      <c r="G393" s="135">
        <v>1.84</v>
      </c>
      <c r="H393">
        <v>1.17</v>
      </c>
      <c r="I393">
        <v>58.75</v>
      </c>
      <c r="J393" s="134">
        <v>0.78</v>
      </c>
      <c r="K393" s="135">
        <v>0.17</v>
      </c>
    </row>
    <row r="394" spans="3:11" x14ac:dyDescent="0.2">
      <c r="E394" t="s">
        <v>2119</v>
      </c>
      <c r="F394" s="134">
        <v>3.16</v>
      </c>
      <c r="G394" s="135">
        <v>4.32</v>
      </c>
      <c r="H394">
        <v>19.850000000000001</v>
      </c>
      <c r="I394">
        <v>35.57</v>
      </c>
      <c r="J394" s="134">
        <v>0.86</v>
      </c>
      <c r="K394" s="135">
        <v>1.02</v>
      </c>
    </row>
    <row r="395" spans="3:11" x14ac:dyDescent="0.2">
      <c r="E395" t="s">
        <v>2120</v>
      </c>
      <c r="F395" s="134">
        <v>0.08</v>
      </c>
      <c r="G395" s="135">
        <v>0.28000000000000003</v>
      </c>
      <c r="H395">
        <v>0</v>
      </c>
      <c r="I395">
        <v>6.63</v>
      </c>
      <c r="J395" s="134">
        <v>4.1399999999999997</v>
      </c>
      <c r="K395" s="135">
        <v>1.24</v>
      </c>
    </row>
    <row r="396" spans="3:11" x14ac:dyDescent="0.2">
      <c r="C396" s="57">
        <v>1.5020833333333332</v>
      </c>
      <c r="D396" t="s">
        <v>2121</v>
      </c>
      <c r="E396" t="s">
        <v>2122</v>
      </c>
      <c r="F396" s="134">
        <v>0.11</v>
      </c>
      <c r="G396" s="135">
        <v>0.3</v>
      </c>
      <c r="H396">
        <v>1.76</v>
      </c>
      <c r="I396">
        <v>44.65</v>
      </c>
      <c r="J396" s="134">
        <v>0</v>
      </c>
      <c r="K396" s="135">
        <v>0</v>
      </c>
    </row>
    <row r="397" spans="3:11" x14ac:dyDescent="0.2">
      <c r="E397" t="s">
        <v>2123</v>
      </c>
      <c r="F397" s="134">
        <v>0.21</v>
      </c>
      <c r="G397" s="135">
        <v>0.24</v>
      </c>
      <c r="H397">
        <v>2.92</v>
      </c>
      <c r="I397">
        <v>196.85</v>
      </c>
      <c r="J397" s="134">
        <v>0.27</v>
      </c>
      <c r="K397" s="135">
        <v>0.49</v>
      </c>
    </row>
    <row r="398" spans="3:11" x14ac:dyDescent="0.2">
      <c r="E398" t="s">
        <v>2124</v>
      </c>
      <c r="F398" s="134">
        <v>20.51</v>
      </c>
      <c r="G398" s="135">
        <v>8.7100000000000009</v>
      </c>
      <c r="H398">
        <v>2.44</v>
      </c>
      <c r="I398">
        <v>20.47</v>
      </c>
      <c r="J398" s="134">
        <v>2.39</v>
      </c>
      <c r="K398" s="135">
        <v>1.17</v>
      </c>
    </row>
    <row r="399" spans="3:11" x14ac:dyDescent="0.2">
      <c r="E399" t="s">
        <v>2125</v>
      </c>
      <c r="F399" s="134">
        <v>0.14000000000000001</v>
      </c>
      <c r="G399" s="135">
        <v>0.06</v>
      </c>
      <c r="H399">
        <v>0.04</v>
      </c>
      <c r="I399">
        <v>7.11</v>
      </c>
      <c r="J399" s="134">
        <v>0.76</v>
      </c>
      <c r="K399" s="135">
        <v>0.12</v>
      </c>
    </row>
    <row r="400" spans="3:11" x14ac:dyDescent="0.2">
      <c r="C400" s="57">
        <v>1.5013888888888889</v>
      </c>
      <c r="D400" t="s">
        <v>2126</v>
      </c>
      <c r="E400" t="s">
        <v>2127</v>
      </c>
      <c r="F400" s="134">
        <v>0.28999999999999998</v>
      </c>
      <c r="G400" s="135">
        <v>7.0000000000000007E-2</v>
      </c>
      <c r="H400">
        <v>10.210000000000001</v>
      </c>
      <c r="I400">
        <v>92.47</v>
      </c>
      <c r="J400" s="134">
        <v>0.55000000000000004</v>
      </c>
      <c r="K400" s="135">
        <v>1.75</v>
      </c>
    </row>
    <row r="401" spans="3:11" x14ac:dyDescent="0.2">
      <c r="E401" t="s">
        <v>2128</v>
      </c>
      <c r="F401" s="134">
        <v>1.74</v>
      </c>
      <c r="G401" s="135">
        <v>4.41</v>
      </c>
      <c r="H401">
        <v>1.1200000000000001</v>
      </c>
      <c r="I401">
        <v>180.29</v>
      </c>
      <c r="J401" s="134">
        <v>2.13</v>
      </c>
      <c r="K401" s="135">
        <v>4.76</v>
      </c>
    </row>
    <row r="402" spans="3:11" x14ac:dyDescent="0.2">
      <c r="E402" t="s">
        <v>2129</v>
      </c>
      <c r="F402" s="134">
        <v>40.1</v>
      </c>
      <c r="G402" s="135">
        <v>10.81</v>
      </c>
      <c r="H402">
        <v>1.04</v>
      </c>
      <c r="I402">
        <v>22.29</v>
      </c>
      <c r="J402" s="134">
        <v>4.17</v>
      </c>
      <c r="K402" s="135">
        <v>2.19</v>
      </c>
    </row>
    <row r="403" spans="3:11" x14ac:dyDescent="0.2">
      <c r="C403" s="57">
        <v>1.5006944444444443</v>
      </c>
      <c r="D403" t="s">
        <v>2130</v>
      </c>
      <c r="E403" t="s">
        <v>2131</v>
      </c>
      <c r="F403" s="134">
        <v>0.02</v>
      </c>
      <c r="G403" s="135">
        <v>0.36</v>
      </c>
      <c r="H403">
        <v>0</v>
      </c>
      <c r="I403">
        <v>137.62</v>
      </c>
      <c r="J403" s="134">
        <v>0.43</v>
      </c>
      <c r="K403" s="135">
        <v>1.38</v>
      </c>
    </row>
    <row r="404" spans="3:11" x14ac:dyDescent="0.2">
      <c r="C404" s="57">
        <v>1.5881944444444445</v>
      </c>
      <c r="D404" t="s">
        <v>2132</v>
      </c>
      <c r="E404" t="s">
        <v>2133</v>
      </c>
      <c r="F404" s="134">
        <v>4.8899999999999997</v>
      </c>
      <c r="G404" s="135">
        <v>2.59</v>
      </c>
      <c r="H404">
        <v>0.67</v>
      </c>
      <c r="I404">
        <v>2.31</v>
      </c>
      <c r="J404" s="134">
        <v>3.64</v>
      </c>
      <c r="K404" s="135">
        <v>7.56</v>
      </c>
    </row>
    <row r="405" spans="3:11" x14ac:dyDescent="0.2">
      <c r="E405" t="s">
        <v>2134</v>
      </c>
      <c r="F405" s="134">
        <v>2.74</v>
      </c>
      <c r="G405" s="135">
        <v>3.14</v>
      </c>
      <c r="H405">
        <v>0</v>
      </c>
      <c r="I405">
        <v>2.97</v>
      </c>
      <c r="J405" s="134">
        <v>0.22</v>
      </c>
      <c r="K405" s="135">
        <v>0.02</v>
      </c>
    </row>
    <row r="406" spans="3:11" x14ac:dyDescent="0.2">
      <c r="C406" s="57">
        <v>1.5875000000000001</v>
      </c>
      <c r="D406" t="s">
        <v>2135</v>
      </c>
      <c r="E406" t="s">
        <v>2136</v>
      </c>
      <c r="F406" s="134">
        <v>0.02</v>
      </c>
      <c r="G406" s="135">
        <v>0</v>
      </c>
      <c r="H406">
        <v>7.0000000000000007E-2</v>
      </c>
      <c r="I406">
        <v>3.46</v>
      </c>
      <c r="J406" s="134">
        <v>0</v>
      </c>
      <c r="K406" s="135">
        <v>0</v>
      </c>
    </row>
    <row r="407" spans="3:11" x14ac:dyDescent="0.2">
      <c r="E407" t="s">
        <v>2137</v>
      </c>
      <c r="F407" s="134">
        <v>3.4</v>
      </c>
      <c r="G407" s="135">
        <v>4.29</v>
      </c>
      <c r="H407">
        <v>0</v>
      </c>
      <c r="I407">
        <v>6.2</v>
      </c>
      <c r="J407" s="134">
        <v>0.52</v>
      </c>
      <c r="K407" s="135">
        <v>0.8</v>
      </c>
    </row>
    <row r="408" spans="3:11" x14ac:dyDescent="0.2">
      <c r="E408" t="s">
        <v>2138</v>
      </c>
      <c r="F408" s="134">
        <v>0.08</v>
      </c>
      <c r="G408" s="135">
        <v>1.5</v>
      </c>
      <c r="H408">
        <v>3.83</v>
      </c>
      <c r="I408">
        <v>7.02</v>
      </c>
      <c r="J408" s="134">
        <v>0.04</v>
      </c>
      <c r="K408" s="135">
        <v>0.32</v>
      </c>
    </row>
    <row r="409" spans="3:11" x14ac:dyDescent="0.2">
      <c r="E409" t="s">
        <v>2139</v>
      </c>
      <c r="F409" s="134">
        <v>0</v>
      </c>
      <c r="G409" s="135">
        <v>0.3</v>
      </c>
      <c r="H409">
        <v>0</v>
      </c>
      <c r="I409">
        <v>4.17</v>
      </c>
      <c r="J409" s="134">
        <v>0.83</v>
      </c>
      <c r="K409" s="135">
        <v>1.31</v>
      </c>
    </row>
    <row r="410" spans="3:11" x14ac:dyDescent="0.2">
      <c r="C410" s="57">
        <v>1.5868055555555556</v>
      </c>
      <c r="D410" t="s">
        <v>2140</v>
      </c>
      <c r="E410" t="s">
        <v>2141</v>
      </c>
      <c r="F410" s="134">
        <v>0.05</v>
      </c>
      <c r="G410" s="135">
        <v>0</v>
      </c>
      <c r="H410">
        <v>0.23</v>
      </c>
      <c r="I410">
        <v>4.95</v>
      </c>
      <c r="J410" s="134">
        <v>0.2</v>
      </c>
      <c r="K410" s="135">
        <v>0.41</v>
      </c>
    </row>
    <row r="411" spans="3:11" x14ac:dyDescent="0.2">
      <c r="E411" t="s">
        <v>2142</v>
      </c>
      <c r="F411" s="134">
        <v>1.45</v>
      </c>
      <c r="G411" s="135">
        <v>6.63</v>
      </c>
      <c r="H411">
        <v>1.35</v>
      </c>
      <c r="I411">
        <v>13.83</v>
      </c>
      <c r="J411" s="134">
        <v>0.32</v>
      </c>
      <c r="K411" s="135">
        <v>0.68</v>
      </c>
    </row>
    <row r="412" spans="3:11" x14ac:dyDescent="0.2">
      <c r="E412" t="s">
        <v>2143</v>
      </c>
      <c r="F412" s="134">
        <v>0.14000000000000001</v>
      </c>
      <c r="G412" s="135">
        <v>0.33</v>
      </c>
      <c r="H412">
        <v>0.39</v>
      </c>
      <c r="I412">
        <v>0.66</v>
      </c>
      <c r="J412" s="134">
        <v>0.52</v>
      </c>
      <c r="K412" s="135">
        <v>0.28999999999999998</v>
      </c>
    </row>
    <row r="413" spans="3:11" x14ac:dyDescent="0.2">
      <c r="E413" t="s">
        <v>2144</v>
      </c>
      <c r="F413" s="134">
        <v>0.04</v>
      </c>
      <c r="G413" s="135">
        <v>0.04</v>
      </c>
      <c r="H413">
        <v>0</v>
      </c>
      <c r="I413">
        <v>0</v>
      </c>
      <c r="J413" s="134">
        <v>0.04</v>
      </c>
      <c r="K413" s="135">
        <v>0.17</v>
      </c>
    </row>
    <row r="414" spans="3:11" x14ac:dyDescent="0.2">
      <c r="E414" t="s">
        <v>2145</v>
      </c>
      <c r="F414" s="134">
        <v>0.04</v>
      </c>
      <c r="G414" s="135">
        <v>7.0000000000000007E-2</v>
      </c>
      <c r="H414">
        <v>27.1</v>
      </c>
      <c r="I414">
        <v>4.91</v>
      </c>
      <c r="J414" s="134">
        <v>0</v>
      </c>
      <c r="K414" s="135">
        <v>0.57999999999999996</v>
      </c>
    </row>
    <row r="415" spans="3:11" x14ac:dyDescent="0.2">
      <c r="E415" t="s">
        <v>2146</v>
      </c>
      <c r="F415" s="134">
        <v>0</v>
      </c>
      <c r="G415" s="135">
        <v>0.15</v>
      </c>
      <c r="H415">
        <v>0</v>
      </c>
      <c r="I415">
        <v>3.48</v>
      </c>
      <c r="J415" s="134">
        <v>6.69</v>
      </c>
      <c r="K415" s="135">
        <v>7.0000000000000007E-2</v>
      </c>
    </row>
    <row r="416" spans="3:11" x14ac:dyDescent="0.2">
      <c r="C416" s="57">
        <v>1.5861111111111112</v>
      </c>
      <c r="D416" t="s">
        <v>2147</v>
      </c>
      <c r="E416" t="s">
        <v>2148</v>
      </c>
      <c r="F416" s="134">
        <v>0.09</v>
      </c>
      <c r="G416" s="135">
        <v>0.5</v>
      </c>
      <c r="H416">
        <v>6.02</v>
      </c>
      <c r="I416">
        <v>53.29</v>
      </c>
      <c r="J416" s="134">
        <v>0.34</v>
      </c>
      <c r="K416" s="135">
        <v>0.95</v>
      </c>
    </row>
    <row r="417" spans="3:11" x14ac:dyDescent="0.2">
      <c r="E417" t="s">
        <v>2149</v>
      </c>
      <c r="F417" s="134">
        <v>0.1</v>
      </c>
      <c r="G417" s="135">
        <v>0.23</v>
      </c>
      <c r="H417">
        <v>0.54</v>
      </c>
      <c r="I417">
        <v>6.39</v>
      </c>
      <c r="J417" s="134">
        <v>0.71</v>
      </c>
      <c r="K417" s="135">
        <v>1.46</v>
      </c>
    </row>
    <row r="418" spans="3:11" x14ac:dyDescent="0.2">
      <c r="E418" t="s">
        <v>2150</v>
      </c>
      <c r="F418" s="134">
        <v>0.21</v>
      </c>
      <c r="G418" s="135">
        <v>0.54</v>
      </c>
      <c r="H418">
        <v>22.35</v>
      </c>
      <c r="I418">
        <v>18.149999999999999</v>
      </c>
      <c r="J418" s="134">
        <v>0.1</v>
      </c>
      <c r="K418" s="135">
        <v>0.24</v>
      </c>
    </row>
    <row r="419" spans="3:11" x14ac:dyDescent="0.2">
      <c r="C419" s="57">
        <v>1.5854166666666665</v>
      </c>
      <c r="D419" t="s">
        <v>2151</v>
      </c>
      <c r="E419" t="s">
        <v>2152</v>
      </c>
      <c r="F419" s="134">
        <v>0.14000000000000001</v>
      </c>
      <c r="G419" s="135">
        <v>0.68</v>
      </c>
      <c r="H419">
        <v>5.07</v>
      </c>
      <c r="I419">
        <v>27.49</v>
      </c>
      <c r="J419" s="134">
        <v>5.81</v>
      </c>
      <c r="K419" s="135">
        <v>4.03</v>
      </c>
    </row>
    <row r="420" spans="3:11" x14ac:dyDescent="0.2">
      <c r="E420" t="s">
        <v>2153</v>
      </c>
      <c r="F420" s="134">
        <v>0.1</v>
      </c>
      <c r="G420" s="135">
        <v>0.22</v>
      </c>
      <c r="H420">
        <v>0.05</v>
      </c>
      <c r="I420">
        <v>14.28</v>
      </c>
      <c r="J420" s="134">
        <v>0.98</v>
      </c>
      <c r="K420" s="135">
        <v>0.87</v>
      </c>
    </row>
    <row r="421" spans="3:11" x14ac:dyDescent="0.2">
      <c r="C421" s="57">
        <v>1.6715277777777777</v>
      </c>
      <c r="D421" t="s">
        <v>2154</v>
      </c>
      <c r="E421" t="s">
        <v>2155</v>
      </c>
      <c r="F421" s="134">
        <v>0.11</v>
      </c>
      <c r="G421" s="135">
        <v>0.39</v>
      </c>
      <c r="H421">
        <v>0</v>
      </c>
      <c r="I421">
        <v>0</v>
      </c>
      <c r="J421" s="134">
        <v>0</v>
      </c>
      <c r="K421" s="135">
        <v>0.63</v>
      </c>
    </row>
    <row r="422" spans="3:11" x14ac:dyDescent="0.2">
      <c r="E422" t="s">
        <v>2156</v>
      </c>
      <c r="F422" s="134">
        <v>0.23</v>
      </c>
      <c r="G422" s="135">
        <v>0.28000000000000003</v>
      </c>
      <c r="H422">
        <v>0</v>
      </c>
      <c r="I422">
        <v>0</v>
      </c>
      <c r="J422" s="134">
        <v>0.33</v>
      </c>
      <c r="K422" s="135">
        <v>2.31</v>
      </c>
    </row>
    <row r="423" spans="3:11" x14ac:dyDescent="0.2">
      <c r="E423" t="s">
        <v>2157</v>
      </c>
      <c r="F423" s="134">
        <v>0.21</v>
      </c>
      <c r="G423" s="135">
        <v>0.46</v>
      </c>
      <c r="H423">
        <v>0</v>
      </c>
      <c r="I423">
        <v>0</v>
      </c>
      <c r="J423" s="134">
        <v>1.41</v>
      </c>
      <c r="K423" s="135">
        <v>2.99</v>
      </c>
    </row>
    <row r="424" spans="3:11" x14ac:dyDescent="0.2">
      <c r="E424" t="s">
        <v>2158</v>
      </c>
      <c r="F424" s="134">
        <v>0</v>
      </c>
      <c r="G424" s="135">
        <v>0.09</v>
      </c>
      <c r="H424">
        <v>0</v>
      </c>
      <c r="I424">
        <v>0</v>
      </c>
      <c r="J424" s="134">
        <v>0</v>
      </c>
      <c r="K424" s="135">
        <v>0</v>
      </c>
    </row>
    <row r="425" spans="3:11" x14ac:dyDescent="0.2">
      <c r="E425" t="s">
        <v>2159</v>
      </c>
      <c r="F425" s="134">
        <v>0.05</v>
      </c>
      <c r="G425" s="135">
        <v>0.18</v>
      </c>
      <c r="H425">
        <v>0</v>
      </c>
      <c r="I425">
        <v>0</v>
      </c>
      <c r="J425" s="134">
        <v>0</v>
      </c>
      <c r="K425" s="135">
        <v>0</v>
      </c>
    </row>
    <row r="426" spans="3:11" x14ac:dyDescent="0.2">
      <c r="C426" s="57">
        <v>1.6708333333333334</v>
      </c>
      <c r="D426" t="s">
        <v>2160</v>
      </c>
      <c r="E426" t="s">
        <v>2161</v>
      </c>
      <c r="F426" s="134">
        <v>0.02</v>
      </c>
      <c r="G426" s="135">
        <v>0.36</v>
      </c>
      <c r="H426">
        <v>0</v>
      </c>
      <c r="I426">
        <v>0</v>
      </c>
      <c r="J426" s="134">
        <v>0</v>
      </c>
      <c r="K426" s="135">
        <v>0.19</v>
      </c>
    </row>
    <row r="427" spans="3:11" x14ac:dyDescent="0.2">
      <c r="E427" t="s">
        <v>2162</v>
      </c>
      <c r="F427" s="134">
        <v>0.23</v>
      </c>
      <c r="G427" s="135">
        <v>0.5</v>
      </c>
      <c r="H427">
        <v>0</v>
      </c>
      <c r="I427">
        <v>0</v>
      </c>
      <c r="J427" s="134">
        <v>0.72</v>
      </c>
      <c r="K427" s="135">
        <v>3.96</v>
      </c>
    </row>
    <row r="428" spans="3:11" x14ac:dyDescent="0.2">
      <c r="E428" t="s">
        <v>2163</v>
      </c>
      <c r="F428" s="134">
        <v>0.23</v>
      </c>
      <c r="G428" s="135">
        <v>0.38</v>
      </c>
      <c r="H428">
        <v>0</v>
      </c>
      <c r="I428">
        <v>0</v>
      </c>
      <c r="J428" s="134">
        <v>1.28</v>
      </c>
      <c r="K428" s="135">
        <v>0.85</v>
      </c>
    </row>
    <row r="429" spans="3:11" x14ac:dyDescent="0.2">
      <c r="E429" t="s">
        <v>2164</v>
      </c>
      <c r="F429" s="134">
        <v>0.67</v>
      </c>
      <c r="G429" s="135">
        <v>3.57</v>
      </c>
      <c r="H429">
        <v>0</v>
      </c>
      <c r="I429">
        <v>0</v>
      </c>
      <c r="J429" s="134">
        <v>0.56999999999999995</v>
      </c>
      <c r="K429" s="135">
        <v>0.7</v>
      </c>
    </row>
    <row r="430" spans="3:11" x14ac:dyDescent="0.2">
      <c r="E430" t="s">
        <v>2165</v>
      </c>
      <c r="F430" s="134">
        <v>0</v>
      </c>
      <c r="G430" s="135">
        <v>0</v>
      </c>
      <c r="H430">
        <v>0</v>
      </c>
      <c r="I430">
        <v>0</v>
      </c>
      <c r="J430" s="134">
        <v>0</v>
      </c>
      <c r="K430" s="135">
        <v>0</v>
      </c>
    </row>
    <row r="431" spans="3:11" x14ac:dyDescent="0.2">
      <c r="C431" s="57">
        <v>1.6701388888888891</v>
      </c>
      <c r="D431" t="s">
        <v>2166</v>
      </c>
      <c r="E431" t="s">
        <v>2167</v>
      </c>
      <c r="F431" s="134">
        <v>0</v>
      </c>
      <c r="G431" s="135">
        <v>0</v>
      </c>
      <c r="H431">
        <v>0</v>
      </c>
      <c r="I431">
        <v>0</v>
      </c>
      <c r="J431" s="134">
        <v>0</v>
      </c>
      <c r="K431" s="135">
        <v>0</v>
      </c>
    </row>
    <row r="432" spans="3:11" x14ac:dyDescent="0.2">
      <c r="E432" t="s">
        <v>2168</v>
      </c>
      <c r="F432" s="134">
        <v>0</v>
      </c>
      <c r="G432" s="135">
        <v>0.28999999999999998</v>
      </c>
      <c r="H432">
        <v>0</v>
      </c>
      <c r="I432">
        <v>0</v>
      </c>
      <c r="J432" s="134">
        <v>0.99</v>
      </c>
      <c r="K432" s="135">
        <v>0.1</v>
      </c>
    </row>
    <row r="433" spans="3:11" x14ac:dyDescent="0.2">
      <c r="E433" t="s">
        <v>2169</v>
      </c>
      <c r="F433" s="134">
        <v>0.62</v>
      </c>
      <c r="G433" s="135">
        <v>2.5299999999999998</v>
      </c>
      <c r="H433">
        <v>0</v>
      </c>
      <c r="I433">
        <v>0</v>
      </c>
      <c r="J433" s="134">
        <v>1.17</v>
      </c>
      <c r="K433" s="135">
        <v>1.0900000000000001</v>
      </c>
    </row>
    <row r="434" spans="3:11" x14ac:dyDescent="0.2">
      <c r="E434" t="s">
        <v>2184</v>
      </c>
      <c r="F434" s="134">
        <v>0</v>
      </c>
      <c r="G434" s="135">
        <v>0</v>
      </c>
      <c r="H434">
        <v>236.98</v>
      </c>
      <c r="I434">
        <v>270.32</v>
      </c>
      <c r="J434" s="134">
        <v>0.12</v>
      </c>
      <c r="K434" s="135">
        <v>0.22</v>
      </c>
    </row>
    <row r="435" spans="3:11" x14ac:dyDescent="0.2">
      <c r="C435">
        <v>764.67</v>
      </c>
      <c r="D435" t="s">
        <v>801</v>
      </c>
      <c r="E435" s="57">
        <v>1.8347222222222221</v>
      </c>
      <c r="F435" s="134">
        <v>100</v>
      </c>
      <c r="G435" s="135">
        <v>100</v>
      </c>
      <c r="H435">
        <v>0.13</v>
      </c>
      <c r="I435">
        <v>0.01</v>
      </c>
      <c r="J435" s="134">
        <v>100</v>
      </c>
      <c r="K435" s="135">
        <v>100</v>
      </c>
    </row>
    <row r="436" spans="3:11" x14ac:dyDescent="0.2">
      <c r="C436">
        <v>766.69</v>
      </c>
      <c r="D436" t="s">
        <v>803</v>
      </c>
      <c r="E436" s="57">
        <v>1.8340277777777778</v>
      </c>
      <c r="F436" s="134">
        <v>0</v>
      </c>
      <c r="G436" s="135">
        <v>0.01</v>
      </c>
      <c r="H436">
        <v>0</v>
      </c>
      <c r="I436">
        <v>0.01</v>
      </c>
      <c r="J436" s="134">
        <v>0.83</v>
      </c>
      <c r="K436" s="135">
        <v>0.01</v>
      </c>
    </row>
    <row r="437" spans="3:11" x14ac:dyDescent="0.2">
      <c r="C437">
        <v>768.71</v>
      </c>
      <c r="D437" t="s">
        <v>805</v>
      </c>
      <c r="E437" s="57">
        <v>1.8333333333333333</v>
      </c>
      <c r="F437" s="134">
        <v>0</v>
      </c>
      <c r="G437" s="135">
        <v>0</v>
      </c>
      <c r="H437">
        <v>0.05</v>
      </c>
      <c r="I437">
        <v>0</v>
      </c>
      <c r="J437" s="134">
        <v>0.03</v>
      </c>
      <c r="K437" s="135">
        <v>0</v>
      </c>
    </row>
    <row r="438" spans="3:11" x14ac:dyDescent="0.2">
      <c r="C438">
        <v>776.71</v>
      </c>
      <c r="D438" t="s">
        <v>807</v>
      </c>
      <c r="E438" t="s">
        <v>808</v>
      </c>
      <c r="F438" s="134">
        <v>0</v>
      </c>
      <c r="G438" s="135">
        <v>0</v>
      </c>
      <c r="H438">
        <v>0</v>
      </c>
      <c r="I438">
        <v>0</v>
      </c>
      <c r="J438" s="134">
        <v>0.51</v>
      </c>
      <c r="K438" s="135">
        <v>0</v>
      </c>
    </row>
    <row r="439" spans="3:11" x14ac:dyDescent="0.2">
      <c r="C439">
        <v>778.73</v>
      </c>
      <c r="D439" t="s">
        <v>809</v>
      </c>
      <c r="E439" t="s">
        <v>810</v>
      </c>
      <c r="F439" s="134">
        <v>0</v>
      </c>
      <c r="G439" s="135">
        <v>0</v>
      </c>
      <c r="H439">
        <v>7.0000000000000007E-2</v>
      </c>
      <c r="I439">
        <v>0.01</v>
      </c>
      <c r="J439" s="134">
        <v>0</v>
      </c>
      <c r="K439" s="135">
        <v>0</v>
      </c>
    </row>
    <row r="440" spans="3:11" x14ac:dyDescent="0.2">
      <c r="C440">
        <v>780.74</v>
      </c>
      <c r="D440" t="s">
        <v>811</v>
      </c>
      <c r="E440" t="s">
        <v>812</v>
      </c>
      <c r="F440" s="134">
        <v>0</v>
      </c>
      <c r="G440" s="135">
        <v>0.01</v>
      </c>
      <c r="H440">
        <v>0</v>
      </c>
      <c r="I440">
        <v>0</v>
      </c>
      <c r="J440" s="134">
        <v>0.44</v>
      </c>
      <c r="K440" s="135">
        <v>0.01</v>
      </c>
    </row>
    <row r="441" spans="3:11" x14ac:dyDescent="0.2">
      <c r="C441">
        <v>782.76</v>
      </c>
      <c r="D441" t="s">
        <v>813</v>
      </c>
      <c r="E441" t="s">
        <v>814</v>
      </c>
      <c r="F441" s="134">
        <v>0</v>
      </c>
      <c r="G441" s="135">
        <v>0</v>
      </c>
      <c r="H441">
        <v>0.13</v>
      </c>
      <c r="I441">
        <v>0</v>
      </c>
      <c r="J441" s="134">
        <v>1.71</v>
      </c>
      <c r="K441" s="135">
        <v>0</v>
      </c>
    </row>
    <row r="442" spans="3:11" x14ac:dyDescent="0.2">
      <c r="C442">
        <v>790.69</v>
      </c>
      <c r="D442" t="s">
        <v>815</v>
      </c>
      <c r="E442" s="57">
        <v>1.91875</v>
      </c>
      <c r="F442" s="134">
        <v>0</v>
      </c>
      <c r="G442" s="135">
        <v>0</v>
      </c>
      <c r="H442">
        <v>0</v>
      </c>
      <c r="I442">
        <v>0</v>
      </c>
      <c r="J442" s="134">
        <v>1.02</v>
      </c>
      <c r="K442" s="135">
        <v>0</v>
      </c>
    </row>
    <row r="443" spans="3:11" x14ac:dyDescent="0.2">
      <c r="C443">
        <v>792.71</v>
      </c>
      <c r="D443" t="s">
        <v>817</v>
      </c>
      <c r="E443" s="57">
        <v>1.9180555555555554</v>
      </c>
      <c r="F443" s="134">
        <v>0</v>
      </c>
      <c r="G443" s="135">
        <v>0</v>
      </c>
      <c r="H443">
        <v>0.01</v>
      </c>
      <c r="I443">
        <v>0</v>
      </c>
      <c r="J443" s="134">
        <v>0</v>
      </c>
      <c r="K443" s="135">
        <v>0</v>
      </c>
    </row>
    <row r="444" spans="3:11" x14ac:dyDescent="0.2">
      <c r="C444">
        <v>794.72</v>
      </c>
      <c r="D444" t="s">
        <v>819</v>
      </c>
      <c r="E444" s="57">
        <v>1.9173611111111111</v>
      </c>
      <c r="F444" s="134">
        <v>0</v>
      </c>
      <c r="G444" s="135">
        <v>0</v>
      </c>
      <c r="H444">
        <v>0</v>
      </c>
      <c r="I444">
        <v>0.02</v>
      </c>
      <c r="J444" s="134">
        <v>0.08</v>
      </c>
      <c r="K444" s="135">
        <v>0</v>
      </c>
    </row>
    <row r="445" spans="3:11" x14ac:dyDescent="0.2">
      <c r="C445">
        <v>796.74</v>
      </c>
      <c r="D445" t="s">
        <v>821</v>
      </c>
      <c r="E445" s="57">
        <v>1.9166666666666667</v>
      </c>
      <c r="F445" s="134">
        <v>0</v>
      </c>
      <c r="G445" s="135">
        <v>0</v>
      </c>
      <c r="H445">
        <v>0.06</v>
      </c>
      <c r="I445">
        <v>0</v>
      </c>
      <c r="J445" s="134">
        <v>0.04</v>
      </c>
      <c r="K445" s="135">
        <v>0.01</v>
      </c>
    </row>
    <row r="446" spans="3:11" x14ac:dyDescent="0.2">
      <c r="C446">
        <v>802.73</v>
      </c>
      <c r="D446" t="s">
        <v>823</v>
      </c>
      <c r="E446" t="s">
        <v>824</v>
      </c>
      <c r="F446" s="134">
        <v>0</v>
      </c>
      <c r="G446" s="135">
        <v>0</v>
      </c>
      <c r="H446">
        <v>0</v>
      </c>
      <c r="I446">
        <v>0</v>
      </c>
      <c r="J446" s="134">
        <v>0.93</v>
      </c>
      <c r="K446" s="135">
        <v>0</v>
      </c>
    </row>
    <row r="447" spans="3:11" x14ac:dyDescent="0.2">
      <c r="C447">
        <v>804.74</v>
      </c>
      <c r="D447" t="s">
        <v>825</v>
      </c>
      <c r="E447" t="s">
        <v>826</v>
      </c>
      <c r="F447" s="134">
        <v>0</v>
      </c>
      <c r="G447" s="135">
        <v>0</v>
      </c>
      <c r="H447">
        <v>0</v>
      </c>
      <c r="I447">
        <v>0</v>
      </c>
      <c r="J447" s="134">
        <v>0</v>
      </c>
      <c r="K447" s="135">
        <v>0</v>
      </c>
    </row>
    <row r="448" spans="3:11" x14ac:dyDescent="0.2">
      <c r="C448">
        <v>806.76</v>
      </c>
      <c r="D448" t="s">
        <v>827</v>
      </c>
      <c r="E448" t="s">
        <v>828</v>
      </c>
      <c r="F448" s="134">
        <v>0</v>
      </c>
      <c r="G448" s="135">
        <v>0</v>
      </c>
      <c r="H448">
        <v>0</v>
      </c>
      <c r="I448">
        <v>0</v>
      </c>
      <c r="J448" s="134">
        <v>0.06</v>
      </c>
      <c r="K448" s="135">
        <v>0</v>
      </c>
    </row>
    <row r="449" spans="3:11" x14ac:dyDescent="0.2">
      <c r="C449">
        <v>808.77</v>
      </c>
      <c r="D449" t="s">
        <v>829</v>
      </c>
      <c r="E449" t="s">
        <v>830</v>
      </c>
      <c r="F449" s="134">
        <v>0</v>
      </c>
      <c r="G449" s="135">
        <v>0</v>
      </c>
      <c r="H449">
        <v>0</v>
      </c>
      <c r="I449">
        <v>0</v>
      </c>
      <c r="J449" s="134">
        <v>0.03</v>
      </c>
      <c r="K449" s="135">
        <v>0</v>
      </c>
    </row>
    <row r="450" spans="3:11" x14ac:dyDescent="0.2">
      <c r="C450">
        <v>810.79</v>
      </c>
      <c r="D450" t="s">
        <v>831</v>
      </c>
      <c r="E450" t="s">
        <v>832</v>
      </c>
      <c r="F450" s="134">
        <v>0</v>
      </c>
      <c r="G450" s="135">
        <v>0</v>
      </c>
      <c r="H450">
        <v>0.01</v>
      </c>
      <c r="I450">
        <v>0</v>
      </c>
      <c r="J450" s="134">
        <v>0</v>
      </c>
      <c r="K450" s="135">
        <v>0</v>
      </c>
    </row>
    <row r="451" spans="3:11" x14ac:dyDescent="0.2">
      <c r="C451">
        <v>816.71</v>
      </c>
      <c r="D451" t="s">
        <v>833</v>
      </c>
      <c r="E451" s="57">
        <v>2.0027777777777778</v>
      </c>
      <c r="F451" s="134">
        <v>0</v>
      </c>
      <c r="G451" s="135">
        <v>0</v>
      </c>
      <c r="H451">
        <v>0</v>
      </c>
      <c r="I451">
        <v>0</v>
      </c>
      <c r="J451" s="134">
        <v>0.13</v>
      </c>
      <c r="K451" s="135">
        <v>0</v>
      </c>
    </row>
    <row r="452" spans="3:11" x14ac:dyDescent="0.2">
      <c r="C452">
        <v>818.72</v>
      </c>
      <c r="D452" t="s">
        <v>835</v>
      </c>
      <c r="E452" s="57">
        <v>2.0020833333333332</v>
      </c>
      <c r="F452" s="134">
        <v>0</v>
      </c>
      <c r="G452" s="135">
        <v>0</v>
      </c>
      <c r="H452">
        <v>0</v>
      </c>
      <c r="I452">
        <v>0</v>
      </c>
      <c r="J452" s="134">
        <v>0</v>
      </c>
      <c r="K452" s="135">
        <v>0</v>
      </c>
    </row>
    <row r="453" spans="3:11" x14ac:dyDescent="0.2">
      <c r="C453">
        <v>820.74</v>
      </c>
      <c r="D453" t="s">
        <v>837</v>
      </c>
      <c r="E453" s="57">
        <v>2.0013888888888887</v>
      </c>
      <c r="F453" s="134">
        <v>0</v>
      </c>
      <c r="G453" s="135">
        <v>0</v>
      </c>
      <c r="H453">
        <v>0</v>
      </c>
      <c r="I453">
        <v>0.01</v>
      </c>
      <c r="J453" s="134">
        <v>0.02</v>
      </c>
      <c r="K453" s="135">
        <v>0</v>
      </c>
    </row>
    <row r="454" spans="3:11" x14ac:dyDescent="0.2">
      <c r="C454">
        <v>822.75</v>
      </c>
      <c r="D454" t="s">
        <v>839</v>
      </c>
      <c r="E454" s="57">
        <v>2.0006944444444446</v>
      </c>
      <c r="F454" s="134">
        <v>0</v>
      </c>
      <c r="G454" s="135">
        <v>0</v>
      </c>
      <c r="H454">
        <v>0</v>
      </c>
      <c r="I454">
        <v>0.01</v>
      </c>
      <c r="J454" s="134">
        <v>0.02</v>
      </c>
      <c r="K454" s="135">
        <v>0</v>
      </c>
    </row>
    <row r="455" spans="3:11" x14ac:dyDescent="0.2">
      <c r="C455">
        <v>824.77</v>
      </c>
      <c r="D455" t="s">
        <v>841</v>
      </c>
      <c r="E455" s="57">
        <v>2</v>
      </c>
      <c r="F455" s="134">
        <v>0</v>
      </c>
      <c r="G455" s="135">
        <v>0</v>
      </c>
      <c r="H455">
        <v>0</v>
      </c>
      <c r="I455">
        <v>0</v>
      </c>
      <c r="J455" s="134">
        <v>0.01</v>
      </c>
      <c r="K455" s="135">
        <v>0</v>
      </c>
    </row>
    <row r="456" spans="3:11" x14ac:dyDescent="0.2">
      <c r="C456">
        <v>830.76</v>
      </c>
      <c r="D456" t="s">
        <v>843</v>
      </c>
      <c r="E456" t="s">
        <v>844</v>
      </c>
      <c r="F456" s="134">
        <v>0</v>
      </c>
      <c r="G456" s="135">
        <v>0</v>
      </c>
      <c r="H456">
        <v>0</v>
      </c>
      <c r="I456">
        <v>0</v>
      </c>
      <c r="J456" s="134">
        <v>0</v>
      </c>
      <c r="K456" s="135">
        <v>0</v>
      </c>
    </row>
    <row r="457" spans="3:11" x14ac:dyDescent="0.2">
      <c r="C457">
        <v>832.77</v>
      </c>
      <c r="D457" t="s">
        <v>845</v>
      </c>
      <c r="E457" t="s">
        <v>846</v>
      </c>
      <c r="F457" s="134">
        <v>0</v>
      </c>
      <c r="G457" s="135">
        <v>0</v>
      </c>
      <c r="H457">
        <v>0</v>
      </c>
      <c r="I457">
        <v>0</v>
      </c>
      <c r="J457" s="134">
        <v>0</v>
      </c>
      <c r="K457" s="135">
        <v>0</v>
      </c>
    </row>
    <row r="458" spans="3:11" x14ac:dyDescent="0.2">
      <c r="C458">
        <v>834.79</v>
      </c>
      <c r="D458" t="s">
        <v>847</v>
      </c>
      <c r="E458" t="s">
        <v>848</v>
      </c>
      <c r="F458" s="134">
        <v>0</v>
      </c>
      <c r="G458" s="135">
        <v>0</v>
      </c>
      <c r="H458">
        <v>0</v>
      </c>
      <c r="I458">
        <v>0</v>
      </c>
      <c r="J458" s="134">
        <v>0</v>
      </c>
      <c r="K458" s="135">
        <v>0.01</v>
      </c>
    </row>
    <row r="459" spans="3:11" x14ac:dyDescent="0.2">
      <c r="C459">
        <v>836.8</v>
      </c>
      <c r="D459" t="s">
        <v>849</v>
      </c>
      <c r="E459" t="s">
        <v>850</v>
      </c>
      <c r="F459" s="134">
        <v>0</v>
      </c>
      <c r="G459" s="135">
        <v>0</v>
      </c>
      <c r="H459">
        <v>0</v>
      </c>
      <c r="I459">
        <v>0</v>
      </c>
      <c r="J459" s="134">
        <v>0.01</v>
      </c>
      <c r="K459" s="135">
        <v>0</v>
      </c>
    </row>
    <row r="460" spans="3:11" x14ac:dyDescent="0.2">
      <c r="C460">
        <v>838.82</v>
      </c>
      <c r="D460" t="s">
        <v>851</v>
      </c>
      <c r="E460" t="s">
        <v>852</v>
      </c>
      <c r="F460" s="134">
        <v>0</v>
      </c>
      <c r="G460" s="135">
        <v>0</v>
      </c>
      <c r="H460">
        <v>0</v>
      </c>
      <c r="I460">
        <v>0</v>
      </c>
      <c r="J460" s="134">
        <v>0</v>
      </c>
      <c r="K460" s="135">
        <v>0</v>
      </c>
    </row>
    <row r="461" spans="3:11" x14ac:dyDescent="0.2">
      <c r="C461">
        <v>844.74</v>
      </c>
      <c r="D461" t="s">
        <v>853</v>
      </c>
      <c r="E461" s="57">
        <v>2.0861111111111112</v>
      </c>
      <c r="F461" s="134">
        <v>0</v>
      </c>
      <c r="G461" s="135">
        <v>0</v>
      </c>
      <c r="H461">
        <v>0</v>
      </c>
      <c r="I461">
        <v>0</v>
      </c>
      <c r="J461" s="134">
        <v>0</v>
      </c>
      <c r="K461" s="135">
        <v>0</v>
      </c>
    </row>
    <row r="462" spans="3:11" x14ac:dyDescent="0.2">
      <c r="C462">
        <v>846.75</v>
      </c>
      <c r="D462" t="s">
        <v>855</v>
      </c>
      <c r="E462" s="57">
        <v>2.0854166666666667</v>
      </c>
      <c r="F462" s="134">
        <v>0</v>
      </c>
      <c r="G462" s="135">
        <v>0</v>
      </c>
      <c r="H462">
        <v>0</v>
      </c>
      <c r="I462">
        <v>0</v>
      </c>
      <c r="J462" s="134">
        <v>0</v>
      </c>
      <c r="K462" s="135">
        <v>0</v>
      </c>
    </row>
    <row r="463" spans="3:11" x14ac:dyDescent="0.2">
      <c r="C463">
        <v>848.77</v>
      </c>
      <c r="D463" t="s">
        <v>857</v>
      </c>
      <c r="E463" s="57">
        <v>2.0847222222222221</v>
      </c>
      <c r="F463" s="134">
        <v>0</v>
      </c>
      <c r="G463" s="135">
        <v>0</v>
      </c>
      <c r="H463">
        <v>0</v>
      </c>
      <c r="I463">
        <v>0.01</v>
      </c>
      <c r="J463" s="134">
        <v>0</v>
      </c>
      <c r="K463" s="135">
        <v>0</v>
      </c>
    </row>
    <row r="464" spans="3:11" x14ac:dyDescent="0.2">
      <c r="C464">
        <v>850.78</v>
      </c>
      <c r="D464" t="s">
        <v>859</v>
      </c>
      <c r="E464" s="57">
        <v>2.0840277777777776</v>
      </c>
      <c r="F464" s="134">
        <v>0</v>
      </c>
      <c r="G464" s="135">
        <v>0</v>
      </c>
      <c r="H464">
        <v>0</v>
      </c>
      <c r="I464">
        <v>0</v>
      </c>
      <c r="J464" s="134">
        <v>0</v>
      </c>
      <c r="K464" s="135">
        <v>0</v>
      </c>
    </row>
    <row r="465" spans="3:11" x14ac:dyDescent="0.2">
      <c r="C465">
        <v>852.8</v>
      </c>
      <c r="D465" t="s">
        <v>861</v>
      </c>
      <c r="E465" s="57">
        <v>2.0833333333333335</v>
      </c>
      <c r="F465" s="134">
        <v>0</v>
      </c>
      <c r="G465" s="135">
        <v>0</v>
      </c>
      <c r="H465">
        <v>0</v>
      </c>
      <c r="I465">
        <v>0</v>
      </c>
      <c r="J465" s="134">
        <v>0.01</v>
      </c>
      <c r="K465" s="135">
        <v>0</v>
      </c>
    </row>
    <row r="466" spans="3:11" x14ac:dyDescent="0.2">
      <c r="C466">
        <v>856.77</v>
      </c>
      <c r="D466" t="s">
        <v>863</v>
      </c>
      <c r="E466" t="s">
        <v>864</v>
      </c>
      <c r="F466" s="134">
        <v>0</v>
      </c>
      <c r="G466" s="135">
        <v>0</v>
      </c>
      <c r="H466">
        <v>0</v>
      </c>
      <c r="I466">
        <v>0</v>
      </c>
      <c r="J466" s="134">
        <v>0</v>
      </c>
      <c r="K466" s="135">
        <v>0</v>
      </c>
    </row>
    <row r="467" spans="3:11" x14ac:dyDescent="0.2">
      <c r="C467">
        <v>858.79</v>
      </c>
      <c r="D467" t="s">
        <v>865</v>
      </c>
      <c r="E467" t="s">
        <v>866</v>
      </c>
      <c r="F467" s="134">
        <v>0</v>
      </c>
      <c r="G467" s="135">
        <v>0</v>
      </c>
      <c r="H467">
        <v>0</v>
      </c>
      <c r="I467">
        <v>0</v>
      </c>
      <c r="J467" s="134">
        <v>0</v>
      </c>
      <c r="K467" s="135">
        <v>0</v>
      </c>
    </row>
    <row r="468" spans="3:11" x14ac:dyDescent="0.2">
      <c r="C468">
        <v>860.8</v>
      </c>
      <c r="D468" t="s">
        <v>867</v>
      </c>
      <c r="E468" t="s">
        <v>868</v>
      </c>
      <c r="F468" s="134">
        <v>0</v>
      </c>
      <c r="G468" s="135">
        <v>0</v>
      </c>
      <c r="H468">
        <v>0</v>
      </c>
      <c r="I468">
        <v>0.01</v>
      </c>
      <c r="J468" s="134">
        <v>0</v>
      </c>
      <c r="K468" s="135">
        <v>0</v>
      </c>
    </row>
    <row r="469" spans="3:11" x14ac:dyDescent="0.2">
      <c r="C469">
        <v>862.82</v>
      </c>
      <c r="D469" t="s">
        <v>869</v>
      </c>
      <c r="E469" t="s">
        <v>870</v>
      </c>
      <c r="F469" s="134">
        <v>0</v>
      </c>
      <c r="G469" s="135">
        <v>0</v>
      </c>
      <c r="H469">
        <v>0</v>
      </c>
      <c r="I469">
        <v>0</v>
      </c>
      <c r="J469" s="134">
        <v>0</v>
      </c>
      <c r="K469" s="135">
        <v>0</v>
      </c>
    </row>
    <row r="470" spans="3:11" x14ac:dyDescent="0.2">
      <c r="C470">
        <v>864.84</v>
      </c>
      <c r="D470" t="s">
        <v>871</v>
      </c>
      <c r="E470" t="s">
        <v>872</v>
      </c>
      <c r="F470" s="134">
        <v>0</v>
      </c>
      <c r="G470" s="135">
        <v>0</v>
      </c>
      <c r="H470">
        <v>0</v>
      </c>
      <c r="I470">
        <v>0</v>
      </c>
      <c r="J470" s="134">
        <v>0</v>
      </c>
      <c r="K470" s="135">
        <v>0</v>
      </c>
    </row>
    <row r="471" spans="3:11" x14ac:dyDescent="0.2">
      <c r="C471">
        <v>866.85</v>
      </c>
      <c r="D471" t="s">
        <v>873</v>
      </c>
      <c r="E471" t="s">
        <v>874</v>
      </c>
      <c r="F471" s="134">
        <v>0</v>
      </c>
      <c r="G471" s="135">
        <v>0</v>
      </c>
      <c r="H471">
        <v>0</v>
      </c>
      <c r="I471">
        <v>0</v>
      </c>
      <c r="J471" s="134">
        <v>0.06</v>
      </c>
      <c r="K471" s="135">
        <v>0</v>
      </c>
    </row>
    <row r="472" spans="3:11" x14ac:dyDescent="0.2">
      <c r="C472">
        <v>868.74</v>
      </c>
      <c r="D472" t="s">
        <v>875</v>
      </c>
      <c r="E472" s="57">
        <v>2.1708333333333334</v>
      </c>
      <c r="F472" s="134">
        <v>0</v>
      </c>
      <c r="G472" s="135">
        <v>0</v>
      </c>
      <c r="H472">
        <v>0</v>
      </c>
      <c r="I472">
        <v>0</v>
      </c>
      <c r="J472" s="134">
        <v>0.01</v>
      </c>
      <c r="K472" s="135">
        <v>0</v>
      </c>
    </row>
    <row r="473" spans="3:11" x14ac:dyDescent="0.2">
      <c r="C473">
        <v>870.75</v>
      </c>
      <c r="D473" t="s">
        <v>877</v>
      </c>
      <c r="E473" s="57">
        <v>2.1701388888888888</v>
      </c>
      <c r="F473" s="134">
        <v>0</v>
      </c>
      <c r="G473" s="135">
        <v>0</v>
      </c>
      <c r="H473">
        <v>0</v>
      </c>
      <c r="I473">
        <v>0</v>
      </c>
      <c r="J473" s="134">
        <v>0.01</v>
      </c>
      <c r="K473" s="135">
        <v>0</v>
      </c>
    </row>
    <row r="474" spans="3:11" x14ac:dyDescent="0.2">
      <c r="C474">
        <v>872.77</v>
      </c>
      <c r="D474" t="s">
        <v>879</v>
      </c>
      <c r="E474" s="57">
        <v>2.1694444444444447</v>
      </c>
      <c r="F474" s="134">
        <v>0</v>
      </c>
      <c r="G474" s="135">
        <v>0</v>
      </c>
      <c r="H474">
        <v>0</v>
      </c>
      <c r="I474">
        <v>0</v>
      </c>
      <c r="J474" s="134">
        <v>0</v>
      </c>
      <c r="K474" s="135">
        <v>0</v>
      </c>
    </row>
    <row r="475" spans="3:11" x14ac:dyDescent="0.2">
      <c r="C475">
        <v>874.78</v>
      </c>
      <c r="D475" t="s">
        <v>881</v>
      </c>
      <c r="E475" s="57">
        <v>2.1687499999999997</v>
      </c>
      <c r="F475" s="134">
        <v>0</v>
      </c>
      <c r="G475" s="135">
        <v>0</v>
      </c>
      <c r="H475">
        <v>0</v>
      </c>
      <c r="I475">
        <v>0</v>
      </c>
      <c r="J475" s="134">
        <v>0</v>
      </c>
      <c r="K475" s="135">
        <v>0</v>
      </c>
    </row>
    <row r="476" spans="3:11" x14ac:dyDescent="0.2">
      <c r="C476">
        <v>876.8</v>
      </c>
      <c r="D476" t="s">
        <v>883</v>
      </c>
      <c r="E476" s="57">
        <v>2.1680555555555556</v>
      </c>
      <c r="F476" s="134">
        <v>0</v>
      </c>
      <c r="G476" s="135">
        <v>0</v>
      </c>
      <c r="H476">
        <v>0</v>
      </c>
      <c r="I476">
        <v>0</v>
      </c>
      <c r="J476" s="134">
        <v>0.01</v>
      </c>
      <c r="K476" s="135">
        <v>0</v>
      </c>
    </row>
    <row r="477" spans="3:11" x14ac:dyDescent="0.2">
      <c r="C477">
        <v>878.81</v>
      </c>
      <c r="D477" t="s">
        <v>885</v>
      </c>
      <c r="E477" s="57">
        <v>2.1673611111111111</v>
      </c>
      <c r="F477" s="134">
        <v>0</v>
      </c>
      <c r="G477" s="135">
        <v>0</v>
      </c>
      <c r="H477">
        <v>0</v>
      </c>
      <c r="I477">
        <v>0</v>
      </c>
      <c r="J477" s="134">
        <v>0</v>
      </c>
      <c r="K477" s="135">
        <v>0</v>
      </c>
    </row>
    <row r="478" spans="3:11" x14ac:dyDescent="0.2">
      <c r="C478">
        <v>880.83</v>
      </c>
      <c r="D478" t="s">
        <v>887</v>
      </c>
      <c r="E478" t="s">
        <v>888</v>
      </c>
      <c r="F478" s="134">
        <v>0</v>
      </c>
      <c r="G478" s="135">
        <v>0</v>
      </c>
      <c r="H478">
        <v>0</v>
      </c>
      <c r="I478">
        <v>0</v>
      </c>
      <c r="J478" s="134">
        <v>0</v>
      </c>
      <c r="K478" s="135">
        <v>0</v>
      </c>
    </row>
    <row r="479" spans="3:11" x14ac:dyDescent="0.2">
      <c r="C479">
        <v>882.79</v>
      </c>
      <c r="D479" t="s">
        <v>889</v>
      </c>
      <c r="E479" t="s">
        <v>890</v>
      </c>
      <c r="F479" s="134">
        <v>0</v>
      </c>
      <c r="G479" s="135">
        <v>0</v>
      </c>
      <c r="H479">
        <v>0</v>
      </c>
      <c r="I479">
        <v>0</v>
      </c>
      <c r="J479" s="134">
        <v>0.01</v>
      </c>
      <c r="K479" s="135">
        <v>0</v>
      </c>
    </row>
    <row r="480" spans="3:11" x14ac:dyDescent="0.2">
      <c r="C480">
        <v>884.8</v>
      </c>
      <c r="D480" t="s">
        <v>891</v>
      </c>
      <c r="E480" t="s">
        <v>892</v>
      </c>
      <c r="F480" s="134">
        <v>0</v>
      </c>
      <c r="G480" s="135">
        <v>0.01</v>
      </c>
      <c r="H480">
        <v>0</v>
      </c>
      <c r="I480">
        <v>0</v>
      </c>
      <c r="J480" s="134">
        <v>0</v>
      </c>
      <c r="K480" s="135">
        <v>0</v>
      </c>
    </row>
    <row r="481" spans="3:11" x14ac:dyDescent="0.2">
      <c r="C481">
        <v>886.82</v>
      </c>
      <c r="D481" t="s">
        <v>893</v>
      </c>
      <c r="E481" t="s">
        <v>894</v>
      </c>
      <c r="F481" s="134">
        <v>0</v>
      </c>
      <c r="G481" s="135">
        <v>0</v>
      </c>
      <c r="H481">
        <v>0</v>
      </c>
      <c r="I481">
        <v>0</v>
      </c>
      <c r="J481" s="134">
        <v>0</v>
      </c>
      <c r="K481" s="135">
        <v>0</v>
      </c>
    </row>
    <row r="482" spans="3:11" x14ac:dyDescent="0.2">
      <c r="C482">
        <v>888.84</v>
      </c>
      <c r="D482" t="s">
        <v>895</v>
      </c>
      <c r="E482" t="s">
        <v>896</v>
      </c>
      <c r="F482" s="134">
        <v>0</v>
      </c>
      <c r="G482" s="135">
        <v>0</v>
      </c>
      <c r="H482">
        <v>0</v>
      </c>
      <c r="I482">
        <v>0</v>
      </c>
      <c r="J482" s="134">
        <v>0</v>
      </c>
      <c r="K482" s="135">
        <v>0</v>
      </c>
    </row>
    <row r="483" spans="3:11" x14ac:dyDescent="0.2">
      <c r="C483">
        <v>890.85</v>
      </c>
      <c r="D483" t="s">
        <v>897</v>
      </c>
      <c r="E483" t="s">
        <v>898</v>
      </c>
      <c r="F483" s="134">
        <v>0</v>
      </c>
      <c r="G483" s="135">
        <v>0</v>
      </c>
      <c r="H483">
        <v>0</v>
      </c>
      <c r="I483">
        <v>0</v>
      </c>
      <c r="J483" s="134">
        <v>0</v>
      </c>
      <c r="K483" s="135">
        <v>0</v>
      </c>
    </row>
    <row r="484" spans="3:11" x14ac:dyDescent="0.2">
      <c r="C484">
        <v>892.87</v>
      </c>
      <c r="D484" t="s">
        <v>899</v>
      </c>
      <c r="E484" t="s">
        <v>900</v>
      </c>
      <c r="F484" s="134">
        <v>0</v>
      </c>
      <c r="G484" s="135">
        <v>0</v>
      </c>
      <c r="H484">
        <v>0</v>
      </c>
      <c r="I484">
        <v>0</v>
      </c>
      <c r="J484" s="134">
        <v>0</v>
      </c>
      <c r="K484" s="135">
        <v>0</v>
      </c>
    </row>
    <row r="485" spans="3:11" x14ac:dyDescent="0.2">
      <c r="C485">
        <v>894.75</v>
      </c>
      <c r="D485" t="s">
        <v>901</v>
      </c>
      <c r="E485" t="s">
        <v>902</v>
      </c>
      <c r="F485" s="134">
        <v>0</v>
      </c>
      <c r="G485" s="135">
        <v>0</v>
      </c>
      <c r="H485">
        <v>0</v>
      </c>
      <c r="I485">
        <v>0</v>
      </c>
      <c r="J485" s="134">
        <v>0</v>
      </c>
      <c r="K485" s="135">
        <v>0</v>
      </c>
    </row>
    <row r="486" spans="3:11" x14ac:dyDescent="0.2">
      <c r="C486">
        <v>896.77</v>
      </c>
      <c r="D486" t="s">
        <v>903</v>
      </c>
      <c r="E486" s="57">
        <v>2.2541666666666669</v>
      </c>
      <c r="F486" s="134">
        <v>0</v>
      </c>
      <c r="G486" s="135">
        <v>0</v>
      </c>
      <c r="H486">
        <v>0</v>
      </c>
      <c r="I486">
        <v>0</v>
      </c>
      <c r="J486" s="134">
        <v>0</v>
      </c>
      <c r="K486" s="135">
        <v>0</v>
      </c>
    </row>
    <row r="487" spans="3:11" x14ac:dyDescent="0.2">
      <c r="C487">
        <v>898.78</v>
      </c>
      <c r="D487" t="s">
        <v>905</v>
      </c>
      <c r="E487" s="57">
        <v>2.2534722222222223</v>
      </c>
      <c r="F487" s="134">
        <v>0</v>
      </c>
      <c r="G487" s="135">
        <v>0</v>
      </c>
      <c r="H487">
        <v>0</v>
      </c>
      <c r="I487">
        <v>0</v>
      </c>
      <c r="J487" s="134">
        <v>0</v>
      </c>
      <c r="K487" s="135">
        <v>0</v>
      </c>
    </row>
    <row r="488" spans="3:11" x14ac:dyDescent="0.2">
      <c r="C488">
        <v>900.8</v>
      </c>
      <c r="D488" t="s">
        <v>907</v>
      </c>
      <c r="E488" s="57">
        <v>2.2527777777777778</v>
      </c>
      <c r="F488" s="134">
        <v>0</v>
      </c>
      <c r="G488" s="135">
        <v>0</v>
      </c>
      <c r="H488">
        <v>0</v>
      </c>
      <c r="I488">
        <v>0</v>
      </c>
      <c r="J488" s="134">
        <v>0</v>
      </c>
      <c r="K488" s="135">
        <v>0</v>
      </c>
    </row>
    <row r="489" spans="3:11" x14ac:dyDescent="0.2">
      <c r="C489">
        <v>902.81</v>
      </c>
      <c r="D489" t="s">
        <v>909</v>
      </c>
      <c r="E489" s="57">
        <v>2.2520833333333332</v>
      </c>
      <c r="F489" s="134">
        <v>0</v>
      </c>
      <c r="G489" s="135">
        <v>0</v>
      </c>
      <c r="H489">
        <v>0</v>
      </c>
      <c r="I489">
        <v>0</v>
      </c>
      <c r="J489" s="134">
        <v>0</v>
      </c>
      <c r="K489" s="135">
        <v>0</v>
      </c>
    </row>
    <row r="490" spans="3:11" x14ac:dyDescent="0.2">
      <c r="C490">
        <v>904.83</v>
      </c>
      <c r="D490" t="s">
        <v>911</v>
      </c>
      <c r="E490" s="57">
        <v>2.2513888888888887</v>
      </c>
      <c r="F490" s="134">
        <v>0</v>
      </c>
      <c r="G490" s="135">
        <v>0</v>
      </c>
      <c r="H490">
        <v>0</v>
      </c>
      <c r="I490">
        <v>0</v>
      </c>
      <c r="J490" s="134">
        <v>0</v>
      </c>
      <c r="K490" s="135">
        <v>0</v>
      </c>
    </row>
    <row r="491" spans="3:11" x14ac:dyDescent="0.2">
      <c r="C491">
        <v>906.85</v>
      </c>
      <c r="D491" t="s">
        <v>913</v>
      </c>
      <c r="E491" s="57">
        <v>2.2506944444444446</v>
      </c>
      <c r="F491" s="134">
        <v>0</v>
      </c>
      <c r="G491" s="135">
        <v>0</v>
      </c>
      <c r="H491">
        <v>0</v>
      </c>
      <c r="I491">
        <v>0</v>
      </c>
      <c r="J491" s="134">
        <v>0</v>
      </c>
      <c r="K491" s="135">
        <v>0</v>
      </c>
    </row>
    <row r="492" spans="3:11" x14ac:dyDescent="0.2">
      <c r="C492">
        <v>908.86</v>
      </c>
      <c r="D492" t="s">
        <v>915</v>
      </c>
      <c r="E492" t="s">
        <v>916</v>
      </c>
      <c r="F492" s="134">
        <v>0</v>
      </c>
      <c r="G492" s="135">
        <v>0</v>
      </c>
      <c r="H492">
        <v>0</v>
      </c>
      <c r="I492">
        <v>0</v>
      </c>
      <c r="J492" s="134">
        <v>0</v>
      </c>
      <c r="K492" s="135">
        <v>0</v>
      </c>
    </row>
    <row r="493" spans="3:11" x14ac:dyDescent="0.2">
      <c r="C493">
        <v>910.82</v>
      </c>
      <c r="D493" t="s">
        <v>917</v>
      </c>
      <c r="E493" t="s">
        <v>918</v>
      </c>
      <c r="F493" s="134">
        <v>0</v>
      </c>
      <c r="G493" s="135">
        <v>0</v>
      </c>
      <c r="H493">
        <v>0</v>
      </c>
      <c r="I493">
        <v>0</v>
      </c>
      <c r="J493" s="134">
        <v>0</v>
      </c>
      <c r="K493" s="135">
        <v>0</v>
      </c>
    </row>
    <row r="494" spans="3:11" x14ac:dyDescent="0.2">
      <c r="C494">
        <v>912.84</v>
      </c>
      <c r="D494" t="s">
        <v>919</v>
      </c>
      <c r="E494" t="s">
        <v>920</v>
      </c>
      <c r="F494" s="134">
        <v>0</v>
      </c>
      <c r="G494" s="135">
        <v>0</v>
      </c>
      <c r="H494">
        <v>0</v>
      </c>
      <c r="I494">
        <v>0</v>
      </c>
      <c r="J494" s="134">
        <v>0.01</v>
      </c>
      <c r="K494" s="135">
        <v>0</v>
      </c>
    </row>
    <row r="495" spans="3:11" x14ac:dyDescent="0.2">
      <c r="C495">
        <v>914.85</v>
      </c>
      <c r="D495" t="s">
        <v>921</v>
      </c>
      <c r="E495" t="s">
        <v>922</v>
      </c>
      <c r="F495" s="134">
        <v>0</v>
      </c>
      <c r="G495" s="135">
        <v>0</v>
      </c>
      <c r="H495">
        <v>0</v>
      </c>
      <c r="I495">
        <v>0</v>
      </c>
      <c r="J495" s="134">
        <v>0</v>
      </c>
      <c r="K495" s="135">
        <v>0</v>
      </c>
    </row>
    <row r="496" spans="3:11" x14ac:dyDescent="0.2">
      <c r="C496">
        <v>916.87</v>
      </c>
      <c r="D496" t="s">
        <v>923</v>
      </c>
      <c r="E496" t="s">
        <v>924</v>
      </c>
      <c r="F496" s="134">
        <v>0</v>
      </c>
      <c r="G496" s="135">
        <v>0</v>
      </c>
      <c r="H496">
        <v>0</v>
      </c>
      <c r="I496">
        <v>0</v>
      </c>
      <c r="J496" s="134">
        <v>0</v>
      </c>
      <c r="K496" s="135">
        <v>0</v>
      </c>
    </row>
    <row r="497" spans="3:11" x14ac:dyDescent="0.2">
      <c r="C497">
        <v>918.88</v>
      </c>
      <c r="D497" t="s">
        <v>925</v>
      </c>
      <c r="E497" t="s">
        <v>926</v>
      </c>
      <c r="F497" s="134">
        <v>0</v>
      </c>
      <c r="G497" s="135">
        <v>0</v>
      </c>
      <c r="H497">
        <v>0</v>
      </c>
      <c r="I497">
        <v>0</v>
      </c>
      <c r="J497" s="134">
        <v>0</v>
      </c>
      <c r="K497" s="135">
        <v>0</v>
      </c>
    </row>
    <row r="498" spans="3:11" x14ac:dyDescent="0.2">
      <c r="C498">
        <v>920.9</v>
      </c>
      <c r="D498" t="s">
        <v>927</v>
      </c>
      <c r="E498" t="s">
        <v>928</v>
      </c>
      <c r="F498" s="134">
        <v>0</v>
      </c>
      <c r="G498" s="135">
        <v>0</v>
      </c>
      <c r="H498">
        <v>0</v>
      </c>
      <c r="I498">
        <v>0</v>
      </c>
      <c r="J498" s="134">
        <v>0</v>
      </c>
      <c r="K498" s="135">
        <v>0</v>
      </c>
    </row>
    <row r="499" spans="3:11" x14ac:dyDescent="0.2">
      <c r="C499">
        <v>922.78</v>
      </c>
      <c r="D499" t="s">
        <v>929</v>
      </c>
      <c r="E499" t="s">
        <v>930</v>
      </c>
      <c r="F499" s="134">
        <v>0</v>
      </c>
      <c r="G499" s="135">
        <v>0</v>
      </c>
      <c r="H499">
        <v>0</v>
      </c>
      <c r="I499">
        <v>0</v>
      </c>
      <c r="J499" s="134">
        <v>0.01</v>
      </c>
      <c r="K499" s="135">
        <v>0</v>
      </c>
    </row>
    <row r="500" spans="3:11" x14ac:dyDescent="0.2">
      <c r="C500">
        <v>924.8</v>
      </c>
      <c r="D500" t="s">
        <v>931</v>
      </c>
      <c r="E500" s="57">
        <v>2.3374999999999999</v>
      </c>
      <c r="F500" s="134">
        <v>0</v>
      </c>
      <c r="G500" s="135">
        <v>0</v>
      </c>
      <c r="H500">
        <v>0</v>
      </c>
      <c r="I500">
        <v>0</v>
      </c>
      <c r="J500" s="134">
        <v>0</v>
      </c>
      <c r="K500" s="135">
        <v>0</v>
      </c>
    </row>
    <row r="501" spans="3:11" x14ac:dyDescent="0.2">
      <c r="C501">
        <v>926.81</v>
      </c>
      <c r="D501" t="s">
        <v>933</v>
      </c>
      <c r="E501" s="57">
        <v>2.3368055555555558</v>
      </c>
      <c r="F501" s="134">
        <v>0</v>
      </c>
      <c r="G501" s="135">
        <v>0</v>
      </c>
      <c r="H501">
        <v>0</v>
      </c>
      <c r="I501">
        <v>0</v>
      </c>
      <c r="J501" s="134">
        <v>0</v>
      </c>
      <c r="K501" s="135">
        <v>0</v>
      </c>
    </row>
    <row r="502" spans="3:11" x14ac:dyDescent="0.2">
      <c r="C502">
        <v>928.83</v>
      </c>
      <c r="D502" t="s">
        <v>935</v>
      </c>
      <c r="E502" s="57">
        <v>2.3361111111111112</v>
      </c>
      <c r="F502" s="134">
        <v>0</v>
      </c>
      <c r="G502" s="135">
        <v>0</v>
      </c>
      <c r="H502">
        <v>0</v>
      </c>
      <c r="I502">
        <v>0</v>
      </c>
      <c r="J502" s="134">
        <v>0</v>
      </c>
      <c r="K502" s="135">
        <v>0</v>
      </c>
    </row>
    <row r="503" spans="3:11" x14ac:dyDescent="0.2">
      <c r="C503">
        <v>930.85</v>
      </c>
      <c r="D503" t="s">
        <v>937</v>
      </c>
      <c r="E503" s="57">
        <v>2.3354166666666667</v>
      </c>
      <c r="F503" s="134">
        <v>0</v>
      </c>
      <c r="G503" s="135">
        <v>0</v>
      </c>
      <c r="H503">
        <v>0</v>
      </c>
      <c r="I503">
        <v>0</v>
      </c>
      <c r="J503" s="134">
        <v>0.03</v>
      </c>
      <c r="K503" s="135">
        <v>0</v>
      </c>
    </row>
    <row r="504" spans="3:11" x14ac:dyDescent="0.2">
      <c r="C504">
        <v>932.86</v>
      </c>
      <c r="D504" t="s">
        <v>939</v>
      </c>
      <c r="E504" s="57">
        <v>2.3347222222222221</v>
      </c>
      <c r="F504" s="134">
        <v>0</v>
      </c>
      <c r="G504" s="135">
        <v>0</v>
      </c>
      <c r="H504">
        <v>0</v>
      </c>
      <c r="I504">
        <v>0</v>
      </c>
      <c r="J504" s="134">
        <v>0</v>
      </c>
      <c r="K504" s="135">
        <v>0</v>
      </c>
    </row>
    <row r="505" spans="3:11" x14ac:dyDescent="0.2">
      <c r="C505">
        <v>934.88</v>
      </c>
      <c r="D505" t="s">
        <v>941</v>
      </c>
      <c r="E505" s="57">
        <v>2.3340277777777776</v>
      </c>
      <c r="F505" s="134">
        <v>0</v>
      </c>
      <c r="G505" s="135">
        <v>0</v>
      </c>
      <c r="H505">
        <v>0</v>
      </c>
      <c r="I505">
        <v>0</v>
      </c>
      <c r="J505" s="134">
        <v>0</v>
      </c>
      <c r="K505" s="135">
        <v>0</v>
      </c>
    </row>
    <row r="506" spans="3:11" x14ac:dyDescent="0.2">
      <c r="C506">
        <v>936.84</v>
      </c>
      <c r="D506" t="s">
        <v>943</v>
      </c>
      <c r="E506" t="s">
        <v>944</v>
      </c>
      <c r="F506" s="134">
        <v>0</v>
      </c>
      <c r="G506" s="135">
        <v>0</v>
      </c>
      <c r="H506">
        <v>0</v>
      </c>
      <c r="I506">
        <v>0</v>
      </c>
      <c r="J506" s="134">
        <v>0</v>
      </c>
      <c r="K506" s="135">
        <v>0</v>
      </c>
    </row>
    <row r="507" spans="3:11" x14ac:dyDescent="0.2">
      <c r="C507">
        <v>938.85</v>
      </c>
      <c r="D507" t="s">
        <v>945</v>
      </c>
      <c r="E507" t="s">
        <v>946</v>
      </c>
      <c r="F507" s="134">
        <v>0</v>
      </c>
      <c r="G507" s="135">
        <v>0</v>
      </c>
      <c r="H507">
        <v>0</v>
      </c>
      <c r="I507">
        <v>0</v>
      </c>
      <c r="J507" s="134">
        <v>0</v>
      </c>
      <c r="K507" s="135">
        <v>0</v>
      </c>
    </row>
    <row r="508" spans="3:11" x14ac:dyDescent="0.2">
      <c r="C508">
        <v>940.87</v>
      </c>
      <c r="D508" t="s">
        <v>947</v>
      </c>
      <c r="E508" t="s">
        <v>948</v>
      </c>
      <c r="F508" s="134">
        <v>0</v>
      </c>
      <c r="G508" s="135">
        <v>0</v>
      </c>
      <c r="H508">
        <v>0</v>
      </c>
      <c r="I508">
        <v>0</v>
      </c>
      <c r="J508" s="134">
        <v>0</v>
      </c>
      <c r="K508" s="135">
        <v>0</v>
      </c>
    </row>
    <row r="509" spans="3:11" x14ac:dyDescent="0.2">
      <c r="C509">
        <v>942.88</v>
      </c>
      <c r="D509" t="s">
        <v>949</v>
      </c>
      <c r="E509" t="s">
        <v>950</v>
      </c>
      <c r="F509" s="134">
        <v>0</v>
      </c>
      <c r="G509" s="135">
        <v>0</v>
      </c>
      <c r="H509">
        <v>0</v>
      </c>
      <c r="I509">
        <v>0</v>
      </c>
      <c r="J509" s="134">
        <v>0</v>
      </c>
      <c r="K509" s="135">
        <v>0</v>
      </c>
    </row>
    <row r="510" spans="3:11" x14ac:dyDescent="0.2">
      <c r="C510">
        <v>944.9</v>
      </c>
      <c r="D510" t="s">
        <v>951</v>
      </c>
      <c r="E510" t="s">
        <v>952</v>
      </c>
      <c r="F510" s="134">
        <v>0</v>
      </c>
      <c r="G510" s="135">
        <v>0</v>
      </c>
      <c r="H510">
        <v>0</v>
      </c>
      <c r="I510">
        <v>0</v>
      </c>
      <c r="J510" s="134">
        <v>0.01</v>
      </c>
      <c r="K510" s="135">
        <v>0</v>
      </c>
    </row>
    <row r="511" spans="3:11" x14ac:dyDescent="0.2">
      <c r="C511">
        <v>946.91</v>
      </c>
      <c r="D511" t="s">
        <v>953</v>
      </c>
      <c r="E511" t="s">
        <v>954</v>
      </c>
      <c r="F511" s="134">
        <v>0</v>
      </c>
      <c r="G511" s="135">
        <v>0</v>
      </c>
      <c r="H511">
        <v>0</v>
      </c>
      <c r="I511">
        <v>0</v>
      </c>
      <c r="J511" s="134">
        <v>0</v>
      </c>
      <c r="K511" s="135">
        <v>0</v>
      </c>
    </row>
    <row r="512" spans="3:11" x14ac:dyDescent="0.2">
      <c r="C512">
        <v>948.93</v>
      </c>
      <c r="D512" t="s">
        <v>955</v>
      </c>
      <c r="E512" t="s">
        <v>956</v>
      </c>
      <c r="F512" s="134">
        <v>0</v>
      </c>
      <c r="G512" s="135">
        <v>0</v>
      </c>
      <c r="H512">
        <v>0</v>
      </c>
      <c r="I512">
        <v>0</v>
      </c>
      <c r="J512" s="134">
        <v>0.01</v>
      </c>
      <c r="K512" s="135">
        <v>0</v>
      </c>
    </row>
    <row r="513" spans="3:11" x14ac:dyDescent="0.2">
      <c r="C513">
        <v>950.81</v>
      </c>
      <c r="D513" t="s">
        <v>957</v>
      </c>
      <c r="E513" t="s">
        <v>958</v>
      </c>
      <c r="F513" s="134">
        <v>0</v>
      </c>
      <c r="G513" s="135">
        <v>0</v>
      </c>
      <c r="H513">
        <v>0</v>
      </c>
      <c r="I513">
        <v>0</v>
      </c>
      <c r="J513" s="134">
        <v>0</v>
      </c>
      <c r="K513" s="135">
        <v>0</v>
      </c>
    </row>
    <row r="514" spans="3:11" x14ac:dyDescent="0.2">
      <c r="C514">
        <v>952.83</v>
      </c>
      <c r="D514" t="s">
        <v>959</v>
      </c>
      <c r="E514" s="57">
        <v>2.4208333333333334</v>
      </c>
      <c r="F514" s="134">
        <v>0</v>
      </c>
      <c r="G514" s="135">
        <v>0</v>
      </c>
      <c r="H514">
        <v>0</v>
      </c>
      <c r="I514">
        <v>0</v>
      </c>
      <c r="J514" s="134">
        <v>0.01</v>
      </c>
      <c r="K514" s="135">
        <v>0</v>
      </c>
    </row>
    <row r="515" spans="3:11" x14ac:dyDescent="0.2">
      <c r="C515">
        <v>954.85</v>
      </c>
      <c r="D515" t="s">
        <v>961</v>
      </c>
      <c r="E515" s="57">
        <v>2.4201388888888888</v>
      </c>
      <c r="F515" s="134">
        <v>0</v>
      </c>
      <c r="G515" s="135">
        <v>0</v>
      </c>
      <c r="H515">
        <v>0</v>
      </c>
      <c r="I515">
        <v>0</v>
      </c>
      <c r="J515" s="134">
        <v>0</v>
      </c>
      <c r="K515" s="135">
        <v>0</v>
      </c>
    </row>
    <row r="516" spans="3:11" x14ac:dyDescent="0.2">
      <c r="C516">
        <v>956.86</v>
      </c>
      <c r="D516" t="s">
        <v>963</v>
      </c>
      <c r="E516" s="57">
        <v>2.4194444444444447</v>
      </c>
      <c r="F516" s="134">
        <v>0</v>
      </c>
      <c r="G516" s="135">
        <v>0</v>
      </c>
      <c r="H516">
        <v>0</v>
      </c>
      <c r="I516">
        <v>0</v>
      </c>
      <c r="J516" s="134">
        <v>0</v>
      </c>
      <c r="K516" s="135">
        <v>0</v>
      </c>
    </row>
    <row r="517" spans="3:11" x14ac:dyDescent="0.2">
      <c r="C517">
        <v>958.88</v>
      </c>
      <c r="D517" t="s">
        <v>965</v>
      </c>
      <c r="E517" s="57">
        <v>2.4187499999999997</v>
      </c>
      <c r="F517" s="134">
        <v>0</v>
      </c>
      <c r="G517" s="135">
        <v>0</v>
      </c>
      <c r="H517">
        <v>0</v>
      </c>
      <c r="I517">
        <v>0</v>
      </c>
      <c r="J517" s="134">
        <v>0</v>
      </c>
      <c r="K517" s="135">
        <v>0</v>
      </c>
    </row>
    <row r="518" spans="3:11" x14ac:dyDescent="0.2">
      <c r="C518">
        <v>960.89</v>
      </c>
      <c r="D518" t="s">
        <v>967</v>
      </c>
      <c r="E518" s="57">
        <v>2.4180555555555556</v>
      </c>
      <c r="F518" s="134">
        <v>0</v>
      </c>
      <c r="G518" s="135">
        <v>0</v>
      </c>
      <c r="H518">
        <v>0</v>
      </c>
      <c r="I518">
        <v>0</v>
      </c>
      <c r="J518" s="134">
        <v>0</v>
      </c>
      <c r="K518" s="135">
        <v>0</v>
      </c>
    </row>
    <row r="519" spans="3:11" x14ac:dyDescent="0.2">
      <c r="C519">
        <v>962.91</v>
      </c>
      <c r="D519" t="s">
        <v>969</v>
      </c>
      <c r="E519" s="57">
        <v>2.4173611111111111</v>
      </c>
      <c r="F519" s="134">
        <v>0</v>
      </c>
      <c r="G519" s="135">
        <v>0</v>
      </c>
      <c r="H519">
        <v>0</v>
      </c>
      <c r="I519">
        <v>0</v>
      </c>
      <c r="J519" s="134">
        <v>0.01</v>
      </c>
      <c r="K519" s="135">
        <v>0</v>
      </c>
    </row>
    <row r="520" spans="3:11" x14ac:dyDescent="0.2">
      <c r="C520">
        <v>964.87</v>
      </c>
      <c r="D520" t="s">
        <v>971</v>
      </c>
      <c r="E520" t="s">
        <v>972</v>
      </c>
      <c r="F520" s="134">
        <v>0</v>
      </c>
      <c r="G520" s="135">
        <v>0</v>
      </c>
      <c r="H520">
        <v>0</v>
      </c>
      <c r="I520">
        <v>0</v>
      </c>
      <c r="J520" s="134">
        <v>0.01</v>
      </c>
      <c r="K520" s="135">
        <v>0</v>
      </c>
    </row>
    <row r="521" spans="3:11" x14ac:dyDescent="0.2">
      <c r="C521">
        <v>966.88</v>
      </c>
      <c r="D521" t="s">
        <v>973</v>
      </c>
      <c r="E521" t="s">
        <v>974</v>
      </c>
      <c r="F521" s="134">
        <v>0</v>
      </c>
      <c r="G521" s="135">
        <v>0</v>
      </c>
      <c r="H521">
        <v>0</v>
      </c>
      <c r="I521">
        <v>0</v>
      </c>
      <c r="J521" s="134">
        <v>0</v>
      </c>
      <c r="K521" s="135">
        <v>0</v>
      </c>
    </row>
    <row r="522" spans="3:11" x14ac:dyDescent="0.2">
      <c r="C522">
        <v>968.9</v>
      </c>
      <c r="D522" t="s">
        <v>975</v>
      </c>
      <c r="E522" t="s">
        <v>976</v>
      </c>
      <c r="F522" s="134">
        <v>0</v>
      </c>
      <c r="G522" s="135">
        <v>0</v>
      </c>
      <c r="H522">
        <v>0</v>
      </c>
      <c r="I522">
        <v>0</v>
      </c>
      <c r="J522" s="134">
        <v>0</v>
      </c>
      <c r="K522" s="135">
        <v>0</v>
      </c>
    </row>
    <row r="523" spans="3:11" x14ac:dyDescent="0.2">
      <c r="C523">
        <v>970.91</v>
      </c>
      <c r="D523" t="s">
        <v>977</v>
      </c>
      <c r="E523" t="s">
        <v>978</v>
      </c>
      <c r="F523" s="134">
        <v>0</v>
      </c>
      <c r="G523" s="135">
        <v>0</v>
      </c>
      <c r="H523">
        <v>0</v>
      </c>
      <c r="I523">
        <v>0</v>
      </c>
      <c r="J523" s="134">
        <v>0</v>
      </c>
      <c r="K523" s="135">
        <v>0</v>
      </c>
    </row>
    <row r="524" spans="3:11" x14ac:dyDescent="0.2">
      <c r="C524">
        <v>972.93</v>
      </c>
      <c r="D524" t="s">
        <v>979</v>
      </c>
      <c r="E524" t="s">
        <v>980</v>
      </c>
      <c r="F524" s="134">
        <v>0</v>
      </c>
      <c r="G524" s="135">
        <v>0</v>
      </c>
      <c r="H524">
        <v>0</v>
      </c>
      <c r="I524">
        <v>0</v>
      </c>
      <c r="J524" s="134">
        <v>0</v>
      </c>
      <c r="K524" s="135">
        <v>0</v>
      </c>
    </row>
    <row r="525" spans="3:11" x14ac:dyDescent="0.2">
      <c r="C525">
        <v>974.94</v>
      </c>
      <c r="D525" t="s">
        <v>981</v>
      </c>
      <c r="E525" t="s">
        <v>982</v>
      </c>
      <c r="F525" s="134">
        <v>0</v>
      </c>
      <c r="G525" s="135">
        <v>0</v>
      </c>
      <c r="H525">
        <v>0</v>
      </c>
      <c r="I525">
        <v>0</v>
      </c>
      <c r="J525" s="134">
        <v>0</v>
      </c>
      <c r="K525" s="135">
        <v>0</v>
      </c>
    </row>
    <row r="526" spans="3:11" x14ac:dyDescent="0.2">
      <c r="C526">
        <v>976.83</v>
      </c>
      <c r="D526" t="s">
        <v>983</v>
      </c>
      <c r="E526" t="s">
        <v>984</v>
      </c>
      <c r="F526" s="134">
        <v>0</v>
      </c>
      <c r="G526" s="135">
        <v>0</v>
      </c>
      <c r="H526">
        <v>0</v>
      </c>
      <c r="I526">
        <v>0</v>
      </c>
      <c r="J526" s="134">
        <v>0</v>
      </c>
      <c r="K526" s="135">
        <v>0</v>
      </c>
    </row>
    <row r="527" spans="3:11" x14ac:dyDescent="0.2">
      <c r="C527">
        <v>978.85</v>
      </c>
      <c r="D527" t="s">
        <v>985</v>
      </c>
      <c r="E527" t="s">
        <v>986</v>
      </c>
      <c r="F527" s="134">
        <v>0</v>
      </c>
      <c r="G527" s="135">
        <v>0</v>
      </c>
      <c r="H527">
        <v>0</v>
      </c>
      <c r="I527">
        <v>0</v>
      </c>
      <c r="J527" s="134">
        <v>0.01</v>
      </c>
      <c r="K527" s="135">
        <v>0</v>
      </c>
    </row>
    <row r="528" spans="3:11" x14ac:dyDescent="0.2">
      <c r="C528">
        <v>980.86</v>
      </c>
      <c r="D528" t="s">
        <v>987</v>
      </c>
      <c r="E528" s="57">
        <v>2.5041666666666669</v>
      </c>
      <c r="F528" s="134">
        <v>0</v>
      </c>
      <c r="G528" s="135">
        <v>0</v>
      </c>
      <c r="H528">
        <v>0</v>
      </c>
      <c r="I528">
        <v>0</v>
      </c>
      <c r="J528" s="134">
        <v>0</v>
      </c>
      <c r="K528" s="135">
        <v>0</v>
      </c>
    </row>
    <row r="529" spans="3:11" x14ac:dyDescent="0.2">
      <c r="C529">
        <v>982.88</v>
      </c>
      <c r="D529" t="s">
        <v>989</v>
      </c>
      <c r="E529" s="57">
        <v>2.5034722222222223</v>
      </c>
      <c r="F529" s="134">
        <v>0</v>
      </c>
      <c r="G529" s="135">
        <v>0</v>
      </c>
      <c r="H529">
        <v>0</v>
      </c>
      <c r="I529">
        <v>0</v>
      </c>
      <c r="J529" s="134">
        <v>0</v>
      </c>
      <c r="K529" s="135">
        <v>0</v>
      </c>
    </row>
    <row r="530" spans="3:11" x14ac:dyDescent="0.2">
      <c r="C530">
        <v>984.89</v>
      </c>
      <c r="D530" t="s">
        <v>991</v>
      </c>
      <c r="E530" s="57">
        <v>2.5027777777777778</v>
      </c>
      <c r="F530" s="134">
        <v>0</v>
      </c>
      <c r="G530" s="135">
        <v>0</v>
      </c>
      <c r="H530">
        <v>0</v>
      </c>
      <c r="I530">
        <v>0</v>
      </c>
      <c r="J530" s="134">
        <v>0</v>
      </c>
      <c r="K530" s="135">
        <v>0</v>
      </c>
    </row>
    <row r="531" spans="3:11" x14ac:dyDescent="0.2">
      <c r="C531">
        <v>986.91</v>
      </c>
      <c r="D531" t="s">
        <v>993</v>
      </c>
      <c r="E531" s="57">
        <v>2.5020833333333332</v>
      </c>
      <c r="F531" s="134">
        <v>0</v>
      </c>
      <c r="G531" s="135">
        <v>0</v>
      </c>
      <c r="H531">
        <v>0</v>
      </c>
      <c r="I531">
        <v>0</v>
      </c>
      <c r="J531" s="134">
        <v>0</v>
      </c>
      <c r="K531" s="135">
        <v>0</v>
      </c>
    </row>
    <row r="532" spans="3:11" x14ac:dyDescent="0.2">
      <c r="C532">
        <v>988.92</v>
      </c>
      <c r="D532" t="s">
        <v>995</v>
      </c>
      <c r="E532" s="57">
        <v>2.5013888888888887</v>
      </c>
      <c r="F532" s="134">
        <v>0</v>
      </c>
      <c r="G532" s="135">
        <v>0</v>
      </c>
      <c r="H532">
        <v>0</v>
      </c>
      <c r="I532">
        <v>0</v>
      </c>
      <c r="J532" s="134">
        <v>0.03</v>
      </c>
      <c r="K532" s="135">
        <v>0</v>
      </c>
    </row>
    <row r="533" spans="3:11" x14ac:dyDescent="0.2">
      <c r="C533">
        <v>990.94</v>
      </c>
      <c r="D533" t="s">
        <v>997</v>
      </c>
      <c r="E533" s="57">
        <v>2.5006944444444446</v>
      </c>
      <c r="F533" s="134">
        <v>0</v>
      </c>
      <c r="G533" s="135">
        <v>0</v>
      </c>
      <c r="H533">
        <v>0</v>
      </c>
      <c r="I533">
        <v>0</v>
      </c>
      <c r="J533" s="134">
        <v>0</v>
      </c>
      <c r="K533" s="135">
        <v>0</v>
      </c>
    </row>
    <row r="534" spans="3:11" x14ac:dyDescent="0.2">
      <c r="C534" t="s">
        <v>999</v>
      </c>
      <c r="E534" t="s">
        <v>999</v>
      </c>
      <c r="F534" s="134">
        <v>0</v>
      </c>
      <c r="G534" s="135">
        <v>0</v>
      </c>
      <c r="H534">
        <v>0.52</v>
      </c>
      <c r="I534">
        <v>0.15</v>
      </c>
      <c r="J534" s="134">
        <v>0.01</v>
      </c>
      <c r="K534" s="135">
        <v>0</v>
      </c>
    </row>
    <row r="535" spans="3:11" x14ac:dyDescent="0.2">
      <c r="C535">
        <v>764.67</v>
      </c>
      <c r="D535" t="s">
        <v>801</v>
      </c>
      <c r="E535" s="57">
        <v>1.8347222222222221</v>
      </c>
      <c r="F535" s="134">
        <v>0.06</v>
      </c>
      <c r="G535" s="135">
        <v>0.11</v>
      </c>
      <c r="H535">
        <v>0</v>
      </c>
      <c r="I535">
        <v>0</v>
      </c>
      <c r="J535" s="134">
        <v>6.13</v>
      </c>
      <c r="K535" s="135">
        <v>0.1</v>
      </c>
    </row>
    <row r="536" spans="3:11" x14ac:dyDescent="0.2">
      <c r="C536">
        <v>766.69</v>
      </c>
      <c r="D536" t="s">
        <v>803</v>
      </c>
      <c r="E536" s="57">
        <v>1.8340277777777778</v>
      </c>
      <c r="F536" s="134">
        <v>0</v>
      </c>
      <c r="G536" s="135">
        <v>0</v>
      </c>
      <c r="H536">
        <v>0.01</v>
      </c>
      <c r="I536">
        <v>0.04</v>
      </c>
      <c r="J536" s="134">
        <v>0</v>
      </c>
      <c r="K536" s="135">
        <v>0</v>
      </c>
    </row>
    <row r="537" spans="3:11" x14ac:dyDescent="0.2">
      <c r="C537">
        <v>768.71</v>
      </c>
      <c r="D537" t="s">
        <v>805</v>
      </c>
      <c r="E537" s="57">
        <v>1.8333333333333333</v>
      </c>
      <c r="F537" s="134">
        <v>0</v>
      </c>
      <c r="G537" s="135">
        <v>0</v>
      </c>
      <c r="H537">
        <v>0.01</v>
      </c>
      <c r="I537">
        <v>0.27</v>
      </c>
      <c r="J537" s="134">
        <v>0.08</v>
      </c>
      <c r="K537" s="135">
        <v>0</v>
      </c>
    </row>
    <row r="538" spans="3:11" x14ac:dyDescent="0.2">
      <c r="C538">
        <v>776.71</v>
      </c>
      <c r="D538" t="s">
        <v>807</v>
      </c>
      <c r="E538" t="s">
        <v>808</v>
      </c>
      <c r="F538" s="134">
        <v>0.01</v>
      </c>
      <c r="G538" s="135">
        <v>0.02</v>
      </c>
      <c r="H538">
        <v>0</v>
      </c>
      <c r="I538">
        <v>0</v>
      </c>
      <c r="J538" s="134">
        <v>0.25</v>
      </c>
      <c r="K538" s="135">
        <v>0.03</v>
      </c>
    </row>
    <row r="539" spans="3:11" x14ac:dyDescent="0.2">
      <c r="C539">
        <v>778.73</v>
      </c>
      <c r="D539" t="s">
        <v>809</v>
      </c>
      <c r="E539" t="s">
        <v>810</v>
      </c>
      <c r="F539" s="134">
        <v>0</v>
      </c>
      <c r="G539" s="135">
        <v>0</v>
      </c>
      <c r="H539">
        <v>0</v>
      </c>
      <c r="I539">
        <v>0</v>
      </c>
      <c r="J539" s="134">
        <v>0</v>
      </c>
      <c r="K539" s="135">
        <v>0</v>
      </c>
    </row>
    <row r="540" spans="3:11" x14ac:dyDescent="0.2">
      <c r="C540">
        <v>780.74</v>
      </c>
      <c r="D540" t="s">
        <v>811</v>
      </c>
      <c r="E540" t="s">
        <v>812</v>
      </c>
      <c r="F540" s="134">
        <v>0</v>
      </c>
      <c r="G540" s="135">
        <v>0</v>
      </c>
      <c r="H540">
        <v>0</v>
      </c>
      <c r="I540">
        <v>0</v>
      </c>
      <c r="J540" s="134">
        <v>0.02</v>
      </c>
      <c r="K540" s="135">
        <v>0</v>
      </c>
    </row>
    <row r="541" spans="3:11" x14ac:dyDescent="0.2">
      <c r="C541">
        <v>782.76</v>
      </c>
      <c r="D541" t="s">
        <v>813</v>
      </c>
      <c r="E541" t="s">
        <v>814</v>
      </c>
      <c r="F541" s="134">
        <v>0.01</v>
      </c>
      <c r="G541" s="135">
        <v>0.01</v>
      </c>
      <c r="H541">
        <v>0.01</v>
      </c>
      <c r="I541">
        <v>0.04</v>
      </c>
      <c r="J541" s="134">
        <v>0.21</v>
      </c>
      <c r="K541" s="135">
        <v>0.02</v>
      </c>
    </row>
    <row r="542" spans="3:11" x14ac:dyDescent="0.2">
      <c r="C542">
        <v>790.69</v>
      </c>
      <c r="D542" t="s">
        <v>815</v>
      </c>
      <c r="E542" s="57">
        <v>1.91875</v>
      </c>
      <c r="F542" s="134">
        <v>0</v>
      </c>
      <c r="G542" s="135">
        <v>0</v>
      </c>
      <c r="H542">
        <v>0</v>
      </c>
      <c r="I542">
        <v>0</v>
      </c>
      <c r="J542" s="134">
        <v>0.12</v>
      </c>
      <c r="K542" s="135">
        <v>0.01</v>
      </c>
    </row>
    <row r="543" spans="3:11" x14ac:dyDescent="0.2">
      <c r="C543">
        <v>792.71</v>
      </c>
      <c r="D543" t="s">
        <v>817</v>
      </c>
      <c r="E543" s="57">
        <v>1.9180555555555554</v>
      </c>
      <c r="F543" s="134">
        <v>0</v>
      </c>
      <c r="G543" s="135">
        <v>0</v>
      </c>
      <c r="H543">
        <v>0</v>
      </c>
      <c r="I543">
        <v>0.01</v>
      </c>
      <c r="J543" s="134">
        <v>0</v>
      </c>
      <c r="K543" s="135">
        <v>0</v>
      </c>
    </row>
    <row r="544" spans="3:11" x14ac:dyDescent="0.2">
      <c r="C544">
        <v>794.72</v>
      </c>
      <c r="D544" t="s">
        <v>819</v>
      </c>
      <c r="E544" s="57">
        <v>1.9173611111111111</v>
      </c>
      <c r="F544" s="134">
        <v>0</v>
      </c>
      <c r="G544" s="135">
        <v>0</v>
      </c>
      <c r="H544">
        <v>0</v>
      </c>
      <c r="I544">
        <v>7.0000000000000007E-2</v>
      </c>
      <c r="J544" s="134">
        <v>0.04</v>
      </c>
      <c r="K544" s="135">
        <v>0</v>
      </c>
    </row>
    <row r="545" spans="3:11" x14ac:dyDescent="0.2">
      <c r="C545">
        <v>796.74</v>
      </c>
      <c r="D545" t="s">
        <v>821</v>
      </c>
      <c r="E545" s="57">
        <v>1.9166666666666667</v>
      </c>
      <c r="F545" s="134">
        <v>0.01</v>
      </c>
      <c r="G545" s="135">
        <v>0.01</v>
      </c>
      <c r="H545">
        <v>0.02</v>
      </c>
      <c r="I545">
        <v>0.38</v>
      </c>
      <c r="J545" s="134">
        <v>0.05</v>
      </c>
      <c r="K545" s="135">
        <v>0.01</v>
      </c>
    </row>
    <row r="546" spans="3:11" x14ac:dyDescent="0.2">
      <c r="C546">
        <v>802.73</v>
      </c>
      <c r="D546" t="s">
        <v>823</v>
      </c>
      <c r="E546" t="s">
        <v>824</v>
      </c>
      <c r="F546" s="134">
        <v>0.02</v>
      </c>
      <c r="G546" s="135">
        <v>0.08</v>
      </c>
      <c r="H546">
        <v>0</v>
      </c>
      <c r="I546">
        <v>0</v>
      </c>
      <c r="J546" s="134">
        <v>0.3</v>
      </c>
      <c r="K546" s="135">
        <v>0.11</v>
      </c>
    </row>
    <row r="547" spans="3:11" x14ac:dyDescent="0.2">
      <c r="C547">
        <v>804.74</v>
      </c>
      <c r="D547" t="s">
        <v>825</v>
      </c>
      <c r="E547" t="s">
        <v>826</v>
      </c>
      <c r="F547" s="134">
        <v>0</v>
      </c>
      <c r="G547" s="135">
        <v>0</v>
      </c>
      <c r="H547">
        <v>0</v>
      </c>
      <c r="I547">
        <v>0</v>
      </c>
      <c r="J547" s="134">
        <v>0.01</v>
      </c>
      <c r="K547" s="135">
        <v>0</v>
      </c>
    </row>
    <row r="548" spans="3:11" x14ac:dyDescent="0.2">
      <c r="C548">
        <v>806.76</v>
      </c>
      <c r="D548" t="s">
        <v>827</v>
      </c>
      <c r="E548" t="s">
        <v>828</v>
      </c>
      <c r="F548" s="134">
        <v>0</v>
      </c>
      <c r="G548" s="135">
        <v>0</v>
      </c>
      <c r="H548">
        <v>0</v>
      </c>
      <c r="I548">
        <v>0</v>
      </c>
      <c r="J548" s="134">
        <v>0</v>
      </c>
      <c r="K548" s="135">
        <v>0</v>
      </c>
    </row>
    <row r="549" spans="3:11" x14ac:dyDescent="0.2">
      <c r="C549">
        <v>808.77</v>
      </c>
      <c r="D549" t="s">
        <v>829</v>
      </c>
      <c r="E549" t="s">
        <v>830</v>
      </c>
      <c r="F549" s="134">
        <v>0</v>
      </c>
      <c r="G549" s="135">
        <v>0</v>
      </c>
      <c r="H549">
        <v>0</v>
      </c>
      <c r="I549">
        <v>0.01</v>
      </c>
      <c r="J549" s="134">
        <v>0.01</v>
      </c>
      <c r="K549" s="135">
        <v>0</v>
      </c>
    </row>
    <row r="550" spans="3:11" x14ac:dyDescent="0.2">
      <c r="C550">
        <v>810.79</v>
      </c>
      <c r="D550" t="s">
        <v>831</v>
      </c>
      <c r="E550" t="s">
        <v>832</v>
      </c>
      <c r="F550" s="134">
        <v>0</v>
      </c>
      <c r="G550" s="135">
        <v>0</v>
      </c>
      <c r="H550">
        <v>0</v>
      </c>
      <c r="I550">
        <v>0.03</v>
      </c>
      <c r="J550" s="134">
        <v>0.06</v>
      </c>
      <c r="K550" s="135">
        <v>0</v>
      </c>
    </row>
    <row r="551" spans="3:11" x14ac:dyDescent="0.2">
      <c r="C551">
        <v>816.71</v>
      </c>
      <c r="D551" t="s">
        <v>833</v>
      </c>
      <c r="E551" s="57">
        <v>2.0027777777777778</v>
      </c>
      <c r="F551" s="134">
        <v>0</v>
      </c>
      <c r="G551" s="135">
        <v>0</v>
      </c>
      <c r="H551">
        <v>0</v>
      </c>
      <c r="I551">
        <v>0</v>
      </c>
      <c r="J551" s="134">
        <v>0.03</v>
      </c>
      <c r="K551" s="135">
        <v>0.01</v>
      </c>
    </row>
    <row r="552" spans="3:11" x14ac:dyDescent="0.2">
      <c r="C552">
        <v>818.72</v>
      </c>
      <c r="D552" t="s">
        <v>835</v>
      </c>
      <c r="E552" s="57">
        <v>2.0020833333333332</v>
      </c>
      <c r="F552" s="134">
        <v>0</v>
      </c>
      <c r="G552" s="135">
        <v>0</v>
      </c>
      <c r="H552">
        <v>0</v>
      </c>
      <c r="I552">
        <v>0</v>
      </c>
      <c r="J552" s="134">
        <v>0</v>
      </c>
      <c r="K552" s="135">
        <v>0</v>
      </c>
    </row>
    <row r="553" spans="3:11" x14ac:dyDescent="0.2">
      <c r="C553">
        <v>820.74</v>
      </c>
      <c r="D553" t="s">
        <v>837</v>
      </c>
      <c r="E553" s="57">
        <v>2.0013888888888887</v>
      </c>
      <c r="F553" s="134">
        <v>0</v>
      </c>
      <c r="G553" s="135">
        <v>0</v>
      </c>
      <c r="H553">
        <v>0</v>
      </c>
      <c r="I553">
        <v>0.06</v>
      </c>
      <c r="J553" s="134">
        <v>0</v>
      </c>
      <c r="K553" s="135">
        <v>0</v>
      </c>
    </row>
    <row r="554" spans="3:11" x14ac:dyDescent="0.2">
      <c r="C554">
        <v>822.75</v>
      </c>
      <c r="D554" t="s">
        <v>839</v>
      </c>
      <c r="E554" s="57">
        <v>2.0006944444444446</v>
      </c>
      <c r="F554" s="134">
        <v>0.01</v>
      </c>
      <c r="G554" s="135">
        <v>0.01</v>
      </c>
      <c r="H554">
        <v>0.01</v>
      </c>
      <c r="I554">
        <v>0.19</v>
      </c>
      <c r="J554" s="134">
        <v>0</v>
      </c>
      <c r="K554" s="135">
        <v>0.01</v>
      </c>
    </row>
    <row r="555" spans="3:11" x14ac:dyDescent="0.2">
      <c r="C555">
        <v>824.77</v>
      </c>
      <c r="D555" t="s">
        <v>841</v>
      </c>
      <c r="E555" s="57">
        <v>2</v>
      </c>
      <c r="F555" s="134">
        <v>0.02</v>
      </c>
      <c r="G555" s="135">
        <v>0.03</v>
      </c>
      <c r="H555">
        <v>0.01</v>
      </c>
      <c r="I555">
        <v>0.63</v>
      </c>
      <c r="J555" s="134">
        <v>0.14000000000000001</v>
      </c>
      <c r="K555" s="135">
        <v>0.03</v>
      </c>
    </row>
    <row r="556" spans="3:11" x14ac:dyDescent="0.2">
      <c r="C556">
        <v>830.76</v>
      </c>
      <c r="D556" t="s">
        <v>843</v>
      </c>
      <c r="E556" t="s">
        <v>844</v>
      </c>
      <c r="F556" s="134">
        <v>0.01</v>
      </c>
      <c r="G556" s="135">
        <v>0.21</v>
      </c>
      <c r="H556">
        <v>0</v>
      </c>
      <c r="I556">
        <v>0</v>
      </c>
      <c r="J556" s="134">
        <v>0.31</v>
      </c>
      <c r="K556" s="135">
        <v>0.33</v>
      </c>
    </row>
    <row r="557" spans="3:11" x14ac:dyDescent="0.2">
      <c r="C557">
        <v>832.77</v>
      </c>
      <c r="D557" t="s">
        <v>845</v>
      </c>
      <c r="E557" t="s">
        <v>846</v>
      </c>
      <c r="F557" s="134">
        <v>0</v>
      </c>
      <c r="G557" s="135">
        <v>0</v>
      </c>
      <c r="H557">
        <v>0</v>
      </c>
      <c r="I557">
        <v>0</v>
      </c>
      <c r="J557" s="134">
        <v>0</v>
      </c>
      <c r="K557" s="135">
        <v>0</v>
      </c>
    </row>
    <row r="558" spans="3:11" x14ac:dyDescent="0.2">
      <c r="C558">
        <v>834.79</v>
      </c>
      <c r="D558" t="s">
        <v>847</v>
      </c>
      <c r="E558" t="s">
        <v>848</v>
      </c>
      <c r="F558" s="134">
        <v>0</v>
      </c>
      <c r="G558" s="135">
        <v>0</v>
      </c>
      <c r="H558">
        <v>0</v>
      </c>
      <c r="I558">
        <v>0.01</v>
      </c>
      <c r="J558" s="134">
        <v>0.01</v>
      </c>
      <c r="K558" s="135">
        <v>0</v>
      </c>
    </row>
    <row r="559" spans="3:11" x14ac:dyDescent="0.2">
      <c r="C559">
        <v>836.8</v>
      </c>
      <c r="D559" t="s">
        <v>849</v>
      </c>
      <c r="E559" t="s">
        <v>850</v>
      </c>
      <c r="F559" s="134">
        <v>0</v>
      </c>
      <c r="G559" s="135">
        <v>0</v>
      </c>
      <c r="H559">
        <v>0</v>
      </c>
      <c r="I559">
        <v>0.01</v>
      </c>
      <c r="J559" s="134">
        <v>0.01</v>
      </c>
      <c r="K559" s="135">
        <v>0</v>
      </c>
    </row>
    <row r="560" spans="3:11" x14ac:dyDescent="0.2">
      <c r="C560">
        <v>838.82</v>
      </c>
      <c r="D560" t="s">
        <v>851</v>
      </c>
      <c r="E560" t="s">
        <v>852</v>
      </c>
      <c r="F560" s="134">
        <v>0</v>
      </c>
      <c r="G560" s="135">
        <v>0</v>
      </c>
      <c r="H560">
        <v>0</v>
      </c>
      <c r="I560">
        <v>0.02</v>
      </c>
      <c r="J560" s="134">
        <v>0.05</v>
      </c>
      <c r="K560" s="135">
        <v>0</v>
      </c>
    </row>
    <row r="561" spans="3:11" x14ac:dyDescent="0.2">
      <c r="C561">
        <v>844.74</v>
      </c>
      <c r="D561" t="s">
        <v>853</v>
      </c>
      <c r="E561" s="57">
        <v>2.0861111111111112</v>
      </c>
      <c r="F561" s="134">
        <v>0</v>
      </c>
      <c r="G561" s="135">
        <v>0</v>
      </c>
      <c r="H561">
        <v>0</v>
      </c>
      <c r="I561">
        <v>0.01</v>
      </c>
      <c r="J561" s="134">
        <v>0.06</v>
      </c>
      <c r="K561" s="135">
        <v>0.01</v>
      </c>
    </row>
    <row r="562" spans="3:11" x14ac:dyDescent="0.2">
      <c r="C562">
        <v>846.75</v>
      </c>
      <c r="D562" t="s">
        <v>855</v>
      </c>
      <c r="E562" s="57">
        <v>2.0854166666666667</v>
      </c>
      <c r="F562" s="134">
        <v>0</v>
      </c>
      <c r="G562" s="135">
        <v>0.02</v>
      </c>
      <c r="H562">
        <v>0</v>
      </c>
      <c r="I562">
        <v>0.04</v>
      </c>
      <c r="J562" s="134">
        <v>0.03</v>
      </c>
      <c r="K562" s="135">
        <v>0</v>
      </c>
    </row>
    <row r="563" spans="3:11" x14ac:dyDescent="0.2">
      <c r="C563">
        <v>848.77</v>
      </c>
      <c r="D563" t="s">
        <v>857</v>
      </c>
      <c r="E563" s="57">
        <v>2.0847222222222221</v>
      </c>
      <c r="F563" s="134">
        <v>0.03</v>
      </c>
      <c r="G563" s="135">
        <v>0.01</v>
      </c>
      <c r="H563">
        <v>0</v>
      </c>
      <c r="I563">
        <v>0.11</v>
      </c>
      <c r="J563" s="134">
        <v>0.01</v>
      </c>
      <c r="K563" s="135">
        <v>0</v>
      </c>
    </row>
    <row r="564" spans="3:11" x14ac:dyDescent="0.2">
      <c r="C564">
        <v>850.78</v>
      </c>
      <c r="D564" t="s">
        <v>859</v>
      </c>
      <c r="E564" s="57">
        <v>2.0840277777777776</v>
      </c>
      <c r="F564" s="134">
        <v>0.04</v>
      </c>
      <c r="G564" s="135">
        <v>0.02</v>
      </c>
      <c r="H564">
        <v>0</v>
      </c>
      <c r="I564">
        <v>0.26</v>
      </c>
      <c r="J564" s="134">
        <v>0.05</v>
      </c>
      <c r="K564" s="135">
        <v>0.02</v>
      </c>
    </row>
    <row r="565" spans="3:11" x14ac:dyDescent="0.2">
      <c r="C565">
        <v>852.8</v>
      </c>
      <c r="D565" t="s">
        <v>861</v>
      </c>
      <c r="E565" s="57">
        <v>2.0833333333333335</v>
      </c>
      <c r="F565" s="134">
        <v>0</v>
      </c>
      <c r="G565" s="135">
        <v>0.02</v>
      </c>
      <c r="H565">
        <v>0.02</v>
      </c>
      <c r="I565">
        <v>0.6</v>
      </c>
      <c r="J565" s="134">
        <v>0.03</v>
      </c>
      <c r="K565" s="135">
        <v>0.03</v>
      </c>
    </row>
    <row r="566" spans="3:11" x14ac:dyDescent="0.2">
      <c r="C566">
        <v>856.77</v>
      </c>
      <c r="D566" t="s">
        <v>863</v>
      </c>
      <c r="E566" t="s">
        <v>864</v>
      </c>
      <c r="F566" s="134">
        <v>0.01</v>
      </c>
      <c r="G566" s="135">
        <v>0.2</v>
      </c>
      <c r="H566">
        <v>0.01</v>
      </c>
      <c r="I566">
        <v>0</v>
      </c>
      <c r="J566" s="134">
        <v>0.15</v>
      </c>
      <c r="K566" s="135">
        <v>0.35</v>
      </c>
    </row>
    <row r="567" spans="3:11" x14ac:dyDescent="0.2">
      <c r="C567">
        <v>858.79</v>
      </c>
      <c r="D567" t="s">
        <v>865</v>
      </c>
      <c r="E567" t="s">
        <v>866</v>
      </c>
      <c r="F567" s="134">
        <v>0</v>
      </c>
      <c r="G567" s="135">
        <v>0</v>
      </c>
      <c r="H567">
        <v>0</v>
      </c>
      <c r="I567">
        <v>0</v>
      </c>
      <c r="J567" s="134">
        <v>0</v>
      </c>
      <c r="K567" s="135">
        <v>0</v>
      </c>
    </row>
    <row r="568" spans="3:11" x14ac:dyDescent="0.2">
      <c r="C568">
        <v>860.8</v>
      </c>
      <c r="D568" t="s">
        <v>867</v>
      </c>
      <c r="E568" t="s">
        <v>868</v>
      </c>
      <c r="F568" s="134">
        <v>0</v>
      </c>
      <c r="G568" s="135">
        <v>0</v>
      </c>
      <c r="H568">
        <v>0</v>
      </c>
      <c r="I568">
        <v>0</v>
      </c>
      <c r="J568" s="134">
        <v>0.06</v>
      </c>
      <c r="K568" s="135">
        <v>0</v>
      </c>
    </row>
    <row r="569" spans="3:11" x14ac:dyDescent="0.2">
      <c r="C569">
        <v>862.82</v>
      </c>
      <c r="D569" t="s">
        <v>869</v>
      </c>
      <c r="E569" t="s">
        <v>870</v>
      </c>
      <c r="F569" s="134">
        <v>0</v>
      </c>
      <c r="G569" s="135">
        <v>0</v>
      </c>
      <c r="H569">
        <v>0</v>
      </c>
      <c r="I569">
        <v>0</v>
      </c>
      <c r="J569" s="134">
        <v>0</v>
      </c>
      <c r="K569" s="135">
        <v>0</v>
      </c>
    </row>
    <row r="570" spans="3:11" x14ac:dyDescent="0.2">
      <c r="C570">
        <v>864.84</v>
      </c>
      <c r="D570" t="s">
        <v>871</v>
      </c>
      <c r="E570" t="s">
        <v>872</v>
      </c>
      <c r="F570" s="134">
        <v>0</v>
      </c>
      <c r="G570" s="135">
        <v>0</v>
      </c>
      <c r="H570">
        <v>0</v>
      </c>
      <c r="I570">
        <v>0</v>
      </c>
      <c r="J570" s="134">
        <v>0</v>
      </c>
      <c r="K570" s="135">
        <v>0</v>
      </c>
    </row>
    <row r="571" spans="3:11" x14ac:dyDescent="0.2">
      <c r="C571">
        <v>866.85</v>
      </c>
      <c r="D571" t="s">
        <v>873</v>
      </c>
      <c r="E571" t="s">
        <v>874</v>
      </c>
      <c r="F571" s="134">
        <v>0</v>
      </c>
      <c r="G571" s="135">
        <v>0</v>
      </c>
      <c r="H571">
        <v>0</v>
      </c>
      <c r="I571">
        <v>0.01</v>
      </c>
      <c r="J571" s="134">
        <v>0.02</v>
      </c>
      <c r="K571" s="135">
        <v>0</v>
      </c>
    </row>
    <row r="572" spans="3:11" x14ac:dyDescent="0.2">
      <c r="C572">
        <v>868.74</v>
      </c>
      <c r="D572" t="s">
        <v>875</v>
      </c>
      <c r="E572" s="57">
        <v>2.1708333333333334</v>
      </c>
      <c r="F572" s="134">
        <v>0</v>
      </c>
      <c r="G572" s="135">
        <v>0</v>
      </c>
      <c r="H572">
        <v>0</v>
      </c>
      <c r="I572">
        <v>0</v>
      </c>
      <c r="J572" s="134">
        <v>0.01</v>
      </c>
      <c r="K572" s="135">
        <v>0</v>
      </c>
    </row>
    <row r="573" spans="3:11" x14ac:dyDescent="0.2">
      <c r="C573">
        <v>870.75</v>
      </c>
      <c r="D573" t="s">
        <v>877</v>
      </c>
      <c r="E573" s="57">
        <v>2.1701388888888888</v>
      </c>
      <c r="F573" s="134">
        <v>0</v>
      </c>
      <c r="G573" s="135">
        <v>0</v>
      </c>
      <c r="H573">
        <v>0</v>
      </c>
      <c r="I573">
        <v>0</v>
      </c>
      <c r="J573" s="134">
        <v>0</v>
      </c>
      <c r="K573" s="135">
        <v>0</v>
      </c>
    </row>
    <row r="574" spans="3:11" x14ac:dyDescent="0.2">
      <c r="C574">
        <v>872.77</v>
      </c>
      <c r="D574" t="s">
        <v>879</v>
      </c>
      <c r="E574" s="57">
        <v>2.1694444444444447</v>
      </c>
      <c r="F574" s="134">
        <v>0</v>
      </c>
      <c r="G574" s="135">
        <v>0</v>
      </c>
      <c r="H574">
        <v>0</v>
      </c>
      <c r="I574">
        <v>0</v>
      </c>
      <c r="J574" s="134">
        <v>0</v>
      </c>
      <c r="K574" s="135">
        <v>0</v>
      </c>
    </row>
    <row r="575" spans="3:11" x14ac:dyDescent="0.2">
      <c r="C575">
        <v>874.78</v>
      </c>
      <c r="D575" t="s">
        <v>881</v>
      </c>
      <c r="E575" s="57">
        <v>2.1687499999999997</v>
      </c>
      <c r="F575" s="134">
        <v>0</v>
      </c>
      <c r="G575" s="135">
        <v>0</v>
      </c>
      <c r="H575">
        <v>0</v>
      </c>
      <c r="I575">
        <v>0.01</v>
      </c>
      <c r="J575" s="134">
        <v>0</v>
      </c>
      <c r="K575" s="135">
        <v>0</v>
      </c>
    </row>
    <row r="576" spans="3:11" x14ac:dyDescent="0.2">
      <c r="C576">
        <v>876.8</v>
      </c>
      <c r="D576" t="s">
        <v>883</v>
      </c>
      <c r="E576" s="57">
        <v>2.1680555555555556</v>
      </c>
      <c r="F576" s="134">
        <v>0</v>
      </c>
      <c r="G576" s="135">
        <v>0</v>
      </c>
      <c r="H576">
        <v>0</v>
      </c>
      <c r="I576">
        <v>0.01</v>
      </c>
      <c r="J576" s="134">
        <v>0.01</v>
      </c>
      <c r="K576" s="135">
        <v>0</v>
      </c>
    </row>
    <row r="577" spans="3:11" x14ac:dyDescent="0.2">
      <c r="C577">
        <v>878.81</v>
      </c>
      <c r="D577" t="s">
        <v>885</v>
      </c>
      <c r="E577" s="57">
        <v>2.1673611111111111</v>
      </c>
      <c r="F577" s="134">
        <v>0</v>
      </c>
      <c r="G577" s="135">
        <v>0</v>
      </c>
      <c r="H577">
        <v>0</v>
      </c>
      <c r="I577">
        <v>0.01</v>
      </c>
      <c r="J577" s="134">
        <v>0.01</v>
      </c>
      <c r="K577" s="135">
        <v>0</v>
      </c>
    </row>
    <row r="578" spans="3:11" x14ac:dyDescent="0.2">
      <c r="C578">
        <v>880.83</v>
      </c>
      <c r="D578" t="s">
        <v>887</v>
      </c>
      <c r="E578" t="s">
        <v>888</v>
      </c>
      <c r="F578" s="134">
        <v>0</v>
      </c>
      <c r="G578" s="135">
        <v>0</v>
      </c>
      <c r="H578">
        <v>0</v>
      </c>
      <c r="I578">
        <v>0.02</v>
      </c>
      <c r="J578" s="134">
        <v>0.16</v>
      </c>
      <c r="K578" s="135">
        <v>0</v>
      </c>
    </row>
    <row r="579" spans="3:11" x14ac:dyDescent="0.2">
      <c r="C579">
        <v>882.79</v>
      </c>
      <c r="D579" t="s">
        <v>889</v>
      </c>
      <c r="E579" t="s">
        <v>890</v>
      </c>
      <c r="F579" s="134">
        <v>0</v>
      </c>
      <c r="G579" s="135">
        <v>0</v>
      </c>
      <c r="H579">
        <v>0</v>
      </c>
      <c r="I579">
        <v>0</v>
      </c>
      <c r="J579" s="134">
        <v>0.02</v>
      </c>
      <c r="K579" s="135">
        <v>0.01</v>
      </c>
    </row>
    <row r="580" spans="3:11" x14ac:dyDescent="0.2">
      <c r="C580">
        <v>884.8</v>
      </c>
      <c r="D580" t="s">
        <v>891</v>
      </c>
      <c r="E580" t="s">
        <v>892</v>
      </c>
      <c r="F580" s="134">
        <v>0</v>
      </c>
      <c r="G580" s="135">
        <v>0</v>
      </c>
      <c r="H580">
        <v>0</v>
      </c>
      <c r="I580">
        <v>0</v>
      </c>
      <c r="J580" s="134">
        <v>0.01</v>
      </c>
      <c r="K580" s="135">
        <v>0</v>
      </c>
    </row>
    <row r="581" spans="3:11" x14ac:dyDescent="0.2">
      <c r="C581">
        <v>886.82</v>
      </c>
      <c r="D581" t="s">
        <v>893</v>
      </c>
      <c r="E581" t="s">
        <v>894</v>
      </c>
      <c r="F581" s="134">
        <v>0</v>
      </c>
      <c r="G581" s="135">
        <v>0</v>
      </c>
      <c r="H581">
        <v>0</v>
      </c>
      <c r="I581">
        <v>0</v>
      </c>
      <c r="J581" s="134">
        <v>0.02</v>
      </c>
      <c r="K581" s="135">
        <v>0</v>
      </c>
    </row>
    <row r="582" spans="3:11" x14ac:dyDescent="0.2">
      <c r="C582">
        <v>888.84</v>
      </c>
      <c r="D582" t="s">
        <v>895</v>
      </c>
      <c r="E582" t="s">
        <v>896</v>
      </c>
      <c r="F582" s="134">
        <v>0</v>
      </c>
      <c r="G582" s="135">
        <v>0</v>
      </c>
      <c r="H582">
        <v>0</v>
      </c>
      <c r="I582">
        <v>0</v>
      </c>
      <c r="J582" s="134">
        <v>0</v>
      </c>
      <c r="K582" s="135">
        <v>0</v>
      </c>
    </row>
    <row r="583" spans="3:11" x14ac:dyDescent="0.2">
      <c r="C583">
        <v>890.85</v>
      </c>
      <c r="D583" t="s">
        <v>897</v>
      </c>
      <c r="E583" t="s">
        <v>898</v>
      </c>
      <c r="F583" s="134">
        <v>0</v>
      </c>
      <c r="G583" s="135">
        <v>0</v>
      </c>
      <c r="H583">
        <v>0</v>
      </c>
      <c r="I583">
        <v>0</v>
      </c>
      <c r="J583" s="134">
        <v>0</v>
      </c>
      <c r="K583" s="135">
        <v>0</v>
      </c>
    </row>
    <row r="584" spans="3:11" x14ac:dyDescent="0.2">
      <c r="C584">
        <v>892.87</v>
      </c>
      <c r="D584" t="s">
        <v>899</v>
      </c>
      <c r="E584" t="s">
        <v>900</v>
      </c>
      <c r="F584" s="134">
        <v>0</v>
      </c>
      <c r="G584" s="135">
        <v>0</v>
      </c>
      <c r="H584">
        <v>0</v>
      </c>
      <c r="I584">
        <v>0</v>
      </c>
      <c r="J584" s="134">
        <v>0</v>
      </c>
      <c r="K584" s="135">
        <v>0</v>
      </c>
    </row>
    <row r="585" spans="3:11" x14ac:dyDescent="0.2">
      <c r="C585">
        <v>894.75</v>
      </c>
      <c r="D585" t="s">
        <v>901</v>
      </c>
      <c r="E585" t="s">
        <v>902</v>
      </c>
      <c r="F585" s="134">
        <v>0</v>
      </c>
      <c r="G585" s="135">
        <v>0</v>
      </c>
      <c r="H585">
        <v>0</v>
      </c>
      <c r="I585">
        <v>0</v>
      </c>
      <c r="J585" s="134">
        <v>0</v>
      </c>
      <c r="K585" s="135">
        <v>0</v>
      </c>
    </row>
    <row r="586" spans="3:11" x14ac:dyDescent="0.2">
      <c r="C586">
        <v>896.77</v>
      </c>
      <c r="D586" t="s">
        <v>903</v>
      </c>
      <c r="E586" s="57">
        <v>2.2541666666666669</v>
      </c>
      <c r="F586" s="134">
        <v>0</v>
      </c>
      <c r="G586" s="135">
        <v>0</v>
      </c>
      <c r="H586">
        <v>0</v>
      </c>
      <c r="I586">
        <v>0</v>
      </c>
      <c r="J586" s="134">
        <v>0</v>
      </c>
      <c r="K586" s="135">
        <v>0</v>
      </c>
    </row>
    <row r="587" spans="3:11" x14ac:dyDescent="0.2">
      <c r="C587">
        <v>898.78</v>
      </c>
      <c r="D587" t="s">
        <v>905</v>
      </c>
      <c r="E587" s="57">
        <v>2.2534722222222223</v>
      </c>
      <c r="F587" s="134">
        <v>0</v>
      </c>
      <c r="G587" s="135">
        <v>0</v>
      </c>
      <c r="H587">
        <v>0</v>
      </c>
      <c r="I587">
        <v>0</v>
      </c>
      <c r="J587" s="134">
        <v>0</v>
      </c>
      <c r="K587" s="135">
        <v>0</v>
      </c>
    </row>
    <row r="588" spans="3:11" x14ac:dyDescent="0.2">
      <c r="C588">
        <v>900.8</v>
      </c>
      <c r="D588" t="s">
        <v>907</v>
      </c>
      <c r="E588" s="57">
        <v>2.2527777777777778</v>
      </c>
      <c r="F588" s="134">
        <v>0</v>
      </c>
      <c r="G588" s="135">
        <v>0</v>
      </c>
      <c r="H588">
        <v>0</v>
      </c>
      <c r="I588">
        <v>0</v>
      </c>
      <c r="J588" s="134">
        <v>0</v>
      </c>
      <c r="K588" s="135">
        <v>0</v>
      </c>
    </row>
    <row r="589" spans="3:11" x14ac:dyDescent="0.2">
      <c r="C589">
        <v>902.81</v>
      </c>
      <c r="D589" t="s">
        <v>909</v>
      </c>
      <c r="E589" s="57">
        <v>2.2520833333333332</v>
      </c>
      <c r="F589" s="134">
        <v>0</v>
      </c>
      <c r="G589" s="135">
        <v>0</v>
      </c>
      <c r="H589">
        <v>0</v>
      </c>
      <c r="I589">
        <v>0</v>
      </c>
      <c r="J589" s="134">
        <v>0</v>
      </c>
      <c r="K589" s="135">
        <v>0</v>
      </c>
    </row>
    <row r="590" spans="3:11" x14ac:dyDescent="0.2">
      <c r="C590">
        <v>904.83</v>
      </c>
      <c r="D590" t="s">
        <v>911</v>
      </c>
      <c r="E590" s="57">
        <v>2.2513888888888887</v>
      </c>
      <c r="F590" s="134">
        <v>0</v>
      </c>
      <c r="G590" s="135">
        <v>0</v>
      </c>
      <c r="H590">
        <v>0</v>
      </c>
      <c r="I590">
        <v>0</v>
      </c>
      <c r="J590" s="134">
        <v>0</v>
      </c>
      <c r="K590" s="135">
        <v>0</v>
      </c>
    </row>
    <row r="591" spans="3:11" x14ac:dyDescent="0.2">
      <c r="C591">
        <v>906.85</v>
      </c>
      <c r="D591" t="s">
        <v>913</v>
      </c>
      <c r="E591" s="57">
        <v>2.2506944444444446</v>
      </c>
      <c r="F591" s="134">
        <v>0</v>
      </c>
      <c r="G591" s="135">
        <v>0</v>
      </c>
      <c r="H591">
        <v>0</v>
      </c>
      <c r="I591">
        <v>0</v>
      </c>
      <c r="J591" s="134">
        <v>0</v>
      </c>
      <c r="K591" s="135">
        <v>0</v>
      </c>
    </row>
    <row r="592" spans="3:11" x14ac:dyDescent="0.2">
      <c r="C592">
        <v>908.86</v>
      </c>
      <c r="D592" t="s">
        <v>915</v>
      </c>
      <c r="E592" t="s">
        <v>916</v>
      </c>
      <c r="F592" s="134">
        <v>0</v>
      </c>
      <c r="G592" s="135">
        <v>0</v>
      </c>
      <c r="H592">
        <v>0</v>
      </c>
      <c r="I592">
        <v>0</v>
      </c>
      <c r="J592" s="134">
        <v>0</v>
      </c>
      <c r="K592" s="135">
        <v>0</v>
      </c>
    </row>
    <row r="593" spans="3:11" x14ac:dyDescent="0.2">
      <c r="C593">
        <v>910.82</v>
      </c>
      <c r="D593" t="s">
        <v>917</v>
      </c>
      <c r="E593" t="s">
        <v>918</v>
      </c>
      <c r="F593" s="134">
        <v>0</v>
      </c>
      <c r="G593" s="135">
        <v>0</v>
      </c>
      <c r="H593">
        <v>0</v>
      </c>
      <c r="I593">
        <v>0</v>
      </c>
      <c r="J593" s="134">
        <v>0</v>
      </c>
      <c r="K593" s="135">
        <v>0</v>
      </c>
    </row>
    <row r="594" spans="3:11" x14ac:dyDescent="0.2">
      <c r="C594">
        <v>912.84</v>
      </c>
      <c r="D594" t="s">
        <v>919</v>
      </c>
      <c r="E594" t="s">
        <v>920</v>
      </c>
      <c r="F594" s="134">
        <v>0</v>
      </c>
      <c r="G594" s="135">
        <v>0</v>
      </c>
      <c r="H594">
        <v>0</v>
      </c>
      <c r="I594">
        <v>0</v>
      </c>
      <c r="J594" s="134">
        <v>0.01</v>
      </c>
      <c r="K594" s="135">
        <v>0</v>
      </c>
    </row>
    <row r="595" spans="3:11" x14ac:dyDescent="0.2">
      <c r="C595">
        <v>914.85</v>
      </c>
      <c r="D595" t="s">
        <v>921</v>
      </c>
      <c r="E595" t="s">
        <v>922</v>
      </c>
      <c r="F595" s="134">
        <v>0</v>
      </c>
      <c r="G595" s="135">
        <v>0</v>
      </c>
      <c r="H595">
        <v>0</v>
      </c>
      <c r="I595">
        <v>0</v>
      </c>
      <c r="J595" s="134">
        <v>0</v>
      </c>
      <c r="K595" s="135">
        <v>0</v>
      </c>
    </row>
    <row r="596" spans="3:11" x14ac:dyDescent="0.2">
      <c r="C596">
        <v>916.87</v>
      </c>
      <c r="D596" t="s">
        <v>923</v>
      </c>
      <c r="E596" t="s">
        <v>924</v>
      </c>
      <c r="F596" s="134">
        <v>0</v>
      </c>
      <c r="G596" s="135">
        <v>0</v>
      </c>
      <c r="H596">
        <v>0</v>
      </c>
      <c r="I596">
        <v>0</v>
      </c>
      <c r="J596" s="134">
        <v>0</v>
      </c>
      <c r="K596" s="135">
        <v>0.01</v>
      </c>
    </row>
    <row r="597" spans="3:11" x14ac:dyDescent="0.2">
      <c r="C597">
        <v>918.88</v>
      </c>
      <c r="D597" t="s">
        <v>925</v>
      </c>
      <c r="E597" t="s">
        <v>926</v>
      </c>
      <c r="F597" s="134">
        <v>0</v>
      </c>
      <c r="G597" s="135">
        <v>0</v>
      </c>
      <c r="H597">
        <v>0</v>
      </c>
      <c r="I597">
        <v>0</v>
      </c>
      <c r="J597" s="134">
        <v>0</v>
      </c>
      <c r="K597" s="135">
        <v>0</v>
      </c>
    </row>
    <row r="598" spans="3:11" x14ac:dyDescent="0.2">
      <c r="C598">
        <v>920.9</v>
      </c>
      <c r="D598" t="s">
        <v>927</v>
      </c>
      <c r="E598" t="s">
        <v>928</v>
      </c>
      <c r="F598" s="134">
        <v>0</v>
      </c>
      <c r="G598" s="135">
        <v>0</v>
      </c>
      <c r="H598">
        <v>0</v>
      </c>
      <c r="I598">
        <v>0</v>
      </c>
      <c r="J598" s="134">
        <v>0</v>
      </c>
      <c r="K598" s="135">
        <v>0</v>
      </c>
    </row>
    <row r="599" spans="3:11" x14ac:dyDescent="0.2">
      <c r="C599">
        <v>922.78</v>
      </c>
      <c r="D599" t="s">
        <v>929</v>
      </c>
      <c r="E599" t="s">
        <v>930</v>
      </c>
      <c r="F599" s="134">
        <v>0</v>
      </c>
      <c r="G599" s="135">
        <v>0</v>
      </c>
      <c r="H599">
        <v>0</v>
      </c>
      <c r="I599">
        <v>0</v>
      </c>
      <c r="J599" s="134">
        <v>0.01</v>
      </c>
      <c r="K599" s="135">
        <v>0</v>
      </c>
    </row>
    <row r="600" spans="3:11" x14ac:dyDescent="0.2">
      <c r="C600">
        <v>924.8</v>
      </c>
      <c r="D600" t="s">
        <v>931</v>
      </c>
      <c r="E600" s="57">
        <v>2.3374999999999999</v>
      </c>
      <c r="F600" s="134">
        <v>0</v>
      </c>
      <c r="G600" s="135">
        <v>0</v>
      </c>
      <c r="H600">
        <v>0</v>
      </c>
      <c r="I600">
        <v>0</v>
      </c>
      <c r="J600" s="134">
        <v>0.02</v>
      </c>
      <c r="K600" s="135">
        <v>0</v>
      </c>
    </row>
    <row r="601" spans="3:11" x14ac:dyDescent="0.2">
      <c r="C601">
        <v>926.81</v>
      </c>
      <c r="D601" t="s">
        <v>933</v>
      </c>
      <c r="E601" s="57">
        <v>2.3368055555555558</v>
      </c>
      <c r="F601" s="134">
        <v>0</v>
      </c>
      <c r="G601" s="135">
        <v>0</v>
      </c>
      <c r="H601">
        <v>0</v>
      </c>
      <c r="I601">
        <v>0</v>
      </c>
      <c r="J601" s="134">
        <v>0</v>
      </c>
      <c r="K601" s="135">
        <v>0</v>
      </c>
    </row>
    <row r="602" spans="3:11" x14ac:dyDescent="0.2">
      <c r="C602">
        <v>928.83</v>
      </c>
      <c r="D602" t="s">
        <v>935</v>
      </c>
      <c r="E602" s="57">
        <v>2.3361111111111112</v>
      </c>
      <c r="F602" s="134">
        <v>0</v>
      </c>
      <c r="G602" s="135">
        <v>0</v>
      </c>
      <c r="H602">
        <v>0</v>
      </c>
      <c r="I602">
        <v>0</v>
      </c>
      <c r="J602" s="134">
        <v>0.01</v>
      </c>
      <c r="K602" s="135">
        <v>0</v>
      </c>
    </row>
    <row r="603" spans="3:11" x14ac:dyDescent="0.2">
      <c r="C603">
        <v>930.85</v>
      </c>
      <c r="D603" t="s">
        <v>937</v>
      </c>
      <c r="E603" s="57">
        <v>2.3354166666666667</v>
      </c>
      <c r="F603" s="134">
        <v>0</v>
      </c>
      <c r="G603" s="135">
        <v>0</v>
      </c>
      <c r="H603">
        <v>0</v>
      </c>
      <c r="I603">
        <v>0</v>
      </c>
      <c r="J603" s="134">
        <v>0</v>
      </c>
      <c r="K603" s="135">
        <v>0</v>
      </c>
    </row>
    <row r="604" spans="3:11" x14ac:dyDescent="0.2">
      <c r="C604">
        <v>932.86</v>
      </c>
      <c r="D604" t="s">
        <v>939</v>
      </c>
      <c r="E604" s="57">
        <v>2.3347222222222221</v>
      </c>
      <c r="F604" s="134">
        <v>0</v>
      </c>
      <c r="G604" s="135">
        <v>0</v>
      </c>
      <c r="H604">
        <v>0</v>
      </c>
      <c r="I604">
        <v>0</v>
      </c>
      <c r="J604" s="134">
        <v>0.01</v>
      </c>
      <c r="K604" s="135">
        <v>0</v>
      </c>
    </row>
    <row r="605" spans="3:11" x14ac:dyDescent="0.2">
      <c r="C605">
        <v>934.88</v>
      </c>
      <c r="D605" t="s">
        <v>941</v>
      </c>
      <c r="E605" s="57">
        <v>2.3340277777777776</v>
      </c>
      <c r="F605" s="134">
        <v>0</v>
      </c>
      <c r="G605" s="135">
        <v>0</v>
      </c>
      <c r="H605">
        <v>0</v>
      </c>
      <c r="I605">
        <v>0</v>
      </c>
      <c r="J605" s="134">
        <v>0</v>
      </c>
      <c r="K605" s="135">
        <v>0</v>
      </c>
    </row>
    <row r="606" spans="3:11" x14ac:dyDescent="0.2">
      <c r="C606">
        <v>936.84</v>
      </c>
      <c r="D606" t="s">
        <v>943</v>
      </c>
      <c r="E606" t="s">
        <v>944</v>
      </c>
      <c r="F606" s="134">
        <v>0</v>
      </c>
      <c r="G606" s="135">
        <v>0</v>
      </c>
      <c r="H606">
        <v>0</v>
      </c>
      <c r="I606">
        <v>0</v>
      </c>
      <c r="J606" s="134">
        <v>0.02</v>
      </c>
      <c r="K606" s="135">
        <v>0</v>
      </c>
    </row>
    <row r="607" spans="3:11" x14ac:dyDescent="0.2">
      <c r="C607">
        <v>938.85</v>
      </c>
      <c r="D607" t="s">
        <v>945</v>
      </c>
      <c r="E607" t="s">
        <v>946</v>
      </c>
      <c r="F607" s="134">
        <v>0</v>
      </c>
      <c r="G607" s="135">
        <v>0</v>
      </c>
      <c r="H607">
        <v>0</v>
      </c>
      <c r="I607">
        <v>0</v>
      </c>
      <c r="J607" s="134">
        <v>0</v>
      </c>
      <c r="K607" s="135">
        <v>0</v>
      </c>
    </row>
    <row r="608" spans="3:11" x14ac:dyDescent="0.2">
      <c r="C608">
        <v>940.87</v>
      </c>
      <c r="D608" t="s">
        <v>947</v>
      </c>
      <c r="E608" t="s">
        <v>948</v>
      </c>
      <c r="F608" s="134">
        <v>0</v>
      </c>
      <c r="G608" s="135">
        <v>0</v>
      </c>
      <c r="H608">
        <v>0</v>
      </c>
      <c r="I608">
        <v>0</v>
      </c>
      <c r="J608" s="134">
        <v>0</v>
      </c>
      <c r="K608" s="135">
        <v>0</v>
      </c>
    </row>
    <row r="609" spans="3:11" x14ac:dyDescent="0.2">
      <c r="C609">
        <v>942.88</v>
      </c>
      <c r="D609" t="s">
        <v>949</v>
      </c>
      <c r="E609" t="s">
        <v>950</v>
      </c>
      <c r="F609" s="134">
        <v>0</v>
      </c>
      <c r="G609" s="135">
        <v>0</v>
      </c>
      <c r="H609">
        <v>0</v>
      </c>
      <c r="I609">
        <v>0</v>
      </c>
      <c r="J609" s="134">
        <v>0</v>
      </c>
      <c r="K609" s="135">
        <v>0</v>
      </c>
    </row>
    <row r="610" spans="3:11" x14ac:dyDescent="0.2">
      <c r="C610">
        <v>944.9</v>
      </c>
      <c r="D610" t="s">
        <v>951</v>
      </c>
      <c r="E610" t="s">
        <v>952</v>
      </c>
      <c r="F610" s="134">
        <v>0</v>
      </c>
      <c r="G610" s="135">
        <v>0</v>
      </c>
      <c r="H610">
        <v>0</v>
      </c>
      <c r="I610">
        <v>0</v>
      </c>
      <c r="J610" s="134">
        <v>0</v>
      </c>
      <c r="K610" s="135">
        <v>0</v>
      </c>
    </row>
    <row r="611" spans="3:11" x14ac:dyDescent="0.2">
      <c r="C611">
        <v>946.91</v>
      </c>
      <c r="D611" t="s">
        <v>953</v>
      </c>
      <c r="E611" t="s">
        <v>954</v>
      </c>
      <c r="F611" s="134">
        <v>0</v>
      </c>
      <c r="G611" s="135">
        <v>0</v>
      </c>
      <c r="H611">
        <v>0</v>
      </c>
      <c r="I611">
        <v>0</v>
      </c>
      <c r="J611" s="134">
        <v>0</v>
      </c>
      <c r="K611" s="135">
        <v>0</v>
      </c>
    </row>
    <row r="612" spans="3:11" x14ac:dyDescent="0.2">
      <c r="C612">
        <v>948.93</v>
      </c>
      <c r="D612" t="s">
        <v>955</v>
      </c>
      <c r="E612" t="s">
        <v>956</v>
      </c>
      <c r="F612" s="134">
        <v>0</v>
      </c>
      <c r="G612" s="135">
        <v>0</v>
      </c>
      <c r="H612">
        <v>0</v>
      </c>
      <c r="I612">
        <v>0</v>
      </c>
      <c r="J612" s="134">
        <v>0.01</v>
      </c>
      <c r="K612" s="135">
        <v>0</v>
      </c>
    </row>
    <row r="613" spans="3:11" x14ac:dyDescent="0.2">
      <c r="C613">
        <v>950.81</v>
      </c>
      <c r="D613" t="s">
        <v>957</v>
      </c>
      <c r="E613" t="s">
        <v>958</v>
      </c>
      <c r="F613" s="134">
        <v>0</v>
      </c>
      <c r="G613" s="135">
        <v>0</v>
      </c>
      <c r="H613">
        <v>0</v>
      </c>
      <c r="I613">
        <v>0</v>
      </c>
      <c r="J613" s="134">
        <v>0.01</v>
      </c>
      <c r="K613" s="135">
        <v>0</v>
      </c>
    </row>
    <row r="614" spans="3:11" x14ac:dyDescent="0.2">
      <c r="C614">
        <v>952.83</v>
      </c>
      <c r="D614" t="s">
        <v>959</v>
      </c>
      <c r="E614" s="57">
        <v>2.4208333333333334</v>
      </c>
      <c r="F614" s="134">
        <v>0</v>
      </c>
      <c r="G614" s="135">
        <v>0</v>
      </c>
      <c r="H614">
        <v>0</v>
      </c>
      <c r="I614">
        <v>0</v>
      </c>
      <c r="J614" s="134">
        <v>0.01</v>
      </c>
      <c r="K614" s="135">
        <v>0</v>
      </c>
    </row>
    <row r="615" spans="3:11" x14ac:dyDescent="0.2">
      <c r="C615">
        <v>954.85</v>
      </c>
      <c r="D615" t="s">
        <v>961</v>
      </c>
      <c r="E615" s="57">
        <v>2.4201388888888888</v>
      </c>
      <c r="F615" s="134">
        <v>0</v>
      </c>
      <c r="G615" s="135">
        <v>0</v>
      </c>
      <c r="H615">
        <v>0</v>
      </c>
      <c r="I615">
        <v>0</v>
      </c>
      <c r="J615" s="134">
        <v>0.01</v>
      </c>
      <c r="K615" s="135">
        <v>0</v>
      </c>
    </row>
    <row r="616" spans="3:11" x14ac:dyDescent="0.2">
      <c r="C616">
        <v>956.86</v>
      </c>
      <c r="D616" t="s">
        <v>963</v>
      </c>
      <c r="E616" s="57">
        <v>2.4194444444444447</v>
      </c>
      <c r="F616" s="134">
        <v>0</v>
      </c>
      <c r="G616" s="135">
        <v>0</v>
      </c>
      <c r="H616">
        <v>0</v>
      </c>
      <c r="I616">
        <v>0</v>
      </c>
      <c r="J616" s="134">
        <v>0.01</v>
      </c>
      <c r="K616" s="135">
        <v>0</v>
      </c>
    </row>
    <row r="617" spans="3:11" x14ac:dyDescent="0.2">
      <c r="C617">
        <v>958.88</v>
      </c>
      <c r="D617" t="s">
        <v>965</v>
      </c>
      <c r="E617" s="57">
        <v>2.4187499999999997</v>
      </c>
      <c r="F617" s="134">
        <v>0</v>
      </c>
      <c r="G617" s="135">
        <v>0</v>
      </c>
      <c r="H617">
        <v>0</v>
      </c>
      <c r="I617">
        <v>0</v>
      </c>
      <c r="J617" s="134">
        <v>0</v>
      </c>
      <c r="K617" s="135">
        <v>0</v>
      </c>
    </row>
    <row r="618" spans="3:11" x14ac:dyDescent="0.2">
      <c r="C618">
        <v>960.89</v>
      </c>
      <c r="D618" t="s">
        <v>967</v>
      </c>
      <c r="E618" s="57">
        <v>2.4180555555555556</v>
      </c>
      <c r="F618" s="134">
        <v>0</v>
      </c>
      <c r="G618" s="135">
        <v>0</v>
      </c>
      <c r="H618">
        <v>0</v>
      </c>
      <c r="I618">
        <v>0</v>
      </c>
      <c r="J618" s="134">
        <v>0</v>
      </c>
      <c r="K618" s="135">
        <v>0</v>
      </c>
    </row>
    <row r="619" spans="3:11" x14ac:dyDescent="0.2">
      <c r="C619">
        <v>962.91</v>
      </c>
      <c r="D619" t="s">
        <v>969</v>
      </c>
      <c r="E619" s="57">
        <v>2.4173611111111111</v>
      </c>
      <c r="F619" s="134">
        <v>0</v>
      </c>
      <c r="G619" s="135">
        <v>0</v>
      </c>
      <c r="H619">
        <v>0</v>
      </c>
      <c r="I619">
        <v>0</v>
      </c>
      <c r="J619" s="134">
        <v>0.01</v>
      </c>
      <c r="K619" s="135">
        <v>0</v>
      </c>
    </row>
    <row r="620" spans="3:11" x14ac:dyDescent="0.2">
      <c r="C620">
        <v>964.87</v>
      </c>
      <c r="D620" t="s">
        <v>971</v>
      </c>
      <c r="E620" t="s">
        <v>972</v>
      </c>
      <c r="F620" s="134">
        <v>0</v>
      </c>
      <c r="G620" s="135">
        <v>0</v>
      </c>
      <c r="H620">
        <v>0</v>
      </c>
      <c r="I620">
        <v>0</v>
      </c>
      <c r="J620" s="134">
        <v>0</v>
      </c>
      <c r="K620" s="135">
        <v>0</v>
      </c>
    </row>
    <row r="621" spans="3:11" x14ac:dyDescent="0.2">
      <c r="C621">
        <v>966.88</v>
      </c>
      <c r="D621" t="s">
        <v>973</v>
      </c>
      <c r="E621" t="s">
        <v>974</v>
      </c>
      <c r="F621" s="134">
        <v>0</v>
      </c>
      <c r="G621" s="135">
        <v>0</v>
      </c>
      <c r="H621">
        <v>0</v>
      </c>
      <c r="I621">
        <v>0.01</v>
      </c>
      <c r="J621" s="134">
        <v>0</v>
      </c>
      <c r="K621" s="135">
        <v>0</v>
      </c>
    </row>
    <row r="622" spans="3:11" x14ac:dyDescent="0.2">
      <c r="C622">
        <v>968.9</v>
      </c>
      <c r="D622" t="s">
        <v>975</v>
      </c>
      <c r="E622" t="s">
        <v>976</v>
      </c>
      <c r="F622" s="134">
        <v>0</v>
      </c>
      <c r="G622" s="135">
        <v>0</v>
      </c>
      <c r="H622">
        <v>0</v>
      </c>
      <c r="I622">
        <v>0</v>
      </c>
      <c r="J622" s="134">
        <v>0</v>
      </c>
      <c r="K622" s="135">
        <v>0</v>
      </c>
    </row>
    <row r="623" spans="3:11" x14ac:dyDescent="0.2">
      <c r="C623">
        <v>970.91</v>
      </c>
      <c r="D623" t="s">
        <v>977</v>
      </c>
      <c r="E623" t="s">
        <v>978</v>
      </c>
      <c r="F623" s="134">
        <v>0</v>
      </c>
      <c r="G623" s="135">
        <v>0</v>
      </c>
      <c r="H623">
        <v>0</v>
      </c>
      <c r="I623">
        <v>0</v>
      </c>
      <c r="J623" s="134">
        <v>0.01</v>
      </c>
      <c r="K623" s="135">
        <v>0</v>
      </c>
    </row>
    <row r="624" spans="3:11" x14ac:dyDescent="0.2">
      <c r="C624">
        <v>972.93</v>
      </c>
      <c r="D624" t="s">
        <v>979</v>
      </c>
      <c r="E624" t="s">
        <v>980</v>
      </c>
      <c r="F624" s="134">
        <v>0</v>
      </c>
      <c r="G624" s="135">
        <v>0</v>
      </c>
      <c r="H624">
        <v>0</v>
      </c>
      <c r="I624">
        <v>0.01</v>
      </c>
      <c r="J624" s="134">
        <v>0.01</v>
      </c>
      <c r="K624" s="135">
        <v>0</v>
      </c>
    </row>
    <row r="625" spans="3:11" x14ac:dyDescent="0.2">
      <c r="C625">
        <v>974.94</v>
      </c>
      <c r="D625" t="s">
        <v>981</v>
      </c>
      <c r="E625" t="s">
        <v>982</v>
      </c>
      <c r="F625" s="134">
        <v>0</v>
      </c>
      <c r="G625" s="135">
        <v>0</v>
      </c>
      <c r="H625">
        <v>0</v>
      </c>
      <c r="I625">
        <v>0</v>
      </c>
      <c r="J625" s="134">
        <v>0</v>
      </c>
      <c r="K625" s="135">
        <v>0</v>
      </c>
    </row>
    <row r="626" spans="3:11" x14ac:dyDescent="0.2">
      <c r="C626">
        <v>976.83</v>
      </c>
      <c r="D626" t="s">
        <v>983</v>
      </c>
      <c r="E626" t="s">
        <v>984</v>
      </c>
      <c r="F626" s="134">
        <v>0</v>
      </c>
      <c r="G626" s="135">
        <v>0</v>
      </c>
      <c r="H626">
        <v>0</v>
      </c>
      <c r="I626">
        <v>0</v>
      </c>
      <c r="J626" s="134">
        <v>0.01</v>
      </c>
      <c r="K626" s="135">
        <v>0</v>
      </c>
    </row>
    <row r="627" spans="3:11" x14ac:dyDescent="0.2">
      <c r="C627">
        <v>978.85</v>
      </c>
      <c r="D627" t="s">
        <v>985</v>
      </c>
      <c r="E627" t="s">
        <v>986</v>
      </c>
      <c r="F627" s="134">
        <v>0</v>
      </c>
      <c r="G627" s="135">
        <v>0</v>
      </c>
      <c r="H627">
        <v>0</v>
      </c>
      <c r="I627">
        <v>0</v>
      </c>
      <c r="J627" s="134">
        <v>0</v>
      </c>
      <c r="K627" s="135">
        <v>0</v>
      </c>
    </row>
    <row r="628" spans="3:11" x14ac:dyDescent="0.2">
      <c r="C628">
        <v>980.86</v>
      </c>
      <c r="D628" t="s">
        <v>987</v>
      </c>
      <c r="E628" s="57">
        <v>2.5041666666666669</v>
      </c>
      <c r="F628" s="134">
        <v>0</v>
      </c>
      <c r="G628" s="135">
        <v>0</v>
      </c>
      <c r="H628">
        <v>0</v>
      </c>
      <c r="I628">
        <v>0</v>
      </c>
      <c r="J628" s="134">
        <v>0.01</v>
      </c>
      <c r="K628" s="135">
        <v>0</v>
      </c>
    </row>
    <row r="629" spans="3:11" x14ac:dyDescent="0.2">
      <c r="C629">
        <v>982.88</v>
      </c>
      <c r="D629" t="s">
        <v>989</v>
      </c>
      <c r="E629" s="57">
        <v>2.5034722222222223</v>
      </c>
      <c r="F629" s="134">
        <v>0</v>
      </c>
      <c r="G629" s="135">
        <v>0</v>
      </c>
      <c r="H629">
        <v>0</v>
      </c>
      <c r="I629">
        <v>0</v>
      </c>
      <c r="J629" s="134">
        <v>0</v>
      </c>
      <c r="K629" s="135">
        <v>0</v>
      </c>
    </row>
    <row r="630" spans="3:11" x14ac:dyDescent="0.2">
      <c r="C630">
        <v>984.89</v>
      </c>
      <c r="D630" t="s">
        <v>991</v>
      </c>
      <c r="E630" s="57">
        <v>2.5027777777777778</v>
      </c>
      <c r="F630" s="134">
        <v>0</v>
      </c>
      <c r="G630" s="135">
        <v>0</v>
      </c>
      <c r="H630">
        <v>0</v>
      </c>
      <c r="I630">
        <v>0</v>
      </c>
      <c r="J630" s="134">
        <v>0</v>
      </c>
      <c r="K630" s="135">
        <v>0</v>
      </c>
    </row>
    <row r="631" spans="3:11" x14ac:dyDescent="0.2">
      <c r="C631">
        <v>986.91</v>
      </c>
      <c r="D631" t="s">
        <v>993</v>
      </c>
      <c r="E631" s="57">
        <v>2.5020833333333332</v>
      </c>
      <c r="F631" s="134">
        <v>0</v>
      </c>
      <c r="G631" s="135">
        <v>0</v>
      </c>
      <c r="H631">
        <v>0</v>
      </c>
      <c r="I631">
        <v>0</v>
      </c>
      <c r="J631" s="134">
        <v>0</v>
      </c>
      <c r="K631" s="135">
        <v>0</v>
      </c>
    </row>
    <row r="632" spans="3:11" x14ac:dyDescent="0.2">
      <c r="C632">
        <v>988.92</v>
      </c>
      <c r="D632" t="s">
        <v>995</v>
      </c>
      <c r="E632" s="57">
        <v>2.5013888888888887</v>
      </c>
      <c r="F632" s="134">
        <v>0</v>
      </c>
      <c r="G632" s="135">
        <v>0</v>
      </c>
      <c r="H632">
        <v>0</v>
      </c>
      <c r="I632">
        <v>0</v>
      </c>
      <c r="J632" s="134">
        <v>0.01</v>
      </c>
      <c r="K632" s="135">
        <v>0</v>
      </c>
    </row>
    <row r="633" spans="3:11" x14ac:dyDescent="0.2">
      <c r="C633">
        <v>990.94</v>
      </c>
      <c r="D633" t="s">
        <v>997</v>
      </c>
      <c r="E633" s="57">
        <v>2.5006944444444446</v>
      </c>
      <c r="F633" s="134">
        <v>0</v>
      </c>
      <c r="G633" s="135">
        <v>0</v>
      </c>
      <c r="H633">
        <v>0</v>
      </c>
      <c r="I633">
        <v>0</v>
      </c>
      <c r="J633" s="134">
        <v>0</v>
      </c>
      <c r="K633" s="135">
        <v>0</v>
      </c>
    </row>
    <row r="634" spans="3:11" x14ac:dyDescent="0.2">
      <c r="C634" t="s">
        <v>1000</v>
      </c>
      <c r="E634" t="s">
        <v>1000</v>
      </c>
      <c r="F634" s="134">
        <v>0.21</v>
      </c>
      <c r="G634" s="135">
        <v>0.69</v>
      </c>
      <c r="H634">
        <v>0.14000000000000001</v>
      </c>
      <c r="I634">
        <v>2.88</v>
      </c>
      <c r="J634" s="134">
        <v>2.5299999999999998</v>
      </c>
      <c r="K634" s="135">
        <v>1.01</v>
      </c>
    </row>
    <row r="635" spans="3:11" x14ac:dyDescent="0.2">
      <c r="D635" t="s">
        <v>2235</v>
      </c>
      <c r="F635" s="134" t="s">
        <v>2236</v>
      </c>
      <c r="G635" s="135" t="s">
        <v>2237</v>
      </c>
      <c r="H635">
        <v>40.61</v>
      </c>
      <c r="I635">
        <v>132.19999999999999</v>
      </c>
    </row>
    <row r="636" spans="3:11" x14ac:dyDescent="0.2">
      <c r="D636" t="s">
        <v>2238</v>
      </c>
    </row>
    <row r="637" spans="3:11" x14ac:dyDescent="0.2">
      <c r="D637" t="s">
        <v>2239</v>
      </c>
    </row>
    <row r="638" spans="3:11" x14ac:dyDescent="0.2">
      <c r="C638">
        <v>370.3</v>
      </c>
      <c r="D638" s="133">
        <v>0.58402777777777781</v>
      </c>
      <c r="F638" s="134">
        <v>4.0000000000000002E-4</v>
      </c>
      <c r="G638" s="135">
        <v>5.0000000000000001E-4</v>
      </c>
      <c r="H638">
        <v>5.9999999999999995E-4</v>
      </c>
      <c r="I638">
        <v>8.9999999999999998E-4</v>
      </c>
    </row>
    <row r="639" spans="3:11" x14ac:dyDescent="0.2">
      <c r="C639">
        <v>372.31</v>
      </c>
      <c r="D639" s="133">
        <v>0.58333333333333337</v>
      </c>
      <c r="F639" s="134">
        <v>1E-3</v>
      </c>
      <c r="G639" s="135">
        <v>8.9999999999999998E-4</v>
      </c>
      <c r="H639">
        <v>1.1999999999999999E-3</v>
      </c>
      <c r="I639">
        <v>1.4E-3</v>
      </c>
    </row>
    <row r="640" spans="3:11" x14ac:dyDescent="0.2">
      <c r="C640">
        <v>398.33</v>
      </c>
      <c r="D640" s="133">
        <v>0.66736111111111107</v>
      </c>
      <c r="F640" s="134">
        <v>8.0000000000000004E-4</v>
      </c>
      <c r="G640" s="135">
        <v>1E-3</v>
      </c>
      <c r="H640">
        <v>1.1999999999999999E-3</v>
      </c>
      <c r="I640">
        <v>1.4E-3</v>
      </c>
    </row>
    <row r="641" spans="3:9" x14ac:dyDescent="0.2">
      <c r="C641">
        <v>400.34</v>
      </c>
      <c r="D641" s="133">
        <v>0.66666666666666663</v>
      </c>
      <c r="F641" s="134">
        <v>1.1999999999999999E-3</v>
      </c>
      <c r="G641" s="135">
        <v>1.5E-3</v>
      </c>
      <c r="H641">
        <v>2.2000000000000001E-3</v>
      </c>
      <c r="I641">
        <v>5.0000000000000001E-3</v>
      </c>
    </row>
    <row r="642" spans="3:9" x14ac:dyDescent="0.2">
      <c r="C642">
        <v>414.32</v>
      </c>
      <c r="D642" t="s">
        <v>2240</v>
      </c>
      <c r="F642" s="134">
        <v>8.9999999999999998E-4</v>
      </c>
      <c r="G642" s="135">
        <v>1E-4</v>
      </c>
      <c r="H642">
        <v>1.2999999999999999E-3</v>
      </c>
      <c r="I642">
        <v>2.2000000000000001E-3</v>
      </c>
    </row>
    <row r="643" spans="3:9" x14ac:dyDescent="0.2">
      <c r="C643">
        <v>416.34</v>
      </c>
      <c r="D643" t="s">
        <v>2241</v>
      </c>
      <c r="F643" s="134">
        <v>1E-4</v>
      </c>
      <c r="G643" s="135">
        <v>1E-4</v>
      </c>
      <c r="H643">
        <v>2.0000000000000001E-4</v>
      </c>
      <c r="I643">
        <v>2.9999999999999997E-4</v>
      </c>
    </row>
    <row r="644" spans="3:9" x14ac:dyDescent="0.2">
      <c r="C644">
        <v>424.34</v>
      </c>
      <c r="D644" s="133">
        <v>0.75138888888888899</v>
      </c>
      <c r="F644" s="134">
        <v>8.9999999999999998E-4</v>
      </c>
      <c r="G644" s="135">
        <v>5.0000000000000001E-4</v>
      </c>
      <c r="H644">
        <v>1.6999999999999999E-3</v>
      </c>
      <c r="I644">
        <v>2E-3</v>
      </c>
    </row>
    <row r="645" spans="3:9" x14ac:dyDescent="0.2">
      <c r="C645">
        <v>426.36</v>
      </c>
      <c r="D645" s="133">
        <v>0.75069444444444444</v>
      </c>
      <c r="F645" s="134">
        <v>1.9E-3</v>
      </c>
      <c r="G645" s="135">
        <v>2.5000000000000001E-3</v>
      </c>
      <c r="H645">
        <v>2.8999999999999998E-3</v>
      </c>
      <c r="I645">
        <v>4.7999999999999996E-3</v>
      </c>
    </row>
    <row r="646" spans="3:9" x14ac:dyDescent="0.2">
      <c r="C646">
        <v>428.37</v>
      </c>
      <c r="D646" s="133">
        <v>0.75</v>
      </c>
      <c r="F646" s="134">
        <v>1.4E-3</v>
      </c>
      <c r="G646" s="135">
        <v>5.4999999999999997E-3</v>
      </c>
      <c r="H646">
        <v>2.8999999999999998E-3</v>
      </c>
      <c r="I646">
        <v>1.3599999999999999E-2</v>
      </c>
    </row>
    <row r="647" spans="3:9" x14ac:dyDescent="0.2">
      <c r="C647">
        <v>442.35</v>
      </c>
      <c r="D647" t="s">
        <v>2242</v>
      </c>
      <c r="F647" s="134">
        <v>4.0000000000000002E-4</v>
      </c>
      <c r="G647" s="135">
        <v>2.0000000000000001E-4</v>
      </c>
      <c r="H647">
        <v>8.0000000000000004E-4</v>
      </c>
      <c r="I647">
        <v>2.0999999999999999E-3</v>
      </c>
    </row>
    <row r="648" spans="3:9" x14ac:dyDescent="0.2">
      <c r="C648">
        <v>444.37</v>
      </c>
      <c r="D648" t="s">
        <v>2243</v>
      </c>
      <c r="F648" s="134">
        <v>5.0000000000000001E-4</v>
      </c>
      <c r="G648" s="135">
        <v>1E-4</v>
      </c>
      <c r="H648">
        <v>8.9999999999999998E-4</v>
      </c>
      <c r="I648">
        <v>2.8999999999999998E-3</v>
      </c>
    </row>
    <row r="649" spans="3:9" x14ac:dyDescent="0.2">
      <c r="D649" t="s">
        <v>2244</v>
      </c>
      <c r="F649" s="134">
        <v>9.4999999999999998E-3</v>
      </c>
      <c r="G649" s="135">
        <v>1.3100000000000001E-2</v>
      </c>
      <c r="H649">
        <v>2.3400000000000001E-2</v>
      </c>
      <c r="I649">
        <v>4.5100000000000001E-2</v>
      </c>
    </row>
    <row r="650" spans="3:9" x14ac:dyDescent="0.2">
      <c r="C650" t="s">
        <v>2245</v>
      </c>
      <c r="D650" t="s">
        <v>2246</v>
      </c>
    </row>
    <row r="651" spans="3:9" x14ac:dyDescent="0.2">
      <c r="C651">
        <v>536.5</v>
      </c>
      <c r="D651" t="s">
        <v>2247</v>
      </c>
      <c r="F651" s="134">
        <v>0.14560000000000001</v>
      </c>
      <c r="G651" s="135">
        <v>0.81230000000000002</v>
      </c>
      <c r="H651">
        <v>0.224</v>
      </c>
      <c r="I651">
        <v>1.0720000000000001</v>
      </c>
    </row>
    <row r="652" spans="3:9" x14ac:dyDescent="0.2">
      <c r="C652">
        <v>562.52</v>
      </c>
      <c r="D652" t="s">
        <v>2248</v>
      </c>
      <c r="F652" s="134">
        <v>5.8700000000000002E-2</v>
      </c>
      <c r="G652" s="135">
        <v>0.74850000000000005</v>
      </c>
      <c r="H652">
        <v>0.112</v>
      </c>
      <c r="I652">
        <v>0.91700000000000004</v>
      </c>
    </row>
    <row r="653" spans="3:9" x14ac:dyDescent="0.2">
      <c r="C653">
        <v>564.54</v>
      </c>
      <c r="D653" t="s">
        <v>2249</v>
      </c>
      <c r="F653" s="134">
        <v>4.5199999999999997E-2</v>
      </c>
      <c r="G653" s="135">
        <v>0.68740000000000001</v>
      </c>
      <c r="H653">
        <v>0.06</v>
      </c>
      <c r="I653">
        <v>0.89900000000000002</v>
      </c>
    </row>
    <row r="654" spans="3:9" x14ac:dyDescent="0.2">
      <c r="C654">
        <v>646.61</v>
      </c>
      <c r="D654" t="s">
        <v>2250</v>
      </c>
      <c r="F654" s="134">
        <v>5.8700000000000002E-2</v>
      </c>
      <c r="G654" s="135">
        <v>5.1999999999999998E-3</v>
      </c>
      <c r="H654">
        <v>7.9000000000000001E-2</v>
      </c>
      <c r="I654">
        <v>1.4999999999999999E-2</v>
      </c>
    </row>
    <row r="655" spans="3:9" x14ac:dyDescent="0.2">
      <c r="C655">
        <v>648.63</v>
      </c>
      <c r="D655" t="s">
        <v>2251</v>
      </c>
      <c r="F655" s="134">
        <v>3.5400000000000001E-2</v>
      </c>
      <c r="G655" s="135">
        <v>2.35E-2</v>
      </c>
      <c r="H655">
        <v>6.6000000000000003E-2</v>
      </c>
      <c r="I655">
        <v>5.8000000000000003E-2</v>
      </c>
    </row>
    <row r="656" spans="3:9" x14ac:dyDescent="0.2">
      <c r="D656" t="s">
        <v>2252</v>
      </c>
      <c r="F656" s="134">
        <v>0.34360000000000002</v>
      </c>
      <c r="G656" s="135">
        <v>2.2768999999999999</v>
      </c>
      <c r="H656">
        <v>0.54200000000000004</v>
      </c>
      <c r="I656">
        <v>2.9609999999999999</v>
      </c>
    </row>
  </sheetData>
  <mergeCells count="3">
    <mergeCell ref="J2:K2"/>
    <mergeCell ref="F2:G2"/>
    <mergeCell ref="H2:I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J1982"/>
  <sheetViews>
    <sheetView workbookViewId="0">
      <selection activeCell="N13" sqref="N13"/>
    </sheetView>
  </sheetViews>
  <sheetFormatPr defaultRowHeight="12.75" x14ac:dyDescent="0.2"/>
  <cols>
    <col min="1" max="1" width="10.85546875" customWidth="1"/>
    <col min="2" max="2" width="12.7109375" style="3" customWidth="1"/>
    <col min="3" max="3" width="18.140625" style="3" customWidth="1"/>
    <col min="4" max="4" width="12.42578125" style="32" customWidth="1"/>
    <col min="5" max="6" width="12.85546875" style="54" customWidth="1"/>
    <col min="7" max="7" width="6" style="6" customWidth="1"/>
  </cols>
  <sheetData>
    <row r="1" spans="1:10" x14ac:dyDescent="0.2">
      <c r="E1" s="34"/>
      <c r="F1" s="54" t="s">
        <v>2187</v>
      </c>
      <c r="G1" s="143"/>
    </row>
    <row r="2" spans="1:10" ht="15.75" x14ac:dyDescent="0.25">
      <c r="A2" s="28" t="s">
        <v>20</v>
      </c>
      <c r="C2" s="4"/>
      <c r="D2" s="30"/>
      <c r="E2" s="130" t="str">
        <f>'signals to nmols'!E2</f>
        <v>signal per mg dry lipid weight</v>
      </c>
      <c r="F2" s="6"/>
    </row>
    <row r="3" spans="1:10" x14ac:dyDescent="0.2">
      <c r="C3" s="4"/>
      <c r="D3" s="30"/>
      <c r="E3" s="29" t="s">
        <v>2255</v>
      </c>
      <c r="F3" s="29" t="s">
        <v>2228</v>
      </c>
      <c r="G3" s="29" t="s">
        <v>2256</v>
      </c>
      <c r="H3" s="29" t="s">
        <v>2257</v>
      </c>
      <c r="I3" s="29" t="s">
        <v>2231</v>
      </c>
      <c r="J3" s="29" t="s">
        <v>2233</v>
      </c>
    </row>
    <row r="4" spans="1:10" s="52" customFormat="1" x14ac:dyDescent="0.2">
      <c r="A4" s="50" t="s">
        <v>11</v>
      </c>
      <c r="B4" s="50" t="s">
        <v>12</v>
      </c>
      <c r="C4" s="50" t="s">
        <v>13</v>
      </c>
      <c r="D4" s="51" t="s">
        <v>28</v>
      </c>
      <c r="E4" s="93" t="str">
        <f>'signals to nmols'!E4</f>
        <v>sample01</v>
      </c>
      <c r="F4" s="93" t="str">
        <f>'signals to nmols'!F4</f>
        <v>sample02</v>
      </c>
      <c r="G4" s="93"/>
    </row>
    <row r="5" spans="1:10" x14ac:dyDescent="0.2">
      <c r="A5">
        <f>'imported summary from web'!A4</f>
        <v>494.3</v>
      </c>
      <c r="B5" t="str">
        <f>'imported summary from web'!B4</f>
        <v>C24H48O7PN</v>
      </c>
      <c r="C5" s="2" t="str">
        <f>'imported summary from web'!C4</f>
        <v>LPC(16:1)</v>
      </c>
      <c r="D5" s="31"/>
      <c r="E5" s="43">
        <v>0.01</v>
      </c>
      <c r="F5" s="43">
        <v>0</v>
      </c>
      <c r="G5" s="43">
        <v>0.01</v>
      </c>
      <c r="H5">
        <v>0.62</v>
      </c>
      <c r="I5">
        <v>0.03</v>
      </c>
      <c r="J5">
        <v>0</v>
      </c>
    </row>
    <row r="6" spans="1:10" x14ac:dyDescent="0.2">
      <c r="A6">
        <f>'imported summary from web'!A5</f>
        <v>496.3</v>
      </c>
      <c r="B6" t="str">
        <f>'imported summary from web'!B5</f>
        <v>C24H50O7PN</v>
      </c>
      <c r="C6" s="2" t="str">
        <f>'imported summary from web'!C5</f>
        <v>LPC(16:0)</v>
      </c>
      <c r="D6" s="31"/>
      <c r="E6" s="43">
        <v>0.05</v>
      </c>
      <c r="F6" s="43">
        <v>0.56000000000000005</v>
      </c>
      <c r="G6" s="43">
        <v>0.54</v>
      </c>
      <c r="H6">
        <v>56.02</v>
      </c>
      <c r="I6">
        <v>7.36</v>
      </c>
      <c r="J6">
        <v>0.08</v>
      </c>
    </row>
    <row r="7" spans="1:10" x14ac:dyDescent="0.2">
      <c r="A7">
        <f>'imported summary from web'!A6</f>
        <v>518.29999999999995</v>
      </c>
      <c r="B7" t="str">
        <f>'imported summary from web'!B6</f>
        <v>C26H48O7PN</v>
      </c>
      <c r="C7" s="2" t="str">
        <f>'imported summary from web'!C6</f>
        <v>LPC(18:3)</v>
      </c>
      <c r="D7" s="31"/>
      <c r="E7" s="43">
        <v>0.01</v>
      </c>
      <c r="F7" s="43">
        <v>0.13</v>
      </c>
      <c r="G7" s="43">
        <v>0</v>
      </c>
      <c r="H7">
        <v>10.66</v>
      </c>
      <c r="I7">
        <v>0.12</v>
      </c>
      <c r="J7">
        <v>0.03</v>
      </c>
    </row>
    <row r="8" spans="1:10" x14ac:dyDescent="0.2">
      <c r="A8">
        <f>'imported summary from web'!A7</f>
        <v>520.29999999999995</v>
      </c>
      <c r="B8" t="str">
        <f>'imported summary from web'!B7</f>
        <v>C26H50O7PN</v>
      </c>
      <c r="C8" s="2" t="str">
        <f>'imported summary from web'!C7</f>
        <v>LPC(18:2)</v>
      </c>
      <c r="D8" s="31"/>
      <c r="E8" s="43">
        <v>0.05</v>
      </c>
      <c r="F8" s="43">
        <v>0.47</v>
      </c>
      <c r="G8" s="43">
        <v>0</v>
      </c>
      <c r="H8">
        <v>106.07</v>
      </c>
      <c r="I8">
        <v>2.37</v>
      </c>
      <c r="J8">
        <v>0.1</v>
      </c>
    </row>
    <row r="9" spans="1:10" x14ac:dyDescent="0.2">
      <c r="A9">
        <f>'imported summary from web'!A8</f>
        <v>522.29999999999995</v>
      </c>
      <c r="B9" t="str">
        <f>'imported summary from web'!B8</f>
        <v>C26H52O7PN</v>
      </c>
      <c r="C9" s="2" t="str">
        <f>'imported summary from web'!C8</f>
        <v>LPC(18:1)</v>
      </c>
      <c r="D9" s="31"/>
      <c r="E9" s="43">
        <v>0.01</v>
      </c>
      <c r="F9" s="43">
        <v>0.27</v>
      </c>
      <c r="G9" s="43">
        <v>0.01</v>
      </c>
      <c r="H9">
        <v>26.23</v>
      </c>
      <c r="I9">
        <v>0.65</v>
      </c>
      <c r="J9">
        <v>0.05</v>
      </c>
    </row>
    <row r="10" spans="1:10" x14ac:dyDescent="0.2">
      <c r="A10">
        <f>'imported summary from web'!A9</f>
        <v>524.4</v>
      </c>
      <c r="B10" t="str">
        <f>'imported summary from web'!B9</f>
        <v>C26H54O7PN</v>
      </c>
      <c r="C10" s="2" t="str">
        <f>'imported summary from web'!C9</f>
        <v>LPC(18:0)</v>
      </c>
      <c r="D10" s="31"/>
      <c r="E10" s="43">
        <v>0.06</v>
      </c>
      <c r="F10" s="43">
        <v>1.6</v>
      </c>
      <c r="G10" s="43">
        <v>0.2</v>
      </c>
      <c r="H10">
        <v>13.68</v>
      </c>
      <c r="I10">
        <v>0.89</v>
      </c>
      <c r="J10">
        <v>0.06</v>
      </c>
    </row>
    <row r="11" spans="1:10" x14ac:dyDescent="0.2">
      <c r="A11">
        <f>'imported summary from web'!A10</f>
        <v>542.29999999999995</v>
      </c>
      <c r="B11" t="str">
        <f>'imported summary from web'!B10</f>
        <v>C28H48O7PN</v>
      </c>
      <c r="C11" s="2" t="str">
        <f>'imported summary from web'!C10</f>
        <v>LPC(20:5)</v>
      </c>
      <c r="D11" s="31"/>
      <c r="E11" s="43">
        <v>0.01</v>
      </c>
      <c r="F11" s="43">
        <v>0</v>
      </c>
      <c r="G11" s="43">
        <v>0.01</v>
      </c>
      <c r="H11">
        <v>0</v>
      </c>
      <c r="I11">
        <v>0.02</v>
      </c>
      <c r="J11">
        <v>0</v>
      </c>
    </row>
    <row r="12" spans="1:10" x14ac:dyDescent="0.2">
      <c r="A12">
        <f>'imported summary from web'!A11</f>
        <v>544.29999999999995</v>
      </c>
      <c r="B12" t="str">
        <f>'imported summary from web'!B11</f>
        <v>C28H50O7PN</v>
      </c>
      <c r="C12" s="2" t="str">
        <f>'imported summary from web'!C11</f>
        <v>LPC(20:4)</v>
      </c>
      <c r="D12" s="31"/>
      <c r="E12" s="43">
        <v>0</v>
      </c>
      <c r="F12" s="43">
        <v>0.03</v>
      </c>
      <c r="G12" s="43">
        <v>0.01</v>
      </c>
      <c r="H12">
        <v>0</v>
      </c>
      <c r="I12">
        <v>0</v>
      </c>
      <c r="J12">
        <v>0.02</v>
      </c>
    </row>
    <row r="13" spans="1:10" x14ac:dyDescent="0.2">
      <c r="A13">
        <f>'imported summary from web'!A12</f>
        <v>546.29999999999995</v>
      </c>
      <c r="B13" t="str">
        <f>'imported summary from web'!B12</f>
        <v>C28H52O7PN</v>
      </c>
      <c r="C13" s="2" t="str">
        <f>'imported summary from web'!C12</f>
        <v>LPC(20:3)</v>
      </c>
      <c r="D13" s="31"/>
      <c r="E13" s="43">
        <v>0</v>
      </c>
      <c r="F13" s="43">
        <v>0</v>
      </c>
      <c r="G13" s="43">
        <v>0</v>
      </c>
      <c r="H13">
        <v>0</v>
      </c>
      <c r="I13">
        <v>0</v>
      </c>
      <c r="J13">
        <v>0</v>
      </c>
    </row>
    <row r="14" spans="1:10" x14ac:dyDescent="0.2">
      <c r="A14">
        <f>'imported summary from web'!A13</f>
        <v>548.4</v>
      </c>
      <c r="B14" t="str">
        <f>'imported summary from web'!B13</f>
        <v>C28H54O7PN</v>
      </c>
      <c r="C14" s="2" t="str">
        <f>'imported summary from web'!C13</f>
        <v>LPC(20:2)</v>
      </c>
      <c r="D14" s="31"/>
      <c r="E14" s="43">
        <v>0</v>
      </c>
      <c r="F14" s="43">
        <v>0</v>
      </c>
      <c r="G14" s="43">
        <v>0</v>
      </c>
      <c r="H14">
        <v>0.33</v>
      </c>
      <c r="I14">
        <v>0</v>
      </c>
      <c r="J14">
        <v>0</v>
      </c>
    </row>
    <row r="15" spans="1:10" x14ac:dyDescent="0.2">
      <c r="A15">
        <f>'imported summary from web'!A14</f>
        <v>550.4</v>
      </c>
      <c r="B15" t="str">
        <f>'imported summary from web'!B14</f>
        <v>C28H56O7PN</v>
      </c>
      <c r="C15" s="2" t="str">
        <f>'imported summary from web'!C14</f>
        <v>LPC(20:1)</v>
      </c>
      <c r="D15" s="31"/>
      <c r="E15" s="43">
        <v>0</v>
      </c>
      <c r="F15" s="43">
        <v>0.08</v>
      </c>
      <c r="G15" s="43">
        <v>0</v>
      </c>
      <c r="H15">
        <v>2.2999999999999998</v>
      </c>
      <c r="I15">
        <v>0.08</v>
      </c>
      <c r="J15">
        <v>0</v>
      </c>
    </row>
    <row r="16" spans="1:10" x14ac:dyDescent="0.2">
      <c r="A16">
        <f>'imported summary from web'!A15</f>
        <v>552.4</v>
      </c>
      <c r="B16" t="str">
        <f>'imported summary from web'!B15</f>
        <v>C28H58O7PN</v>
      </c>
      <c r="C16" s="2" t="str">
        <f>'imported summary from web'!C15</f>
        <v>LPC(20:0)</v>
      </c>
      <c r="D16" s="31"/>
      <c r="E16" s="43">
        <v>0.01</v>
      </c>
      <c r="F16" s="43">
        <v>0.08</v>
      </c>
      <c r="G16" s="43">
        <v>0.03</v>
      </c>
      <c r="H16">
        <v>3.21</v>
      </c>
      <c r="I16">
        <v>0.09</v>
      </c>
      <c r="J16">
        <v>0.03</v>
      </c>
    </row>
    <row r="17" spans="1:10" x14ac:dyDescent="0.2">
      <c r="A17">
        <f>'imported summary from web'!A16</f>
        <v>568.29999999999995</v>
      </c>
      <c r="B17" t="str">
        <f>'imported summary from web'!B16</f>
        <v>C30H50O7PN</v>
      </c>
      <c r="C17" s="2" t="str">
        <f>'imported summary from web'!C16</f>
        <v>LPC(22:6)</v>
      </c>
      <c r="D17" s="31"/>
      <c r="E17" s="43">
        <v>0.01</v>
      </c>
      <c r="F17" s="43">
        <v>0</v>
      </c>
      <c r="G17" s="43">
        <v>0</v>
      </c>
      <c r="H17">
        <v>1.86</v>
      </c>
      <c r="I17">
        <v>7.0000000000000007E-2</v>
      </c>
      <c r="J17">
        <v>0.03</v>
      </c>
    </row>
    <row r="18" spans="1:10" x14ac:dyDescent="0.2">
      <c r="A18">
        <f>'imported summary from web'!A17</f>
        <v>570.29999999999995</v>
      </c>
      <c r="B18" t="str">
        <f>'imported summary from web'!B17</f>
        <v>C30H52O7PN</v>
      </c>
      <c r="C18" s="2" t="str">
        <f>'imported summary from web'!C17</f>
        <v>LPC(22:5)</v>
      </c>
      <c r="D18" s="31"/>
      <c r="E18" s="43">
        <v>0</v>
      </c>
      <c r="F18" s="43">
        <v>0</v>
      </c>
      <c r="G18" s="43">
        <v>0.01</v>
      </c>
      <c r="H18">
        <v>0.84</v>
      </c>
      <c r="I18">
        <v>0</v>
      </c>
      <c r="J18">
        <v>0.03</v>
      </c>
    </row>
    <row r="19" spans="1:10" x14ac:dyDescent="0.2">
      <c r="A19" s="2" t="s">
        <v>1</v>
      </c>
      <c r="C19" s="2" t="s">
        <v>1</v>
      </c>
      <c r="E19" s="45">
        <v>0.22</v>
      </c>
      <c r="F19" s="45">
        <v>3.2</v>
      </c>
      <c r="G19" s="45">
        <v>0.81</v>
      </c>
      <c r="H19">
        <v>221.82</v>
      </c>
      <c r="I19">
        <v>0.67</v>
      </c>
      <c r="J19">
        <v>0.65</v>
      </c>
    </row>
    <row r="20" spans="1:10" x14ac:dyDescent="0.2">
      <c r="A20">
        <f>'imported summary from web'!A20</f>
        <v>676.5</v>
      </c>
      <c r="B20" t="str">
        <f>'imported summary from web'!B20</f>
        <v>C36H70O8PN</v>
      </c>
      <c r="C20" s="2" t="str">
        <f>'imported summary from web'!C20</f>
        <v>PC(28:1)</v>
      </c>
      <c r="D20" s="31"/>
      <c r="E20" s="43">
        <v>0</v>
      </c>
      <c r="F20" s="43">
        <v>0</v>
      </c>
      <c r="G20" s="43">
        <v>0</v>
      </c>
      <c r="H20">
        <v>0.26</v>
      </c>
      <c r="I20">
        <v>0.09</v>
      </c>
      <c r="J20">
        <v>0</v>
      </c>
    </row>
    <row r="21" spans="1:10" x14ac:dyDescent="0.2">
      <c r="A21">
        <f>'imported summary from web'!A23</f>
        <v>704.5</v>
      </c>
      <c r="B21" t="str">
        <f>'imported summary from web'!B23</f>
        <v>C38H74O8PN</v>
      </c>
      <c r="C21" s="2" t="str">
        <f>'imported summary from web'!C23</f>
        <v>PC(30:1)</v>
      </c>
      <c r="D21" s="31"/>
      <c r="E21" s="43">
        <v>0</v>
      </c>
      <c r="F21" s="43">
        <v>0.02</v>
      </c>
      <c r="G21" s="43">
        <v>0.09</v>
      </c>
      <c r="H21">
        <v>0.32</v>
      </c>
      <c r="I21">
        <v>0.02</v>
      </c>
      <c r="J21">
        <v>0</v>
      </c>
    </row>
    <row r="22" spans="1:10" x14ac:dyDescent="0.2">
      <c r="A22">
        <f>'imported summary from web'!A25</f>
        <v>706.5</v>
      </c>
      <c r="B22" t="str">
        <f>'imported summary from web'!B25</f>
        <v>C38H76O8PN</v>
      </c>
      <c r="C22" s="2" t="str">
        <f>'imported summary from web'!C25</f>
        <v>PC(30:0)</v>
      </c>
      <c r="D22" s="31"/>
      <c r="E22" s="43">
        <v>0.04</v>
      </c>
      <c r="F22" s="43">
        <v>0.16</v>
      </c>
      <c r="G22" s="43">
        <v>0.15</v>
      </c>
      <c r="H22">
        <v>1.01</v>
      </c>
      <c r="I22">
        <v>0.34</v>
      </c>
      <c r="J22">
        <v>0.01</v>
      </c>
    </row>
    <row r="23" spans="1:10" x14ac:dyDescent="0.2">
      <c r="A23">
        <f>'imported summary from web'!A31</f>
        <v>730.5</v>
      </c>
      <c r="B23" t="str">
        <f>'imported summary from web'!B31</f>
        <v>C40H76O8PN</v>
      </c>
      <c r="C23" s="2" t="str">
        <f>'imported summary from web'!C31</f>
        <v>PC(32:2)</v>
      </c>
      <c r="D23" s="31"/>
      <c r="E23" s="43">
        <v>0.01</v>
      </c>
      <c r="F23" s="43">
        <v>0.08</v>
      </c>
      <c r="G23" s="43">
        <v>0</v>
      </c>
      <c r="H23">
        <v>0.22</v>
      </c>
      <c r="I23">
        <v>0</v>
      </c>
      <c r="J23">
        <v>0.9</v>
      </c>
    </row>
    <row r="24" spans="1:10" x14ac:dyDescent="0.2">
      <c r="A24">
        <f>'imported summary from web'!A33</f>
        <v>732.5</v>
      </c>
      <c r="B24" t="str">
        <f>'imported summary from web'!B33</f>
        <v>C40H78O8PN</v>
      </c>
      <c r="C24" s="2" t="str">
        <f>'imported summary from web'!C33</f>
        <v>PC(32:1)</v>
      </c>
      <c r="D24" s="31"/>
      <c r="E24" s="43">
        <v>0.03</v>
      </c>
      <c r="F24" s="43">
        <v>0.16</v>
      </c>
      <c r="G24" s="43">
        <v>0.1</v>
      </c>
      <c r="H24">
        <v>0.65</v>
      </c>
      <c r="I24">
        <v>0.1</v>
      </c>
      <c r="J24">
        <v>0.03</v>
      </c>
    </row>
    <row r="25" spans="1:10" x14ac:dyDescent="0.2">
      <c r="A25">
        <f>'imported summary from web'!A35</f>
        <v>734.6</v>
      </c>
      <c r="B25" t="str">
        <f>'imported summary from web'!B35</f>
        <v>C40H80O8PN</v>
      </c>
      <c r="C25" s="2" t="str">
        <f>'imported summary from web'!C35</f>
        <v>PC(32:0)</v>
      </c>
      <c r="D25" s="31"/>
      <c r="E25" s="43">
        <v>0.09</v>
      </c>
      <c r="F25" s="43">
        <v>1.34</v>
      </c>
      <c r="G25" s="43">
        <v>0.32</v>
      </c>
      <c r="H25">
        <v>1.72</v>
      </c>
      <c r="I25">
        <v>0.4</v>
      </c>
      <c r="J25">
        <v>0.42</v>
      </c>
    </row>
    <row r="26" spans="1:10" x14ac:dyDescent="0.2">
      <c r="A26">
        <f>'imported summary from web'!A41</f>
        <v>754.5</v>
      </c>
      <c r="B26" t="str">
        <f>'imported summary from web'!B41</f>
        <v>C42H76O8PN</v>
      </c>
      <c r="C26" s="2" t="str">
        <f>'imported summary from web'!C41</f>
        <v>PC(34:4)</v>
      </c>
      <c r="D26" s="31"/>
      <c r="E26" s="43">
        <v>0</v>
      </c>
      <c r="F26" s="43">
        <v>0</v>
      </c>
      <c r="G26" s="43">
        <v>0</v>
      </c>
      <c r="H26">
        <v>0.03</v>
      </c>
      <c r="I26">
        <v>0</v>
      </c>
      <c r="J26">
        <v>0.41</v>
      </c>
    </row>
    <row r="27" spans="1:10" x14ac:dyDescent="0.2">
      <c r="A27">
        <f>'imported summary from web'!A42</f>
        <v>756.5</v>
      </c>
      <c r="B27" t="str">
        <f>'imported summary from web'!B42</f>
        <v>C42H78O8PN</v>
      </c>
      <c r="C27" s="2" t="str">
        <f>'imported summary from web'!C42</f>
        <v>PC(34:3)</v>
      </c>
      <c r="D27" s="31"/>
      <c r="E27" s="43">
        <v>0</v>
      </c>
      <c r="F27" s="43">
        <v>0.14000000000000001</v>
      </c>
      <c r="G27" s="43">
        <v>0</v>
      </c>
      <c r="H27">
        <v>1.1399999999999999</v>
      </c>
      <c r="I27">
        <v>0.06</v>
      </c>
      <c r="J27">
        <v>0.5</v>
      </c>
    </row>
    <row r="28" spans="1:10" x14ac:dyDescent="0.2">
      <c r="A28">
        <f>'imported summary from web'!A43</f>
        <v>758.6</v>
      </c>
      <c r="B28" t="str">
        <f>'imported summary from web'!B43</f>
        <v>C42H80O8PN</v>
      </c>
      <c r="C28" s="2" t="str">
        <f>'imported summary from web'!C43</f>
        <v>PC(34:2)</v>
      </c>
      <c r="D28" s="31"/>
      <c r="E28" s="43">
        <v>0.11</v>
      </c>
      <c r="F28" s="43">
        <v>1.92</v>
      </c>
      <c r="G28" s="43">
        <v>0</v>
      </c>
      <c r="H28">
        <v>21.9</v>
      </c>
      <c r="I28">
        <v>0.73</v>
      </c>
      <c r="J28">
        <v>7.17</v>
      </c>
    </row>
    <row r="29" spans="1:10" x14ac:dyDescent="0.2">
      <c r="A29">
        <f>'imported summary from web'!A44</f>
        <v>760.6</v>
      </c>
      <c r="B29" t="str">
        <f>'imported summary from web'!B44</f>
        <v>C42H82O8PN</v>
      </c>
      <c r="C29" s="2" t="str">
        <f>'imported summary from web'!C44</f>
        <v>PC(34:1)</v>
      </c>
      <c r="D29" s="31"/>
      <c r="E29" s="43">
        <v>0.12</v>
      </c>
      <c r="F29" s="43">
        <v>2.2599999999999998</v>
      </c>
      <c r="G29" s="43">
        <v>0.1</v>
      </c>
      <c r="H29">
        <v>6.39</v>
      </c>
      <c r="I29">
        <v>1.28</v>
      </c>
      <c r="J29">
        <v>2.17</v>
      </c>
    </row>
    <row r="30" spans="1:10" x14ac:dyDescent="0.2">
      <c r="A30">
        <f>'imported summary from web'!A45</f>
        <v>762.6</v>
      </c>
      <c r="B30" t="str">
        <f>'imported summary from web'!B45</f>
        <v>C42H84O8PN</v>
      </c>
      <c r="C30" s="2" t="str">
        <f>'imported summary from web'!C45</f>
        <v>PC(34:0)</v>
      </c>
      <c r="D30" s="31"/>
      <c r="E30" s="43">
        <v>0.04</v>
      </c>
      <c r="F30" s="43">
        <v>0.53</v>
      </c>
      <c r="G30" s="43">
        <v>0.1</v>
      </c>
      <c r="H30">
        <v>0.64</v>
      </c>
      <c r="I30">
        <v>0.15</v>
      </c>
      <c r="J30">
        <v>0.01</v>
      </c>
    </row>
    <row r="31" spans="1:10" x14ac:dyDescent="0.2">
      <c r="A31">
        <f>'imported summary from web'!A52</f>
        <v>778.5</v>
      </c>
      <c r="B31" t="str">
        <f>'imported summary from web'!B52</f>
        <v>C44H76O8PN</v>
      </c>
      <c r="C31" s="2" t="str">
        <f>'imported summary from web'!C52</f>
        <v>PC(36:6)</v>
      </c>
      <c r="D31" s="31"/>
      <c r="E31" s="43">
        <v>0.01</v>
      </c>
      <c r="F31" s="43">
        <v>0.12</v>
      </c>
      <c r="G31" s="43">
        <v>0</v>
      </c>
      <c r="H31">
        <v>0</v>
      </c>
      <c r="I31">
        <v>0</v>
      </c>
      <c r="J31">
        <v>0.01</v>
      </c>
    </row>
    <row r="32" spans="1:10" x14ac:dyDescent="0.2">
      <c r="A32">
        <f>'imported summary from web'!A53</f>
        <v>780.5</v>
      </c>
      <c r="B32" t="str">
        <f>'imported summary from web'!B53</f>
        <v>C44H78O8PN</v>
      </c>
      <c r="C32" s="2" t="str">
        <f>'imported summary from web'!C53</f>
        <v>PC(36:5)</v>
      </c>
      <c r="D32" s="31"/>
      <c r="E32" s="43">
        <v>0.02</v>
      </c>
      <c r="F32" s="43">
        <v>0.1</v>
      </c>
      <c r="G32" s="43">
        <v>0</v>
      </c>
      <c r="H32">
        <v>5.44</v>
      </c>
      <c r="I32">
        <v>0.13</v>
      </c>
      <c r="J32">
        <v>0.01</v>
      </c>
    </row>
    <row r="33" spans="1:10" x14ac:dyDescent="0.2">
      <c r="A33">
        <f>'imported summary from web'!A54</f>
        <v>782.6</v>
      </c>
      <c r="B33" t="str">
        <f>'imported summary from web'!B54</f>
        <v>C44H80O8PN</v>
      </c>
      <c r="C33" s="2" t="str">
        <f>'imported summary from web'!C54</f>
        <v>PC(36:4)</v>
      </c>
      <c r="D33" s="31"/>
      <c r="E33" s="43">
        <v>0.06</v>
      </c>
      <c r="F33" s="43">
        <v>1.6</v>
      </c>
      <c r="G33" s="43">
        <v>0</v>
      </c>
      <c r="H33">
        <v>32.76</v>
      </c>
      <c r="I33">
        <v>0.15</v>
      </c>
      <c r="J33">
        <v>0.05</v>
      </c>
    </row>
    <row r="34" spans="1:10" x14ac:dyDescent="0.2">
      <c r="A34">
        <f>'imported summary from web'!A55</f>
        <v>784.6</v>
      </c>
      <c r="B34" t="str">
        <f>'imported summary from web'!B55</f>
        <v>C44H82O8PN</v>
      </c>
      <c r="C34" s="2" t="str">
        <f>'imported summary from web'!C55</f>
        <v>PC(36:3)</v>
      </c>
      <c r="D34" s="31"/>
      <c r="E34" s="43">
        <v>0.04</v>
      </c>
      <c r="F34" s="43">
        <v>0.64</v>
      </c>
      <c r="G34" s="43">
        <v>0</v>
      </c>
      <c r="H34">
        <v>12.92</v>
      </c>
      <c r="I34">
        <v>0.41</v>
      </c>
      <c r="J34">
        <v>0.08</v>
      </c>
    </row>
    <row r="35" spans="1:10" x14ac:dyDescent="0.2">
      <c r="A35">
        <f>'imported summary from web'!A57</f>
        <v>786.6</v>
      </c>
      <c r="B35" t="str">
        <f>'imported summary from web'!B57</f>
        <v>C44H84O8PN</v>
      </c>
      <c r="C35" s="2" t="str">
        <f>'imported summary from web'!C57</f>
        <v>PC(36:2)</v>
      </c>
      <c r="D35" s="31"/>
      <c r="E35" s="43">
        <v>0.04</v>
      </c>
      <c r="F35" s="43">
        <v>0.85</v>
      </c>
      <c r="G35" s="43">
        <v>0</v>
      </c>
      <c r="H35">
        <v>7.75</v>
      </c>
      <c r="I35">
        <v>0.35</v>
      </c>
      <c r="J35">
        <v>0.11</v>
      </c>
    </row>
    <row r="36" spans="1:10" x14ac:dyDescent="0.2">
      <c r="A36">
        <f>'imported summary from web'!A59</f>
        <v>788.6</v>
      </c>
      <c r="B36" t="str">
        <f>'imported summary from web'!B59</f>
        <v>C44H86O8PN</v>
      </c>
      <c r="C36" s="2" t="str">
        <f>'imported summary from web'!C59</f>
        <v>PC(36:1)</v>
      </c>
      <c r="D36" s="31"/>
      <c r="E36" s="43">
        <v>0.04</v>
      </c>
      <c r="F36" s="43">
        <v>0.76</v>
      </c>
      <c r="G36" s="43">
        <v>0</v>
      </c>
      <c r="H36">
        <v>2.04</v>
      </c>
      <c r="I36">
        <v>0.26</v>
      </c>
      <c r="J36">
        <v>0.05</v>
      </c>
    </row>
    <row r="37" spans="1:10" x14ac:dyDescent="0.2">
      <c r="A37">
        <f>'imported summary from web'!A61</f>
        <v>790.6</v>
      </c>
      <c r="B37" t="str">
        <f>'imported summary from web'!B61</f>
        <v>C44H88O8PN</v>
      </c>
      <c r="C37" s="2" t="str">
        <f>'imported summary from web'!C61</f>
        <v>PC(36:0)</v>
      </c>
      <c r="D37" s="31" t="s">
        <v>30</v>
      </c>
      <c r="E37" s="43">
        <v>0.03</v>
      </c>
      <c r="F37" s="43">
        <v>0.4</v>
      </c>
      <c r="G37" s="43">
        <v>0</v>
      </c>
      <c r="H37">
        <v>0.52</v>
      </c>
      <c r="I37">
        <v>0.15</v>
      </c>
      <c r="J37">
        <v>0.01</v>
      </c>
    </row>
    <row r="38" spans="1:10" x14ac:dyDescent="0.2">
      <c r="A38">
        <f>'imported summary from web'!A69</f>
        <v>806.6</v>
      </c>
      <c r="B38" t="str">
        <f>'imported summary from web'!B69</f>
        <v>C46H80O8PN</v>
      </c>
      <c r="C38" s="2" t="str">
        <f>'imported summary from web'!C69</f>
        <v>PC(38:6)</v>
      </c>
      <c r="D38" s="31"/>
      <c r="E38" s="43">
        <v>0.02</v>
      </c>
      <c r="F38" s="43">
        <v>0.39</v>
      </c>
      <c r="G38" s="43">
        <v>0.02</v>
      </c>
      <c r="H38">
        <v>0.38</v>
      </c>
      <c r="I38">
        <v>7.0000000000000007E-2</v>
      </c>
      <c r="J38">
        <v>0.01</v>
      </c>
    </row>
    <row r="39" spans="1:10" x14ac:dyDescent="0.2">
      <c r="A39">
        <f>'imported summary from web'!A70</f>
        <v>808.6</v>
      </c>
      <c r="B39" t="str">
        <f>'imported summary from web'!B70</f>
        <v>C46H82O8PN</v>
      </c>
      <c r="C39" s="2" t="str">
        <f>'imported summary from web'!C70</f>
        <v>PC(38:5)</v>
      </c>
      <c r="D39" s="31"/>
      <c r="E39" s="43">
        <v>0.01</v>
      </c>
      <c r="F39" s="43">
        <v>0.21</v>
      </c>
      <c r="G39" s="43">
        <v>0</v>
      </c>
      <c r="H39">
        <v>0.26</v>
      </c>
      <c r="I39">
        <v>0.05</v>
      </c>
      <c r="J39">
        <v>0.02</v>
      </c>
    </row>
    <row r="40" spans="1:10" x14ac:dyDescent="0.2">
      <c r="A40">
        <f>'imported summary from web'!A71</f>
        <v>810.6</v>
      </c>
      <c r="B40" t="str">
        <f>'imported summary from web'!B71</f>
        <v>C46H84O8PN</v>
      </c>
      <c r="C40" s="2" t="str">
        <f>'imported summary from web'!C71</f>
        <v>PC(38:4)</v>
      </c>
      <c r="D40" s="31"/>
      <c r="E40" s="43">
        <v>0.02</v>
      </c>
      <c r="F40" s="43">
        <v>0.74</v>
      </c>
      <c r="G40" s="43">
        <v>0</v>
      </c>
      <c r="H40">
        <v>0.6</v>
      </c>
      <c r="I40">
        <v>0</v>
      </c>
      <c r="J40">
        <v>0.01</v>
      </c>
    </row>
    <row r="41" spans="1:10" x14ac:dyDescent="0.2">
      <c r="A41">
        <f>'imported summary from web'!A72</f>
        <v>812.6</v>
      </c>
      <c r="B41" t="str">
        <f>'imported summary from web'!B72</f>
        <v>C46H86O8PN</v>
      </c>
      <c r="C41" s="2" t="str">
        <f>'imported summary from web'!C72</f>
        <v>PC(38:3)</v>
      </c>
      <c r="D41" s="31"/>
      <c r="E41" s="43">
        <v>0.02</v>
      </c>
      <c r="F41" s="43">
        <v>0.28999999999999998</v>
      </c>
      <c r="G41" s="43">
        <v>0</v>
      </c>
      <c r="H41">
        <v>0.8</v>
      </c>
      <c r="I41">
        <v>7.0000000000000007E-2</v>
      </c>
      <c r="J41">
        <v>0.02</v>
      </c>
    </row>
    <row r="42" spans="1:10" x14ac:dyDescent="0.2">
      <c r="A42">
        <f>'imported summary from web'!A74</f>
        <v>814.6</v>
      </c>
      <c r="B42" t="str">
        <f>'imported summary from web'!B74</f>
        <v>C46H88O8PN</v>
      </c>
      <c r="C42" s="2" t="str">
        <f>'imported summary from web'!C74</f>
        <v>PC(38:2)</v>
      </c>
      <c r="D42" s="31"/>
      <c r="E42" s="43">
        <v>0.01</v>
      </c>
      <c r="F42" s="43">
        <v>0.13</v>
      </c>
      <c r="G42" s="43">
        <v>0</v>
      </c>
      <c r="H42">
        <v>0.83</v>
      </c>
      <c r="I42">
        <v>7.0000000000000007E-2</v>
      </c>
      <c r="J42">
        <v>0</v>
      </c>
    </row>
    <row r="43" spans="1:10" x14ac:dyDescent="0.2">
      <c r="A43">
        <f>'imported summary from web'!A76</f>
        <v>816.6</v>
      </c>
      <c r="B43" t="str">
        <f>'imported summary from web'!B76</f>
        <v>C46H90O8PN</v>
      </c>
      <c r="C43" s="2" t="str">
        <f>'imported summary from web'!C76</f>
        <v>PC(38:1)</v>
      </c>
      <c r="D43" s="31"/>
      <c r="E43" s="43">
        <v>0.01</v>
      </c>
      <c r="F43" s="43">
        <v>0.25</v>
      </c>
      <c r="G43" s="43">
        <v>0</v>
      </c>
      <c r="H43">
        <v>0.47</v>
      </c>
      <c r="I43">
        <v>0.03</v>
      </c>
      <c r="J43">
        <v>0</v>
      </c>
    </row>
    <row r="44" spans="1:10" x14ac:dyDescent="0.2">
      <c r="A44">
        <f>'imported summary from web'!A78</f>
        <v>818.7</v>
      </c>
      <c r="B44" t="str">
        <f>'imported summary from web'!B78</f>
        <v>C46H92O8PN</v>
      </c>
      <c r="C44" s="2" t="str">
        <f>'imported summary from web'!C78</f>
        <v>PC(38:0)</v>
      </c>
      <c r="D44" s="31" t="s">
        <v>29</v>
      </c>
      <c r="E44" s="43">
        <v>0.01</v>
      </c>
      <c r="F44" s="43">
        <v>0.96</v>
      </c>
      <c r="G44" s="43">
        <v>0.01</v>
      </c>
      <c r="H44">
        <v>0.32</v>
      </c>
      <c r="I44">
        <v>0</v>
      </c>
      <c r="J44">
        <v>0</v>
      </c>
    </row>
    <row r="45" spans="1:10" x14ac:dyDescent="0.2">
      <c r="A45">
        <f>'imported summary from web'!A84</f>
        <v>830.6</v>
      </c>
      <c r="B45" t="str">
        <f>'imported summary from web'!B84</f>
        <v>C48H80O8PN</v>
      </c>
      <c r="C45" s="2" t="str">
        <f>'imported summary from web'!C84</f>
        <v>PC(40:8)</v>
      </c>
      <c r="D45" s="31"/>
      <c r="E45" s="43">
        <v>0</v>
      </c>
      <c r="F45" s="43">
        <v>0</v>
      </c>
      <c r="G45" s="43">
        <v>0</v>
      </c>
      <c r="H45">
        <v>0.28999999999999998</v>
      </c>
      <c r="I45">
        <v>0.05</v>
      </c>
      <c r="J45">
        <v>0</v>
      </c>
    </row>
    <row r="46" spans="1:10" x14ac:dyDescent="0.2">
      <c r="A46">
        <f>'imported summary from web'!A85</f>
        <v>832.6</v>
      </c>
      <c r="B46" t="str">
        <f>'imported summary from web'!B85</f>
        <v>C48H82O8PN</v>
      </c>
      <c r="C46" s="2" t="str">
        <f>'imported summary from web'!C85</f>
        <v>PC(40:7)</v>
      </c>
      <c r="D46" s="31"/>
      <c r="E46" s="43">
        <v>0.03</v>
      </c>
      <c r="F46" s="43">
        <v>0.14000000000000001</v>
      </c>
      <c r="G46" s="43">
        <v>0.06</v>
      </c>
      <c r="H46">
        <v>0.26</v>
      </c>
      <c r="I46">
        <v>0.15</v>
      </c>
      <c r="J46">
        <v>0</v>
      </c>
    </row>
    <row r="47" spans="1:10" x14ac:dyDescent="0.2">
      <c r="A47">
        <f>'imported summary from web'!A86</f>
        <v>834.6</v>
      </c>
      <c r="B47" t="str">
        <f>'imported summary from web'!B86</f>
        <v>C48H84O8PN</v>
      </c>
      <c r="C47" s="2" t="str">
        <f>'imported summary from web'!C86</f>
        <v>PC(40:6)</v>
      </c>
      <c r="D47" s="31"/>
      <c r="E47" s="43">
        <v>0</v>
      </c>
      <c r="F47" s="43">
        <v>0.13</v>
      </c>
      <c r="G47" s="43">
        <v>0.01</v>
      </c>
      <c r="H47">
        <v>0.21</v>
      </c>
      <c r="I47">
        <v>0.11</v>
      </c>
      <c r="J47">
        <v>0</v>
      </c>
    </row>
    <row r="48" spans="1:10" x14ac:dyDescent="0.2">
      <c r="A48">
        <f>'imported summary from web'!A87</f>
        <v>836.6</v>
      </c>
      <c r="B48" t="str">
        <f>'imported summary from web'!B87</f>
        <v>C48H86O8PN</v>
      </c>
      <c r="C48" s="2" t="str">
        <f>'imported summary from web'!C87</f>
        <v>PC(40:5)</v>
      </c>
      <c r="D48" s="31"/>
      <c r="E48" s="43">
        <v>0</v>
      </c>
      <c r="F48" s="43">
        <v>0.11</v>
      </c>
      <c r="G48" s="43">
        <v>0</v>
      </c>
      <c r="H48">
        <v>0.08</v>
      </c>
      <c r="I48">
        <v>0</v>
      </c>
      <c r="J48">
        <v>0</v>
      </c>
    </row>
    <row r="49" spans="1:10" x14ac:dyDescent="0.2">
      <c r="A49">
        <f>'imported summary from web'!A88</f>
        <v>838.6</v>
      </c>
      <c r="B49" t="str">
        <f>'imported summary from web'!B88</f>
        <v>C48H88O8PN</v>
      </c>
      <c r="C49" s="2" t="str">
        <f>'imported summary from web'!C88</f>
        <v>PC(40:4)</v>
      </c>
      <c r="D49" s="31"/>
      <c r="E49" s="43">
        <v>0</v>
      </c>
      <c r="F49" s="43">
        <v>0</v>
      </c>
      <c r="G49" s="43">
        <v>0</v>
      </c>
      <c r="H49">
        <v>0.06</v>
      </c>
      <c r="I49">
        <v>0</v>
      </c>
      <c r="J49">
        <v>0</v>
      </c>
    </row>
    <row r="50" spans="1:10" x14ac:dyDescent="0.2">
      <c r="A50">
        <f>'imported summary from web'!A89</f>
        <v>840.6</v>
      </c>
      <c r="B50" t="str">
        <f>'imported summary from web'!B89</f>
        <v>C48H90O8PN</v>
      </c>
      <c r="C50" s="2" t="str">
        <f>'imported summary from web'!C89</f>
        <v>PC(40:3)</v>
      </c>
      <c r="D50" s="31"/>
      <c r="E50" s="43">
        <v>0</v>
      </c>
      <c r="F50" s="43">
        <v>0</v>
      </c>
      <c r="G50" s="43">
        <v>0</v>
      </c>
      <c r="H50">
        <v>0.21</v>
      </c>
      <c r="I50">
        <v>0</v>
      </c>
      <c r="J50">
        <v>0</v>
      </c>
    </row>
    <row r="51" spans="1:10" x14ac:dyDescent="0.2">
      <c r="A51">
        <f>'imported summary from web'!A90</f>
        <v>842.7</v>
      </c>
      <c r="B51" t="str">
        <f>'imported summary from web'!B90</f>
        <v>C48H92O8PN</v>
      </c>
      <c r="C51" s="2" t="str">
        <f>'imported summary from web'!C90</f>
        <v>PC(40:2)</v>
      </c>
      <c r="D51" s="31"/>
      <c r="E51" s="43">
        <v>0.01</v>
      </c>
      <c r="F51" s="43">
        <v>0</v>
      </c>
      <c r="G51" s="43">
        <v>0</v>
      </c>
      <c r="H51">
        <v>0.23</v>
      </c>
      <c r="I51">
        <v>0</v>
      </c>
      <c r="J51">
        <v>0</v>
      </c>
    </row>
    <row r="52" spans="1:10" x14ac:dyDescent="0.2">
      <c r="A52">
        <f>'imported summary from web'!A91</f>
        <v>852.5</v>
      </c>
      <c r="B52" t="str">
        <f>'imported summary from web'!B91</f>
        <v>C50H78O8PN</v>
      </c>
      <c r="C52" s="2" t="str">
        <f>'imported summary from web'!C91</f>
        <v>PC(42:11)</v>
      </c>
      <c r="D52" s="31"/>
      <c r="E52" s="43">
        <v>0</v>
      </c>
      <c r="F52" s="43">
        <v>0</v>
      </c>
      <c r="G52" s="43">
        <v>0</v>
      </c>
      <c r="H52">
        <v>0.06</v>
      </c>
      <c r="I52">
        <v>0</v>
      </c>
      <c r="J52">
        <v>0</v>
      </c>
    </row>
    <row r="53" spans="1:10" x14ac:dyDescent="0.2">
      <c r="A53">
        <f>'imported summary from web'!A92</f>
        <v>854.6</v>
      </c>
      <c r="B53" t="str">
        <f>'imported summary from web'!B92</f>
        <v>C50H80O8PN</v>
      </c>
      <c r="C53" s="2" t="str">
        <f>'imported summary from web'!C92</f>
        <v>PC(42:10)</v>
      </c>
      <c r="D53" s="31"/>
      <c r="E53" s="43">
        <v>0</v>
      </c>
      <c r="F53" s="43">
        <v>0</v>
      </c>
      <c r="G53" s="43">
        <v>0</v>
      </c>
      <c r="H53">
        <v>0.1</v>
      </c>
      <c r="I53">
        <v>0</v>
      </c>
      <c r="J53">
        <v>0</v>
      </c>
    </row>
    <row r="54" spans="1:10" x14ac:dyDescent="0.2">
      <c r="A54">
        <f>'imported summary from web'!A93</f>
        <v>856.6</v>
      </c>
      <c r="B54" t="str">
        <f>'imported summary from web'!B93</f>
        <v>C50H82O8PN</v>
      </c>
      <c r="C54" s="2" t="str">
        <f>'imported summary from web'!C93</f>
        <v>PC(42:9)</v>
      </c>
      <c r="D54" s="31"/>
      <c r="E54" s="43">
        <v>0</v>
      </c>
      <c r="F54" s="43">
        <v>0</v>
      </c>
      <c r="G54" s="43">
        <v>0</v>
      </c>
      <c r="H54">
        <v>0.01</v>
      </c>
      <c r="I54">
        <v>0</v>
      </c>
      <c r="J54">
        <v>0</v>
      </c>
    </row>
    <row r="55" spans="1:10" x14ac:dyDescent="0.2">
      <c r="A55">
        <f>'imported summary from web'!A94</f>
        <v>858.6</v>
      </c>
      <c r="B55" t="str">
        <f>'imported summary from web'!B94</f>
        <v>C50H84O8PN</v>
      </c>
      <c r="C55" s="2" t="str">
        <f>'imported summary from web'!C94</f>
        <v>PC(42:8)</v>
      </c>
      <c r="D55" s="31"/>
      <c r="E55" s="43">
        <v>0</v>
      </c>
      <c r="F55" s="43">
        <v>0</v>
      </c>
      <c r="G55" s="43">
        <v>0</v>
      </c>
      <c r="H55">
        <v>0</v>
      </c>
      <c r="I55">
        <v>0</v>
      </c>
      <c r="J55">
        <v>0</v>
      </c>
    </row>
    <row r="56" spans="1:10" x14ac:dyDescent="0.2">
      <c r="A56">
        <f>'imported summary from web'!A95</f>
        <v>860.6</v>
      </c>
      <c r="B56" t="str">
        <f>'imported summary from web'!B95</f>
        <v>C50H86O8PN</v>
      </c>
      <c r="C56" s="2" t="str">
        <f>'imported summary from web'!C95</f>
        <v>PC(42:7)</v>
      </c>
      <c r="D56" s="31"/>
      <c r="E56" s="43">
        <v>0</v>
      </c>
      <c r="F56" s="43">
        <v>0</v>
      </c>
      <c r="G56" s="43">
        <v>0</v>
      </c>
      <c r="H56">
        <v>0.04</v>
      </c>
      <c r="I56">
        <v>0</v>
      </c>
      <c r="J56">
        <v>0</v>
      </c>
    </row>
    <row r="57" spans="1:10" x14ac:dyDescent="0.2">
      <c r="A57">
        <f>'imported summary from web'!A96</f>
        <v>862.6</v>
      </c>
      <c r="B57" t="str">
        <f>'imported summary from web'!B96</f>
        <v>C50H88O8PN</v>
      </c>
      <c r="C57" s="2" t="str">
        <f>'imported summary from web'!C96</f>
        <v>PC(42:6)</v>
      </c>
      <c r="D57" s="31"/>
      <c r="E57" s="43">
        <v>0</v>
      </c>
      <c r="F57" s="43">
        <v>0</v>
      </c>
      <c r="G57" s="43">
        <v>0</v>
      </c>
      <c r="H57">
        <v>0.14000000000000001</v>
      </c>
      <c r="I57">
        <v>0</v>
      </c>
      <c r="J57">
        <v>0</v>
      </c>
    </row>
    <row r="58" spans="1:10" x14ac:dyDescent="0.2">
      <c r="A58">
        <f>'imported summary from web'!A97</f>
        <v>864.6</v>
      </c>
      <c r="B58" t="str">
        <f>'imported summary from web'!B97</f>
        <v>C50H90O8PN</v>
      </c>
      <c r="C58" s="2" t="str">
        <f>'imported summary from web'!C97</f>
        <v>PC(42:5)</v>
      </c>
      <c r="D58" s="31"/>
      <c r="E58" s="43">
        <v>0</v>
      </c>
      <c r="F58" s="43">
        <v>0</v>
      </c>
      <c r="G58" s="43">
        <v>0</v>
      </c>
      <c r="H58">
        <v>0.02</v>
      </c>
      <c r="I58">
        <v>0</v>
      </c>
      <c r="J58">
        <v>0</v>
      </c>
    </row>
    <row r="59" spans="1:10" x14ac:dyDescent="0.2">
      <c r="A59">
        <f>'imported summary from web'!A98</f>
        <v>866.7</v>
      </c>
      <c r="B59" t="str">
        <f>'imported summary from web'!B98</f>
        <v>C50H92O8PN</v>
      </c>
      <c r="C59" s="2" t="str">
        <f>'imported summary from web'!C98</f>
        <v>PC(42:4)</v>
      </c>
      <c r="D59" s="31"/>
      <c r="E59" s="43">
        <v>0</v>
      </c>
      <c r="F59" s="43">
        <v>0</v>
      </c>
      <c r="G59" s="43">
        <v>0</v>
      </c>
      <c r="H59">
        <v>0</v>
      </c>
      <c r="I59">
        <v>0</v>
      </c>
      <c r="J59">
        <v>0</v>
      </c>
    </row>
    <row r="60" spans="1:10" x14ac:dyDescent="0.2">
      <c r="A60">
        <f>'imported summary from web'!A99</f>
        <v>868.7</v>
      </c>
      <c r="B60" t="str">
        <f>'imported summary from web'!B99</f>
        <v>C50H94O8PN</v>
      </c>
      <c r="C60" s="2" t="str">
        <f>'imported summary from web'!C99</f>
        <v>PC(42:3)</v>
      </c>
      <c r="D60" s="31"/>
      <c r="E60" s="43">
        <v>0</v>
      </c>
      <c r="F60" s="43">
        <v>0.12</v>
      </c>
      <c r="G60" s="43">
        <v>0</v>
      </c>
      <c r="H60">
        <v>0</v>
      </c>
      <c r="I60">
        <v>0.03</v>
      </c>
      <c r="J60">
        <v>0.01</v>
      </c>
    </row>
    <row r="61" spans="1:10" x14ac:dyDescent="0.2">
      <c r="A61">
        <f>'imported summary from web'!A100</f>
        <v>870.7</v>
      </c>
      <c r="B61" t="str">
        <f>'imported summary from web'!B100</f>
        <v>C50H96O8PN</v>
      </c>
      <c r="C61" s="2" t="str">
        <f>'imported summary from web'!C100</f>
        <v>PC(42:2)</v>
      </c>
      <c r="D61" s="31"/>
      <c r="E61" s="43">
        <v>0</v>
      </c>
      <c r="F61" s="43">
        <v>0</v>
      </c>
      <c r="G61" s="43">
        <v>0</v>
      </c>
      <c r="H61">
        <v>0.04</v>
      </c>
      <c r="I61">
        <v>0</v>
      </c>
      <c r="J61">
        <v>0</v>
      </c>
    </row>
    <row r="62" spans="1:10" x14ac:dyDescent="0.2">
      <c r="A62">
        <f>'imported summary from web'!A101</f>
        <v>878.6</v>
      </c>
      <c r="B62" t="str">
        <f>'imported summary from web'!B101</f>
        <v>C52H80O8PN</v>
      </c>
      <c r="C62" s="2" t="str">
        <f>'imported summary from web'!C101</f>
        <v>PC(44:12)</v>
      </c>
      <c r="D62" s="31"/>
      <c r="E62" s="43">
        <v>0</v>
      </c>
      <c r="F62" s="43">
        <v>0</v>
      </c>
      <c r="G62" s="43">
        <v>0</v>
      </c>
      <c r="H62">
        <v>0.32</v>
      </c>
      <c r="I62">
        <v>0</v>
      </c>
      <c r="J62">
        <v>0</v>
      </c>
    </row>
    <row r="63" spans="1:10" x14ac:dyDescent="0.2">
      <c r="A63">
        <f>'imported summary from web'!A102</f>
        <v>880.6</v>
      </c>
      <c r="B63" t="str">
        <f>'imported summary from web'!B102</f>
        <v>C52H82O8PN</v>
      </c>
      <c r="C63" s="2" t="str">
        <f>'imported summary from web'!C102</f>
        <v>PC(44:11)</v>
      </c>
      <c r="D63" s="31"/>
      <c r="E63" s="43">
        <v>0</v>
      </c>
      <c r="F63" s="43">
        <v>0</v>
      </c>
      <c r="G63" s="43">
        <v>0</v>
      </c>
      <c r="H63">
        <v>0.04</v>
      </c>
      <c r="I63">
        <v>0</v>
      </c>
      <c r="J63">
        <v>0</v>
      </c>
    </row>
    <row r="64" spans="1:10" x14ac:dyDescent="0.2">
      <c r="A64">
        <f>'imported summary from web'!A103</f>
        <v>882.6</v>
      </c>
      <c r="B64" t="str">
        <f>'imported summary from web'!B103</f>
        <v>C52H84O8PN</v>
      </c>
      <c r="C64" s="2" t="str">
        <f>'imported summary from web'!C103</f>
        <v>PC(44:10)</v>
      </c>
      <c r="D64" s="31"/>
      <c r="E64" s="43">
        <v>0</v>
      </c>
      <c r="F64" s="43">
        <v>0</v>
      </c>
      <c r="G64" s="43">
        <v>0</v>
      </c>
      <c r="H64">
        <v>0</v>
      </c>
      <c r="I64">
        <v>0</v>
      </c>
      <c r="J64">
        <v>0</v>
      </c>
    </row>
    <row r="65" spans="1:10" x14ac:dyDescent="0.2">
      <c r="A65">
        <f>'imported summary from web'!A104</f>
        <v>884.6</v>
      </c>
      <c r="B65" t="str">
        <f>'imported summary from web'!B104</f>
        <v>C52H86O8PN</v>
      </c>
      <c r="C65" s="2" t="str">
        <f>'imported summary from web'!C104</f>
        <v>PC(44:9)</v>
      </c>
      <c r="D65" s="31"/>
      <c r="E65" s="43">
        <v>0</v>
      </c>
      <c r="F65" s="43">
        <v>0</v>
      </c>
      <c r="G65" s="43">
        <v>0</v>
      </c>
      <c r="H65">
        <v>0</v>
      </c>
      <c r="I65">
        <v>0</v>
      </c>
      <c r="J65">
        <v>0</v>
      </c>
    </row>
    <row r="66" spans="1:10" x14ac:dyDescent="0.2">
      <c r="A66">
        <f>'imported summary from web'!A105</f>
        <v>886.6</v>
      </c>
      <c r="B66" t="str">
        <f>'imported summary from web'!B105</f>
        <v>C52H88O8PN</v>
      </c>
      <c r="C66" s="2" t="str">
        <f>'imported summary from web'!C105</f>
        <v>PC(44:8)</v>
      </c>
      <c r="D66" s="31"/>
      <c r="E66" s="43">
        <v>0</v>
      </c>
      <c r="F66" s="43">
        <v>0</v>
      </c>
      <c r="G66" s="43">
        <v>0</v>
      </c>
      <c r="H66">
        <v>0</v>
      </c>
      <c r="I66">
        <v>0</v>
      </c>
      <c r="J66">
        <v>0</v>
      </c>
    </row>
    <row r="67" spans="1:10" x14ac:dyDescent="0.2">
      <c r="A67">
        <f>'imported summary from web'!A106</f>
        <v>888.6</v>
      </c>
      <c r="B67" t="str">
        <f>'imported summary from web'!B106</f>
        <v>C52H90O8PN</v>
      </c>
      <c r="C67" s="2" t="str">
        <f>'imported summary from web'!C106</f>
        <v>PC(44:7)</v>
      </c>
      <c r="D67" s="31"/>
      <c r="E67" s="43">
        <v>0</v>
      </c>
      <c r="F67" s="43">
        <v>0</v>
      </c>
      <c r="G67" s="43">
        <v>0</v>
      </c>
      <c r="H67">
        <v>0</v>
      </c>
      <c r="I67">
        <v>0</v>
      </c>
      <c r="J67">
        <v>0</v>
      </c>
    </row>
    <row r="68" spans="1:10" x14ac:dyDescent="0.2">
      <c r="A68">
        <f>'imported summary from web'!A107</f>
        <v>890.7</v>
      </c>
      <c r="B68" t="str">
        <f>'imported summary from web'!B107</f>
        <v>C52H92O8PN</v>
      </c>
      <c r="C68" s="2" t="str">
        <f>'imported summary from web'!C107</f>
        <v>PC(44:6)</v>
      </c>
      <c r="D68" s="31"/>
      <c r="E68" s="43">
        <v>0</v>
      </c>
      <c r="F68" s="43">
        <v>0</v>
      </c>
      <c r="G68" s="43">
        <v>0</v>
      </c>
      <c r="H68">
        <v>0</v>
      </c>
      <c r="I68">
        <v>0</v>
      </c>
      <c r="J68">
        <v>0</v>
      </c>
    </row>
    <row r="69" spans="1:10" x14ac:dyDescent="0.2">
      <c r="A69">
        <f>'imported summary from web'!A108</f>
        <v>892.7</v>
      </c>
      <c r="B69" t="str">
        <f>'imported summary from web'!B108</f>
        <v>C52H94O8PN</v>
      </c>
      <c r="C69" s="2" t="str">
        <f>'imported summary from web'!C108</f>
        <v>PC(44:5)</v>
      </c>
      <c r="D69" s="31"/>
      <c r="E69" s="43">
        <v>0</v>
      </c>
      <c r="F69" s="43">
        <v>0</v>
      </c>
      <c r="G69" s="43">
        <v>0.01</v>
      </c>
      <c r="H69">
        <v>0</v>
      </c>
      <c r="I69">
        <v>0</v>
      </c>
      <c r="J69">
        <v>0</v>
      </c>
    </row>
    <row r="70" spans="1:10" x14ac:dyDescent="0.2">
      <c r="A70">
        <f>'imported summary from web'!A109</f>
        <v>894.7</v>
      </c>
      <c r="B70" t="str">
        <f>'imported summary from web'!B109</f>
        <v>C52H96O8PN</v>
      </c>
      <c r="C70" s="2" t="str">
        <f>'imported summary from web'!C109</f>
        <v>PC(44:4)</v>
      </c>
      <c r="D70" s="31"/>
      <c r="E70" s="43">
        <v>0</v>
      </c>
      <c r="F70" s="43">
        <v>0</v>
      </c>
      <c r="G70" s="43">
        <v>0</v>
      </c>
      <c r="H70">
        <v>0</v>
      </c>
      <c r="I70">
        <v>0</v>
      </c>
      <c r="J70">
        <v>0</v>
      </c>
    </row>
    <row r="71" spans="1:10" x14ac:dyDescent="0.2">
      <c r="A71">
        <f>'imported summary from web'!A110</f>
        <v>896.7</v>
      </c>
      <c r="B71" t="str">
        <f>'imported summary from web'!B110</f>
        <v>C52H98O8PN</v>
      </c>
      <c r="C71" s="2" t="str">
        <f>'imported summary from web'!C110</f>
        <v>PC(44:3)</v>
      </c>
      <c r="D71" s="31"/>
      <c r="E71" s="43">
        <v>0</v>
      </c>
      <c r="F71" s="43">
        <v>0</v>
      </c>
      <c r="G71" s="43">
        <v>0</v>
      </c>
      <c r="H71">
        <v>0</v>
      </c>
      <c r="I71">
        <v>0</v>
      </c>
      <c r="J71">
        <v>0</v>
      </c>
    </row>
    <row r="72" spans="1:10" x14ac:dyDescent="0.2">
      <c r="A72">
        <f>'imported summary from web'!A111</f>
        <v>898.7</v>
      </c>
      <c r="B72" t="str">
        <f>'imported summary from web'!B111</f>
        <v>C52H100O8PN</v>
      </c>
      <c r="C72" s="2" t="str">
        <f>'imported summary from web'!C111</f>
        <v>PC(44:2)</v>
      </c>
      <c r="D72" s="31"/>
      <c r="E72" s="43">
        <v>0</v>
      </c>
      <c r="F72" s="43">
        <v>0</v>
      </c>
      <c r="G72" s="43">
        <v>0</v>
      </c>
      <c r="H72">
        <v>0</v>
      </c>
      <c r="I72">
        <v>0</v>
      </c>
      <c r="J72">
        <v>0</v>
      </c>
    </row>
    <row r="73" spans="1:10" x14ac:dyDescent="0.2">
      <c r="A73" s="2" t="s">
        <v>2</v>
      </c>
      <c r="B73"/>
      <c r="C73" s="2" t="s">
        <v>2</v>
      </c>
      <c r="D73" s="33"/>
      <c r="E73" s="45">
        <v>0.83</v>
      </c>
      <c r="F73" s="45">
        <v>14.55</v>
      </c>
      <c r="G73" s="45">
        <v>0.97</v>
      </c>
      <c r="H73">
        <v>101.49</v>
      </c>
      <c r="I73">
        <v>0.3</v>
      </c>
      <c r="J73">
        <v>10.220000000000001</v>
      </c>
    </row>
    <row r="74" spans="1:10" x14ac:dyDescent="0.2">
      <c r="A74">
        <f>'imported summary from web'!A21</f>
        <v>701.5</v>
      </c>
      <c r="B74" t="str">
        <f>'imported summary from web'!B21</f>
        <v>C39H77N2O6P</v>
      </c>
      <c r="C74" s="2" t="str">
        <f>'imported summary from web'!C21</f>
        <v>SM(16:1)</v>
      </c>
      <c r="D74" s="31"/>
      <c r="E74" s="43">
        <v>0</v>
      </c>
      <c r="F74" s="43">
        <v>0</v>
      </c>
      <c r="G74" s="43">
        <v>0.04</v>
      </c>
      <c r="H74">
        <v>0.2</v>
      </c>
      <c r="I74">
        <v>0</v>
      </c>
      <c r="J74">
        <v>0</v>
      </c>
    </row>
    <row r="75" spans="1:10" x14ac:dyDescent="0.2">
      <c r="A75">
        <f>'imported summary from web'!A22</f>
        <v>703.6</v>
      </c>
      <c r="B75" t="str">
        <f>'imported summary from web'!B22</f>
        <v>C39H79N2O6P</v>
      </c>
      <c r="C75" s="2" t="str">
        <f>'imported summary from web'!C22</f>
        <v>SM(16:0)</v>
      </c>
      <c r="D75" s="31"/>
      <c r="E75" s="43">
        <v>1.17</v>
      </c>
      <c r="F75" s="43">
        <v>8.8699999999999992</v>
      </c>
      <c r="G75" s="43">
        <v>4.1399999999999997</v>
      </c>
      <c r="H75">
        <v>9.48</v>
      </c>
      <c r="I75">
        <v>8.3800000000000008</v>
      </c>
      <c r="J75">
        <v>0.34</v>
      </c>
    </row>
    <row r="76" spans="1:10" x14ac:dyDescent="0.2">
      <c r="A76">
        <f>'imported summary from web'!A24</f>
        <v>705.6</v>
      </c>
      <c r="B76" t="str">
        <f>'imported summary from web'!B24</f>
        <v>C39H81N2O6P</v>
      </c>
      <c r="C76" s="2" t="str">
        <f>'imported summary from web'!C24</f>
        <v>DSM(16:0)</v>
      </c>
      <c r="D76" s="31"/>
      <c r="E76" s="43">
        <v>0.39</v>
      </c>
      <c r="F76" s="43">
        <v>3.08</v>
      </c>
      <c r="G76" s="43">
        <v>1.22</v>
      </c>
      <c r="H76">
        <v>1.55</v>
      </c>
      <c r="I76">
        <v>4.51</v>
      </c>
      <c r="J76">
        <v>0.25</v>
      </c>
    </row>
    <row r="77" spans="1:10" x14ac:dyDescent="0.2">
      <c r="A77">
        <f>'imported summary from web'!A30</f>
        <v>729.6</v>
      </c>
      <c r="B77" t="str">
        <f>'imported summary from web'!B30</f>
        <v>C41H81N2O6P</v>
      </c>
      <c r="C77" s="2" t="str">
        <f>'imported summary from web'!C30</f>
        <v>SM(18:1)</v>
      </c>
      <c r="D77" s="31"/>
      <c r="E77" s="43">
        <v>0</v>
      </c>
      <c r="F77" s="43">
        <v>0</v>
      </c>
      <c r="G77" s="43">
        <v>0</v>
      </c>
      <c r="H77">
        <v>0.13</v>
      </c>
      <c r="I77">
        <v>0</v>
      </c>
      <c r="J77">
        <v>0</v>
      </c>
    </row>
    <row r="78" spans="1:10" x14ac:dyDescent="0.2">
      <c r="A78">
        <f>'imported summary from web'!A32</f>
        <v>731.6</v>
      </c>
      <c r="B78" t="str">
        <f>'imported summary from web'!B32</f>
        <v>C41H83N2O6P</v>
      </c>
      <c r="C78" s="2" t="str">
        <f>'imported summary from web'!C32</f>
        <v>SM(18:0)</v>
      </c>
      <c r="D78" s="31"/>
      <c r="E78" s="43">
        <v>0.03</v>
      </c>
      <c r="F78" s="43">
        <v>0.44</v>
      </c>
      <c r="G78" s="43">
        <v>0.08</v>
      </c>
      <c r="H78">
        <v>0.55000000000000004</v>
      </c>
      <c r="I78">
        <v>0.62</v>
      </c>
      <c r="J78">
        <v>0.06</v>
      </c>
    </row>
    <row r="79" spans="1:10" x14ac:dyDescent="0.2">
      <c r="A79">
        <f>'imported summary from web'!A34</f>
        <v>733.6</v>
      </c>
      <c r="B79" t="str">
        <f>'imported summary from web'!B34</f>
        <v>C41H85N2O6P</v>
      </c>
      <c r="C79" s="2" t="str">
        <f>'imported summary from web'!C34</f>
        <v>DSM(18:0)</v>
      </c>
      <c r="D79" s="31"/>
      <c r="E79" s="43">
        <v>0.02</v>
      </c>
      <c r="F79" s="43">
        <v>0.25</v>
      </c>
      <c r="G79" s="43">
        <v>7.0000000000000007E-2</v>
      </c>
      <c r="H79">
        <v>0.41</v>
      </c>
      <c r="I79">
        <v>0.39</v>
      </c>
      <c r="J79">
        <v>0</v>
      </c>
    </row>
    <row r="80" spans="1:10" x14ac:dyDescent="0.2">
      <c r="A80">
        <f>'imported summary from web'!A56</f>
        <v>785.6</v>
      </c>
      <c r="B80" t="str">
        <f>'imported summary from web'!B56</f>
        <v>C45H89N2O6P</v>
      </c>
      <c r="C80" s="2" t="str">
        <f>'imported summary from web'!C56</f>
        <v>SM(22:1)</v>
      </c>
      <c r="D80" s="31"/>
      <c r="E80" s="43">
        <v>0.05</v>
      </c>
      <c r="F80" s="43">
        <v>0.35</v>
      </c>
      <c r="G80" s="43">
        <v>0</v>
      </c>
      <c r="H80">
        <v>3.84</v>
      </c>
      <c r="I80">
        <v>0</v>
      </c>
      <c r="J80">
        <v>0</v>
      </c>
    </row>
    <row r="81" spans="1:10" x14ac:dyDescent="0.2">
      <c r="A81">
        <f>'imported summary from web'!A58</f>
        <v>787.7</v>
      </c>
      <c r="B81" t="str">
        <f>'imported summary from web'!B58</f>
        <v>C45H91N2O6P</v>
      </c>
      <c r="C81" s="2" t="str">
        <f>'imported summary from web'!C58</f>
        <v>SM(22:0)</v>
      </c>
      <c r="D81" s="31"/>
      <c r="E81" s="43">
        <v>0.09</v>
      </c>
      <c r="F81" s="43">
        <v>0.84</v>
      </c>
      <c r="G81" s="43">
        <v>0.15</v>
      </c>
      <c r="H81">
        <v>5.0199999999999996</v>
      </c>
      <c r="I81">
        <v>1.45</v>
      </c>
      <c r="J81">
        <v>0.02</v>
      </c>
    </row>
    <row r="82" spans="1:10" x14ac:dyDescent="0.2">
      <c r="A82">
        <f>'imported summary from web'!A60</f>
        <v>789.7</v>
      </c>
      <c r="B82" t="str">
        <f>'imported summary from web'!B60</f>
        <v>C45H93N2O6P</v>
      </c>
      <c r="C82" s="2" t="str">
        <f>'imported summary from web'!C60</f>
        <v>DSM(22:0)</v>
      </c>
      <c r="D82" s="31"/>
      <c r="E82" s="43">
        <v>0.03</v>
      </c>
      <c r="F82" s="43">
        <v>0.2</v>
      </c>
      <c r="G82" s="43">
        <v>0.11</v>
      </c>
      <c r="H82">
        <v>1.02</v>
      </c>
      <c r="I82">
        <v>0.98</v>
      </c>
      <c r="J82">
        <v>0.02</v>
      </c>
    </row>
    <row r="83" spans="1:10" x14ac:dyDescent="0.2">
      <c r="A83">
        <f>'imported summary from web'!A73</f>
        <v>813.7</v>
      </c>
      <c r="B83" t="str">
        <f>'imported summary from web'!B73</f>
        <v>C47H93N2O6P</v>
      </c>
      <c r="C83" s="2" t="str">
        <f>'imported summary from web'!C73</f>
        <v>SM(24:1)</v>
      </c>
      <c r="D83" s="31"/>
      <c r="E83" s="43">
        <v>0.14000000000000001</v>
      </c>
      <c r="F83" s="43">
        <v>0.28000000000000003</v>
      </c>
      <c r="G83" s="43">
        <v>0.45</v>
      </c>
      <c r="H83">
        <v>2.42</v>
      </c>
      <c r="I83">
        <v>0.56999999999999995</v>
      </c>
      <c r="J83">
        <v>0.04</v>
      </c>
    </row>
    <row r="84" spans="1:10" x14ac:dyDescent="0.2">
      <c r="A84">
        <f>'imported summary from web'!A75</f>
        <v>815.7</v>
      </c>
      <c r="B84" t="str">
        <f>'imported summary from web'!B75</f>
        <v>C47H95N2O6P</v>
      </c>
      <c r="C84" s="2" t="str">
        <f>'imported summary from web'!C75</f>
        <v>SM(24:0)</v>
      </c>
      <c r="D84" s="31"/>
      <c r="E84" s="43">
        <v>0.11</v>
      </c>
      <c r="F84" s="43">
        <v>0.42</v>
      </c>
      <c r="G84" s="43">
        <v>0.35</v>
      </c>
      <c r="H84">
        <v>2.74</v>
      </c>
      <c r="I84">
        <v>1.63</v>
      </c>
      <c r="J84">
        <v>0.09</v>
      </c>
    </row>
    <row r="85" spans="1:10" x14ac:dyDescent="0.2">
      <c r="A85">
        <f>'imported summary from web'!A77</f>
        <v>817.7</v>
      </c>
      <c r="B85" t="str">
        <f>'imported summary from web'!B77</f>
        <v>C47H97N2O6P</v>
      </c>
      <c r="C85" s="2" t="str">
        <f>'imported summary from web'!C77</f>
        <v>DSM(24:0)</v>
      </c>
      <c r="D85" s="31"/>
      <c r="E85" s="43">
        <v>0.04</v>
      </c>
      <c r="F85" s="43">
        <v>0.4</v>
      </c>
      <c r="G85" s="43">
        <v>0.18</v>
      </c>
      <c r="H85">
        <v>0</v>
      </c>
      <c r="I85">
        <v>1.22</v>
      </c>
      <c r="J85">
        <v>7.0000000000000007E-2</v>
      </c>
    </row>
    <row r="86" spans="1:10" x14ac:dyDescent="0.2">
      <c r="A86" s="2" t="s">
        <v>14</v>
      </c>
      <c r="B86"/>
      <c r="C86" s="2" t="s">
        <v>14</v>
      </c>
      <c r="D86" s="33"/>
      <c r="E86" s="45">
        <v>2.0699999999999998</v>
      </c>
      <c r="F86" s="45">
        <v>15.14</v>
      </c>
      <c r="G86" s="45">
        <v>6.79</v>
      </c>
      <c r="H86">
        <v>27.34</v>
      </c>
      <c r="I86">
        <v>19.73</v>
      </c>
      <c r="J86">
        <v>0.9</v>
      </c>
    </row>
    <row r="87" spans="1:10" x14ac:dyDescent="0.2">
      <c r="A87">
        <f>'imported summary from web'!A26</f>
        <v>714.5</v>
      </c>
      <c r="B87" t="str">
        <f>'imported summary from web'!B26</f>
        <v>C40H76O7PN</v>
      </c>
      <c r="C87" s="2" t="str">
        <f>'imported summary from web'!C26</f>
        <v>ePC(32:3)</v>
      </c>
      <c r="D87" s="31"/>
      <c r="E87" s="43">
        <v>0</v>
      </c>
      <c r="F87" s="43">
        <v>0</v>
      </c>
      <c r="G87" s="43">
        <v>0</v>
      </c>
      <c r="H87">
        <v>0</v>
      </c>
      <c r="I87">
        <v>0</v>
      </c>
      <c r="J87">
        <v>0</v>
      </c>
    </row>
    <row r="88" spans="1:10" x14ac:dyDescent="0.2">
      <c r="A88">
        <f>'imported summary from web'!A27</f>
        <v>716.6</v>
      </c>
      <c r="B88" t="str">
        <f>'imported summary from web'!B27</f>
        <v>C40H78O7PN</v>
      </c>
      <c r="C88" s="2" t="str">
        <f>'imported summary from web'!C27</f>
        <v>ePC(32:2)</v>
      </c>
      <c r="D88" s="31"/>
      <c r="E88" s="43">
        <v>0.01</v>
      </c>
      <c r="F88" s="43">
        <v>0</v>
      </c>
      <c r="G88" s="43">
        <v>0.01</v>
      </c>
      <c r="H88">
        <v>0.04</v>
      </c>
      <c r="I88">
        <v>0</v>
      </c>
      <c r="J88">
        <v>0</v>
      </c>
    </row>
    <row r="89" spans="1:10" x14ac:dyDescent="0.2">
      <c r="A89">
        <f>'imported summary from web'!A28</f>
        <v>718.6</v>
      </c>
      <c r="B89" t="str">
        <f>'imported summary from web'!B28</f>
        <v>C40H80O7PN</v>
      </c>
      <c r="C89" s="2" t="str">
        <f>'imported summary from web'!C28</f>
        <v>ePC(32:1)</v>
      </c>
      <c r="D89" s="31"/>
      <c r="E89" s="43">
        <v>0.05</v>
      </c>
      <c r="F89" s="43">
        <v>0.27</v>
      </c>
      <c r="G89" s="43">
        <v>0.17</v>
      </c>
      <c r="H89">
        <v>0.27</v>
      </c>
      <c r="I89">
        <v>0.09</v>
      </c>
      <c r="J89">
        <v>0</v>
      </c>
    </row>
    <row r="90" spans="1:10" x14ac:dyDescent="0.2">
      <c r="A90">
        <f>'imported summary from web'!A29</f>
        <v>720.6</v>
      </c>
      <c r="B90" t="str">
        <f>'imported summary from web'!B29</f>
        <v>C40H82O7PN</v>
      </c>
      <c r="C90" s="2" t="str">
        <f>'imported summary from web'!C29</f>
        <v>ePC(32:0)</v>
      </c>
      <c r="D90" s="31"/>
      <c r="E90" s="43">
        <v>0.05</v>
      </c>
      <c r="F90" s="43">
        <v>0.32</v>
      </c>
      <c r="G90" s="43">
        <v>0.19</v>
      </c>
      <c r="H90">
        <v>0.5</v>
      </c>
      <c r="I90">
        <v>0.26</v>
      </c>
      <c r="J90">
        <v>0.01</v>
      </c>
    </row>
    <row r="91" spans="1:10" x14ac:dyDescent="0.2">
      <c r="A91">
        <f>'imported summary from web'!A36</f>
        <v>740.6</v>
      </c>
      <c r="B91" t="str">
        <f>'imported summary from web'!B36</f>
        <v>C42H78O7PN</v>
      </c>
      <c r="C91" s="2" t="str">
        <f>'imported summary from web'!C36</f>
        <v>ePC(34:4)</v>
      </c>
      <c r="D91" s="31"/>
      <c r="E91" s="43">
        <v>0</v>
      </c>
      <c r="F91" s="43">
        <v>0</v>
      </c>
      <c r="G91" s="43">
        <v>0</v>
      </c>
      <c r="H91">
        <v>0.06</v>
      </c>
      <c r="I91">
        <v>0</v>
      </c>
      <c r="J91">
        <v>0</v>
      </c>
    </row>
    <row r="92" spans="1:10" x14ac:dyDescent="0.2">
      <c r="A92">
        <f>'imported summary from web'!A37</f>
        <v>742.6</v>
      </c>
      <c r="B92" t="str">
        <f>'imported summary from web'!B37</f>
        <v>C42H80O7PN</v>
      </c>
      <c r="C92" s="2" t="str">
        <f>'imported summary from web'!C37</f>
        <v>ePC(34:3)</v>
      </c>
      <c r="D92" s="31"/>
      <c r="E92" s="43">
        <v>0.04</v>
      </c>
      <c r="F92" s="43">
        <v>0.05</v>
      </c>
      <c r="G92" s="43">
        <v>0.15</v>
      </c>
      <c r="H92">
        <v>0.17</v>
      </c>
      <c r="I92">
        <v>0</v>
      </c>
      <c r="J92">
        <v>0</v>
      </c>
    </row>
    <row r="93" spans="1:10" x14ac:dyDescent="0.2">
      <c r="A93">
        <f>'imported summary from web'!A38</f>
        <v>744.6</v>
      </c>
      <c r="B93" t="str">
        <f>'imported summary from web'!B38</f>
        <v>C42H82O7PN</v>
      </c>
      <c r="C93" s="2" t="str">
        <f>'imported summary from web'!C38</f>
        <v>ePC(34:2)</v>
      </c>
      <c r="D93" s="31"/>
      <c r="E93" s="43">
        <v>0.05</v>
      </c>
      <c r="F93" s="43">
        <v>0.72</v>
      </c>
      <c r="G93" s="43">
        <v>0.14000000000000001</v>
      </c>
      <c r="H93">
        <v>0.38</v>
      </c>
      <c r="I93">
        <v>0.1</v>
      </c>
      <c r="J93">
        <v>0.02</v>
      </c>
    </row>
    <row r="94" spans="1:10" x14ac:dyDescent="0.2">
      <c r="A94">
        <f>'imported summary from web'!A39</f>
        <v>746.6</v>
      </c>
      <c r="B94" t="str">
        <f>'imported summary from web'!B39</f>
        <v>C42H84O7PN</v>
      </c>
      <c r="C94" s="2" t="str">
        <f>'imported summary from web'!C39</f>
        <v>ePC(34:1)</v>
      </c>
      <c r="D94" s="31"/>
      <c r="E94" s="43">
        <v>0.05</v>
      </c>
      <c r="F94" s="43">
        <v>0.6</v>
      </c>
      <c r="G94" s="43">
        <v>0.13</v>
      </c>
      <c r="H94">
        <v>0.56000000000000005</v>
      </c>
      <c r="I94">
        <v>0.16</v>
      </c>
      <c r="J94">
        <v>0.02</v>
      </c>
    </row>
    <row r="95" spans="1:10" x14ac:dyDescent="0.2">
      <c r="A95">
        <f>'imported summary from web'!A40</f>
        <v>748.6</v>
      </c>
      <c r="B95" t="str">
        <f>'imported summary from web'!B40</f>
        <v>C42H86O7PN</v>
      </c>
      <c r="C95" s="2" t="str">
        <f>'imported summary from web'!C40</f>
        <v>ePC(34:0)</v>
      </c>
      <c r="D95" s="31"/>
      <c r="E95" s="43">
        <v>0.02</v>
      </c>
      <c r="F95" s="43">
        <v>0.2</v>
      </c>
      <c r="G95" s="43">
        <v>0.06</v>
      </c>
      <c r="H95">
        <v>0.27</v>
      </c>
      <c r="I95">
        <v>0.11</v>
      </c>
      <c r="J95">
        <v>0.01</v>
      </c>
    </row>
    <row r="96" spans="1:10" x14ac:dyDescent="0.2">
      <c r="A96">
        <f>'imported summary from web'!A46</f>
        <v>766.6</v>
      </c>
      <c r="B96" t="str">
        <f>'imported summary from web'!B46</f>
        <v>C44H80O7PN</v>
      </c>
      <c r="C96" s="2" t="str">
        <f>'imported summary from web'!C46</f>
        <v>ePC(36:5)</v>
      </c>
      <c r="D96" s="31"/>
      <c r="E96" s="43">
        <v>0.02</v>
      </c>
      <c r="F96" s="43">
        <v>0.63</v>
      </c>
      <c r="G96" s="43">
        <v>0.1</v>
      </c>
      <c r="H96">
        <v>0.28000000000000003</v>
      </c>
      <c r="I96">
        <v>0</v>
      </c>
      <c r="J96">
        <v>0</v>
      </c>
    </row>
    <row r="97" spans="1:10" x14ac:dyDescent="0.2">
      <c r="A97">
        <f>'imported summary from web'!A47</f>
        <v>768.6</v>
      </c>
      <c r="B97" t="str">
        <f>'imported summary from web'!B47</f>
        <v>C44H82O7PN</v>
      </c>
      <c r="C97" s="2" t="str">
        <f>'imported summary from web'!C47</f>
        <v>ePC(36:4)</v>
      </c>
      <c r="D97" s="31"/>
      <c r="E97" s="43">
        <v>0.02</v>
      </c>
      <c r="F97" s="43">
        <v>0.51</v>
      </c>
      <c r="G97" s="43">
        <v>0.04</v>
      </c>
      <c r="H97">
        <v>0.16</v>
      </c>
      <c r="I97">
        <v>0.77</v>
      </c>
      <c r="J97">
        <v>0.03</v>
      </c>
    </row>
    <row r="98" spans="1:10" x14ac:dyDescent="0.2">
      <c r="A98">
        <f>'imported summary from web'!A48</f>
        <v>770.6</v>
      </c>
      <c r="B98" t="str">
        <f>'imported summary from web'!B48</f>
        <v>C44H84O7PN</v>
      </c>
      <c r="C98" s="2" t="str">
        <f>'imported summary from web'!C48</f>
        <v>ePC(36:3)</v>
      </c>
      <c r="D98" s="31"/>
      <c r="E98" s="43">
        <v>0.01</v>
      </c>
      <c r="F98" s="43">
        <v>0.25</v>
      </c>
      <c r="G98" s="43">
        <v>0</v>
      </c>
      <c r="H98">
        <v>0.22</v>
      </c>
      <c r="I98">
        <v>0.03</v>
      </c>
      <c r="J98">
        <v>0.01</v>
      </c>
    </row>
    <row r="99" spans="1:10" x14ac:dyDescent="0.2">
      <c r="A99">
        <f>'imported summary from web'!A49</f>
        <v>772.6</v>
      </c>
      <c r="B99" t="str">
        <f>'imported summary from web'!B49</f>
        <v>C44H86O7PN</v>
      </c>
      <c r="C99" s="2" t="str">
        <f>'imported summary from web'!C49</f>
        <v>ePC(36:2)</v>
      </c>
      <c r="D99" s="31"/>
      <c r="E99" s="43">
        <v>0.01</v>
      </c>
      <c r="F99" s="43">
        <v>0.16</v>
      </c>
      <c r="G99" s="43">
        <v>0</v>
      </c>
      <c r="H99">
        <v>0.56999999999999995</v>
      </c>
      <c r="I99">
        <v>0.05</v>
      </c>
      <c r="J99">
        <v>0.03</v>
      </c>
    </row>
    <row r="100" spans="1:10" x14ac:dyDescent="0.2">
      <c r="A100">
        <f>'imported summary from web'!A50</f>
        <v>774.6</v>
      </c>
      <c r="B100" t="str">
        <f>'imported summary from web'!B50</f>
        <v>C44H88O7PN</v>
      </c>
      <c r="C100" s="2" t="str">
        <f>'imported summary from web'!C50</f>
        <v>ePC(36:1)</v>
      </c>
      <c r="D100" s="31"/>
      <c r="E100" s="43">
        <v>0.02</v>
      </c>
      <c r="F100" s="43">
        <v>0.15</v>
      </c>
      <c r="G100" s="43">
        <v>0</v>
      </c>
      <c r="H100">
        <v>1</v>
      </c>
      <c r="I100">
        <v>0.16</v>
      </c>
      <c r="J100">
        <v>0.03</v>
      </c>
    </row>
    <row r="101" spans="1:10" x14ac:dyDescent="0.2">
      <c r="A101">
        <f>'imported summary from web'!A51</f>
        <v>776.6</v>
      </c>
      <c r="B101" t="str">
        <f>'imported summary from web'!B51</f>
        <v>C44H90O7PN</v>
      </c>
      <c r="C101" s="2" t="str">
        <f>'imported summary from web'!C51</f>
        <v>ePC(36:0)</v>
      </c>
      <c r="D101" s="31"/>
      <c r="E101" s="43">
        <v>0.01</v>
      </c>
      <c r="F101" s="43">
        <v>0.14000000000000001</v>
      </c>
      <c r="G101" s="43">
        <v>0.02</v>
      </c>
      <c r="H101">
        <v>0.18</v>
      </c>
      <c r="I101">
        <v>0.09</v>
      </c>
      <c r="J101">
        <v>0.01</v>
      </c>
    </row>
    <row r="102" spans="1:10" x14ac:dyDescent="0.2">
      <c r="A102">
        <f>'imported summary from web'!A62</f>
        <v>792.6</v>
      </c>
      <c r="B102" t="str">
        <f>'imported summary from web'!B62</f>
        <v>C46H82O7PN</v>
      </c>
      <c r="C102" s="2" t="str">
        <f>'imported summary from web'!C62</f>
        <v>ePC(38:6)</v>
      </c>
      <c r="D102" s="31"/>
      <c r="E102" s="43">
        <v>0.04</v>
      </c>
      <c r="F102" s="43">
        <v>4.51</v>
      </c>
      <c r="G102" s="43">
        <v>0.08</v>
      </c>
      <c r="H102">
        <v>0.33</v>
      </c>
      <c r="I102">
        <v>0</v>
      </c>
      <c r="J102">
        <v>0.01</v>
      </c>
    </row>
    <row r="103" spans="1:10" x14ac:dyDescent="0.2">
      <c r="A103">
        <f>'imported summary from web'!A63</f>
        <v>794.6</v>
      </c>
      <c r="B103" t="str">
        <f>'imported summary from web'!B63</f>
        <v>C46H84O7PN</v>
      </c>
      <c r="C103" s="2" t="str">
        <f>'imported summary from web'!C63</f>
        <v>ePC(38:5)</v>
      </c>
      <c r="D103" s="31"/>
      <c r="E103" s="43">
        <v>0.02</v>
      </c>
      <c r="F103" s="43">
        <v>0.36</v>
      </c>
      <c r="G103" s="43">
        <v>0</v>
      </c>
      <c r="H103">
        <v>0.11</v>
      </c>
      <c r="I103">
        <v>0</v>
      </c>
      <c r="J103">
        <v>0.01</v>
      </c>
    </row>
    <row r="104" spans="1:10" x14ac:dyDescent="0.2">
      <c r="A104">
        <f>'imported summary from web'!A64</f>
        <v>796.6</v>
      </c>
      <c r="B104" t="str">
        <f>'imported summary from web'!B64</f>
        <v>C46H86O7PN</v>
      </c>
      <c r="C104" s="2" t="str">
        <f>'imported summary from web'!C64</f>
        <v>ePC(38:4)</v>
      </c>
      <c r="D104" s="31"/>
      <c r="E104" s="43">
        <v>0</v>
      </c>
      <c r="F104" s="43">
        <v>0.25</v>
      </c>
      <c r="G104" s="43">
        <v>0</v>
      </c>
      <c r="H104">
        <v>0.47</v>
      </c>
      <c r="I104">
        <v>0.03</v>
      </c>
      <c r="J104">
        <v>0.01</v>
      </c>
    </row>
    <row r="105" spans="1:10" x14ac:dyDescent="0.2">
      <c r="A105">
        <f>'imported summary from web'!A65</f>
        <v>798.6</v>
      </c>
      <c r="B105" t="str">
        <f>'imported summary from web'!B65</f>
        <v>C46H88O7PN</v>
      </c>
      <c r="C105" s="2" t="str">
        <f>'imported summary from web'!C65</f>
        <v>ePC(38:3)</v>
      </c>
      <c r="D105" s="31"/>
      <c r="E105" s="43">
        <v>0.01</v>
      </c>
      <c r="F105" s="43">
        <v>0</v>
      </c>
      <c r="G105" s="43">
        <v>0</v>
      </c>
      <c r="H105">
        <v>0.96</v>
      </c>
      <c r="I105">
        <v>0.06</v>
      </c>
      <c r="J105">
        <v>0</v>
      </c>
    </row>
    <row r="106" spans="1:10" x14ac:dyDescent="0.2">
      <c r="A106">
        <f>'imported summary from web'!A66</f>
        <v>800.6</v>
      </c>
      <c r="B106" t="str">
        <f>'imported summary from web'!B66</f>
        <v>C46H90O7PN</v>
      </c>
      <c r="C106" s="2" t="str">
        <f>'imported summary from web'!C66</f>
        <v>ePC(38:2)</v>
      </c>
      <c r="D106" s="31"/>
      <c r="E106" s="43">
        <v>0</v>
      </c>
      <c r="F106" s="43">
        <v>7.0000000000000007E-2</v>
      </c>
      <c r="G106" s="43">
        <v>0</v>
      </c>
      <c r="H106">
        <v>0.54</v>
      </c>
      <c r="I106">
        <v>0.03</v>
      </c>
      <c r="J106">
        <v>0.01</v>
      </c>
    </row>
    <row r="107" spans="1:10" x14ac:dyDescent="0.2">
      <c r="A107">
        <f>'imported summary from web'!A67</f>
        <v>802.7</v>
      </c>
      <c r="B107" t="str">
        <f>'imported summary from web'!B67</f>
        <v>C46H92O7PN</v>
      </c>
      <c r="C107" s="2" t="str">
        <f>'imported summary from web'!C67</f>
        <v>ePC(38:1)</v>
      </c>
      <c r="D107" s="31"/>
      <c r="E107" s="43">
        <v>0.01</v>
      </c>
      <c r="F107" s="43">
        <v>0.14000000000000001</v>
      </c>
      <c r="G107" s="43">
        <v>0</v>
      </c>
      <c r="H107">
        <v>0.55000000000000004</v>
      </c>
      <c r="I107">
        <v>0.23</v>
      </c>
      <c r="J107">
        <v>0</v>
      </c>
    </row>
    <row r="108" spans="1:10" x14ac:dyDescent="0.2">
      <c r="A108">
        <f>'imported summary from web'!A68</f>
        <v>804.7</v>
      </c>
      <c r="B108" t="str">
        <f>'imported summary from web'!B68</f>
        <v>C46H94O7PN</v>
      </c>
      <c r="C108" s="2" t="str">
        <f>'imported summary from web'!C68</f>
        <v>ePC(38:0)</v>
      </c>
      <c r="D108" s="31" t="s">
        <v>31</v>
      </c>
      <c r="E108" s="43">
        <v>0.02</v>
      </c>
      <c r="F108" s="43">
        <v>0.12</v>
      </c>
      <c r="G108" s="43">
        <v>0.02</v>
      </c>
      <c r="H108">
        <v>0.16</v>
      </c>
      <c r="I108">
        <v>0.1</v>
      </c>
      <c r="J108">
        <v>0</v>
      </c>
    </row>
    <row r="109" spans="1:10" x14ac:dyDescent="0.2">
      <c r="A109">
        <f>'imported summary from web'!A79</f>
        <v>820.6</v>
      </c>
      <c r="B109" t="str">
        <f>'imported summary from web'!B79</f>
        <v>C48H86O7PN</v>
      </c>
      <c r="C109" s="2" t="str">
        <f>'imported summary from web'!C79</f>
        <v>ePC(40:6)</v>
      </c>
      <c r="D109" s="31"/>
      <c r="E109" s="43">
        <v>0.01</v>
      </c>
      <c r="F109" s="43">
        <v>0.49</v>
      </c>
      <c r="G109" s="43">
        <v>0</v>
      </c>
      <c r="H109">
        <v>0.03</v>
      </c>
      <c r="I109">
        <v>0.03</v>
      </c>
      <c r="J109">
        <v>0</v>
      </c>
    </row>
    <row r="110" spans="1:10" x14ac:dyDescent="0.2">
      <c r="A110">
        <f>'imported summary from web'!A80</f>
        <v>822.6</v>
      </c>
      <c r="B110" t="str">
        <f>'imported summary from web'!B80</f>
        <v>C48H88O7PN</v>
      </c>
      <c r="C110" s="2" t="str">
        <f>'imported summary from web'!C80</f>
        <v>ePC(40:5)</v>
      </c>
      <c r="D110" s="31"/>
      <c r="E110" s="43">
        <v>0.01</v>
      </c>
      <c r="F110" s="43">
        <v>0.05</v>
      </c>
      <c r="G110" s="43">
        <v>0.01</v>
      </c>
      <c r="H110">
        <v>7.0000000000000007E-2</v>
      </c>
      <c r="I110">
        <v>0</v>
      </c>
      <c r="J110">
        <v>0</v>
      </c>
    </row>
    <row r="111" spans="1:10" x14ac:dyDescent="0.2">
      <c r="A111">
        <f>'imported summary from web'!A81</f>
        <v>824.6</v>
      </c>
      <c r="B111" t="str">
        <f>'imported summary from web'!B81</f>
        <v>C48H90O7PN</v>
      </c>
      <c r="C111" s="2" t="str">
        <f>'imported summary from web'!C81</f>
        <v>ePC(40:4)</v>
      </c>
      <c r="D111" s="31"/>
      <c r="E111" s="43">
        <v>0.03</v>
      </c>
      <c r="F111" s="43">
        <v>0</v>
      </c>
      <c r="G111" s="43">
        <v>0.12</v>
      </c>
      <c r="H111">
        <v>0.03</v>
      </c>
      <c r="I111">
        <v>0</v>
      </c>
      <c r="J111">
        <v>0</v>
      </c>
    </row>
    <row r="112" spans="1:10" x14ac:dyDescent="0.2">
      <c r="A112">
        <f>'imported summary from web'!A82</f>
        <v>826.7</v>
      </c>
      <c r="B112" t="str">
        <f>'imported summary from web'!B82</f>
        <v>C48H92O7PN</v>
      </c>
      <c r="C112" s="2" t="str">
        <f>'imported summary from web'!C82</f>
        <v>ePC(40:3)</v>
      </c>
      <c r="D112" s="31"/>
      <c r="E112" s="43">
        <v>0</v>
      </c>
      <c r="F112" s="43">
        <v>0</v>
      </c>
      <c r="G112" s="43">
        <v>0</v>
      </c>
      <c r="H112">
        <v>0.12</v>
      </c>
      <c r="I112">
        <v>0</v>
      </c>
      <c r="J112">
        <v>0</v>
      </c>
    </row>
    <row r="113" spans="1:10" x14ac:dyDescent="0.2">
      <c r="A113">
        <f>'imported summary from web'!A83</f>
        <v>828.7</v>
      </c>
      <c r="B113" t="str">
        <f>'imported summary from web'!B83</f>
        <v>C48H94O7PN</v>
      </c>
      <c r="C113" s="2" t="str">
        <f>'imported summary from web'!C83</f>
        <v>ePC(40:2)</v>
      </c>
      <c r="D113" s="31"/>
      <c r="E113" s="43">
        <v>0</v>
      </c>
      <c r="F113" s="43">
        <v>0</v>
      </c>
      <c r="G113" s="43">
        <v>0</v>
      </c>
      <c r="H113">
        <v>0.21</v>
      </c>
      <c r="I113">
        <v>0</v>
      </c>
      <c r="J113">
        <v>0</v>
      </c>
    </row>
    <row r="114" spans="1:10" x14ac:dyDescent="0.2">
      <c r="A114" s="2" t="s">
        <v>3</v>
      </c>
      <c r="B114"/>
      <c r="C114" s="2" t="s">
        <v>3</v>
      </c>
      <c r="D114" s="33"/>
      <c r="E114" s="45">
        <v>0.51</v>
      </c>
      <c r="F114" s="45">
        <v>9.98</v>
      </c>
      <c r="G114" s="45">
        <v>1.23</v>
      </c>
      <c r="H114">
        <v>8.26</v>
      </c>
      <c r="I114">
        <v>1.43</v>
      </c>
      <c r="J114">
        <v>1.32</v>
      </c>
    </row>
    <row r="115" spans="1:10" x14ac:dyDescent="0.2">
      <c r="A115">
        <f>'imported summary from web'!A114</f>
        <v>452.3</v>
      </c>
      <c r="B115" t="str">
        <f>'imported summary from web'!B114</f>
        <v>C21H42O7PN</v>
      </c>
      <c r="C115" s="2" t="str">
        <f>'imported summary from web'!C114</f>
        <v>LPE(16:1)</v>
      </c>
      <c r="D115" s="31"/>
      <c r="E115" s="43">
        <v>0</v>
      </c>
      <c r="F115" s="43">
        <v>0</v>
      </c>
      <c r="G115" s="43">
        <v>0.36</v>
      </c>
      <c r="H115">
        <v>0.17</v>
      </c>
      <c r="I115">
        <v>0.63</v>
      </c>
      <c r="J115">
        <v>0</v>
      </c>
    </row>
    <row r="116" spans="1:10" x14ac:dyDescent="0.2">
      <c r="A116">
        <f>'imported summary from web'!A115</f>
        <v>454.3</v>
      </c>
      <c r="B116" t="str">
        <f>'imported summary from web'!B115</f>
        <v>C21H44O7PN</v>
      </c>
      <c r="C116" s="2" t="str">
        <f>'imported summary from web'!C115</f>
        <v>LPE(16:0)</v>
      </c>
      <c r="D116" s="31"/>
      <c r="E116" s="43">
        <v>0.22</v>
      </c>
      <c r="F116" s="43">
        <v>0.92</v>
      </c>
      <c r="G116" s="43">
        <v>1.29</v>
      </c>
      <c r="H116">
        <v>0.1</v>
      </c>
      <c r="I116">
        <v>1.64</v>
      </c>
      <c r="J116">
        <v>0.22</v>
      </c>
    </row>
    <row r="117" spans="1:10" x14ac:dyDescent="0.2">
      <c r="A117">
        <f>'imported summary from web'!A116</f>
        <v>476.3</v>
      </c>
      <c r="B117" t="str">
        <f>'imported summary from web'!B116</f>
        <v>C23H42O7PN</v>
      </c>
      <c r="C117" s="2" t="str">
        <f>'imported summary from web'!C116</f>
        <v>LPE(18:3)</v>
      </c>
      <c r="D117" s="31"/>
      <c r="E117" s="43">
        <v>0.06</v>
      </c>
      <c r="F117" s="43">
        <v>0</v>
      </c>
      <c r="G117" s="43">
        <v>0.16</v>
      </c>
      <c r="H117">
        <v>0.08</v>
      </c>
      <c r="I117">
        <v>0.82</v>
      </c>
      <c r="J117">
        <v>0</v>
      </c>
    </row>
    <row r="118" spans="1:10" x14ac:dyDescent="0.2">
      <c r="A118">
        <f>'imported summary from web'!A117</f>
        <v>478.3</v>
      </c>
      <c r="B118" t="str">
        <f>'imported summary from web'!B117</f>
        <v>C23H44O7PN</v>
      </c>
      <c r="C118" s="2" t="str">
        <f>'imported summary from web'!C117</f>
        <v>LPE(18:2)</v>
      </c>
      <c r="D118" s="31"/>
      <c r="E118" s="43">
        <v>0</v>
      </c>
      <c r="F118" s="43">
        <v>0.17</v>
      </c>
      <c r="G118" s="43">
        <v>0.26</v>
      </c>
      <c r="H118">
        <v>0.04</v>
      </c>
      <c r="I118">
        <v>0.2</v>
      </c>
      <c r="J118">
        <v>0.85</v>
      </c>
    </row>
    <row r="119" spans="1:10" x14ac:dyDescent="0.2">
      <c r="A119">
        <f>'imported summary from web'!A118</f>
        <v>480.3</v>
      </c>
      <c r="B119" t="str">
        <f>'imported summary from web'!B118</f>
        <v>C23H46O7PN</v>
      </c>
      <c r="C119" s="2" t="str">
        <f>'imported summary from web'!C118</f>
        <v>LPE(18:1)</v>
      </c>
      <c r="D119" s="31"/>
      <c r="E119" s="43">
        <v>0.06</v>
      </c>
      <c r="F119" s="43">
        <v>0.08</v>
      </c>
      <c r="G119" s="43">
        <v>0.31</v>
      </c>
      <c r="H119">
        <v>0.09</v>
      </c>
      <c r="I119">
        <v>0.26</v>
      </c>
      <c r="J119">
        <v>0.18</v>
      </c>
    </row>
    <row r="120" spans="1:10" x14ac:dyDescent="0.2">
      <c r="A120">
        <f>'imported summary from web'!A119</f>
        <v>500.3</v>
      </c>
      <c r="B120" t="str">
        <f>'imported summary from web'!B119</f>
        <v>C25H42O7PN</v>
      </c>
      <c r="C120" s="2" t="str">
        <f>'imported summary from web'!C119</f>
        <v>LPE(20:5)</v>
      </c>
      <c r="D120" s="31"/>
      <c r="E120" s="43">
        <v>0.02</v>
      </c>
      <c r="F120" s="43">
        <v>0</v>
      </c>
      <c r="G120" s="43">
        <v>0</v>
      </c>
      <c r="H120">
        <v>0</v>
      </c>
      <c r="I120">
        <v>0</v>
      </c>
      <c r="J120">
        <v>0.24</v>
      </c>
    </row>
    <row r="121" spans="1:10" x14ac:dyDescent="0.2">
      <c r="A121">
        <f>'imported summary from web'!A120</f>
        <v>502.3</v>
      </c>
      <c r="B121" t="str">
        <f>'imported summary from web'!B120</f>
        <v>C25H44O7PN</v>
      </c>
      <c r="C121" s="2" t="str">
        <f>'imported summary from web'!C120</f>
        <v>LPE(20:4)</v>
      </c>
      <c r="D121" s="31"/>
      <c r="E121" s="43">
        <v>0</v>
      </c>
      <c r="F121" s="43">
        <v>0</v>
      </c>
      <c r="G121" s="43">
        <v>0.08</v>
      </c>
      <c r="H121">
        <v>0.57999999999999996</v>
      </c>
      <c r="I121">
        <v>0</v>
      </c>
      <c r="J121">
        <v>0.05</v>
      </c>
    </row>
    <row r="122" spans="1:10" x14ac:dyDescent="0.2">
      <c r="A122">
        <f>'imported summary from web'!A121</f>
        <v>504.3</v>
      </c>
      <c r="B122" t="str">
        <f>'imported summary from web'!B121</f>
        <v>C25H46O7PN</v>
      </c>
      <c r="C122" s="2" t="str">
        <f>'imported summary from web'!C121</f>
        <v>LPE(20:3)</v>
      </c>
      <c r="D122" s="31"/>
      <c r="E122" s="43">
        <v>0.01</v>
      </c>
      <c r="F122" s="43">
        <v>0</v>
      </c>
      <c r="G122" s="43">
        <v>0.25</v>
      </c>
      <c r="H122">
        <v>0</v>
      </c>
      <c r="I122">
        <v>0</v>
      </c>
      <c r="J122">
        <v>0.06</v>
      </c>
    </row>
    <row r="123" spans="1:10" x14ac:dyDescent="0.2">
      <c r="A123">
        <f>'imported summary from web'!A122</f>
        <v>506.3</v>
      </c>
      <c r="B123" t="str">
        <f>'imported summary from web'!B122</f>
        <v>C25H48O7PN</v>
      </c>
      <c r="C123" s="2" t="str">
        <f>'imported summary from web'!C122</f>
        <v>LPE(20:2)</v>
      </c>
      <c r="D123" s="31"/>
      <c r="E123" s="43">
        <v>0</v>
      </c>
      <c r="F123" s="43">
        <v>0.01</v>
      </c>
      <c r="G123" s="43">
        <v>0.02</v>
      </c>
      <c r="H123">
        <v>0.14000000000000001</v>
      </c>
      <c r="I123">
        <v>0.52</v>
      </c>
      <c r="J123">
        <v>0</v>
      </c>
    </row>
    <row r="124" spans="1:10" x14ac:dyDescent="0.2">
      <c r="A124">
        <f>'imported summary from web'!A123</f>
        <v>508.3</v>
      </c>
      <c r="B124" t="str">
        <f>'imported summary from web'!B123</f>
        <v>C25H50O7PN</v>
      </c>
      <c r="C124" s="2" t="str">
        <f>'imported summary from web'!C123</f>
        <v>LPE(20:1)</v>
      </c>
      <c r="D124" s="31"/>
      <c r="E124" s="43">
        <v>0</v>
      </c>
      <c r="F124" s="43">
        <v>0.15</v>
      </c>
      <c r="G124" s="43">
        <v>0.04</v>
      </c>
      <c r="H124">
        <v>0.02</v>
      </c>
      <c r="I124">
        <v>0</v>
      </c>
      <c r="J124">
        <v>0</v>
      </c>
    </row>
    <row r="125" spans="1:10" x14ac:dyDescent="0.2">
      <c r="A125">
        <f>'imported summary from web'!A124</f>
        <v>510.3</v>
      </c>
      <c r="B125" t="str">
        <f>'imported summary from web'!B124</f>
        <v>C25H52O7PN</v>
      </c>
      <c r="C125" s="2" t="str">
        <f>'imported summary from web'!C124</f>
        <v>LPE(20:0)</v>
      </c>
      <c r="D125" s="31"/>
      <c r="E125" s="43">
        <v>0.08</v>
      </c>
      <c r="F125" s="43">
        <v>0.51</v>
      </c>
      <c r="G125" s="43">
        <v>0.39</v>
      </c>
      <c r="H125">
        <v>0.15</v>
      </c>
      <c r="I125">
        <v>0</v>
      </c>
      <c r="J125">
        <v>0.98</v>
      </c>
    </row>
    <row r="126" spans="1:10" x14ac:dyDescent="0.2">
      <c r="A126">
        <f>'imported summary from web'!A125</f>
        <v>526.29999999999995</v>
      </c>
      <c r="B126" t="str">
        <f>'imported summary from web'!B125</f>
        <v>C27H44O7PN</v>
      </c>
      <c r="C126" s="2" t="str">
        <f>'imported summary from web'!C125</f>
        <v>LPE(22:6)</v>
      </c>
      <c r="D126" s="31"/>
      <c r="E126" s="43">
        <v>0.02</v>
      </c>
      <c r="F126" s="43">
        <v>0.15</v>
      </c>
      <c r="G126" s="43">
        <v>0.08</v>
      </c>
      <c r="H126">
        <v>0.03</v>
      </c>
      <c r="I126">
        <v>0.38</v>
      </c>
      <c r="J126">
        <v>0</v>
      </c>
    </row>
    <row r="127" spans="1:10" x14ac:dyDescent="0.2">
      <c r="A127">
        <f>'imported summary from web'!A126</f>
        <v>528.29999999999995</v>
      </c>
      <c r="B127" t="str">
        <f>'imported summary from web'!B126</f>
        <v>C27H46O7PN</v>
      </c>
      <c r="C127" s="2" t="str">
        <f>'imported summary from web'!C126</f>
        <v>LPE(22:5)</v>
      </c>
      <c r="D127" s="31"/>
      <c r="E127" s="43">
        <v>0.01</v>
      </c>
      <c r="F127" s="43">
        <v>0.34</v>
      </c>
      <c r="G127" s="43">
        <v>0.04</v>
      </c>
      <c r="H127">
        <v>0</v>
      </c>
      <c r="I127">
        <v>0</v>
      </c>
      <c r="J127">
        <v>0</v>
      </c>
    </row>
    <row r="128" spans="1:10" x14ac:dyDescent="0.2">
      <c r="A128" s="2" t="s">
        <v>4</v>
      </c>
      <c r="B128"/>
      <c r="C128" s="2" t="s">
        <v>4</v>
      </c>
      <c r="D128" s="33"/>
      <c r="E128" s="45">
        <v>0.48</v>
      </c>
      <c r="F128" s="45">
        <v>2.33</v>
      </c>
      <c r="G128" s="45">
        <v>3.25</v>
      </c>
      <c r="H128">
        <v>1.41</v>
      </c>
      <c r="I128">
        <v>4.4400000000000004</v>
      </c>
      <c r="J128">
        <v>2.58</v>
      </c>
    </row>
    <row r="129" spans="1:10" x14ac:dyDescent="0.2">
      <c r="A129">
        <f>'imported summary from web'!A129</f>
        <v>634.4</v>
      </c>
      <c r="B129" t="str">
        <f>'imported summary from web'!B129</f>
        <v>C33H64O8PN</v>
      </c>
      <c r="C129" s="2" t="str">
        <f>'imported summary from web'!C129</f>
        <v>PE(28:1)</v>
      </c>
      <c r="D129" s="31"/>
      <c r="E129" s="43">
        <v>0</v>
      </c>
      <c r="F129" s="43">
        <v>0</v>
      </c>
      <c r="G129" s="43">
        <v>0</v>
      </c>
      <c r="H129">
        <v>0</v>
      </c>
      <c r="I129">
        <v>0.18</v>
      </c>
      <c r="J129">
        <v>0</v>
      </c>
    </row>
    <row r="130" spans="1:10" x14ac:dyDescent="0.2">
      <c r="A130">
        <f>'imported summary from web'!A130</f>
        <v>636.5</v>
      </c>
      <c r="B130" t="str">
        <f>'imported summary from web'!B130</f>
        <v>C33H66O8PN</v>
      </c>
      <c r="C130" s="2" t="str">
        <f>'imported summary from web'!C130</f>
        <v>PE(28:0)</v>
      </c>
      <c r="D130" s="31"/>
      <c r="E130" s="43">
        <v>2.58</v>
      </c>
      <c r="F130" s="43">
        <v>0.16</v>
      </c>
      <c r="G130" s="43">
        <v>7.21</v>
      </c>
      <c r="H130">
        <v>0.23</v>
      </c>
      <c r="I130">
        <v>0</v>
      </c>
      <c r="J130">
        <v>0.98</v>
      </c>
    </row>
    <row r="131" spans="1:10" x14ac:dyDescent="0.2">
      <c r="A131">
        <f>'imported summary from web'!A133</f>
        <v>662.5</v>
      </c>
      <c r="B131" t="str">
        <f>'imported summary from web'!B133</f>
        <v>C35H68O8PN</v>
      </c>
      <c r="C131" s="2" t="str">
        <f>'imported summary from web'!C133</f>
        <v>PE(30:1)</v>
      </c>
      <c r="D131" s="31"/>
      <c r="E131" s="43">
        <v>0.13</v>
      </c>
      <c r="F131" s="43">
        <v>0</v>
      </c>
      <c r="G131" s="43">
        <v>0.48</v>
      </c>
      <c r="H131">
        <v>0.01</v>
      </c>
      <c r="I131">
        <v>0</v>
      </c>
      <c r="J131">
        <v>0.26</v>
      </c>
    </row>
    <row r="132" spans="1:10" x14ac:dyDescent="0.2">
      <c r="A132">
        <f>'imported summary from web'!A134</f>
        <v>664.5</v>
      </c>
      <c r="B132" t="str">
        <f>'imported summary from web'!B134</f>
        <v>C35H70O8PN</v>
      </c>
      <c r="C132" s="2" t="str">
        <f>'imported summary from web'!C134</f>
        <v>PE(30:0)</v>
      </c>
      <c r="D132" s="31"/>
      <c r="E132" s="43">
        <v>33.799999999999997</v>
      </c>
      <c r="F132" s="43">
        <v>5.32</v>
      </c>
      <c r="G132" s="43">
        <v>106.39</v>
      </c>
      <c r="H132">
        <v>2.6</v>
      </c>
      <c r="I132">
        <v>4.66</v>
      </c>
      <c r="J132">
        <v>17.27</v>
      </c>
    </row>
    <row r="133" spans="1:10" x14ac:dyDescent="0.2">
      <c r="A133">
        <f>'imported summary from web'!A140</f>
        <v>688.5</v>
      </c>
      <c r="B133" t="str">
        <f>'imported summary from web'!B140</f>
        <v>C37H70O8PN</v>
      </c>
      <c r="C133" s="2" t="str">
        <f>'imported summary from web'!C140</f>
        <v>PE(32:2)</v>
      </c>
      <c r="D133" s="31"/>
      <c r="E133" s="43">
        <v>1.23</v>
      </c>
      <c r="F133" s="43">
        <v>0</v>
      </c>
      <c r="G133" s="43">
        <v>4.18</v>
      </c>
      <c r="H133">
        <v>0.11</v>
      </c>
      <c r="I133">
        <v>0</v>
      </c>
      <c r="J133">
        <v>1.66</v>
      </c>
    </row>
    <row r="134" spans="1:10" x14ac:dyDescent="0.2">
      <c r="A134">
        <f>'imported summary from web'!A142</f>
        <v>690.5</v>
      </c>
      <c r="B134" t="str">
        <f>'imported summary from web'!B142</f>
        <v>C37H72O8PN</v>
      </c>
      <c r="C134" s="2" t="str">
        <f>'imported summary from web'!C142</f>
        <v>PE(32:1)</v>
      </c>
      <c r="D134" s="31"/>
      <c r="E134" s="43">
        <v>0.85</v>
      </c>
      <c r="F134" s="43">
        <v>0.17</v>
      </c>
      <c r="G134" s="43">
        <v>2.73</v>
      </c>
      <c r="H134">
        <v>0.17</v>
      </c>
      <c r="I134">
        <v>0.41</v>
      </c>
      <c r="J134">
        <v>2.69</v>
      </c>
    </row>
    <row r="135" spans="1:10" x14ac:dyDescent="0.2">
      <c r="A135">
        <f>'imported summary from web'!A143</f>
        <v>692.5</v>
      </c>
      <c r="B135" t="str">
        <f>'imported summary from web'!B143</f>
        <v>C37H74O8PN</v>
      </c>
      <c r="C135" s="2" t="str">
        <f>'imported summary from web'!C143</f>
        <v>PE(32:0)</v>
      </c>
      <c r="D135" s="31"/>
      <c r="E135" s="43">
        <v>2.14</v>
      </c>
      <c r="F135" s="43">
        <v>0.51</v>
      </c>
      <c r="G135" s="43">
        <v>6.56</v>
      </c>
      <c r="H135">
        <v>0.32</v>
      </c>
      <c r="I135">
        <v>0.47</v>
      </c>
      <c r="J135">
        <v>1.1000000000000001</v>
      </c>
    </row>
    <row r="136" spans="1:10" x14ac:dyDescent="0.2">
      <c r="A136">
        <f>'imported summary from web'!A149</f>
        <v>712.5</v>
      </c>
      <c r="B136" t="str">
        <f>'imported summary from web'!B149</f>
        <v>C39H70O8PN</v>
      </c>
      <c r="C136" s="2" t="str">
        <f>'imported summary from web'!C149</f>
        <v>PE(34:4)</v>
      </c>
      <c r="D136" s="31"/>
      <c r="E136" s="43">
        <v>0.16</v>
      </c>
      <c r="F136" s="43">
        <v>7.0000000000000007E-2</v>
      </c>
      <c r="G136" s="43">
        <v>0.34</v>
      </c>
      <c r="H136">
        <v>0</v>
      </c>
      <c r="I136">
        <v>0.09</v>
      </c>
      <c r="J136">
        <v>0.18</v>
      </c>
    </row>
    <row r="137" spans="1:10" x14ac:dyDescent="0.2">
      <c r="A137">
        <f>'imported summary from web'!A150</f>
        <v>714.5</v>
      </c>
      <c r="B137" t="str">
        <f>'imported summary from web'!B150</f>
        <v>C39H72O8PN</v>
      </c>
      <c r="C137" s="2" t="str">
        <f>'imported summary from web'!C150</f>
        <v>PE(34:3)</v>
      </c>
      <c r="D137" s="31"/>
      <c r="E137" s="43">
        <v>0.57999999999999996</v>
      </c>
      <c r="F137" s="43">
        <v>0</v>
      </c>
      <c r="G137" s="43">
        <v>0.53</v>
      </c>
      <c r="H137">
        <v>0</v>
      </c>
      <c r="I137">
        <v>0.74</v>
      </c>
      <c r="J137">
        <v>0.84</v>
      </c>
    </row>
    <row r="138" spans="1:10" x14ac:dyDescent="0.2">
      <c r="A138">
        <f>'imported summary from web'!A151</f>
        <v>716.5</v>
      </c>
      <c r="B138" t="str">
        <f>'imported summary from web'!B151</f>
        <v>C39H74O8PN</v>
      </c>
      <c r="C138" s="2" t="str">
        <f>'imported summary from web'!C151</f>
        <v>PE(34:2)</v>
      </c>
      <c r="D138" s="31"/>
      <c r="E138" s="43">
        <v>5.78</v>
      </c>
      <c r="F138" s="43">
        <v>0.92</v>
      </c>
      <c r="G138" s="43">
        <v>18.440000000000001</v>
      </c>
      <c r="H138">
        <v>0</v>
      </c>
      <c r="I138">
        <v>1.93</v>
      </c>
      <c r="J138">
        <v>10.53</v>
      </c>
    </row>
    <row r="139" spans="1:10" x14ac:dyDescent="0.2">
      <c r="A139">
        <f>'imported summary from web'!A152</f>
        <v>718.5</v>
      </c>
      <c r="B139" t="str">
        <f>'imported summary from web'!B152</f>
        <v>C39H76O8PN</v>
      </c>
      <c r="C139" s="2" t="str">
        <f>'imported summary from web'!C152</f>
        <v>PE(34:1)</v>
      </c>
      <c r="D139" s="31"/>
      <c r="E139" s="43">
        <v>2.74</v>
      </c>
      <c r="F139" s="43">
        <v>0.84</v>
      </c>
      <c r="G139" s="43">
        <v>8.76</v>
      </c>
      <c r="H139">
        <v>0.55000000000000004</v>
      </c>
      <c r="I139">
        <v>1.1000000000000001</v>
      </c>
      <c r="J139">
        <v>7.09</v>
      </c>
    </row>
    <row r="140" spans="1:10" x14ac:dyDescent="0.2">
      <c r="A140">
        <f>'imported summary from web'!A153</f>
        <v>720.5</v>
      </c>
      <c r="B140" t="str">
        <f>'imported summary from web'!B153</f>
        <v>C39H78O8PN</v>
      </c>
      <c r="C140" s="2" t="str">
        <f>'imported summary from web'!C153</f>
        <v>PE(34:0)</v>
      </c>
      <c r="D140" s="31"/>
      <c r="E140" s="43">
        <v>0</v>
      </c>
      <c r="F140" s="43">
        <v>7.0000000000000007E-2</v>
      </c>
      <c r="G140" s="43">
        <v>0.4</v>
      </c>
      <c r="H140">
        <v>0.06</v>
      </c>
      <c r="I140">
        <v>7.0000000000000007E-2</v>
      </c>
      <c r="J140">
        <v>0</v>
      </c>
    </row>
    <row r="141" spans="1:10" x14ac:dyDescent="0.2">
      <c r="A141">
        <f>'imported summary from web'!A160</f>
        <v>736.5</v>
      </c>
      <c r="B141" t="str">
        <f>'imported summary from web'!B160</f>
        <v>C41H70O8PN</v>
      </c>
      <c r="C141" s="2" t="str">
        <f>'imported summary from web'!C160</f>
        <v>PE(36:6)</v>
      </c>
      <c r="D141" s="31"/>
      <c r="E141" s="43">
        <v>0.04</v>
      </c>
      <c r="F141" s="43">
        <v>0.01</v>
      </c>
      <c r="G141" s="43">
        <v>0.04</v>
      </c>
      <c r="H141">
        <v>0</v>
      </c>
      <c r="I141">
        <v>0</v>
      </c>
      <c r="J141">
        <v>0.08</v>
      </c>
    </row>
    <row r="142" spans="1:10" x14ac:dyDescent="0.2">
      <c r="A142">
        <f>'imported summary from web'!A161</f>
        <v>738.5</v>
      </c>
      <c r="B142" t="str">
        <f>'imported summary from web'!B161</f>
        <v>C41H72O8PN</v>
      </c>
      <c r="C142" s="2" t="str">
        <f>'imported summary from web'!C161</f>
        <v>PE(36:5)</v>
      </c>
      <c r="D142" s="31"/>
      <c r="E142" s="43">
        <v>0.4</v>
      </c>
      <c r="F142" s="43">
        <v>0.08</v>
      </c>
      <c r="G142" s="43">
        <v>0.52</v>
      </c>
      <c r="H142">
        <v>0</v>
      </c>
      <c r="I142">
        <v>0</v>
      </c>
      <c r="J142">
        <v>0.52</v>
      </c>
    </row>
    <row r="143" spans="1:10" x14ac:dyDescent="0.2">
      <c r="A143">
        <f>'imported summary from web'!A162</f>
        <v>740.5</v>
      </c>
      <c r="B143" t="str">
        <f>'imported summary from web'!B162</f>
        <v>C41H74O8PN</v>
      </c>
      <c r="C143" s="2" t="str">
        <f>'imported summary from web'!C162</f>
        <v>PE(36:4)</v>
      </c>
      <c r="D143" s="31"/>
      <c r="E143" s="43">
        <v>0.56999999999999995</v>
      </c>
      <c r="F143" s="43">
        <v>0.14000000000000001</v>
      </c>
      <c r="G143" s="43">
        <v>1.1499999999999999</v>
      </c>
      <c r="H143">
        <v>0</v>
      </c>
      <c r="I143">
        <v>0.14000000000000001</v>
      </c>
      <c r="J143">
        <v>0.65</v>
      </c>
    </row>
    <row r="144" spans="1:10" x14ac:dyDescent="0.2">
      <c r="A144">
        <f>'imported summary from web'!A163</f>
        <v>742.5</v>
      </c>
      <c r="B144" t="str">
        <f>'imported summary from web'!B163</f>
        <v>C41H76O8PN</v>
      </c>
      <c r="C144" s="2" t="str">
        <f>'imported summary from web'!C163</f>
        <v>PE(36:3)</v>
      </c>
      <c r="D144" s="31"/>
      <c r="E144" s="43">
        <v>0.3</v>
      </c>
      <c r="F144" s="43">
        <v>0</v>
      </c>
      <c r="G144" s="43">
        <v>0.57999999999999996</v>
      </c>
      <c r="H144">
        <v>0</v>
      </c>
      <c r="I144">
        <v>0.35</v>
      </c>
      <c r="J144">
        <v>0.47</v>
      </c>
    </row>
    <row r="145" spans="1:10" x14ac:dyDescent="0.2">
      <c r="A145">
        <f>'imported summary from web'!A164</f>
        <v>744.5</v>
      </c>
      <c r="B145" t="str">
        <f>'imported summary from web'!B164</f>
        <v>C41H78O8PN</v>
      </c>
      <c r="C145" s="2" t="str">
        <f>'imported summary from web'!C164</f>
        <v>PE(36:2)</v>
      </c>
      <c r="D145" s="31"/>
      <c r="E145" s="43">
        <v>0.3</v>
      </c>
      <c r="F145" s="43">
        <v>0.13</v>
      </c>
      <c r="G145" s="43">
        <v>1.05</v>
      </c>
      <c r="H145">
        <v>0.4</v>
      </c>
      <c r="I145">
        <v>0.34</v>
      </c>
      <c r="J145">
        <v>0.4</v>
      </c>
    </row>
    <row r="146" spans="1:10" x14ac:dyDescent="0.2">
      <c r="A146">
        <f>'imported summary from web'!A165</f>
        <v>746.6</v>
      </c>
      <c r="B146" t="str">
        <f>'imported summary from web'!B165</f>
        <v>C41H80O8PN</v>
      </c>
      <c r="C146" s="2" t="str">
        <f>'imported summary from web'!C165</f>
        <v>PE(36:1)</v>
      </c>
      <c r="D146" s="31"/>
      <c r="E146" s="43">
        <v>0.19</v>
      </c>
      <c r="F146" s="43">
        <v>7.0000000000000007E-2</v>
      </c>
      <c r="G146" s="43">
        <v>0.57999999999999996</v>
      </c>
      <c r="H146">
        <v>0.43</v>
      </c>
      <c r="I146">
        <v>0.62</v>
      </c>
      <c r="J146">
        <v>0.11</v>
      </c>
    </row>
    <row r="147" spans="1:10" x14ac:dyDescent="0.2">
      <c r="A147">
        <f>'imported summary from web'!A166</f>
        <v>748.6</v>
      </c>
      <c r="B147" t="str">
        <f>'imported summary from web'!B166</f>
        <v>C41H82O8PN</v>
      </c>
      <c r="C147" s="2" t="str">
        <f>'imported summary from web'!C166</f>
        <v>PE(36:0)</v>
      </c>
      <c r="D147" s="31" t="s">
        <v>32</v>
      </c>
      <c r="E147" s="43">
        <v>0.02</v>
      </c>
      <c r="F147" s="43">
        <v>0.06</v>
      </c>
      <c r="G147" s="43">
        <v>0.09</v>
      </c>
      <c r="H147">
        <v>0</v>
      </c>
      <c r="I147">
        <v>0.21</v>
      </c>
      <c r="J147">
        <v>0.06</v>
      </c>
    </row>
    <row r="148" spans="1:10" x14ac:dyDescent="0.2">
      <c r="A148">
        <f>'imported summary from web'!A174</f>
        <v>764.5</v>
      </c>
      <c r="B148" t="str">
        <f>'imported summary from web'!B174</f>
        <v>C43H74O8PN</v>
      </c>
      <c r="C148" s="2" t="str">
        <f>'imported summary from web'!C174</f>
        <v>PE(38:6)</v>
      </c>
      <c r="D148" s="31"/>
      <c r="E148" s="43">
        <v>0.16</v>
      </c>
      <c r="F148" s="43">
        <v>0</v>
      </c>
      <c r="G148" s="43">
        <v>0.57999999999999996</v>
      </c>
      <c r="H148">
        <v>0</v>
      </c>
      <c r="I148">
        <v>0</v>
      </c>
      <c r="J148">
        <v>0.04</v>
      </c>
    </row>
    <row r="149" spans="1:10" x14ac:dyDescent="0.2">
      <c r="A149">
        <f>'imported summary from web'!A175</f>
        <v>766.5</v>
      </c>
      <c r="B149" t="str">
        <f>'imported summary from web'!B175</f>
        <v>C43H76O8PN</v>
      </c>
      <c r="C149" s="2" t="str">
        <f>'imported summary from web'!C175</f>
        <v>PE(38:5)</v>
      </c>
      <c r="D149" s="31"/>
      <c r="E149" s="43">
        <v>0.13</v>
      </c>
      <c r="F149" s="43">
        <v>0.02</v>
      </c>
      <c r="G149" s="43">
        <v>0.45</v>
      </c>
      <c r="H149">
        <v>0.04</v>
      </c>
      <c r="I149">
        <v>0</v>
      </c>
      <c r="J149">
        <v>0.04</v>
      </c>
    </row>
    <row r="150" spans="1:10" x14ac:dyDescent="0.2">
      <c r="A150">
        <f>'imported summary from web'!A176</f>
        <v>768.5</v>
      </c>
      <c r="B150" t="str">
        <f>'imported summary from web'!B176</f>
        <v>C43H78O8PN</v>
      </c>
      <c r="C150" s="2" t="str">
        <f>'imported summary from web'!C176</f>
        <v>PE(38:4)</v>
      </c>
      <c r="D150" s="31"/>
      <c r="E150" s="43">
        <v>0</v>
      </c>
      <c r="F150" s="43">
        <v>0.08</v>
      </c>
      <c r="G150" s="43">
        <v>0.24</v>
      </c>
      <c r="H150">
        <v>0.1</v>
      </c>
      <c r="I150">
        <v>0</v>
      </c>
      <c r="J150">
        <v>0.1</v>
      </c>
    </row>
    <row r="151" spans="1:10" x14ac:dyDescent="0.2">
      <c r="A151">
        <f>'imported summary from web'!A177</f>
        <v>770.6</v>
      </c>
      <c r="B151" t="str">
        <f>'imported summary from web'!B177</f>
        <v>C43H80O8PN</v>
      </c>
      <c r="C151" s="2" t="str">
        <f>'imported summary from web'!C177</f>
        <v>PE(38:3)</v>
      </c>
      <c r="D151" s="31"/>
      <c r="E151" s="43">
        <v>0.06</v>
      </c>
      <c r="F151" s="43">
        <v>0</v>
      </c>
      <c r="G151" s="43">
        <v>0.05</v>
      </c>
      <c r="H151">
        <v>0.01</v>
      </c>
      <c r="I151">
        <v>0</v>
      </c>
      <c r="J151">
        <v>0.02</v>
      </c>
    </row>
    <row r="152" spans="1:10" x14ac:dyDescent="0.2">
      <c r="A152">
        <f>'imported summary from web'!A178</f>
        <v>772.6</v>
      </c>
      <c r="B152" t="str">
        <f>'imported summary from web'!B178</f>
        <v>C43H82O8PN</v>
      </c>
      <c r="C152" s="2" t="str">
        <f>'imported summary from web'!C178</f>
        <v>PE(38:2)</v>
      </c>
      <c r="D152" s="31"/>
      <c r="E152" s="43">
        <v>0.04</v>
      </c>
      <c r="F152" s="43">
        <v>0</v>
      </c>
      <c r="G152" s="43">
        <v>0</v>
      </c>
      <c r="H152">
        <v>0.02</v>
      </c>
      <c r="I152">
        <v>0</v>
      </c>
      <c r="J152">
        <v>0</v>
      </c>
    </row>
    <row r="153" spans="1:10" x14ac:dyDescent="0.2">
      <c r="A153">
        <f>'imported summary from web'!A180</f>
        <v>774.6</v>
      </c>
      <c r="B153" t="str">
        <f>'imported summary from web'!B180</f>
        <v>C43H84O8PN</v>
      </c>
      <c r="C153" s="2" t="str">
        <f>'imported summary from web'!C180</f>
        <v>PE(38:1)</v>
      </c>
      <c r="D153" s="31"/>
      <c r="E153" s="43">
        <v>0.01</v>
      </c>
      <c r="F153" s="43">
        <v>0</v>
      </c>
      <c r="G153" s="43">
        <v>0</v>
      </c>
      <c r="H153">
        <v>0.01</v>
      </c>
      <c r="I153">
        <v>0.09</v>
      </c>
      <c r="J153">
        <v>0</v>
      </c>
    </row>
    <row r="154" spans="1:10" x14ac:dyDescent="0.2">
      <c r="A154">
        <f>'imported summary from web'!A181</f>
        <v>776.6</v>
      </c>
      <c r="B154" t="str">
        <f>'imported summary from web'!B181</f>
        <v>C43H86O8PN</v>
      </c>
      <c r="C154" s="2" t="str">
        <f>'imported summary from web'!C181</f>
        <v>PE(38:0)</v>
      </c>
      <c r="D154" s="31" t="s">
        <v>33</v>
      </c>
      <c r="E154" s="43">
        <v>0</v>
      </c>
      <c r="F154" s="43">
        <v>0</v>
      </c>
      <c r="G154" s="43">
        <v>0</v>
      </c>
      <c r="H154">
        <v>0</v>
      </c>
      <c r="I154">
        <v>0</v>
      </c>
      <c r="J154">
        <v>0</v>
      </c>
    </row>
    <row r="155" spans="1:10" x14ac:dyDescent="0.2">
      <c r="A155">
        <f>'imported summary from web'!A187</f>
        <v>788.5</v>
      </c>
      <c r="B155" t="str">
        <f>'imported summary from web'!B187</f>
        <v>C45H74O8PN</v>
      </c>
      <c r="C155" s="2" t="str">
        <f>'imported summary from web'!C187</f>
        <v>PE(40:8)</v>
      </c>
      <c r="D155" s="31"/>
      <c r="E155" s="43">
        <v>0</v>
      </c>
      <c r="F155" s="43">
        <v>0</v>
      </c>
      <c r="G155" s="43">
        <v>0</v>
      </c>
      <c r="H155">
        <v>0</v>
      </c>
      <c r="I155">
        <v>0.05</v>
      </c>
      <c r="J155">
        <v>0</v>
      </c>
    </row>
    <row r="156" spans="1:10" x14ac:dyDescent="0.2">
      <c r="A156">
        <f>'imported summary from web'!A188</f>
        <v>790.5</v>
      </c>
      <c r="B156" t="str">
        <f>'imported summary from web'!B188</f>
        <v>C45H76O8PN</v>
      </c>
      <c r="C156" s="2" t="str">
        <f>'imported summary from web'!C188</f>
        <v>PE(40:7)</v>
      </c>
      <c r="D156" s="31"/>
      <c r="E156" s="43">
        <v>0</v>
      </c>
      <c r="F156" s="43">
        <v>7.0000000000000007E-2</v>
      </c>
      <c r="G156" s="43">
        <v>0</v>
      </c>
      <c r="H156">
        <v>0</v>
      </c>
      <c r="I156">
        <v>0</v>
      </c>
      <c r="J156">
        <v>0</v>
      </c>
    </row>
    <row r="157" spans="1:10" x14ac:dyDescent="0.2">
      <c r="A157">
        <f>'imported summary from web'!A189</f>
        <v>792.5</v>
      </c>
      <c r="B157" t="str">
        <f>'imported summary from web'!B189</f>
        <v>C45H78O8PN</v>
      </c>
      <c r="C157" s="2" t="str">
        <f>'imported summary from web'!C189</f>
        <v>PE(40:6)</v>
      </c>
      <c r="D157" s="31"/>
      <c r="E157" s="43">
        <v>0</v>
      </c>
      <c r="F157" s="43">
        <v>0</v>
      </c>
      <c r="G157" s="43">
        <v>0</v>
      </c>
      <c r="H157">
        <v>0.01</v>
      </c>
      <c r="I157">
        <v>0</v>
      </c>
      <c r="J157">
        <v>0</v>
      </c>
    </row>
    <row r="158" spans="1:10" x14ac:dyDescent="0.2">
      <c r="A158">
        <f>'imported summary from web'!A190</f>
        <v>794.6</v>
      </c>
      <c r="B158" t="str">
        <f>'imported summary from web'!B190</f>
        <v>C45H80O8PN</v>
      </c>
      <c r="C158" s="2" t="str">
        <f>'imported summary from web'!C190</f>
        <v>PE(40:5)</v>
      </c>
      <c r="D158" s="31"/>
      <c r="E158" s="43">
        <v>0</v>
      </c>
      <c r="F158" s="43">
        <v>0</v>
      </c>
      <c r="G158" s="43">
        <v>0</v>
      </c>
      <c r="H158">
        <v>0</v>
      </c>
      <c r="I158">
        <v>0.19</v>
      </c>
      <c r="J158">
        <v>0</v>
      </c>
    </row>
    <row r="159" spans="1:10" x14ac:dyDescent="0.2">
      <c r="A159">
        <f>'imported summary from web'!A191</f>
        <v>796.6</v>
      </c>
      <c r="B159" t="str">
        <f>'imported summary from web'!B191</f>
        <v>C45H82O8PN</v>
      </c>
      <c r="C159" s="2" t="str">
        <f>'imported summary from web'!C191</f>
        <v>PE(40:4)</v>
      </c>
      <c r="D159" s="31"/>
      <c r="E159" s="43">
        <v>0</v>
      </c>
      <c r="F159" s="43">
        <v>0.05</v>
      </c>
      <c r="G159" s="43">
        <v>0</v>
      </c>
      <c r="H159">
        <v>0</v>
      </c>
      <c r="I159">
        <v>0.09</v>
      </c>
      <c r="J159">
        <v>0</v>
      </c>
    </row>
    <row r="160" spans="1:10" x14ac:dyDescent="0.2">
      <c r="A160">
        <f>'imported summary from web'!A192</f>
        <v>798.6</v>
      </c>
      <c r="B160" t="str">
        <f>'imported summary from web'!B192</f>
        <v>C45H84O8PN</v>
      </c>
      <c r="C160" s="2" t="str">
        <f>'imported summary from web'!C192</f>
        <v>PE(40:3)</v>
      </c>
      <c r="D160" s="31"/>
      <c r="E160" s="43">
        <v>0</v>
      </c>
      <c r="F160" s="43">
        <v>0.01</v>
      </c>
      <c r="G160" s="43">
        <v>0</v>
      </c>
      <c r="H160">
        <v>0</v>
      </c>
      <c r="I160">
        <v>0</v>
      </c>
      <c r="J160">
        <v>0</v>
      </c>
    </row>
    <row r="161" spans="1:10" x14ac:dyDescent="0.2">
      <c r="A161">
        <f>'imported summary from web'!A193</f>
        <v>800.6</v>
      </c>
      <c r="B161" t="str">
        <f>'imported summary from web'!B193</f>
        <v>C45H86O8PN</v>
      </c>
      <c r="C161" s="2" t="str">
        <f>'imported summary from web'!C193</f>
        <v>PE(40:2)</v>
      </c>
      <c r="D161" s="31"/>
      <c r="E161" s="43">
        <v>0</v>
      </c>
      <c r="F161" s="43">
        <v>0</v>
      </c>
      <c r="G161" s="43">
        <v>0</v>
      </c>
      <c r="H161">
        <v>0</v>
      </c>
      <c r="I161">
        <v>0</v>
      </c>
      <c r="J161">
        <v>0</v>
      </c>
    </row>
    <row r="162" spans="1:10" x14ac:dyDescent="0.2">
      <c r="A162">
        <f>'imported summary from web'!A194</f>
        <v>812.5</v>
      </c>
      <c r="B162" t="str">
        <f>'imported summary from web'!B194</f>
        <v>C47H74O8PN</v>
      </c>
      <c r="C162" s="2" t="str">
        <f>'imported summary from web'!C194</f>
        <v>PE(42:10)</v>
      </c>
      <c r="D162" s="31"/>
      <c r="E162" s="43">
        <v>0</v>
      </c>
      <c r="F162" s="43">
        <v>0</v>
      </c>
      <c r="G162" s="43">
        <v>0</v>
      </c>
      <c r="H162">
        <v>0.02</v>
      </c>
      <c r="I162">
        <v>0</v>
      </c>
      <c r="J162">
        <v>0</v>
      </c>
    </row>
    <row r="163" spans="1:10" x14ac:dyDescent="0.2">
      <c r="A163">
        <f>'imported summary from web'!A195</f>
        <v>814.5</v>
      </c>
      <c r="B163" t="str">
        <f>'imported summary from web'!B195</f>
        <v>C47H76O8PN</v>
      </c>
      <c r="C163" s="2" t="str">
        <f>'imported summary from web'!C195</f>
        <v>PE(42:9)</v>
      </c>
      <c r="D163" s="31"/>
      <c r="E163" s="43">
        <v>0</v>
      </c>
      <c r="F163" s="43">
        <v>7.0000000000000007E-2</v>
      </c>
      <c r="G163" s="43">
        <v>0</v>
      </c>
      <c r="H163">
        <v>0</v>
      </c>
      <c r="I163">
        <v>0</v>
      </c>
      <c r="J163">
        <v>0</v>
      </c>
    </row>
    <row r="164" spans="1:10" x14ac:dyDescent="0.2">
      <c r="A164">
        <f>'imported summary from web'!A196</f>
        <v>816.5</v>
      </c>
      <c r="B164" t="str">
        <f>'imported summary from web'!B196</f>
        <v>C47H78O8PN</v>
      </c>
      <c r="C164" s="2" t="str">
        <f>'imported summary from web'!C196</f>
        <v>PE(42:8)</v>
      </c>
      <c r="D164" s="31"/>
      <c r="E164" s="43">
        <v>0</v>
      </c>
      <c r="F164" s="43">
        <v>0</v>
      </c>
      <c r="G164" s="43">
        <v>0</v>
      </c>
      <c r="H164">
        <v>0.01</v>
      </c>
      <c r="I164">
        <v>0</v>
      </c>
      <c r="J164">
        <v>0</v>
      </c>
    </row>
    <row r="165" spans="1:10" x14ac:dyDescent="0.2">
      <c r="A165">
        <f>'imported summary from web'!A197</f>
        <v>818.6</v>
      </c>
      <c r="B165" t="str">
        <f>'imported summary from web'!B197</f>
        <v>C47H80O8PN</v>
      </c>
      <c r="C165" s="2" t="str">
        <f>'imported summary from web'!C197</f>
        <v>PE(42:7)</v>
      </c>
      <c r="D165" s="31"/>
      <c r="E165" s="43">
        <v>0</v>
      </c>
      <c r="F165" s="43">
        <v>0.13</v>
      </c>
      <c r="G165" s="43">
        <v>0</v>
      </c>
      <c r="H165">
        <v>0</v>
      </c>
      <c r="I165">
        <v>0</v>
      </c>
      <c r="J165">
        <v>0</v>
      </c>
    </row>
    <row r="166" spans="1:10" x14ac:dyDescent="0.2">
      <c r="A166">
        <f>'imported summary from web'!A198</f>
        <v>820.6</v>
      </c>
      <c r="B166" t="str">
        <f>'imported summary from web'!B198</f>
        <v>C47H82O8PN</v>
      </c>
      <c r="C166" s="2" t="str">
        <f>'imported summary from web'!C198</f>
        <v>PE(42:6)</v>
      </c>
      <c r="D166" s="31"/>
      <c r="E166" s="43">
        <v>0</v>
      </c>
      <c r="F166" s="43">
        <v>0</v>
      </c>
      <c r="G166" s="43">
        <v>0</v>
      </c>
      <c r="H166">
        <v>0</v>
      </c>
      <c r="I166">
        <v>0.08</v>
      </c>
      <c r="J166">
        <v>0</v>
      </c>
    </row>
    <row r="167" spans="1:10" x14ac:dyDescent="0.2">
      <c r="A167">
        <f>'imported summary from web'!A199</f>
        <v>822.6</v>
      </c>
      <c r="B167" t="str">
        <f>'imported summary from web'!B199</f>
        <v>C47H84O8PN</v>
      </c>
      <c r="C167" s="2" t="str">
        <f>'imported summary from web'!C199</f>
        <v>PE(42:5)</v>
      </c>
      <c r="D167" s="31"/>
      <c r="E167" s="43">
        <v>0</v>
      </c>
      <c r="F167" s="43">
        <v>0</v>
      </c>
      <c r="G167" s="43">
        <v>0</v>
      </c>
      <c r="H167">
        <v>0</v>
      </c>
      <c r="I167">
        <v>0</v>
      </c>
      <c r="J167">
        <v>0</v>
      </c>
    </row>
    <row r="168" spans="1:10" x14ac:dyDescent="0.2">
      <c r="A168">
        <f>'imported summary from web'!A200</f>
        <v>824.6</v>
      </c>
      <c r="B168" t="str">
        <f>'imported summary from web'!B200</f>
        <v>C47H86O8PN</v>
      </c>
      <c r="C168" s="2" t="str">
        <f>'imported summary from web'!C200</f>
        <v>PE(42:4)</v>
      </c>
      <c r="D168" s="31"/>
      <c r="E168" s="43">
        <v>0</v>
      </c>
      <c r="F168" s="43">
        <v>0</v>
      </c>
      <c r="G168" s="43">
        <v>0</v>
      </c>
      <c r="H168">
        <v>0</v>
      </c>
      <c r="I168">
        <v>0</v>
      </c>
      <c r="J168">
        <v>0</v>
      </c>
    </row>
    <row r="169" spans="1:10" x14ac:dyDescent="0.2">
      <c r="A169">
        <f>'imported summary from web'!A201</f>
        <v>826.6</v>
      </c>
      <c r="B169" t="str">
        <f>'imported summary from web'!B201</f>
        <v>C47H88O8PN</v>
      </c>
      <c r="C169" s="2" t="str">
        <f>'imported summary from web'!C201</f>
        <v>PE(42:3)</v>
      </c>
      <c r="D169" s="31"/>
      <c r="E169" s="43">
        <v>0</v>
      </c>
      <c r="F169" s="43">
        <v>0</v>
      </c>
      <c r="G169" s="43">
        <v>0</v>
      </c>
      <c r="H169">
        <v>0</v>
      </c>
      <c r="I169">
        <v>0</v>
      </c>
      <c r="J169">
        <v>0</v>
      </c>
    </row>
    <row r="170" spans="1:10" x14ac:dyDescent="0.2">
      <c r="A170">
        <f>'imported summary from web'!A202</f>
        <v>828.6</v>
      </c>
      <c r="B170" t="str">
        <f>'imported summary from web'!B202</f>
        <v>C47H90O8PN</v>
      </c>
      <c r="C170" s="2" t="str">
        <f>'imported summary from web'!C202</f>
        <v>PE(42:2)</v>
      </c>
      <c r="D170" s="31"/>
      <c r="E170" s="43">
        <v>0</v>
      </c>
      <c r="F170" s="43">
        <v>0</v>
      </c>
      <c r="G170" s="43">
        <v>0</v>
      </c>
      <c r="H170">
        <v>0</v>
      </c>
      <c r="I170">
        <v>0.15</v>
      </c>
      <c r="J170">
        <v>0</v>
      </c>
    </row>
    <row r="171" spans="1:10" x14ac:dyDescent="0.2">
      <c r="A171">
        <f>'imported summary from web'!A203</f>
        <v>836.5</v>
      </c>
      <c r="B171" t="str">
        <f>'imported summary from web'!B203</f>
        <v>C49H74O8PN</v>
      </c>
      <c r="C171" s="2" t="str">
        <f>'imported summary from web'!C203</f>
        <v>PE(44:12)</v>
      </c>
      <c r="D171" s="31"/>
      <c r="E171" s="43">
        <v>0</v>
      </c>
      <c r="F171" s="43">
        <v>0</v>
      </c>
      <c r="G171" s="43">
        <v>0</v>
      </c>
      <c r="H171">
        <v>0</v>
      </c>
      <c r="I171">
        <v>0</v>
      </c>
      <c r="J171">
        <v>0</v>
      </c>
    </row>
    <row r="172" spans="1:10" x14ac:dyDescent="0.2">
      <c r="A172">
        <f>'imported summary from web'!A204</f>
        <v>838.5</v>
      </c>
      <c r="B172" t="str">
        <f>'imported summary from web'!B204</f>
        <v>C49H76O8PN</v>
      </c>
      <c r="C172" s="2" t="str">
        <f>'imported summary from web'!C204</f>
        <v>PE(44:11)</v>
      </c>
      <c r="D172" s="31"/>
      <c r="E172" s="43">
        <v>0</v>
      </c>
      <c r="F172" s="43">
        <v>0</v>
      </c>
      <c r="G172" s="43">
        <v>0</v>
      </c>
      <c r="H172">
        <v>0</v>
      </c>
      <c r="I172">
        <v>0</v>
      </c>
      <c r="J172">
        <v>0</v>
      </c>
    </row>
    <row r="173" spans="1:10" x14ac:dyDescent="0.2">
      <c r="A173">
        <f>'imported summary from web'!A205</f>
        <v>840.5</v>
      </c>
      <c r="B173" t="str">
        <f>'imported summary from web'!B205</f>
        <v>C49H78O8PN</v>
      </c>
      <c r="C173" s="2" t="str">
        <f>'imported summary from web'!C205</f>
        <v>PE(44:10)</v>
      </c>
      <c r="D173" s="31"/>
      <c r="E173" s="43">
        <v>0</v>
      </c>
      <c r="F173" s="43">
        <v>0</v>
      </c>
      <c r="G173" s="43">
        <v>0</v>
      </c>
      <c r="H173">
        <v>0</v>
      </c>
      <c r="I173">
        <v>0</v>
      </c>
      <c r="J173">
        <v>0</v>
      </c>
    </row>
    <row r="174" spans="1:10" x14ac:dyDescent="0.2">
      <c r="A174">
        <f>'imported summary from web'!A206</f>
        <v>842.6</v>
      </c>
      <c r="B174" t="str">
        <f>'imported summary from web'!B206</f>
        <v>C49H80O8PN</v>
      </c>
      <c r="C174" s="2" t="str">
        <f>'imported summary from web'!C206</f>
        <v>PE(44:9)</v>
      </c>
      <c r="D174" s="31"/>
      <c r="E174" s="43">
        <v>0</v>
      </c>
      <c r="F174" s="43">
        <v>0</v>
      </c>
      <c r="G174" s="43">
        <v>0</v>
      </c>
      <c r="H174">
        <v>0</v>
      </c>
      <c r="I174">
        <v>0</v>
      </c>
      <c r="J174">
        <v>0</v>
      </c>
    </row>
    <row r="175" spans="1:10" x14ac:dyDescent="0.2">
      <c r="A175">
        <f>'imported summary from web'!A207</f>
        <v>844.6</v>
      </c>
      <c r="B175" t="str">
        <f>'imported summary from web'!B207</f>
        <v>C49H82O8PN</v>
      </c>
      <c r="C175" s="2" t="str">
        <f>'imported summary from web'!C207</f>
        <v>PE(44:8)</v>
      </c>
      <c r="D175" s="31"/>
      <c r="E175" s="43">
        <v>0</v>
      </c>
      <c r="F175" s="43">
        <v>0.06</v>
      </c>
      <c r="G175" s="43">
        <v>0</v>
      </c>
      <c r="H175">
        <v>0</v>
      </c>
      <c r="I175">
        <v>0</v>
      </c>
      <c r="J175">
        <v>0</v>
      </c>
    </row>
    <row r="176" spans="1:10" x14ac:dyDescent="0.2">
      <c r="A176">
        <f>'imported summary from web'!A208</f>
        <v>846.6</v>
      </c>
      <c r="B176" t="str">
        <f>'imported summary from web'!B208</f>
        <v>C49H84O8PN</v>
      </c>
      <c r="C176" s="2" t="str">
        <f>'imported summary from web'!C208</f>
        <v>PE(44:7)</v>
      </c>
      <c r="D176" s="31"/>
      <c r="E176" s="43">
        <v>0</v>
      </c>
      <c r="F176" s="43">
        <v>0</v>
      </c>
      <c r="G176" s="43">
        <v>0</v>
      </c>
      <c r="H176">
        <v>0</v>
      </c>
      <c r="I176">
        <v>0</v>
      </c>
      <c r="J176">
        <v>0.01</v>
      </c>
    </row>
    <row r="177" spans="1:10" x14ac:dyDescent="0.2">
      <c r="A177">
        <f>'imported summary from web'!A209</f>
        <v>848.6</v>
      </c>
      <c r="B177" t="str">
        <f>'imported summary from web'!B209</f>
        <v>C49H86O8PN</v>
      </c>
      <c r="C177" s="2" t="str">
        <f>'imported summary from web'!C209</f>
        <v>PE(44:6)</v>
      </c>
      <c r="D177" s="31"/>
      <c r="E177" s="43">
        <v>0</v>
      </c>
      <c r="F177" s="43">
        <v>0.02</v>
      </c>
      <c r="G177" s="43">
        <v>0</v>
      </c>
      <c r="H177">
        <v>0</v>
      </c>
      <c r="I177">
        <v>0</v>
      </c>
      <c r="J177">
        <v>0</v>
      </c>
    </row>
    <row r="178" spans="1:10" x14ac:dyDescent="0.2">
      <c r="A178">
        <f>'imported summary from web'!A210</f>
        <v>850.6</v>
      </c>
      <c r="B178" t="str">
        <f>'imported summary from web'!B210</f>
        <v>C49H88O8PN</v>
      </c>
      <c r="C178" s="2" t="str">
        <f>'imported summary from web'!C210</f>
        <v>PE(44:5)</v>
      </c>
      <c r="D178" s="31"/>
      <c r="E178" s="43">
        <v>0</v>
      </c>
      <c r="F178" s="43">
        <v>0.05</v>
      </c>
      <c r="G178" s="43">
        <v>0</v>
      </c>
      <c r="H178">
        <v>0.06</v>
      </c>
      <c r="I178">
        <v>0</v>
      </c>
      <c r="J178">
        <v>0</v>
      </c>
    </row>
    <row r="179" spans="1:10" x14ac:dyDescent="0.2">
      <c r="A179">
        <f>'imported summary from web'!A211</f>
        <v>852.6</v>
      </c>
      <c r="B179" t="str">
        <f>'imported summary from web'!B211</f>
        <v>C49H90O8PN</v>
      </c>
      <c r="C179" s="2" t="str">
        <f>'imported summary from web'!C211</f>
        <v>PE(44:4)</v>
      </c>
      <c r="D179" s="31"/>
      <c r="E179" s="43">
        <v>0</v>
      </c>
      <c r="F179" s="43">
        <v>0</v>
      </c>
      <c r="G179" s="43">
        <v>0</v>
      </c>
      <c r="H179">
        <v>0</v>
      </c>
      <c r="I179">
        <v>0</v>
      </c>
      <c r="J179">
        <v>0</v>
      </c>
    </row>
    <row r="180" spans="1:10" x14ac:dyDescent="0.2">
      <c r="A180">
        <f>'imported summary from web'!A212</f>
        <v>854.7</v>
      </c>
      <c r="B180" t="str">
        <f>'imported summary from web'!B212</f>
        <v>C49H92O8PN</v>
      </c>
      <c r="C180" s="2" t="str">
        <f>'imported summary from web'!C212</f>
        <v>PE(44:3)</v>
      </c>
      <c r="D180" s="31"/>
      <c r="E180" s="43">
        <v>0</v>
      </c>
      <c r="F180" s="43">
        <v>0</v>
      </c>
      <c r="G180" s="43">
        <v>0</v>
      </c>
      <c r="H180">
        <v>0.01</v>
      </c>
      <c r="I180">
        <v>0</v>
      </c>
      <c r="J180">
        <v>0</v>
      </c>
    </row>
    <row r="181" spans="1:10" x14ac:dyDescent="0.2">
      <c r="A181">
        <f>'imported summary from web'!A213</f>
        <v>856.7</v>
      </c>
      <c r="B181" t="str">
        <f>'imported summary from web'!B213</f>
        <v>C49H94O8PN</v>
      </c>
      <c r="C181" s="2" t="str">
        <f>'imported summary from web'!C213</f>
        <v>PE(44:2)</v>
      </c>
      <c r="D181" s="31"/>
      <c r="E181" s="43">
        <v>0</v>
      </c>
      <c r="F181" s="43">
        <v>0</v>
      </c>
      <c r="G181" s="43">
        <v>0</v>
      </c>
      <c r="H181">
        <v>0</v>
      </c>
      <c r="I181">
        <v>0</v>
      </c>
      <c r="J181">
        <v>0</v>
      </c>
    </row>
    <row r="182" spans="1:10" x14ac:dyDescent="0.2">
      <c r="A182" s="2" t="s">
        <v>5</v>
      </c>
      <c r="B182"/>
      <c r="C182" s="2" t="s">
        <v>5</v>
      </c>
      <c r="D182" s="33"/>
      <c r="E182" s="45">
        <v>52.19</v>
      </c>
      <c r="F182" s="45">
        <v>9.1</v>
      </c>
      <c r="G182" s="45">
        <v>161.35</v>
      </c>
      <c r="H182">
        <v>5.17</v>
      </c>
      <c r="I182">
        <v>18.97</v>
      </c>
      <c r="J182">
        <v>45.08</v>
      </c>
    </row>
    <row r="183" spans="1:10" x14ac:dyDescent="0.2">
      <c r="A183">
        <f>'imported summary from web'!A131</f>
        <v>659.5</v>
      </c>
      <c r="B183" t="str">
        <f>'imported summary from web'!B131</f>
        <v>C36H71O6PN2</v>
      </c>
      <c r="C183" s="2" t="str">
        <f>'imported summary from web'!C131</f>
        <v>PE-Cer(16:1)</v>
      </c>
      <c r="D183" s="31"/>
      <c r="E183" s="43">
        <v>0.02</v>
      </c>
      <c r="F183" s="43">
        <v>0</v>
      </c>
      <c r="G183" s="43">
        <v>0.05</v>
      </c>
      <c r="H183">
        <v>0.01</v>
      </c>
      <c r="I183">
        <v>0</v>
      </c>
      <c r="J183">
        <v>0.05</v>
      </c>
    </row>
    <row r="184" spans="1:10" x14ac:dyDescent="0.2">
      <c r="A184">
        <f>'imported summary from web'!A132</f>
        <v>661.5</v>
      </c>
      <c r="B184" t="str">
        <f>'imported summary from web'!B132</f>
        <v>C36H73O6PN2</v>
      </c>
      <c r="C184" s="2" t="str">
        <f>'imported summary from web'!C132</f>
        <v>PE-Cer(16:0)</v>
      </c>
      <c r="D184" s="31"/>
      <c r="E184" s="43">
        <v>0.02</v>
      </c>
      <c r="F184" s="43">
        <v>0</v>
      </c>
      <c r="G184" s="43">
        <v>0</v>
      </c>
      <c r="H184">
        <v>0.06</v>
      </c>
      <c r="I184">
        <v>0.15</v>
      </c>
      <c r="J184">
        <v>0.03</v>
      </c>
    </row>
    <row r="185" spans="1:10" x14ac:dyDescent="0.2">
      <c r="A185">
        <f>'imported summary from web'!A139</f>
        <v>687.5</v>
      </c>
      <c r="B185" t="str">
        <f>'imported summary from web'!B139</f>
        <v>C38H75O6PN2</v>
      </c>
      <c r="C185" s="2" t="str">
        <f>'imported summary from web'!C139</f>
        <v>PE-Cer(18:1)</v>
      </c>
      <c r="D185" s="31"/>
      <c r="E185" s="43">
        <v>0.53</v>
      </c>
      <c r="F185" s="43">
        <v>7.0000000000000007E-2</v>
      </c>
      <c r="G185" s="43">
        <v>1.35</v>
      </c>
      <c r="H185">
        <v>0.01</v>
      </c>
      <c r="I185">
        <v>0.05</v>
      </c>
      <c r="J185">
        <v>0.33</v>
      </c>
    </row>
    <row r="186" spans="1:10" x14ac:dyDescent="0.2">
      <c r="A186">
        <f>'imported summary from web'!A141</f>
        <v>689.5</v>
      </c>
      <c r="B186" t="str">
        <f>'imported summary from web'!B141</f>
        <v>C38H77O6PN2</v>
      </c>
      <c r="C186" s="2" t="str">
        <f>'imported summary from web'!C141</f>
        <v>PE-Cer(18:0)</v>
      </c>
      <c r="D186" s="31"/>
      <c r="E186" s="43">
        <v>0</v>
      </c>
      <c r="F186" s="43">
        <v>0.26</v>
      </c>
      <c r="G186" s="43">
        <v>0.12</v>
      </c>
      <c r="H186">
        <v>0.02</v>
      </c>
      <c r="I186">
        <v>0.05</v>
      </c>
      <c r="J186">
        <v>0</v>
      </c>
    </row>
    <row r="187" spans="1:10" x14ac:dyDescent="0.2">
      <c r="A187">
        <f>'imported summary from web'!A179</f>
        <v>773.6</v>
      </c>
      <c r="B187" t="str">
        <f>'imported summary from web'!B179</f>
        <v>C44H89O6PN2</v>
      </c>
      <c r="C187" s="2" t="str">
        <f>'imported summary from web'!C179</f>
        <v>PE-Cer(24:0)</v>
      </c>
      <c r="D187" s="31"/>
      <c r="E187" s="43">
        <v>0</v>
      </c>
      <c r="F187" s="43">
        <v>0</v>
      </c>
      <c r="G187" s="43">
        <v>0</v>
      </c>
      <c r="H187">
        <v>0</v>
      </c>
      <c r="I187">
        <v>0</v>
      </c>
      <c r="J187">
        <v>0</v>
      </c>
    </row>
    <row r="188" spans="1:10" x14ac:dyDescent="0.2">
      <c r="A188" s="2" t="s">
        <v>15</v>
      </c>
      <c r="B188"/>
      <c r="C188" s="2" t="s">
        <v>15</v>
      </c>
      <c r="D188" s="33"/>
      <c r="E188" s="45">
        <v>0.57999999999999996</v>
      </c>
      <c r="F188" s="45">
        <v>0.33</v>
      </c>
      <c r="G188" s="45">
        <v>1.52</v>
      </c>
      <c r="H188">
        <v>0.11</v>
      </c>
      <c r="I188">
        <v>0.24</v>
      </c>
      <c r="J188">
        <v>0.41</v>
      </c>
    </row>
    <row r="189" spans="1:10" x14ac:dyDescent="0.2">
      <c r="A189">
        <f>'imported summary from web'!A135</f>
        <v>672.5</v>
      </c>
      <c r="B189" t="str">
        <f>'imported summary from web'!B135</f>
        <v>C37H70O7PN</v>
      </c>
      <c r="C189" s="2" t="str">
        <f>'imported summary from web'!C135</f>
        <v>ePE(32:3)</v>
      </c>
      <c r="D189" s="31"/>
      <c r="E189" s="43">
        <v>0.49</v>
      </c>
      <c r="F189" s="43">
        <v>0</v>
      </c>
      <c r="G189" s="43">
        <v>0.78</v>
      </c>
      <c r="H189">
        <v>0.06</v>
      </c>
      <c r="I189">
        <v>0</v>
      </c>
      <c r="J189">
        <v>0.2</v>
      </c>
    </row>
    <row r="190" spans="1:10" x14ac:dyDescent="0.2">
      <c r="A190">
        <f>'imported summary from web'!A136</f>
        <v>674.5</v>
      </c>
      <c r="B190" t="str">
        <f>'imported summary from web'!B136</f>
        <v>C37H72O7PN</v>
      </c>
      <c r="C190" s="2" t="str">
        <f>'imported summary from web'!C136</f>
        <v>ePE(32:2)</v>
      </c>
      <c r="D190" s="31"/>
      <c r="E190" s="43">
        <v>0.08</v>
      </c>
      <c r="F190" s="43">
        <v>0.02</v>
      </c>
      <c r="G190" s="43">
        <v>0.44</v>
      </c>
      <c r="H190">
        <v>0</v>
      </c>
      <c r="I190">
        <v>0.05</v>
      </c>
      <c r="J190">
        <v>0.16</v>
      </c>
    </row>
    <row r="191" spans="1:10" x14ac:dyDescent="0.2">
      <c r="A191">
        <f>'imported summary from web'!A137</f>
        <v>676.5</v>
      </c>
      <c r="B191" t="str">
        <f>'imported summary from web'!B137</f>
        <v>C37H74O7PN</v>
      </c>
      <c r="C191" s="2" t="str">
        <f>'imported summary from web'!C137</f>
        <v>ePE(32:1)</v>
      </c>
      <c r="D191" s="31"/>
      <c r="E191" s="43">
        <v>0.45</v>
      </c>
      <c r="F191" s="43">
        <v>0</v>
      </c>
      <c r="G191" s="43">
        <v>1.88</v>
      </c>
      <c r="H191">
        <v>0</v>
      </c>
      <c r="I191">
        <v>0</v>
      </c>
      <c r="J191">
        <v>0.97</v>
      </c>
    </row>
    <row r="192" spans="1:10" x14ac:dyDescent="0.2">
      <c r="A192">
        <f>'imported summary from web'!A138</f>
        <v>678.5</v>
      </c>
      <c r="B192" t="str">
        <f>'imported summary from web'!B138</f>
        <v>C37H76O7PN</v>
      </c>
      <c r="C192" s="2" t="str">
        <f>'imported summary from web'!C138</f>
        <v>ePE(32:0)</v>
      </c>
      <c r="D192" s="31"/>
      <c r="E192" s="43">
        <v>21.41</v>
      </c>
      <c r="F192" s="43">
        <v>3.96</v>
      </c>
      <c r="G192" s="43">
        <v>65.37</v>
      </c>
      <c r="H192">
        <v>1.79</v>
      </c>
      <c r="I192">
        <v>5.94</v>
      </c>
      <c r="J192">
        <v>14.88</v>
      </c>
    </row>
    <row r="193" spans="1:10" x14ac:dyDescent="0.2">
      <c r="A193">
        <f>'imported summary from web'!A144</f>
        <v>698.5</v>
      </c>
      <c r="B193" t="str">
        <f>'imported summary from web'!B144</f>
        <v>C39H72O7PN</v>
      </c>
      <c r="C193" s="2" t="str">
        <f>'imported summary from web'!C144</f>
        <v>ePE(34:4)</v>
      </c>
      <c r="D193" s="31"/>
      <c r="E193" s="43">
        <v>0.04</v>
      </c>
      <c r="F193" s="43">
        <v>0.2</v>
      </c>
      <c r="G193" s="43">
        <v>0.12</v>
      </c>
      <c r="H193">
        <v>0.02</v>
      </c>
      <c r="I193">
        <v>0</v>
      </c>
      <c r="J193">
        <v>0.04</v>
      </c>
    </row>
    <row r="194" spans="1:10" x14ac:dyDescent="0.2">
      <c r="A194">
        <f>'imported summary from web'!A145</f>
        <v>700.5</v>
      </c>
      <c r="B194" t="str">
        <f>'imported summary from web'!B145</f>
        <v>C39H74O7PN</v>
      </c>
      <c r="C194" s="2" t="str">
        <f>'imported summary from web'!C145</f>
        <v>ePE(34:3)</v>
      </c>
      <c r="D194" s="31"/>
      <c r="E194" s="43">
        <v>0.83</v>
      </c>
      <c r="F194" s="43">
        <v>0.01</v>
      </c>
      <c r="G194" s="43">
        <v>2.92</v>
      </c>
      <c r="H194">
        <v>0.01</v>
      </c>
      <c r="I194">
        <v>0.12</v>
      </c>
      <c r="J194">
        <v>0.85</v>
      </c>
    </row>
    <row r="195" spans="1:10" x14ac:dyDescent="0.2">
      <c r="A195">
        <f>'imported summary from web'!A146</f>
        <v>702.5</v>
      </c>
      <c r="B195" t="str">
        <f>'imported summary from web'!B146</f>
        <v>C39H76O7PN</v>
      </c>
      <c r="C195" s="2" t="str">
        <f>'imported summary from web'!C146</f>
        <v>ePE(34:2)</v>
      </c>
      <c r="D195" s="31"/>
      <c r="E195" s="43">
        <v>7.56</v>
      </c>
      <c r="F195" s="43">
        <v>1.04</v>
      </c>
      <c r="G195" s="43">
        <v>25.15</v>
      </c>
      <c r="H195">
        <v>0.56000000000000005</v>
      </c>
      <c r="I195">
        <v>2.14</v>
      </c>
      <c r="J195">
        <v>9.0399999999999991</v>
      </c>
    </row>
    <row r="196" spans="1:10" x14ac:dyDescent="0.2">
      <c r="A196">
        <f>'imported summary from web'!A147</f>
        <v>704.6</v>
      </c>
      <c r="B196" t="str">
        <f>'imported summary from web'!B147</f>
        <v>C39H78O7PN</v>
      </c>
      <c r="C196" s="2" t="str">
        <f>'imported summary from web'!C147</f>
        <v>ePE(34:1)</v>
      </c>
      <c r="D196" s="31"/>
      <c r="E196" s="43">
        <v>2.64</v>
      </c>
      <c r="F196" s="43">
        <v>1.22</v>
      </c>
      <c r="G196" s="43">
        <v>8.6300000000000008</v>
      </c>
      <c r="H196">
        <v>0.34</v>
      </c>
      <c r="I196">
        <v>1.23</v>
      </c>
      <c r="J196">
        <v>5.57</v>
      </c>
    </row>
    <row r="197" spans="1:10" x14ac:dyDescent="0.2">
      <c r="A197">
        <f>'imported summary from web'!A148</f>
        <v>706.6</v>
      </c>
      <c r="B197" t="str">
        <f>'imported summary from web'!B148</f>
        <v>C39H80O7PN</v>
      </c>
      <c r="C197" s="2" t="str">
        <f>'imported summary from web'!C148</f>
        <v>ePE(34:0)</v>
      </c>
      <c r="D197" s="31"/>
      <c r="E197" s="43">
        <v>0.26</v>
      </c>
      <c r="F197" s="43">
        <v>0</v>
      </c>
      <c r="G197" s="43">
        <v>0.89</v>
      </c>
      <c r="H197">
        <v>0.04</v>
      </c>
      <c r="I197">
        <v>0</v>
      </c>
      <c r="J197">
        <v>0.16</v>
      </c>
    </row>
    <row r="198" spans="1:10" x14ac:dyDescent="0.2">
      <c r="A198">
        <f>'imported summary from web'!A154</f>
        <v>724.5</v>
      </c>
      <c r="B198" t="str">
        <f>'imported summary from web'!B154</f>
        <v>C41H74O7PN</v>
      </c>
      <c r="C198" s="2" t="str">
        <f>'imported summary from web'!C154</f>
        <v>ePE(36:5)</v>
      </c>
      <c r="D198" s="31"/>
      <c r="E198" s="43">
        <v>0.45</v>
      </c>
      <c r="F198" s="43">
        <v>0</v>
      </c>
      <c r="G198" s="43">
        <v>1.45</v>
      </c>
      <c r="H198">
        <v>0.06</v>
      </c>
      <c r="I198">
        <v>0.12</v>
      </c>
      <c r="J198">
        <v>0.31</v>
      </c>
    </row>
    <row r="199" spans="1:10" x14ac:dyDescent="0.2">
      <c r="A199">
        <f>'imported summary from web'!A155</f>
        <v>726.5</v>
      </c>
      <c r="B199" t="str">
        <f>'imported summary from web'!B155</f>
        <v>C41H76O7PN</v>
      </c>
      <c r="C199" s="2" t="str">
        <f>'imported summary from web'!C155</f>
        <v>ePE(36:4)</v>
      </c>
      <c r="D199" s="31"/>
      <c r="E199" s="43">
        <v>0.63</v>
      </c>
      <c r="F199" s="43">
        <v>0</v>
      </c>
      <c r="G199" s="43">
        <v>1.87</v>
      </c>
      <c r="H199">
        <v>0.02</v>
      </c>
      <c r="I199">
        <v>0</v>
      </c>
      <c r="J199">
        <v>0.5</v>
      </c>
    </row>
    <row r="200" spans="1:10" x14ac:dyDescent="0.2">
      <c r="A200">
        <f>'imported summary from web'!A156</f>
        <v>728.6</v>
      </c>
      <c r="B200" t="str">
        <f>'imported summary from web'!B156</f>
        <v>C41H78O7PN</v>
      </c>
      <c r="C200" s="2" t="str">
        <f>'imported summary from web'!C156</f>
        <v>ePE(36:3)</v>
      </c>
      <c r="D200" s="31"/>
      <c r="E200" s="43">
        <v>0.28000000000000003</v>
      </c>
      <c r="F200" s="43">
        <v>0.19</v>
      </c>
      <c r="G200" s="43">
        <v>1.36</v>
      </c>
      <c r="H200">
        <v>0.03</v>
      </c>
      <c r="I200">
        <v>0.28000000000000003</v>
      </c>
      <c r="J200">
        <v>0.18</v>
      </c>
    </row>
    <row r="201" spans="1:10" x14ac:dyDescent="0.2">
      <c r="A201">
        <f>'imported summary from web'!A157</f>
        <v>730.6</v>
      </c>
      <c r="B201" t="str">
        <f>'imported summary from web'!B157</f>
        <v>C41H80O7PN</v>
      </c>
      <c r="C201" s="2" t="str">
        <f>'imported summary from web'!C157</f>
        <v>ePE(36:2)</v>
      </c>
      <c r="D201" s="31"/>
      <c r="E201" s="43">
        <v>0.39</v>
      </c>
      <c r="F201" s="43">
        <v>0.13</v>
      </c>
      <c r="G201" s="43">
        <v>1.34</v>
      </c>
      <c r="H201">
        <v>0.12</v>
      </c>
      <c r="I201">
        <v>0</v>
      </c>
      <c r="J201">
        <v>0.53</v>
      </c>
    </row>
    <row r="202" spans="1:10" x14ac:dyDescent="0.2">
      <c r="A202">
        <f>'imported summary from web'!A158</f>
        <v>732.6</v>
      </c>
      <c r="B202" t="str">
        <f>'imported summary from web'!B158</f>
        <v>C41H82O7PN</v>
      </c>
      <c r="C202" s="2" t="str">
        <f>'imported summary from web'!C158</f>
        <v>ePE(36:1)</v>
      </c>
      <c r="D202" s="31"/>
      <c r="E202" s="43">
        <v>0.22</v>
      </c>
      <c r="F202" s="43">
        <v>0</v>
      </c>
      <c r="G202" s="43">
        <v>0.72</v>
      </c>
      <c r="H202">
        <v>0.1</v>
      </c>
      <c r="I202">
        <v>0.08</v>
      </c>
      <c r="J202">
        <v>0.38</v>
      </c>
    </row>
    <row r="203" spans="1:10" x14ac:dyDescent="0.2">
      <c r="A203">
        <f>'imported summary from web'!A159</f>
        <v>734.6</v>
      </c>
      <c r="B203" t="str">
        <f>'imported summary from web'!B159</f>
        <v>C41H84O7PN</v>
      </c>
      <c r="C203" s="2" t="str">
        <f>'imported summary from web'!C159</f>
        <v>ePE(36:0)</v>
      </c>
      <c r="D203" s="31"/>
      <c r="E203" s="43">
        <v>0.01</v>
      </c>
      <c r="F203" s="43">
        <v>0.03</v>
      </c>
      <c r="G203" s="43">
        <v>0.08</v>
      </c>
      <c r="H203">
        <v>0</v>
      </c>
      <c r="I203">
        <v>0</v>
      </c>
      <c r="J203">
        <v>0.01</v>
      </c>
    </row>
    <row r="204" spans="1:10" x14ac:dyDescent="0.2">
      <c r="A204">
        <f>'imported summary from web'!A167</f>
        <v>750.5</v>
      </c>
      <c r="B204" t="str">
        <f>'imported summary from web'!B167</f>
        <v>C43H76O7PN</v>
      </c>
      <c r="C204" s="2" t="str">
        <f>'imported summary from web'!C167</f>
        <v>ePE(38:6)</v>
      </c>
      <c r="D204" s="31"/>
      <c r="E204" s="43">
        <v>0.26</v>
      </c>
      <c r="F204" s="43">
        <v>0</v>
      </c>
      <c r="G204" s="43">
        <v>1.03</v>
      </c>
      <c r="H204">
        <v>0.01</v>
      </c>
      <c r="I204">
        <v>0</v>
      </c>
      <c r="J204">
        <v>0</v>
      </c>
    </row>
    <row r="205" spans="1:10" x14ac:dyDescent="0.2">
      <c r="A205">
        <f>'imported summary from web'!A168</f>
        <v>752.6</v>
      </c>
      <c r="B205" t="str">
        <f>'imported summary from web'!B168</f>
        <v>C43H78O7PN</v>
      </c>
      <c r="C205" s="2" t="str">
        <f>'imported summary from web'!C168</f>
        <v>ePE(38:5)</v>
      </c>
      <c r="D205" s="31"/>
      <c r="E205" s="43">
        <v>0.21</v>
      </c>
      <c r="F205" s="43">
        <v>0</v>
      </c>
      <c r="G205" s="43">
        <v>0.74</v>
      </c>
      <c r="H205">
        <v>0.03</v>
      </c>
      <c r="I205">
        <v>0.05</v>
      </c>
      <c r="J205">
        <v>0.06</v>
      </c>
    </row>
    <row r="206" spans="1:10" x14ac:dyDescent="0.2">
      <c r="A206">
        <f>'imported summary from web'!A169</f>
        <v>754.6</v>
      </c>
      <c r="B206" t="str">
        <f>'imported summary from web'!B169</f>
        <v>C43H80O7PN</v>
      </c>
      <c r="C206" s="2" t="str">
        <f>'imported summary from web'!C169</f>
        <v>ePE(38:4)</v>
      </c>
      <c r="D206" s="31"/>
      <c r="E206" s="43">
        <v>0.09</v>
      </c>
      <c r="F206" s="43">
        <v>0</v>
      </c>
      <c r="G206" s="43">
        <v>0.25</v>
      </c>
      <c r="H206">
        <v>0</v>
      </c>
      <c r="I206">
        <v>0</v>
      </c>
      <c r="J206">
        <v>0.14000000000000001</v>
      </c>
    </row>
    <row r="207" spans="1:10" x14ac:dyDescent="0.2">
      <c r="A207">
        <f>'imported summary from web'!A170</f>
        <v>756.6</v>
      </c>
      <c r="B207" t="str">
        <f>'imported summary from web'!B170</f>
        <v>C43H82O7PN</v>
      </c>
      <c r="C207" s="2" t="str">
        <f>'imported summary from web'!C170</f>
        <v>ePE(38:3)</v>
      </c>
      <c r="D207" s="31"/>
      <c r="E207" s="43">
        <v>0</v>
      </c>
      <c r="F207" s="43">
        <v>0.09</v>
      </c>
      <c r="G207" s="43">
        <v>7.0000000000000007E-2</v>
      </c>
      <c r="H207">
        <v>0</v>
      </c>
      <c r="I207">
        <v>0</v>
      </c>
      <c r="J207">
        <v>0</v>
      </c>
    </row>
    <row r="208" spans="1:10" x14ac:dyDescent="0.2">
      <c r="A208">
        <f>'imported summary from web'!A171</f>
        <v>758.6</v>
      </c>
      <c r="B208" t="str">
        <f>'imported summary from web'!B171</f>
        <v>C43H84O7PN</v>
      </c>
      <c r="C208" s="2" t="str">
        <f>'imported summary from web'!C171</f>
        <v>ePE(38:2)</v>
      </c>
      <c r="D208" s="31"/>
      <c r="E208" s="43">
        <v>0</v>
      </c>
      <c r="F208" s="43">
        <v>7.0000000000000007E-2</v>
      </c>
      <c r="G208" s="43">
        <v>0</v>
      </c>
      <c r="H208">
        <v>0.02</v>
      </c>
      <c r="I208">
        <v>0</v>
      </c>
      <c r="J208">
        <v>7.0000000000000007E-2</v>
      </c>
    </row>
    <row r="209" spans="1:10" x14ac:dyDescent="0.2">
      <c r="A209">
        <f>'imported summary from web'!A172</f>
        <v>760.6</v>
      </c>
      <c r="B209" t="str">
        <f>'imported summary from web'!B172</f>
        <v>C43H86O7PN</v>
      </c>
      <c r="C209" s="2" t="str">
        <f>'imported summary from web'!C172</f>
        <v>ePE(38:1)</v>
      </c>
      <c r="D209" s="31"/>
      <c r="E209" s="43">
        <v>0.01</v>
      </c>
      <c r="F209" s="43">
        <v>0</v>
      </c>
      <c r="G209" s="43">
        <v>7.0000000000000007E-2</v>
      </c>
      <c r="H209">
        <v>0</v>
      </c>
      <c r="I209">
        <v>0</v>
      </c>
      <c r="J209">
        <v>7.0000000000000007E-2</v>
      </c>
    </row>
    <row r="210" spans="1:10" x14ac:dyDescent="0.2">
      <c r="A210">
        <f>'imported summary from web'!A173</f>
        <v>762.6</v>
      </c>
      <c r="B210" t="str">
        <f>'imported summary from web'!B173</f>
        <v>C43H88O7PN</v>
      </c>
      <c r="C210" s="2" t="str">
        <f>'imported summary from web'!C173</f>
        <v>ePE(38:0)</v>
      </c>
      <c r="D210" s="31" t="s">
        <v>34</v>
      </c>
      <c r="E210" s="43">
        <v>0.04</v>
      </c>
      <c r="F210" s="43">
        <v>0.03</v>
      </c>
      <c r="G210" s="43">
        <v>0</v>
      </c>
      <c r="H210">
        <v>0</v>
      </c>
      <c r="I210">
        <v>0</v>
      </c>
      <c r="J210">
        <v>0.04</v>
      </c>
    </row>
    <row r="211" spans="1:10" x14ac:dyDescent="0.2">
      <c r="A211">
        <f>'imported summary from web'!A182</f>
        <v>778.6</v>
      </c>
      <c r="B211" t="str">
        <f>'imported summary from web'!B182</f>
        <v>C45H80O7PN</v>
      </c>
      <c r="C211" s="2" t="str">
        <f>'imported summary from web'!C182</f>
        <v>ePE(40:6)</v>
      </c>
      <c r="D211" s="31"/>
      <c r="E211" s="43">
        <v>0</v>
      </c>
      <c r="F211" s="43">
        <v>0</v>
      </c>
      <c r="G211" s="43">
        <v>0.04</v>
      </c>
      <c r="H211">
        <v>0.01</v>
      </c>
      <c r="I211">
        <v>0.02</v>
      </c>
      <c r="J211">
        <v>0</v>
      </c>
    </row>
    <row r="212" spans="1:10" x14ac:dyDescent="0.2">
      <c r="A212">
        <f>'imported summary from web'!A183</f>
        <v>780.6</v>
      </c>
      <c r="B212" t="str">
        <f>'imported summary from web'!B183</f>
        <v>C45H82O7PN</v>
      </c>
      <c r="C212" s="2" t="str">
        <f>'imported summary from web'!C183</f>
        <v>ePE(40:5)</v>
      </c>
      <c r="D212" s="31"/>
      <c r="E212" s="43">
        <v>0</v>
      </c>
      <c r="F212" s="43">
        <v>0.11</v>
      </c>
      <c r="G212" s="43">
        <v>0.05</v>
      </c>
      <c r="H212">
        <v>0.01</v>
      </c>
      <c r="I212">
        <v>0</v>
      </c>
      <c r="J212">
        <v>0.02</v>
      </c>
    </row>
    <row r="213" spans="1:10" x14ac:dyDescent="0.2">
      <c r="A213">
        <f>'imported summary from web'!A184</f>
        <v>782.6</v>
      </c>
      <c r="B213" t="str">
        <f>'imported summary from web'!B184</f>
        <v>C45H84O7PN</v>
      </c>
      <c r="C213" s="2" t="str">
        <f>'imported summary from web'!C184</f>
        <v>ePE(40:4)</v>
      </c>
      <c r="D213" s="31"/>
      <c r="E213" s="43">
        <v>0</v>
      </c>
      <c r="F213" s="43">
        <v>0</v>
      </c>
      <c r="G213" s="43">
        <v>0</v>
      </c>
      <c r="H213">
        <v>0.03</v>
      </c>
      <c r="I213">
        <v>0</v>
      </c>
      <c r="J213">
        <v>0.01</v>
      </c>
    </row>
    <row r="214" spans="1:10" x14ac:dyDescent="0.2">
      <c r="A214">
        <f>'imported summary from web'!A185</f>
        <v>784.6</v>
      </c>
      <c r="B214" t="str">
        <f>'imported summary from web'!B185</f>
        <v>C45H86O7PN</v>
      </c>
      <c r="C214" s="2" t="str">
        <f>'imported summary from web'!C185</f>
        <v>ePE(40:3)</v>
      </c>
      <c r="D214" s="31"/>
      <c r="E214" s="43">
        <v>0</v>
      </c>
      <c r="F214" s="43">
        <v>0</v>
      </c>
      <c r="G214" s="43">
        <v>0</v>
      </c>
      <c r="H214">
        <v>0</v>
      </c>
      <c r="I214">
        <v>0</v>
      </c>
      <c r="J214">
        <v>0</v>
      </c>
    </row>
    <row r="215" spans="1:10" x14ac:dyDescent="0.2">
      <c r="A215">
        <f>'imported summary from web'!A186</f>
        <v>786.6</v>
      </c>
      <c r="B215" t="str">
        <f>'imported summary from web'!B186</f>
        <v>C45H88O7PN</v>
      </c>
      <c r="C215" s="2" t="str">
        <f>'imported summary from web'!C186</f>
        <v>ePE(40:2)</v>
      </c>
      <c r="D215" s="31"/>
      <c r="E215" s="43">
        <v>0</v>
      </c>
      <c r="F215" s="43">
        <v>0</v>
      </c>
      <c r="G215" s="43">
        <v>0</v>
      </c>
      <c r="H215">
        <v>0</v>
      </c>
      <c r="I215">
        <v>0</v>
      </c>
      <c r="J215">
        <v>0</v>
      </c>
    </row>
    <row r="216" spans="1:10" x14ac:dyDescent="0.2">
      <c r="A216" s="2" t="s">
        <v>6</v>
      </c>
      <c r="B216"/>
      <c r="C216" s="2" t="s">
        <v>6</v>
      </c>
      <c r="D216" s="33"/>
      <c r="E216" s="45">
        <v>36.340000000000003</v>
      </c>
      <c r="F216" s="45">
        <v>7.11</v>
      </c>
      <c r="G216" s="45">
        <v>115.24</v>
      </c>
      <c r="H216">
        <v>3.27</v>
      </c>
      <c r="I216">
        <v>10.02</v>
      </c>
      <c r="J216">
        <v>24.17</v>
      </c>
    </row>
    <row r="217" spans="1:10" x14ac:dyDescent="0.2">
      <c r="A217">
        <f>'imported summary from web'!A216</f>
        <v>848.5</v>
      </c>
      <c r="B217" t="str">
        <f>'imported summary from web'!B216</f>
        <v>C43H75O13P</v>
      </c>
      <c r="C217" s="2" t="str">
        <f>'imported summary from web'!C216</f>
        <v>PI(34:4)</v>
      </c>
      <c r="D217" s="31"/>
      <c r="E217" s="43">
        <v>0</v>
      </c>
      <c r="F217" s="43">
        <v>0</v>
      </c>
      <c r="G217" s="43">
        <v>0.02</v>
      </c>
      <c r="H217">
        <v>0</v>
      </c>
      <c r="I217">
        <v>0</v>
      </c>
      <c r="J217">
        <v>0.14000000000000001</v>
      </c>
    </row>
    <row r="218" spans="1:10" x14ac:dyDescent="0.2">
      <c r="A218">
        <f>'imported summary from web'!A217</f>
        <v>850.5</v>
      </c>
      <c r="B218" t="str">
        <f>'imported summary from web'!B217</f>
        <v>C43H77O13P</v>
      </c>
      <c r="C218" s="2" t="str">
        <f>'imported summary from web'!C217</f>
        <v>PI(34:3)</v>
      </c>
      <c r="D218" s="31"/>
      <c r="E218" s="43">
        <v>0.01</v>
      </c>
      <c r="F218" s="43">
        <v>0</v>
      </c>
      <c r="G218" s="43">
        <v>0</v>
      </c>
      <c r="H218">
        <v>0</v>
      </c>
      <c r="I218">
        <v>0.38</v>
      </c>
      <c r="J218">
        <v>0.23</v>
      </c>
    </row>
    <row r="219" spans="1:10" x14ac:dyDescent="0.2">
      <c r="A219">
        <f>'imported summary from web'!A218</f>
        <v>852.5</v>
      </c>
      <c r="B219" t="str">
        <f>'imported summary from web'!B218</f>
        <v>C43H79O13P</v>
      </c>
      <c r="C219" s="2" t="str">
        <f>'imported summary from web'!C218</f>
        <v>PI(34:2)</v>
      </c>
      <c r="D219" s="31"/>
      <c r="E219" s="43">
        <v>0.14000000000000001</v>
      </c>
      <c r="F219" s="43">
        <v>0.32</v>
      </c>
      <c r="G219" s="43">
        <v>0</v>
      </c>
      <c r="H219">
        <v>0</v>
      </c>
      <c r="I219">
        <v>0.37</v>
      </c>
      <c r="J219">
        <v>0.36</v>
      </c>
    </row>
    <row r="220" spans="1:10" x14ac:dyDescent="0.2">
      <c r="A220">
        <f>'imported summary from web'!A219</f>
        <v>854.5</v>
      </c>
      <c r="B220" t="str">
        <f>'imported summary from web'!B219</f>
        <v>C43H81O13P</v>
      </c>
      <c r="C220" s="2" t="str">
        <f>'imported summary from web'!C219</f>
        <v>PI(34:1)</v>
      </c>
      <c r="D220" s="31"/>
      <c r="E220" s="43">
        <v>0.04</v>
      </c>
      <c r="F220" s="43">
        <v>0.3</v>
      </c>
      <c r="G220" s="43">
        <v>0.09</v>
      </c>
      <c r="H220">
        <v>0.3</v>
      </c>
      <c r="I220">
        <v>0</v>
      </c>
      <c r="J220">
        <v>0.2</v>
      </c>
    </row>
    <row r="221" spans="1:10" x14ac:dyDescent="0.2">
      <c r="A221">
        <f>'imported summary from web'!A220</f>
        <v>872.5</v>
      </c>
      <c r="B221" t="str">
        <f>'imported summary from web'!B220</f>
        <v>C45H75O13P</v>
      </c>
      <c r="C221" s="2" t="str">
        <f>'imported summary from web'!C220</f>
        <v>PI(36:6)</v>
      </c>
      <c r="D221" s="31"/>
      <c r="E221" s="43">
        <v>0.02</v>
      </c>
      <c r="F221" s="43">
        <v>0.32</v>
      </c>
      <c r="G221" s="43">
        <v>0</v>
      </c>
      <c r="H221">
        <v>0</v>
      </c>
      <c r="I221">
        <v>0.01</v>
      </c>
      <c r="J221">
        <v>0.32</v>
      </c>
    </row>
    <row r="222" spans="1:10" x14ac:dyDescent="0.2">
      <c r="A222">
        <f>'imported summary from web'!A221</f>
        <v>874.5</v>
      </c>
      <c r="B222" t="str">
        <f>'imported summary from web'!B221</f>
        <v>C45H77O13P</v>
      </c>
      <c r="C222" s="2" t="str">
        <f>'imported summary from web'!C221</f>
        <v>PI(36:5)</v>
      </c>
      <c r="D222" s="31"/>
      <c r="E222" s="43">
        <v>0.01</v>
      </c>
      <c r="F222" s="43">
        <v>0.12</v>
      </c>
      <c r="G222" s="43">
        <v>0</v>
      </c>
      <c r="H222">
        <v>0</v>
      </c>
      <c r="I222">
        <v>0.11</v>
      </c>
      <c r="J222">
        <v>0</v>
      </c>
    </row>
    <row r="223" spans="1:10" x14ac:dyDescent="0.2">
      <c r="A223">
        <f>'imported summary from web'!A222</f>
        <v>876.5</v>
      </c>
      <c r="B223" t="str">
        <f>'imported summary from web'!B222</f>
        <v>C45H79O13P</v>
      </c>
      <c r="C223" s="2" t="str">
        <f>'imported summary from web'!C222</f>
        <v>PI(36:4)</v>
      </c>
      <c r="D223" s="31"/>
      <c r="E223" s="43">
        <v>0.04</v>
      </c>
      <c r="F223" s="43">
        <v>0.63</v>
      </c>
      <c r="G223" s="43">
        <v>0.06</v>
      </c>
      <c r="H223">
        <v>0.12</v>
      </c>
      <c r="I223">
        <v>0.3</v>
      </c>
      <c r="J223">
        <v>0.15</v>
      </c>
    </row>
    <row r="224" spans="1:10" x14ac:dyDescent="0.2">
      <c r="A224">
        <f>'imported summary from web'!A223</f>
        <v>878.5</v>
      </c>
      <c r="B224" t="str">
        <f>'imported summary from web'!B223</f>
        <v>C45H81O13P</v>
      </c>
      <c r="C224" s="2" t="str">
        <f>'imported summary from web'!C223</f>
        <v>PI(36:3)</v>
      </c>
      <c r="D224" s="31"/>
      <c r="E224" s="43">
        <v>0.02</v>
      </c>
      <c r="F224" s="43">
        <v>0</v>
      </c>
      <c r="G224" s="43">
        <v>0.06</v>
      </c>
      <c r="H224">
        <v>0.15</v>
      </c>
      <c r="I224">
        <v>1.1200000000000001</v>
      </c>
      <c r="J224">
        <v>0.08</v>
      </c>
    </row>
    <row r="225" spans="1:10" x14ac:dyDescent="0.2">
      <c r="A225">
        <f>'imported summary from web'!A224</f>
        <v>880.6</v>
      </c>
      <c r="B225" t="str">
        <f>'imported summary from web'!B224</f>
        <v>C45H83O13P</v>
      </c>
      <c r="C225" s="2" t="str">
        <f>'imported summary from web'!C224</f>
        <v>PI(36:2)</v>
      </c>
      <c r="D225" s="31"/>
      <c r="E225" s="43">
        <v>0.09</v>
      </c>
      <c r="F225" s="43">
        <v>0.45</v>
      </c>
      <c r="G225" s="43">
        <v>0.13</v>
      </c>
      <c r="H225">
        <v>0.62</v>
      </c>
      <c r="I225">
        <v>0.56000000000000005</v>
      </c>
      <c r="J225">
        <v>0</v>
      </c>
    </row>
    <row r="226" spans="1:10" x14ac:dyDescent="0.2">
      <c r="A226">
        <f>'imported summary from web'!A225</f>
        <v>882.6</v>
      </c>
      <c r="B226" t="str">
        <f>'imported summary from web'!B225</f>
        <v>C45H85O13P</v>
      </c>
      <c r="C226" s="2" t="str">
        <f>'imported summary from web'!C225</f>
        <v>PI(36:1)</v>
      </c>
      <c r="D226" s="31"/>
      <c r="E226" s="43">
        <v>0.01</v>
      </c>
      <c r="F226" s="43">
        <v>0.16</v>
      </c>
      <c r="G226" s="43">
        <v>0.01</v>
      </c>
      <c r="H226">
        <v>0.52</v>
      </c>
      <c r="I226">
        <v>0.06</v>
      </c>
      <c r="J226">
        <v>0</v>
      </c>
    </row>
    <row r="227" spans="1:10" x14ac:dyDescent="0.2">
      <c r="A227">
        <f>'imported summary from web'!A226</f>
        <v>900.5</v>
      </c>
      <c r="B227" t="str">
        <f>'imported summary from web'!B226</f>
        <v>C47H79O13P</v>
      </c>
      <c r="C227" s="2" t="str">
        <f>'imported summary from web'!C226</f>
        <v>PI(38:6)</v>
      </c>
      <c r="D227" s="31"/>
      <c r="E227" s="43">
        <v>0.04</v>
      </c>
      <c r="F227" s="43">
        <v>0.16</v>
      </c>
      <c r="G227" s="43">
        <v>0.04</v>
      </c>
      <c r="H227">
        <v>0</v>
      </c>
      <c r="I227">
        <v>0.09</v>
      </c>
      <c r="J227">
        <v>0.06</v>
      </c>
    </row>
    <row r="228" spans="1:10" x14ac:dyDescent="0.2">
      <c r="A228">
        <f>'imported summary from web'!A227</f>
        <v>902.5</v>
      </c>
      <c r="B228" t="str">
        <f>'imported summary from web'!B227</f>
        <v>C47H81O13P</v>
      </c>
      <c r="C228" s="2" t="str">
        <f>'imported summary from web'!C227</f>
        <v>PI(38:5)</v>
      </c>
      <c r="D228" s="31"/>
      <c r="E228" s="43">
        <v>0.03</v>
      </c>
      <c r="F228" s="43">
        <v>0.03</v>
      </c>
      <c r="G228" s="43">
        <v>0.04</v>
      </c>
      <c r="H228">
        <v>7.0000000000000007E-2</v>
      </c>
      <c r="I228">
        <v>0.13</v>
      </c>
      <c r="J228">
        <v>0.04</v>
      </c>
    </row>
    <row r="229" spans="1:10" x14ac:dyDescent="0.2">
      <c r="A229">
        <f>'imported summary from web'!A228</f>
        <v>904.6</v>
      </c>
      <c r="B229" t="str">
        <f>'imported summary from web'!B228</f>
        <v>C47H83O13P</v>
      </c>
      <c r="C229" s="2" t="str">
        <f>'imported summary from web'!C228</f>
        <v>PI(38:4)</v>
      </c>
      <c r="D229" s="31"/>
      <c r="E229" s="43">
        <v>0.04</v>
      </c>
      <c r="F229" s="43">
        <v>0.54</v>
      </c>
      <c r="G229" s="43">
        <v>0.13</v>
      </c>
      <c r="H229">
        <v>0.59</v>
      </c>
      <c r="I229">
        <v>0</v>
      </c>
      <c r="J229">
        <v>0.1</v>
      </c>
    </row>
    <row r="230" spans="1:10" x14ac:dyDescent="0.2">
      <c r="A230">
        <f>'imported summary from web'!A229</f>
        <v>906.6</v>
      </c>
      <c r="B230" t="str">
        <f>'imported summary from web'!B229</f>
        <v>C47H85O13P</v>
      </c>
      <c r="C230" s="2" t="str">
        <f>'imported summary from web'!C229</f>
        <v>PI(38:3)</v>
      </c>
      <c r="D230" s="31"/>
      <c r="E230" s="43">
        <v>0.04</v>
      </c>
      <c r="F230" s="43">
        <v>0.3</v>
      </c>
      <c r="G230" s="43">
        <v>0.15</v>
      </c>
      <c r="H230">
        <v>0.27</v>
      </c>
      <c r="I230">
        <v>0.75</v>
      </c>
      <c r="J230">
        <v>0</v>
      </c>
    </row>
    <row r="231" spans="1:10" x14ac:dyDescent="0.2">
      <c r="A231">
        <f>'imported summary from web'!A230</f>
        <v>908.6</v>
      </c>
      <c r="B231" t="str">
        <f>'imported summary from web'!B230</f>
        <v>C47H87O13P</v>
      </c>
      <c r="C231" s="2" t="str">
        <f>'imported summary from web'!C230</f>
        <v>PI(38:2)</v>
      </c>
      <c r="D231" s="31"/>
      <c r="E231" s="43">
        <v>0</v>
      </c>
      <c r="F231" s="43">
        <v>0</v>
      </c>
      <c r="G231" s="43">
        <v>0</v>
      </c>
      <c r="H231">
        <v>0.02</v>
      </c>
      <c r="I231">
        <v>0</v>
      </c>
      <c r="J231">
        <v>0.09</v>
      </c>
    </row>
    <row r="232" spans="1:10" x14ac:dyDescent="0.2">
      <c r="A232">
        <f>'imported summary from web'!A231</f>
        <v>910.6</v>
      </c>
      <c r="B232" t="str">
        <f>'imported summary from web'!B231</f>
        <v>C47H89O13P</v>
      </c>
      <c r="C232" s="2" t="str">
        <f>'imported summary from web'!C231</f>
        <v>PI(38:1)</v>
      </c>
      <c r="D232" s="31"/>
      <c r="E232" s="43">
        <v>0.01</v>
      </c>
      <c r="F232" s="43">
        <v>0.12</v>
      </c>
      <c r="G232" s="43">
        <v>0</v>
      </c>
      <c r="H232">
        <v>7.0000000000000007E-2</v>
      </c>
      <c r="I232">
        <v>0</v>
      </c>
      <c r="J232">
        <v>0.03</v>
      </c>
    </row>
    <row r="233" spans="1:10" x14ac:dyDescent="0.2">
      <c r="A233">
        <f>'imported summary from web'!A232</f>
        <v>912.6</v>
      </c>
      <c r="B233" t="str">
        <f>'imported summary from web'!B232</f>
        <v>C47H91O13P</v>
      </c>
      <c r="C233" s="2" t="str">
        <f>'imported summary from web'!C232</f>
        <v>PI(38:0)</v>
      </c>
      <c r="D233" s="31"/>
      <c r="E233" s="43">
        <v>0.02</v>
      </c>
      <c r="F233" s="43">
        <v>0</v>
      </c>
      <c r="G233" s="43">
        <v>0</v>
      </c>
      <c r="H233">
        <v>0</v>
      </c>
      <c r="I233">
        <v>0.03</v>
      </c>
      <c r="J233">
        <v>0</v>
      </c>
    </row>
    <row r="234" spans="1:10" x14ac:dyDescent="0.2">
      <c r="A234">
        <f>'imported summary from web'!A233</f>
        <v>924.5</v>
      </c>
      <c r="B234" t="str">
        <f>'imported summary from web'!B233</f>
        <v>C49H79O13P</v>
      </c>
      <c r="C234" s="2" t="str">
        <f>'imported summary from web'!C233</f>
        <v>PI(40:8)</v>
      </c>
      <c r="D234" s="31"/>
      <c r="E234" s="43">
        <v>0.01</v>
      </c>
      <c r="F234" s="43">
        <v>0.19</v>
      </c>
      <c r="G234" s="43">
        <v>0.04</v>
      </c>
      <c r="H234">
        <v>0.02</v>
      </c>
      <c r="I234">
        <v>0.05</v>
      </c>
      <c r="J234">
        <v>0</v>
      </c>
    </row>
    <row r="235" spans="1:10" x14ac:dyDescent="0.2">
      <c r="A235">
        <f>'imported summary from web'!A234</f>
        <v>926.5</v>
      </c>
      <c r="B235" t="str">
        <f>'imported summary from web'!B234</f>
        <v>C49H81O13P</v>
      </c>
      <c r="C235" s="2" t="str">
        <f>'imported summary from web'!C234</f>
        <v>PI(40:7)</v>
      </c>
      <c r="D235" s="31"/>
      <c r="E235" s="43">
        <v>0</v>
      </c>
      <c r="F235" s="43">
        <v>0.52</v>
      </c>
      <c r="G235" s="43">
        <v>0.01</v>
      </c>
      <c r="H235">
        <v>7.0000000000000007E-2</v>
      </c>
      <c r="I235">
        <v>0.39</v>
      </c>
      <c r="J235">
        <v>0.08</v>
      </c>
    </row>
    <row r="236" spans="1:10" x14ac:dyDescent="0.2">
      <c r="A236">
        <f>'imported summary from web'!A235</f>
        <v>928.6</v>
      </c>
      <c r="B236" t="str">
        <f>'imported summary from web'!B235</f>
        <v>C49H83O13P</v>
      </c>
      <c r="C236" s="2" t="str">
        <f>'imported summary from web'!C235</f>
        <v>PI(40:6)</v>
      </c>
      <c r="D236" s="31"/>
      <c r="E236" s="43">
        <v>0.01</v>
      </c>
      <c r="F236" s="43">
        <v>0.3</v>
      </c>
      <c r="G236" s="43">
        <v>0.06</v>
      </c>
      <c r="H236">
        <v>0</v>
      </c>
      <c r="I236">
        <v>0.03</v>
      </c>
      <c r="J236">
        <v>0.06</v>
      </c>
    </row>
    <row r="237" spans="1:10" x14ac:dyDescent="0.2">
      <c r="A237">
        <f>'imported summary from web'!A236</f>
        <v>930.6</v>
      </c>
      <c r="B237" t="str">
        <f>'imported summary from web'!B236</f>
        <v>C49H85O13P</v>
      </c>
      <c r="C237" s="2" t="str">
        <f>'imported summary from web'!C236</f>
        <v>PI(40:5)</v>
      </c>
      <c r="D237" s="31"/>
      <c r="E237" s="43">
        <v>0</v>
      </c>
      <c r="F237" s="43">
        <v>0.32</v>
      </c>
      <c r="G237" s="43">
        <v>0</v>
      </c>
      <c r="H237">
        <v>0</v>
      </c>
      <c r="I237">
        <v>0</v>
      </c>
      <c r="J237">
        <v>0.11</v>
      </c>
    </row>
    <row r="238" spans="1:10" x14ac:dyDescent="0.2">
      <c r="A238">
        <f>'imported summary from web'!A237</f>
        <v>932.6</v>
      </c>
      <c r="B238" t="str">
        <f>'imported summary from web'!B237</f>
        <v>C49H87O13P</v>
      </c>
      <c r="C238" s="2" t="str">
        <f>'imported summary from web'!C237</f>
        <v>PI(40:4)</v>
      </c>
      <c r="D238" s="31"/>
      <c r="E238" s="43">
        <v>0.02</v>
      </c>
      <c r="F238" s="43">
        <v>0.17</v>
      </c>
      <c r="G238" s="43">
        <v>0</v>
      </c>
      <c r="H238">
        <v>7.0000000000000007E-2</v>
      </c>
      <c r="I238">
        <v>0.05</v>
      </c>
      <c r="J238">
        <v>0.06</v>
      </c>
    </row>
    <row r="239" spans="1:10" x14ac:dyDescent="0.2">
      <c r="A239">
        <f>'imported summary from web'!A238</f>
        <v>934.6</v>
      </c>
      <c r="B239" t="str">
        <f>'imported summary from web'!B238</f>
        <v>C49H89O13P</v>
      </c>
      <c r="C239" s="2" t="str">
        <f>'imported summary from web'!C238</f>
        <v>PI(40:3)</v>
      </c>
      <c r="D239" s="31"/>
      <c r="E239" s="43">
        <v>0</v>
      </c>
      <c r="F239" s="43">
        <v>0.05</v>
      </c>
      <c r="G239" s="43">
        <v>0.01</v>
      </c>
      <c r="H239">
        <v>0</v>
      </c>
      <c r="I239">
        <v>0.31</v>
      </c>
      <c r="J239">
        <v>0.08</v>
      </c>
    </row>
    <row r="240" spans="1:10" x14ac:dyDescent="0.2">
      <c r="A240">
        <f>'imported summary from web'!A239</f>
        <v>936.6</v>
      </c>
      <c r="B240" t="str">
        <f>'imported summary from web'!B239</f>
        <v>C49H91O13P</v>
      </c>
      <c r="C240" s="2" t="str">
        <f>'imported summary from web'!C239</f>
        <v>PI(40:2)</v>
      </c>
      <c r="D240" s="31"/>
      <c r="E240" s="43">
        <v>0</v>
      </c>
      <c r="F240" s="43">
        <v>0.17</v>
      </c>
      <c r="G240" s="43">
        <v>0.05</v>
      </c>
      <c r="H240">
        <v>0.09</v>
      </c>
      <c r="I240">
        <v>0.06</v>
      </c>
      <c r="J240">
        <v>0.08</v>
      </c>
    </row>
    <row r="241" spans="1:10" x14ac:dyDescent="0.2">
      <c r="A241">
        <f>'imported summary from web'!A240</f>
        <v>938.6</v>
      </c>
      <c r="B241" t="str">
        <f>'imported summary from web'!B240</f>
        <v>C49H93O13P</v>
      </c>
      <c r="C241" s="2" t="str">
        <f>'imported summary from web'!C240</f>
        <v>PI(40:1)</v>
      </c>
      <c r="D241" s="31"/>
      <c r="E241" s="43">
        <v>0.01</v>
      </c>
      <c r="F241" s="43">
        <v>0</v>
      </c>
      <c r="G241" s="43">
        <v>0.01</v>
      </c>
      <c r="H241">
        <v>0.04</v>
      </c>
      <c r="I241">
        <v>0.35</v>
      </c>
      <c r="J241">
        <v>7.0000000000000007E-2</v>
      </c>
    </row>
    <row r="242" spans="1:10" x14ac:dyDescent="0.2">
      <c r="A242">
        <f>'imported summary from web'!A241</f>
        <v>940.7</v>
      </c>
      <c r="B242" t="str">
        <f>'imported summary from web'!B241</f>
        <v>C49H95O13P</v>
      </c>
      <c r="C242" s="2" t="str">
        <f>'imported summary from web'!C241</f>
        <v>PI(40:0)</v>
      </c>
      <c r="D242" s="31"/>
      <c r="E242" s="43">
        <v>0.04</v>
      </c>
      <c r="F242" s="43">
        <v>0.09</v>
      </c>
      <c r="G242" s="43">
        <v>0.01</v>
      </c>
      <c r="H242">
        <v>0.05</v>
      </c>
      <c r="I242">
        <v>0.21</v>
      </c>
      <c r="J242">
        <v>0.08</v>
      </c>
    </row>
    <row r="243" spans="1:10" x14ac:dyDescent="0.2">
      <c r="A243">
        <f>'imported summary from web'!A242</f>
        <v>948.5</v>
      </c>
      <c r="B243" t="str">
        <f>'imported summary from web'!B242</f>
        <v>C51H79O13P</v>
      </c>
      <c r="C243" s="2" t="str">
        <f>'imported summary from web'!C242</f>
        <v>PI(42:10)</v>
      </c>
      <c r="D243" s="31"/>
      <c r="E243" s="43">
        <v>0.01</v>
      </c>
      <c r="F243" s="43">
        <v>0</v>
      </c>
      <c r="G243" s="43">
        <v>0</v>
      </c>
      <c r="H243">
        <v>0.03</v>
      </c>
      <c r="I243">
        <v>0.01</v>
      </c>
      <c r="J243">
        <v>0.09</v>
      </c>
    </row>
    <row r="244" spans="1:10" x14ac:dyDescent="0.2">
      <c r="A244">
        <f>'imported summary from web'!A243</f>
        <v>950.5</v>
      </c>
      <c r="B244" t="str">
        <f>'imported summary from web'!B243</f>
        <v>C51H81O13P</v>
      </c>
      <c r="C244" s="2" t="str">
        <f>'imported summary from web'!C243</f>
        <v>PI(42:9)</v>
      </c>
      <c r="D244" s="31"/>
      <c r="E244" s="43">
        <v>0</v>
      </c>
      <c r="F244" s="43">
        <v>0.11</v>
      </c>
      <c r="G244" s="43">
        <v>0</v>
      </c>
      <c r="H244">
        <v>0</v>
      </c>
      <c r="I244">
        <v>0.04</v>
      </c>
      <c r="J244">
        <v>0.01</v>
      </c>
    </row>
    <row r="245" spans="1:10" x14ac:dyDescent="0.2">
      <c r="A245">
        <f>'imported summary from web'!A244</f>
        <v>952.6</v>
      </c>
      <c r="B245" t="str">
        <f>'imported summary from web'!B244</f>
        <v>C51H83O13P</v>
      </c>
      <c r="C245" s="2" t="str">
        <f>'imported summary from web'!C244</f>
        <v>PI(42:8)</v>
      </c>
      <c r="D245" s="31"/>
      <c r="E245" s="43">
        <v>0.01</v>
      </c>
      <c r="F245" s="43">
        <v>0.63</v>
      </c>
      <c r="G245" s="43">
        <v>0.01</v>
      </c>
      <c r="H245">
        <v>0.05</v>
      </c>
      <c r="I245">
        <v>0.21</v>
      </c>
      <c r="J245">
        <v>0.14000000000000001</v>
      </c>
    </row>
    <row r="246" spans="1:10" x14ac:dyDescent="0.2">
      <c r="A246">
        <f>'imported summary from web'!A245</f>
        <v>954.6</v>
      </c>
      <c r="B246" t="str">
        <f>'imported summary from web'!B245</f>
        <v>C51H85O13P</v>
      </c>
      <c r="C246" s="2" t="str">
        <f>'imported summary from web'!C245</f>
        <v>PI(42:7)</v>
      </c>
      <c r="D246" s="31"/>
      <c r="E246" s="43">
        <v>0.01</v>
      </c>
      <c r="F246" s="43">
        <v>0.4</v>
      </c>
      <c r="G246" s="43">
        <v>0.02</v>
      </c>
      <c r="H246">
        <v>0</v>
      </c>
      <c r="I246">
        <v>0</v>
      </c>
      <c r="J246">
        <v>0.04</v>
      </c>
    </row>
    <row r="247" spans="1:10" x14ac:dyDescent="0.2">
      <c r="A247">
        <f>'imported summary from web'!A246</f>
        <v>956.6</v>
      </c>
      <c r="B247" t="str">
        <f>'imported summary from web'!B246</f>
        <v>C51H87O13P</v>
      </c>
      <c r="C247" s="2" t="str">
        <f>'imported summary from web'!C246</f>
        <v>PI(42:6)</v>
      </c>
      <c r="D247" s="31"/>
      <c r="E247" s="43">
        <v>0</v>
      </c>
      <c r="F247" s="43">
        <v>0.11</v>
      </c>
      <c r="G247" s="43">
        <v>0.01</v>
      </c>
      <c r="H247">
        <v>0</v>
      </c>
      <c r="I247">
        <v>0.21</v>
      </c>
      <c r="J247">
        <v>0.14000000000000001</v>
      </c>
    </row>
    <row r="248" spans="1:10" x14ac:dyDescent="0.2">
      <c r="A248">
        <f>'imported summary from web'!A247</f>
        <v>958.6</v>
      </c>
      <c r="B248" t="str">
        <f>'imported summary from web'!B247</f>
        <v>C51H89O13P</v>
      </c>
      <c r="C248" s="2" t="str">
        <f>'imported summary from web'!C247</f>
        <v>PI(42:5)</v>
      </c>
      <c r="D248" s="31"/>
      <c r="E248" s="43">
        <v>0</v>
      </c>
      <c r="F248" s="43">
        <v>0</v>
      </c>
      <c r="G248" s="43">
        <v>0</v>
      </c>
      <c r="H248">
        <v>0.03</v>
      </c>
      <c r="I248">
        <v>0.23</v>
      </c>
      <c r="J248">
        <v>0.05</v>
      </c>
    </row>
    <row r="249" spans="1:10" x14ac:dyDescent="0.2">
      <c r="A249">
        <f>'imported summary from web'!A248</f>
        <v>960.6</v>
      </c>
      <c r="B249" t="str">
        <f>'imported summary from web'!B248</f>
        <v>C51H91O13P</v>
      </c>
      <c r="C249" s="2" t="str">
        <f>'imported summary from web'!C248</f>
        <v>PI(42:4)</v>
      </c>
      <c r="D249" s="31"/>
      <c r="E249" s="43">
        <v>0.01</v>
      </c>
      <c r="F249" s="43">
        <v>7.0000000000000007E-2</v>
      </c>
      <c r="G249" s="43">
        <v>0</v>
      </c>
      <c r="H249">
        <v>0.01</v>
      </c>
      <c r="I249">
        <v>0</v>
      </c>
      <c r="J249">
        <v>0.16</v>
      </c>
    </row>
    <row r="250" spans="1:10" x14ac:dyDescent="0.2">
      <c r="A250">
        <f>'imported summary from web'!A249</f>
        <v>962.6</v>
      </c>
      <c r="B250" t="str">
        <f>'imported summary from web'!B249</f>
        <v>C51H93O13P</v>
      </c>
      <c r="C250" s="2" t="str">
        <f>'imported summary from web'!C249</f>
        <v>PI(42:3)</v>
      </c>
      <c r="D250" s="31"/>
      <c r="E250" s="43">
        <v>0.05</v>
      </c>
      <c r="F250" s="43">
        <v>0.03</v>
      </c>
      <c r="G250" s="43">
        <v>0.03</v>
      </c>
      <c r="H250">
        <v>0.06</v>
      </c>
      <c r="I250">
        <v>0</v>
      </c>
      <c r="J250">
        <v>0</v>
      </c>
    </row>
    <row r="251" spans="1:10" x14ac:dyDescent="0.2">
      <c r="A251">
        <f>'imported summary from web'!A250</f>
        <v>964.7</v>
      </c>
      <c r="B251" t="str">
        <f>'imported summary from web'!B250</f>
        <v>C51H95O13P</v>
      </c>
      <c r="C251" s="2" t="str">
        <f>'imported summary from web'!C250</f>
        <v>PI(42:2)</v>
      </c>
      <c r="D251" s="31"/>
      <c r="E251" s="43">
        <v>0</v>
      </c>
      <c r="F251" s="43">
        <v>0.05</v>
      </c>
      <c r="G251" s="43">
        <v>0</v>
      </c>
      <c r="H251">
        <v>0.01</v>
      </c>
      <c r="I251">
        <v>0</v>
      </c>
      <c r="J251">
        <v>0.12</v>
      </c>
    </row>
    <row r="252" spans="1:10" x14ac:dyDescent="0.2">
      <c r="A252">
        <f>'imported summary from web'!A251</f>
        <v>972.5</v>
      </c>
      <c r="B252" t="str">
        <f>'imported summary from web'!B251</f>
        <v>C53H79O13P</v>
      </c>
      <c r="C252" s="2" t="str">
        <f>'imported summary from web'!C251</f>
        <v>PI(44:12)</v>
      </c>
      <c r="D252" s="31"/>
      <c r="E252" s="43">
        <v>0</v>
      </c>
      <c r="F252" s="43">
        <v>0.49</v>
      </c>
      <c r="G252" s="43">
        <v>0.02</v>
      </c>
      <c r="H252">
        <v>0.15</v>
      </c>
      <c r="I252">
        <v>0.09</v>
      </c>
      <c r="J252">
        <v>0.01</v>
      </c>
    </row>
    <row r="253" spans="1:10" x14ac:dyDescent="0.2">
      <c r="A253">
        <f>'imported summary from web'!A252</f>
        <v>974.5</v>
      </c>
      <c r="B253" t="str">
        <f>'imported summary from web'!B252</f>
        <v>C53H81O13P</v>
      </c>
      <c r="C253" s="2" t="str">
        <f>'imported summary from web'!C252</f>
        <v>PI(44:11)</v>
      </c>
      <c r="D253" s="31"/>
      <c r="E253" s="43">
        <v>0.01</v>
      </c>
      <c r="F253" s="43">
        <v>0</v>
      </c>
      <c r="G253" s="43">
        <v>0</v>
      </c>
      <c r="H253">
        <v>0</v>
      </c>
      <c r="I253">
        <v>0.08</v>
      </c>
      <c r="J253">
        <v>0.03</v>
      </c>
    </row>
    <row r="254" spans="1:10" x14ac:dyDescent="0.2">
      <c r="A254">
        <f>'imported summary from web'!A253</f>
        <v>976.6</v>
      </c>
      <c r="B254" t="str">
        <f>'imported summary from web'!B253</f>
        <v>C53H83O13P</v>
      </c>
      <c r="C254" s="2" t="str">
        <f>'imported summary from web'!C253</f>
        <v>PI(44:10)</v>
      </c>
      <c r="D254" s="31"/>
      <c r="E254" s="43">
        <v>0.01</v>
      </c>
      <c r="F254" s="43">
        <v>0.11</v>
      </c>
      <c r="G254" s="43">
        <v>0.01</v>
      </c>
      <c r="H254">
        <v>0.01</v>
      </c>
      <c r="I254">
        <v>0.09</v>
      </c>
      <c r="J254">
        <v>7.0000000000000007E-2</v>
      </c>
    </row>
    <row r="255" spans="1:10" x14ac:dyDescent="0.2">
      <c r="A255">
        <f>'imported summary from web'!A254</f>
        <v>978.6</v>
      </c>
      <c r="B255" t="str">
        <f>'imported summary from web'!B254</f>
        <v>C53H85O13P</v>
      </c>
      <c r="C255" s="2" t="str">
        <f>'imported summary from web'!C254</f>
        <v>PI(44:9)</v>
      </c>
      <c r="D255" s="31"/>
      <c r="E255" s="43">
        <v>0.01</v>
      </c>
      <c r="F255" s="43">
        <v>0.03</v>
      </c>
      <c r="G255" s="43">
        <v>0</v>
      </c>
      <c r="H255">
        <v>0.01</v>
      </c>
      <c r="I255">
        <v>0.01</v>
      </c>
      <c r="J255">
        <v>7.0000000000000007E-2</v>
      </c>
    </row>
    <row r="256" spans="1:10" x14ac:dyDescent="0.2">
      <c r="A256">
        <f>'imported summary from web'!A255</f>
        <v>980.6</v>
      </c>
      <c r="B256" t="str">
        <f>'imported summary from web'!B255</f>
        <v>C53H87O13P</v>
      </c>
      <c r="C256" s="2" t="str">
        <f>'imported summary from web'!C255</f>
        <v>PI(44:8)</v>
      </c>
      <c r="D256" s="31"/>
      <c r="E256" s="43">
        <v>0</v>
      </c>
      <c r="F256" s="43">
        <v>0.03</v>
      </c>
      <c r="G256" s="43">
        <v>0</v>
      </c>
      <c r="H256">
        <v>0.06</v>
      </c>
      <c r="I256">
        <v>0</v>
      </c>
      <c r="J256">
        <v>0.23</v>
      </c>
    </row>
    <row r="257" spans="1:10" x14ac:dyDescent="0.2">
      <c r="A257">
        <f>'imported summary from web'!A256</f>
        <v>982.6</v>
      </c>
      <c r="B257" t="str">
        <f>'imported summary from web'!B256</f>
        <v>C53H89O13P</v>
      </c>
      <c r="C257" s="2" t="str">
        <f>'imported summary from web'!C256</f>
        <v>PI(44:7)</v>
      </c>
      <c r="D257" s="31"/>
      <c r="E257" s="43">
        <v>0.04</v>
      </c>
      <c r="F257" s="43">
        <v>0</v>
      </c>
      <c r="G257" s="43">
        <v>0.01</v>
      </c>
      <c r="H257">
        <v>0</v>
      </c>
      <c r="I257">
        <v>0.01</v>
      </c>
      <c r="J257">
        <v>0</v>
      </c>
    </row>
    <row r="258" spans="1:10" x14ac:dyDescent="0.2">
      <c r="A258">
        <f>'imported summary from web'!A257</f>
        <v>984.6</v>
      </c>
      <c r="B258" t="str">
        <f>'imported summary from web'!B257</f>
        <v>C53H91O13P</v>
      </c>
      <c r="C258" s="2" t="str">
        <f>'imported summary from web'!C257</f>
        <v>PI(44:6)</v>
      </c>
      <c r="D258" s="31"/>
      <c r="E258" s="43">
        <v>0.06</v>
      </c>
      <c r="F258" s="43">
        <v>0.24</v>
      </c>
      <c r="G258" s="43">
        <v>7.0000000000000007E-2</v>
      </c>
      <c r="H258">
        <v>0.02</v>
      </c>
      <c r="I258">
        <v>0.03</v>
      </c>
      <c r="J258">
        <v>0</v>
      </c>
    </row>
    <row r="259" spans="1:10" x14ac:dyDescent="0.2">
      <c r="A259">
        <f>'imported summary from web'!A258</f>
        <v>986.6</v>
      </c>
      <c r="B259" t="str">
        <f>'imported summary from web'!B258</f>
        <v>C53H93O13P</v>
      </c>
      <c r="C259" s="2" t="str">
        <f>'imported summary from web'!C258</f>
        <v>PI(44:5)</v>
      </c>
      <c r="D259" s="31"/>
      <c r="E259" s="43">
        <v>0</v>
      </c>
      <c r="F259" s="43">
        <v>0</v>
      </c>
      <c r="G259" s="43">
        <v>0.02</v>
      </c>
      <c r="H259">
        <v>0.03</v>
      </c>
      <c r="I259">
        <v>0.06</v>
      </c>
      <c r="J259">
        <v>0.1</v>
      </c>
    </row>
    <row r="260" spans="1:10" x14ac:dyDescent="0.2">
      <c r="A260">
        <f>'imported summary from web'!A259</f>
        <v>988.7</v>
      </c>
      <c r="B260" t="str">
        <f>'imported summary from web'!B259</f>
        <v>C53H95O13P</v>
      </c>
      <c r="C260" s="2" t="str">
        <f>'imported summary from web'!C259</f>
        <v>PI(44:4)</v>
      </c>
      <c r="D260" s="31"/>
      <c r="E260" s="43">
        <v>0.02</v>
      </c>
      <c r="F260" s="43">
        <v>0.36</v>
      </c>
      <c r="G260" s="43">
        <v>0</v>
      </c>
      <c r="H260">
        <v>0.02</v>
      </c>
      <c r="I260">
        <v>0.17</v>
      </c>
      <c r="J260">
        <v>0.38</v>
      </c>
    </row>
    <row r="261" spans="1:10" x14ac:dyDescent="0.2">
      <c r="A261">
        <f>'imported summary from web'!A260</f>
        <v>990.7</v>
      </c>
      <c r="B261" t="str">
        <f>'imported summary from web'!B260</f>
        <v>C53H97O13P</v>
      </c>
      <c r="C261" s="2" t="str">
        <f>'imported summary from web'!C260</f>
        <v>PI(44:3)</v>
      </c>
      <c r="D261" s="31"/>
      <c r="E261" s="43">
        <v>0</v>
      </c>
      <c r="F261" s="43">
        <v>0.04</v>
      </c>
      <c r="G261" s="43">
        <v>0.01</v>
      </c>
      <c r="H261">
        <v>7.0000000000000007E-2</v>
      </c>
      <c r="I261">
        <v>0.26</v>
      </c>
      <c r="J261">
        <v>0</v>
      </c>
    </row>
    <row r="262" spans="1:10" x14ac:dyDescent="0.2">
      <c r="A262">
        <f>'imported summary from web'!A261</f>
        <v>992.7</v>
      </c>
      <c r="B262" t="str">
        <f>'imported summary from web'!B261</f>
        <v>C53H99O13P</v>
      </c>
      <c r="C262" s="2" t="str">
        <f>'imported summary from web'!C261</f>
        <v>PI(44:2)</v>
      </c>
      <c r="D262" s="31"/>
      <c r="E262" s="43">
        <v>0</v>
      </c>
      <c r="F262" s="43">
        <v>0.01</v>
      </c>
      <c r="G262" s="43">
        <v>0.02</v>
      </c>
      <c r="H262">
        <v>0.01</v>
      </c>
      <c r="I262">
        <v>0</v>
      </c>
      <c r="J262">
        <v>0.2</v>
      </c>
    </row>
    <row r="263" spans="1:10" x14ac:dyDescent="0.2">
      <c r="A263" s="2" t="s">
        <v>7</v>
      </c>
      <c r="B263"/>
      <c r="C263" s="2" t="s">
        <v>7</v>
      </c>
      <c r="D263" s="31"/>
      <c r="E263" s="45">
        <v>0.92</v>
      </c>
      <c r="F263" s="45">
        <v>7.96</v>
      </c>
      <c r="G263" s="45">
        <v>1.1599999999999999</v>
      </c>
      <c r="H263">
        <v>3.64</v>
      </c>
      <c r="I263">
        <v>6.89</v>
      </c>
      <c r="J263">
        <v>4.26</v>
      </c>
    </row>
    <row r="264" spans="1:10" x14ac:dyDescent="0.2">
      <c r="A264">
        <f>'imported summary from web'!A264</f>
        <v>734.5</v>
      </c>
      <c r="B264" t="str">
        <f>'imported summary from web'!B264</f>
        <v>C38H72O10PN</v>
      </c>
      <c r="C264" s="2" t="str">
        <f>'imported summary from web'!C264</f>
        <v>PS(32:1)</v>
      </c>
      <c r="D264" s="31"/>
      <c r="E264" s="43">
        <v>0</v>
      </c>
      <c r="F264" s="43">
        <v>0</v>
      </c>
      <c r="G264" s="43">
        <v>0.23</v>
      </c>
      <c r="H264">
        <v>0</v>
      </c>
      <c r="I264">
        <v>0</v>
      </c>
      <c r="J264">
        <v>0.05</v>
      </c>
    </row>
    <row r="265" spans="1:10" x14ac:dyDescent="0.2">
      <c r="A265">
        <f>'imported summary from web'!A265</f>
        <v>736.5</v>
      </c>
      <c r="B265" t="str">
        <f>'imported summary from web'!B265</f>
        <v>C38H74O10PN</v>
      </c>
      <c r="C265" s="2" t="str">
        <f>'imported summary from web'!C265</f>
        <v>PS(32:0)</v>
      </c>
      <c r="D265" s="31"/>
      <c r="E265" s="43">
        <v>0.23</v>
      </c>
      <c r="F265" s="43">
        <v>1</v>
      </c>
      <c r="G265" s="43">
        <v>0.56999999999999995</v>
      </c>
      <c r="H265">
        <v>0.19</v>
      </c>
      <c r="I265">
        <v>0.81</v>
      </c>
      <c r="J265">
        <v>0.19</v>
      </c>
    </row>
    <row r="266" spans="1:10" x14ac:dyDescent="0.2">
      <c r="A266">
        <f>'imported summary from web'!A268</f>
        <v>756.5</v>
      </c>
      <c r="B266" t="str">
        <f>'imported summary from web'!B268</f>
        <v>C40H70O10PN</v>
      </c>
      <c r="C266" s="2" t="str">
        <f>'imported summary from web'!C268</f>
        <v>PS(34:4)</v>
      </c>
      <c r="D266" s="31"/>
      <c r="E266" s="43">
        <v>0.04</v>
      </c>
      <c r="F266" s="43">
        <v>0</v>
      </c>
      <c r="G266" s="43">
        <v>0.02</v>
      </c>
      <c r="H266">
        <v>0</v>
      </c>
      <c r="I266">
        <v>0.02</v>
      </c>
      <c r="J266">
        <v>0.04</v>
      </c>
    </row>
    <row r="267" spans="1:10" x14ac:dyDescent="0.2">
      <c r="A267">
        <f>'imported summary from web'!A269</f>
        <v>758.5</v>
      </c>
      <c r="B267" t="str">
        <f>'imported summary from web'!B269</f>
        <v>C40H72O10PN</v>
      </c>
      <c r="C267" s="2" t="str">
        <f>'imported summary from web'!C269</f>
        <v>PS(34:3)</v>
      </c>
      <c r="D267" s="31"/>
      <c r="E267" s="43">
        <v>0.02</v>
      </c>
      <c r="F267" s="43">
        <v>0</v>
      </c>
      <c r="G267" s="43">
        <v>0.04</v>
      </c>
      <c r="H267">
        <v>0</v>
      </c>
      <c r="I267">
        <v>0</v>
      </c>
      <c r="J267">
        <v>0</v>
      </c>
    </row>
    <row r="268" spans="1:10" x14ac:dyDescent="0.2">
      <c r="A268">
        <f>'imported summary from web'!A270</f>
        <v>760.5</v>
      </c>
      <c r="B268" t="str">
        <f>'imported summary from web'!B270</f>
        <v>C40H74O10PN</v>
      </c>
      <c r="C268" s="2" t="str">
        <f>'imported summary from web'!C270</f>
        <v>PS(34:2)</v>
      </c>
      <c r="D268" s="31"/>
      <c r="E268" s="43">
        <v>0.5</v>
      </c>
      <c r="F268" s="43">
        <v>0.64</v>
      </c>
      <c r="G268" s="43">
        <v>1.38</v>
      </c>
      <c r="H268">
        <v>0.36</v>
      </c>
      <c r="I268">
        <v>0.37</v>
      </c>
      <c r="J268">
        <v>0.26</v>
      </c>
    </row>
    <row r="269" spans="1:10" x14ac:dyDescent="0.2">
      <c r="A269">
        <f>'imported summary from web'!A271</f>
        <v>762.5</v>
      </c>
      <c r="B269" t="str">
        <f>'imported summary from web'!B271</f>
        <v>C40H76O10PN</v>
      </c>
      <c r="C269" s="2" t="str">
        <f>'imported summary from web'!C271</f>
        <v>PS(34:1)</v>
      </c>
      <c r="D269" s="31"/>
      <c r="E269" s="43">
        <v>0.12</v>
      </c>
      <c r="F269" s="43">
        <v>0</v>
      </c>
      <c r="G269" s="43">
        <v>0.67</v>
      </c>
      <c r="H269">
        <v>0.18</v>
      </c>
      <c r="I269">
        <v>0.93</v>
      </c>
      <c r="J269">
        <v>0.32</v>
      </c>
    </row>
    <row r="270" spans="1:10" x14ac:dyDescent="0.2">
      <c r="A270">
        <f>'imported summary from web'!A272</f>
        <v>764.5</v>
      </c>
      <c r="B270" t="str">
        <f>'imported summary from web'!B272</f>
        <v>C40H78O10PN</v>
      </c>
      <c r="C270" s="2" t="str">
        <f>'imported summary from web'!C272</f>
        <v>PS(34:0)</v>
      </c>
      <c r="D270" s="31"/>
      <c r="E270" s="43">
        <v>0</v>
      </c>
      <c r="F270" s="43">
        <v>7.0000000000000007E-2</v>
      </c>
      <c r="G270" s="43">
        <v>0</v>
      </c>
      <c r="H270">
        <v>0</v>
      </c>
      <c r="I270">
        <v>0</v>
      </c>
      <c r="J270">
        <v>0.03</v>
      </c>
    </row>
    <row r="271" spans="1:10" x14ac:dyDescent="0.2">
      <c r="A271">
        <f>'imported summary from web'!A277</f>
        <v>780.5</v>
      </c>
      <c r="B271" t="str">
        <f>'imported summary from web'!B277</f>
        <v>C42H70O10PN</v>
      </c>
      <c r="C271" s="2" t="str">
        <f>'imported summary from web'!C277</f>
        <v>PS(36:6)</v>
      </c>
      <c r="D271" s="31"/>
      <c r="E271" s="43">
        <v>0</v>
      </c>
      <c r="F271" s="43">
        <v>7.0000000000000007E-2</v>
      </c>
      <c r="G271" s="43">
        <v>0.03</v>
      </c>
      <c r="H271">
        <v>0</v>
      </c>
      <c r="I271">
        <v>0.06</v>
      </c>
      <c r="J271">
        <v>7.0000000000000007E-2</v>
      </c>
    </row>
    <row r="272" spans="1:10" x14ac:dyDescent="0.2">
      <c r="A272">
        <f>'imported summary from web'!A278</f>
        <v>782.5</v>
      </c>
      <c r="B272" t="str">
        <f>'imported summary from web'!B278</f>
        <v>C42H72O10PN</v>
      </c>
      <c r="C272" s="2" t="str">
        <f>'imported summary from web'!C278</f>
        <v>PS(36:5)</v>
      </c>
      <c r="D272" s="31"/>
      <c r="E272" s="43">
        <v>0.03</v>
      </c>
      <c r="F272" s="43">
        <v>0</v>
      </c>
      <c r="G272" s="43">
        <v>0.02</v>
      </c>
      <c r="H272">
        <v>0.06</v>
      </c>
      <c r="I272">
        <v>0.04</v>
      </c>
      <c r="J272">
        <v>0.1</v>
      </c>
    </row>
    <row r="273" spans="1:10" x14ac:dyDescent="0.2">
      <c r="A273">
        <f>'imported summary from web'!A279</f>
        <v>784.5</v>
      </c>
      <c r="B273" t="str">
        <f>'imported summary from web'!B279</f>
        <v>C42H74O10PN</v>
      </c>
      <c r="C273" s="2" t="str">
        <f>'imported summary from web'!C279</f>
        <v>PS(36:4)</v>
      </c>
      <c r="D273" s="31"/>
      <c r="E273" s="43">
        <v>0.01</v>
      </c>
      <c r="F273" s="43">
        <v>0.02</v>
      </c>
      <c r="G273" s="43">
        <v>7.0000000000000007E-2</v>
      </c>
      <c r="H273">
        <v>0.04</v>
      </c>
      <c r="I273">
        <v>0.09</v>
      </c>
      <c r="J273">
        <v>0</v>
      </c>
    </row>
    <row r="274" spans="1:10" x14ac:dyDescent="0.2">
      <c r="A274">
        <f>'imported summary from web'!A280</f>
        <v>786.5</v>
      </c>
      <c r="B274" t="str">
        <f>'imported summary from web'!B280</f>
        <v>C42H76O10PN</v>
      </c>
      <c r="C274" s="2" t="str">
        <f>'imported summary from web'!C280</f>
        <v>PS(36:3)</v>
      </c>
      <c r="D274" s="31"/>
      <c r="E274" s="43">
        <v>0.03</v>
      </c>
      <c r="F274" s="43">
        <v>0</v>
      </c>
      <c r="G274" s="43">
        <v>0.09</v>
      </c>
      <c r="H274">
        <v>0.03</v>
      </c>
      <c r="I274">
        <v>0.38</v>
      </c>
      <c r="J274">
        <v>0.01</v>
      </c>
    </row>
    <row r="275" spans="1:10" x14ac:dyDescent="0.2">
      <c r="A275">
        <f>'imported summary from web'!A281</f>
        <v>788.5</v>
      </c>
      <c r="B275" t="str">
        <f>'imported summary from web'!B281</f>
        <v>C42H78O10PN</v>
      </c>
      <c r="C275" s="2" t="str">
        <f>'imported summary from web'!C281</f>
        <v>PS(36:2)</v>
      </c>
      <c r="D275" s="31"/>
      <c r="E275" s="43">
        <v>0.17</v>
      </c>
      <c r="F275" s="43">
        <v>1.1599999999999999</v>
      </c>
      <c r="G275" s="43">
        <v>0.33</v>
      </c>
      <c r="H275">
        <v>0.19</v>
      </c>
      <c r="I275">
        <v>0.8</v>
      </c>
      <c r="J275">
        <v>0.36</v>
      </c>
    </row>
    <row r="276" spans="1:10" x14ac:dyDescent="0.2">
      <c r="A276">
        <f>'imported summary from web'!A282</f>
        <v>790.6</v>
      </c>
      <c r="B276" t="str">
        <f>'imported summary from web'!B282</f>
        <v>C42H80O10PN</v>
      </c>
      <c r="C276" s="2" t="str">
        <f>'imported summary from web'!C282</f>
        <v>PS(36:1)</v>
      </c>
      <c r="D276" s="31"/>
      <c r="E276" s="43">
        <v>1.1499999999999999</v>
      </c>
      <c r="F276" s="43">
        <v>3.32</v>
      </c>
      <c r="G276" s="43">
        <v>1.0900000000000001</v>
      </c>
      <c r="H276">
        <v>0.3</v>
      </c>
      <c r="I276">
        <v>8.44</v>
      </c>
      <c r="J276">
        <v>3.94</v>
      </c>
    </row>
    <row r="277" spans="1:10" x14ac:dyDescent="0.2">
      <c r="A277">
        <f>'imported summary from web'!A283</f>
        <v>792.6</v>
      </c>
      <c r="B277" t="str">
        <f>'imported summary from web'!B283</f>
        <v>C42H82O10PN</v>
      </c>
      <c r="C277" s="2" t="str">
        <f>'imported summary from web'!C283</f>
        <v>PS(36:0)</v>
      </c>
      <c r="D277" s="31" t="s">
        <v>35</v>
      </c>
      <c r="E277" s="43">
        <v>0.02</v>
      </c>
      <c r="F277" s="43">
        <v>0.64</v>
      </c>
      <c r="G277" s="43">
        <v>0</v>
      </c>
      <c r="H277">
        <v>0.01</v>
      </c>
      <c r="I277">
        <v>0.89</v>
      </c>
      <c r="J277">
        <v>0.06</v>
      </c>
    </row>
    <row r="278" spans="1:10" x14ac:dyDescent="0.2">
      <c r="A278">
        <f>'imported summary from web'!A290</f>
        <v>806.5</v>
      </c>
      <c r="B278" t="str">
        <f>'imported summary from web'!B290</f>
        <v>C44H72O10PN</v>
      </c>
      <c r="C278" s="2" t="str">
        <f>'imported summary from web'!C290</f>
        <v>PS(38:7)</v>
      </c>
      <c r="D278" s="31"/>
      <c r="E278" s="43">
        <v>0</v>
      </c>
      <c r="F278" s="43">
        <v>0</v>
      </c>
      <c r="G278" s="43">
        <v>0</v>
      </c>
      <c r="H278">
        <v>0.03</v>
      </c>
      <c r="I278">
        <v>0</v>
      </c>
      <c r="J278">
        <v>0.02</v>
      </c>
    </row>
    <row r="279" spans="1:10" x14ac:dyDescent="0.2">
      <c r="A279">
        <f>'imported summary from web'!A291</f>
        <v>808.5</v>
      </c>
      <c r="B279" t="str">
        <f>'imported summary from web'!B291</f>
        <v>C44H74O10PN</v>
      </c>
      <c r="C279" s="2" t="str">
        <f>'imported summary from web'!C291</f>
        <v>PS(38:6)</v>
      </c>
      <c r="D279" s="31"/>
      <c r="E279" s="43">
        <v>0</v>
      </c>
      <c r="F279" s="43">
        <v>0.13</v>
      </c>
      <c r="G279" s="43">
        <v>0</v>
      </c>
      <c r="H279">
        <v>0.06</v>
      </c>
      <c r="I279">
        <v>0.06</v>
      </c>
      <c r="J279">
        <v>0</v>
      </c>
    </row>
    <row r="280" spans="1:10" x14ac:dyDescent="0.2">
      <c r="A280">
        <f>'imported summary from web'!A292</f>
        <v>810.5</v>
      </c>
      <c r="B280" t="str">
        <f>'imported summary from web'!B292</f>
        <v>C44H76O10PN</v>
      </c>
      <c r="C280" s="2" t="str">
        <f>'imported summary from web'!C292</f>
        <v>PS(38:5)</v>
      </c>
      <c r="D280" s="31"/>
      <c r="E280" s="43">
        <v>0.01</v>
      </c>
      <c r="F280" s="43">
        <v>0</v>
      </c>
      <c r="G280" s="43">
        <v>0.02</v>
      </c>
      <c r="H280">
        <v>0.03</v>
      </c>
      <c r="I280">
        <v>0</v>
      </c>
      <c r="J280">
        <v>0.04</v>
      </c>
    </row>
    <row r="281" spans="1:10" x14ac:dyDescent="0.2">
      <c r="A281">
        <f>'imported summary from web'!A293</f>
        <v>812.5</v>
      </c>
      <c r="B281" t="str">
        <f>'imported summary from web'!B293</f>
        <v>C44H78O10PN</v>
      </c>
      <c r="C281" s="2" t="str">
        <f>'imported summary from web'!C293</f>
        <v>PS(38:4)</v>
      </c>
      <c r="D281" s="31"/>
      <c r="E281" s="43">
        <v>0.03</v>
      </c>
      <c r="F281" s="43">
        <v>0</v>
      </c>
      <c r="G281" s="43">
        <v>0</v>
      </c>
      <c r="H281">
        <v>0</v>
      </c>
      <c r="I281">
        <v>0.02</v>
      </c>
      <c r="J281">
        <v>0</v>
      </c>
    </row>
    <row r="282" spans="1:10" x14ac:dyDescent="0.2">
      <c r="A282">
        <f>'imported summary from web'!A294</f>
        <v>814.6</v>
      </c>
      <c r="B282" t="str">
        <f>'imported summary from web'!B294</f>
        <v>C44H80O10PN</v>
      </c>
      <c r="C282" s="2" t="str">
        <f>'imported summary from web'!C294</f>
        <v>PS(38:3)</v>
      </c>
      <c r="D282" s="31"/>
      <c r="E282" s="43">
        <v>0.17</v>
      </c>
      <c r="F282" s="43">
        <v>0.39</v>
      </c>
      <c r="G282" s="43">
        <v>0.44</v>
      </c>
      <c r="H282">
        <v>0.05</v>
      </c>
      <c r="I282">
        <v>0.54</v>
      </c>
      <c r="J282">
        <v>0.08</v>
      </c>
    </row>
    <row r="283" spans="1:10" x14ac:dyDescent="0.2">
      <c r="A283">
        <f>'imported summary from web'!A295</f>
        <v>816.6</v>
      </c>
      <c r="B283" t="str">
        <f>'imported summary from web'!B295</f>
        <v>C44H82O10PN</v>
      </c>
      <c r="C283" s="2" t="str">
        <f>'imported summary from web'!C295</f>
        <v>PS(38:2)</v>
      </c>
      <c r="D283" s="31"/>
      <c r="E283" s="43">
        <v>0.05</v>
      </c>
      <c r="F283" s="43">
        <v>0.28999999999999998</v>
      </c>
      <c r="G283" s="43">
        <v>0.08</v>
      </c>
      <c r="H283">
        <v>0</v>
      </c>
      <c r="I283">
        <v>0.09</v>
      </c>
      <c r="J283">
        <v>0.03</v>
      </c>
    </row>
    <row r="284" spans="1:10" x14ac:dyDescent="0.2">
      <c r="A284">
        <f>'imported summary from web'!A296</f>
        <v>818.6</v>
      </c>
      <c r="B284" t="str">
        <f>'imported summary from web'!B296</f>
        <v>C44H84O10PN</v>
      </c>
      <c r="C284" s="2" t="str">
        <f>'imported summary from web'!C296</f>
        <v>PS(38:1)</v>
      </c>
      <c r="D284" s="31"/>
      <c r="E284" s="43">
        <v>7.0000000000000007E-2</v>
      </c>
      <c r="F284" s="43">
        <v>0.6</v>
      </c>
      <c r="G284" s="43">
        <v>0.12</v>
      </c>
      <c r="H284">
        <v>0</v>
      </c>
      <c r="I284">
        <v>0</v>
      </c>
      <c r="J284">
        <v>0.17</v>
      </c>
    </row>
    <row r="285" spans="1:10" x14ac:dyDescent="0.2">
      <c r="A285">
        <f>'imported summary from web'!A297</f>
        <v>820.6</v>
      </c>
      <c r="B285" t="str">
        <f>'imported summary from web'!B297</f>
        <v>C44H86O10PN</v>
      </c>
      <c r="C285" s="2" t="str">
        <f>'imported summary from web'!C297</f>
        <v>PS(38:0)</v>
      </c>
      <c r="D285" s="31" t="s">
        <v>36</v>
      </c>
      <c r="E285" s="43">
        <v>0.04</v>
      </c>
      <c r="F285" s="43">
        <v>0</v>
      </c>
      <c r="G285" s="43">
        <v>0</v>
      </c>
      <c r="H285">
        <v>0.02</v>
      </c>
      <c r="I285">
        <v>0.15</v>
      </c>
      <c r="J285">
        <v>0.16</v>
      </c>
    </row>
    <row r="286" spans="1:10" x14ac:dyDescent="0.2">
      <c r="A286">
        <f>'imported summary from web'!A302</f>
        <v>832.5</v>
      </c>
      <c r="B286" t="str">
        <f>'imported summary from web'!B302</f>
        <v>C46H74O10PN</v>
      </c>
      <c r="C286" s="2" t="str">
        <f>'imported summary from web'!C302</f>
        <v>PS(40:8)</v>
      </c>
      <c r="D286" s="31"/>
      <c r="E286" s="43">
        <v>0</v>
      </c>
      <c r="F286" s="43">
        <v>0</v>
      </c>
      <c r="G286" s="43">
        <v>0.03</v>
      </c>
      <c r="H286">
        <v>7.0000000000000007E-2</v>
      </c>
      <c r="I286">
        <v>0.1</v>
      </c>
      <c r="J286">
        <v>0</v>
      </c>
    </row>
    <row r="287" spans="1:10" x14ac:dyDescent="0.2">
      <c r="A287">
        <f>'imported summary from web'!A303</f>
        <v>834.5</v>
      </c>
      <c r="B287" t="str">
        <f>'imported summary from web'!B303</f>
        <v>C46H76O10PN</v>
      </c>
      <c r="C287" s="2" t="str">
        <f>'imported summary from web'!C303</f>
        <v>PS(40:7)</v>
      </c>
      <c r="D287" s="31"/>
      <c r="E287" s="43">
        <v>0.04</v>
      </c>
      <c r="F287" s="43">
        <v>0</v>
      </c>
      <c r="G287" s="43">
        <v>0.02</v>
      </c>
      <c r="H287">
        <v>0.03</v>
      </c>
      <c r="I287">
        <v>0</v>
      </c>
      <c r="J287">
        <v>0.02</v>
      </c>
    </row>
    <row r="288" spans="1:10" x14ac:dyDescent="0.2">
      <c r="A288">
        <f>'imported summary from web'!A304</f>
        <v>836.5</v>
      </c>
      <c r="B288" t="str">
        <f>'imported summary from web'!B304</f>
        <v>C46H78O10PN</v>
      </c>
      <c r="C288" s="2" t="str">
        <f>'imported summary from web'!C304</f>
        <v>PS(40:6)</v>
      </c>
      <c r="D288" s="31"/>
      <c r="E288" s="43">
        <v>0</v>
      </c>
      <c r="F288" s="43">
        <v>0</v>
      </c>
      <c r="G288" s="43">
        <v>0.13</v>
      </c>
      <c r="H288">
        <v>0.02</v>
      </c>
      <c r="I288">
        <v>0</v>
      </c>
      <c r="J288">
        <v>0</v>
      </c>
    </row>
    <row r="289" spans="1:10" x14ac:dyDescent="0.2">
      <c r="A289">
        <f>'imported summary from web'!A305</f>
        <v>838.6</v>
      </c>
      <c r="B289" t="str">
        <f>'imported summary from web'!B305</f>
        <v>C46H80O10PN</v>
      </c>
      <c r="C289" s="2" t="str">
        <f>'imported summary from web'!C305</f>
        <v>PS(40:5)</v>
      </c>
      <c r="D289" s="31"/>
      <c r="E289" s="43">
        <v>0.01</v>
      </c>
      <c r="F289" s="43">
        <v>0</v>
      </c>
      <c r="G289" s="43">
        <v>0.01</v>
      </c>
      <c r="H289">
        <v>0.02</v>
      </c>
      <c r="I289">
        <v>0.15</v>
      </c>
      <c r="J289">
        <v>0</v>
      </c>
    </row>
    <row r="290" spans="1:10" x14ac:dyDescent="0.2">
      <c r="A290">
        <f>'imported summary from web'!A306</f>
        <v>840.6</v>
      </c>
      <c r="B290" t="str">
        <f>'imported summary from web'!B306</f>
        <v>C46H82O10PN</v>
      </c>
      <c r="C290" s="2" t="str">
        <f>'imported summary from web'!C306</f>
        <v>PS(40:4)</v>
      </c>
      <c r="D290" s="31"/>
      <c r="E290" s="43">
        <v>0</v>
      </c>
      <c r="F290" s="43">
        <v>0</v>
      </c>
      <c r="G290" s="43">
        <v>0</v>
      </c>
      <c r="H290">
        <v>0</v>
      </c>
      <c r="I290">
        <v>0</v>
      </c>
      <c r="J290">
        <v>0.05</v>
      </c>
    </row>
    <row r="291" spans="1:10" x14ac:dyDescent="0.2">
      <c r="A291">
        <f>'imported summary from web'!A307</f>
        <v>842.6</v>
      </c>
      <c r="B291" t="str">
        <f>'imported summary from web'!B307</f>
        <v>C46H84O10PN</v>
      </c>
      <c r="C291" s="2" t="str">
        <f>'imported summary from web'!C307</f>
        <v>PS(40:3)</v>
      </c>
      <c r="D291" s="31"/>
      <c r="E291" s="43">
        <v>0.01</v>
      </c>
      <c r="F291" s="43">
        <v>0.09</v>
      </c>
      <c r="G291" s="43">
        <v>0.01</v>
      </c>
      <c r="H291">
        <v>0</v>
      </c>
      <c r="I291">
        <v>0</v>
      </c>
      <c r="J291">
        <v>0</v>
      </c>
    </row>
    <row r="292" spans="1:10" x14ac:dyDescent="0.2">
      <c r="A292">
        <f>'imported summary from web'!A308</f>
        <v>844.6</v>
      </c>
      <c r="B292" t="str">
        <f>'imported summary from web'!B308</f>
        <v>C46H86O10PN</v>
      </c>
      <c r="C292" s="2" t="str">
        <f>'imported summary from web'!C308</f>
        <v>PS(40:2)</v>
      </c>
      <c r="D292" s="31"/>
      <c r="E292" s="43">
        <v>0.06</v>
      </c>
      <c r="F292" s="43">
        <v>0.17</v>
      </c>
      <c r="G292" s="43">
        <v>0</v>
      </c>
      <c r="H292">
        <v>0.04</v>
      </c>
      <c r="I292">
        <v>0.39</v>
      </c>
      <c r="J292">
        <v>0.02</v>
      </c>
    </row>
    <row r="293" spans="1:10" x14ac:dyDescent="0.2">
      <c r="A293">
        <f>'imported summary from web'!A309</f>
        <v>846.6</v>
      </c>
      <c r="B293" t="str">
        <f>'imported summary from web'!B309</f>
        <v>C46H88O10PN</v>
      </c>
      <c r="C293" s="2" t="str">
        <f>'imported summary from web'!C309</f>
        <v>PS(40:1)</v>
      </c>
      <c r="D293" s="31"/>
      <c r="E293" s="43">
        <v>0.12</v>
      </c>
      <c r="F293" s="43">
        <v>0.14000000000000001</v>
      </c>
      <c r="G293" s="43">
        <v>0.27</v>
      </c>
      <c r="H293">
        <v>0.08</v>
      </c>
      <c r="I293">
        <v>0.08</v>
      </c>
      <c r="J293">
        <v>0.08</v>
      </c>
    </row>
    <row r="294" spans="1:10" x14ac:dyDescent="0.2">
      <c r="A294">
        <f>'imported summary from web'!A310</f>
        <v>854.5</v>
      </c>
      <c r="B294" t="str">
        <f>'imported summary from web'!B310</f>
        <v>C48H72O10PN</v>
      </c>
      <c r="C294" s="2" t="str">
        <f>'imported summary from web'!C310</f>
        <v>PS(42:11)</v>
      </c>
      <c r="D294" s="31"/>
      <c r="E294" s="43">
        <v>0</v>
      </c>
      <c r="F294" s="43">
        <v>0.06</v>
      </c>
      <c r="G294" s="43">
        <v>0</v>
      </c>
      <c r="H294">
        <v>0</v>
      </c>
      <c r="I294">
        <v>0</v>
      </c>
      <c r="J294">
        <v>0.05</v>
      </c>
    </row>
    <row r="295" spans="1:10" x14ac:dyDescent="0.2">
      <c r="A295">
        <f>'imported summary from web'!A311</f>
        <v>856.5</v>
      </c>
      <c r="B295" t="str">
        <f>'imported summary from web'!B311</f>
        <v>C48H74O10PN</v>
      </c>
      <c r="C295" s="2" t="str">
        <f>'imported summary from web'!C311</f>
        <v>PS(42:10)</v>
      </c>
      <c r="D295" s="31"/>
      <c r="E295" s="43">
        <v>0</v>
      </c>
      <c r="F295" s="43">
        <v>0</v>
      </c>
      <c r="G295" s="43">
        <v>0</v>
      </c>
      <c r="H295">
        <v>0</v>
      </c>
      <c r="I295">
        <v>0</v>
      </c>
      <c r="J295">
        <v>0.04</v>
      </c>
    </row>
    <row r="296" spans="1:10" x14ac:dyDescent="0.2">
      <c r="A296">
        <f>'imported summary from web'!A312</f>
        <v>858.5</v>
      </c>
      <c r="B296" t="str">
        <f>'imported summary from web'!B312</f>
        <v>C48H76O10PN</v>
      </c>
      <c r="C296" s="2" t="str">
        <f>'imported summary from web'!C312</f>
        <v>PS(42:9)</v>
      </c>
      <c r="D296" s="31"/>
      <c r="E296" s="43">
        <v>0</v>
      </c>
      <c r="F296" s="43">
        <v>0.21</v>
      </c>
      <c r="G296" s="43">
        <v>0.05</v>
      </c>
      <c r="H296">
        <v>0</v>
      </c>
      <c r="I296">
        <v>0</v>
      </c>
      <c r="J296">
        <v>0.02</v>
      </c>
    </row>
    <row r="297" spans="1:10" x14ac:dyDescent="0.2">
      <c r="A297">
        <f>'imported summary from web'!A313</f>
        <v>860.5</v>
      </c>
      <c r="B297" t="str">
        <f>'imported summary from web'!B313</f>
        <v>C48H78O10PN</v>
      </c>
      <c r="C297" s="2" t="str">
        <f>'imported summary from web'!C313</f>
        <v>PS(42:8)</v>
      </c>
      <c r="D297" s="31"/>
      <c r="E297" s="43">
        <v>0</v>
      </c>
      <c r="F297" s="43">
        <v>0</v>
      </c>
      <c r="G297" s="43">
        <v>0.03</v>
      </c>
      <c r="H297">
        <v>0</v>
      </c>
      <c r="I297">
        <v>0.01</v>
      </c>
      <c r="J297">
        <v>7.0000000000000007E-2</v>
      </c>
    </row>
    <row r="298" spans="1:10" x14ac:dyDescent="0.2">
      <c r="A298">
        <f>'imported summary from web'!A314</f>
        <v>862.6</v>
      </c>
      <c r="B298" t="str">
        <f>'imported summary from web'!B314</f>
        <v>C48H80O10PN</v>
      </c>
      <c r="C298" s="2" t="str">
        <f>'imported summary from web'!C314</f>
        <v>PS(42:7)</v>
      </c>
      <c r="D298" s="31"/>
      <c r="E298" s="43">
        <v>0.01</v>
      </c>
      <c r="F298" s="43">
        <v>0.01</v>
      </c>
      <c r="G298" s="43">
        <v>0.05</v>
      </c>
      <c r="H298">
        <v>0</v>
      </c>
      <c r="I298">
        <v>0</v>
      </c>
      <c r="J298">
        <v>0</v>
      </c>
    </row>
    <row r="299" spans="1:10" x14ac:dyDescent="0.2">
      <c r="A299">
        <f>'imported summary from web'!A315</f>
        <v>864.6</v>
      </c>
      <c r="B299" t="str">
        <f>'imported summary from web'!B315</f>
        <v>C48H82O10PN</v>
      </c>
      <c r="C299" s="2" t="str">
        <f>'imported summary from web'!C315</f>
        <v>PS(42:6)</v>
      </c>
      <c r="D299" s="31"/>
      <c r="E299" s="43">
        <v>0.01</v>
      </c>
      <c r="F299" s="43">
        <v>0</v>
      </c>
      <c r="G299" s="43">
        <v>0</v>
      </c>
      <c r="H299">
        <v>0</v>
      </c>
      <c r="I299">
        <v>0.11</v>
      </c>
      <c r="J299">
        <v>0</v>
      </c>
    </row>
    <row r="300" spans="1:10" x14ac:dyDescent="0.2">
      <c r="A300">
        <f>'imported summary from web'!A316</f>
        <v>866.6</v>
      </c>
      <c r="B300" t="str">
        <f>'imported summary from web'!B316</f>
        <v>C48H84O10PN</v>
      </c>
      <c r="C300" s="2" t="str">
        <f>'imported summary from web'!C316</f>
        <v>PS(42:5)</v>
      </c>
      <c r="D300" s="31"/>
      <c r="E300" s="43">
        <v>0</v>
      </c>
      <c r="F300" s="43">
        <v>0.01</v>
      </c>
      <c r="G300" s="43">
        <v>0</v>
      </c>
      <c r="H300">
        <v>0</v>
      </c>
      <c r="I300">
        <v>0.17</v>
      </c>
      <c r="J300">
        <v>0.05</v>
      </c>
    </row>
    <row r="301" spans="1:10" x14ac:dyDescent="0.2">
      <c r="A301">
        <f>'imported summary from web'!A317</f>
        <v>880.5</v>
      </c>
      <c r="B301" t="str">
        <f>'imported summary from web'!B317</f>
        <v>C50H74O10PN</v>
      </c>
      <c r="C301" s="2" t="str">
        <f>'imported summary from web'!C317</f>
        <v>PS(44:12)</v>
      </c>
      <c r="D301" s="31"/>
      <c r="E301" s="43">
        <v>0.01</v>
      </c>
      <c r="F301" s="43">
        <v>0.03</v>
      </c>
      <c r="G301" s="43">
        <v>0</v>
      </c>
      <c r="H301">
        <v>0</v>
      </c>
      <c r="I301">
        <v>0</v>
      </c>
      <c r="J301">
        <v>0.01</v>
      </c>
    </row>
    <row r="302" spans="1:10" x14ac:dyDescent="0.2">
      <c r="A302">
        <f>'imported summary from web'!A318</f>
        <v>882.5</v>
      </c>
      <c r="B302" t="str">
        <f>'imported summary from web'!B318</f>
        <v>C50H76O10PN</v>
      </c>
      <c r="C302" s="2" t="str">
        <f>'imported summary from web'!C318</f>
        <v>PS(44:11)</v>
      </c>
      <c r="D302" s="31"/>
      <c r="E302" s="43">
        <v>0.01</v>
      </c>
      <c r="F302" s="43">
        <v>0.03</v>
      </c>
      <c r="G302" s="43">
        <v>0.02</v>
      </c>
      <c r="H302">
        <v>0</v>
      </c>
      <c r="I302">
        <v>0.28999999999999998</v>
      </c>
      <c r="J302">
        <v>0</v>
      </c>
    </row>
    <row r="303" spans="1:10" x14ac:dyDescent="0.2">
      <c r="A303">
        <f>'imported summary from web'!A319</f>
        <v>884.5</v>
      </c>
      <c r="B303" t="str">
        <f>'imported summary from web'!B319</f>
        <v>C50H78O10PN</v>
      </c>
      <c r="C303" s="2" t="str">
        <f>'imported summary from web'!C319</f>
        <v>PS(44:10)</v>
      </c>
      <c r="D303" s="31"/>
      <c r="E303" s="43">
        <v>0</v>
      </c>
      <c r="F303" s="43">
        <v>0</v>
      </c>
      <c r="G303" s="43">
        <v>0.01</v>
      </c>
      <c r="H303">
        <v>0</v>
      </c>
      <c r="I303">
        <v>0</v>
      </c>
      <c r="J303">
        <v>0.02</v>
      </c>
    </row>
    <row r="304" spans="1:10" x14ac:dyDescent="0.2">
      <c r="A304">
        <f>'imported summary from web'!A320</f>
        <v>886.6</v>
      </c>
      <c r="B304" t="str">
        <f>'imported summary from web'!B320</f>
        <v>C50H80O10PN</v>
      </c>
      <c r="C304" s="2" t="str">
        <f>'imported summary from web'!C320</f>
        <v>PS(44:9)</v>
      </c>
      <c r="D304" s="31"/>
      <c r="E304" s="43">
        <v>0</v>
      </c>
      <c r="F304" s="43">
        <v>0.12</v>
      </c>
      <c r="G304" s="43">
        <v>0.03</v>
      </c>
      <c r="H304">
        <v>0</v>
      </c>
      <c r="I304">
        <v>0</v>
      </c>
      <c r="J304">
        <v>0</v>
      </c>
    </row>
    <row r="305" spans="1:10" x14ac:dyDescent="0.2">
      <c r="A305">
        <f>'imported summary from web'!A321</f>
        <v>888.6</v>
      </c>
      <c r="B305" t="str">
        <f>'imported summary from web'!B321</f>
        <v>C50H82O10PN</v>
      </c>
      <c r="C305" s="2" t="str">
        <f>'imported summary from web'!C321</f>
        <v>PS(44:8)</v>
      </c>
      <c r="D305" s="31"/>
      <c r="E305" s="43">
        <v>0</v>
      </c>
      <c r="F305" s="43">
        <v>0</v>
      </c>
      <c r="G305" s="43">
        <v>0.02</v>
      </c>
      <c r="H305">
        <v>0.01</v>
      </c>
      <c r="I305">
        <v>0.08</v>
      </c>
      <c r="J305">
        <v>0</v>
      </c>
    </row>
    <row r="306" spans="1:10" x14ac:dyDescent="0.2">
      <c r="A306">
        <f>'imported summary from web'!A322</f>
        <v>890.6</v>
      </c>
      <c r="B306" t="str">
        <f>'imported summary from web'!B322</f>
        <v>C50H84O10PN</v>
      </c>
      <c r="C306" s="2" t="str">
        <f>'imported summary from web'!C322</f>
        <v>PS(44:7)</v>
      </c>
      <c r="D306" s="31"/>
      <c r="E306" s="43">
        <v>0</v>
      </c>
      <c r="F306" s="43">
        <v>0.04</v>
      </c>
      <c r="G306" s="43">
        <v>0</v>
      </c>
      <c r="H306">
        <v>0.02</v>
      </c>
      <c r="I306">
        <v>0.01</v>
      </c>
      <c r="J306">
        <v>0</v>
      </c>
    </row>
    <row r="307" spans="1:10" x14ac:dyDescent="0.2">
      <c r="A307">
        <f>'imported summary from web'!A323</f>
        <v>892.6</v>
      </c>
      <c r="B307" t="str">
        <f>'imported summary from web'!B323</f>
        <v>C50H86O10PN</v>
      </c>
      <c r="C307" s="2" t="str">
        <f>'imported summary from web'!C323</f>
        <v>PS(44:6)</v>
      </c>
      <c r="D307" s="31"/>
      <c r="E307" s="43">
        <v>0.02</v>
      </c>
      <c r="F307" s="43">
        <v>0.06</v>
      </c>
      <c r="G307" s="43">
        <v>0.02</v>
      </c>
      <c r="H307">
        <v>0</v>
      </c>
      <c r="I307">
        <v>0</v>
      </c>
      <c r="J307">
        <v>0.05</v>
      </c>
    </row>
    <row r="308" spans="1:10" x14ac:dyDescent="0.2">
      <c r="A308">
        <f>'imported summary from web'!A324</f>
        <v>894.6</v>
      </c>
      <c r="B308" t="str">
        <f>'imported summary from web'!B324</f>
        <v>C50H88O10PN</v>
      </c>
      <c r="C308" s="2" t="str">
        <f>'imported summary from web'!C324</f>
        <v>PS(44:5)</v>
      </c>
      <c r="D308" s="31"/>
      <c r="E308" s="43">
        <v>0</v>
      </c>
      <c r="F308" s="43">
        <v>0</v>
      </c>
      <c r="G308" s="43">
        <v>0</v>
      </c>
      <c r="H308">
        <v>0</v>
      </c>
      <c r="I308">
        <v>0.1</v>
      </c>
      <c r="J308">
        <v>0</v>
      </c>
    </row>
    <row r="309" spans="1:10" x14ac:dyDescent="0.2">
      <c r="A309">
        <f>'imported summary from web'!A325</f>
        <v>896.6</v>
      </c>
      <c r="B309" t="str">
        <f>'imported summary from web'!B325</f>
        <v>C50H90O10PN</v>
      </c>
      <c r="C309" s="2" t="str">
        <f>'imported summary from web'!C325</f>
        <v>PS(44:4)</v>
      </c>
      <c r="D309" s="31"/>
      <c r="E309" s="43">
        <v>0</v>
      </c>
      <c r="F309" s="43">
        <v>0</v>
      </c>
      <c r="G309" s="43">
        <v>0.02</v>
      </c>
      <c r="H309">
        <v>0</v>
      </c>
      <c r="I309">
        <v>0</v>
      </c>
      <c r="J309">
        <v>0.01</v>
      </c>
    </row>
    <row r="310" spans="1:10" x14ac:dyDescent="0.2">
      <c r="A310">
        <f>'imported summary from web'!A326</f>
        <v>898.6</v>
      </c>
      <c r="B310" t="str">
        <f>'imported summary from web'!B326</f>
        <v>C50H92O10PN</v>
      </c>
      <c r="C310" s="2" t="str">
        <f>'imported summary from web'!C326</f>
        <v>PS(44:3)</v>
      </c>
      <c r="D310" s="31"/>
      <c r="E310" s="43">
        <v>0</v>
      </c>
      <c r="F310" s="43">
        <v>0</v>
      </c>
      <c r="G310" s="43">
        <v>0</v>
      </c>
      <c r="H310">
        <v>0</v>
      </c>
      <c r="I310">
        <v>0.06</v>
      </c>
      <c r="J310">
        <v>0.01</v>
      </c>
    </row>
    <row r="311" spans="1:10" x14ac:dyDescent="0.2">
      <c r="A311">
        <f>'imported summary from web'!A327</f>
        <v>900.7</v>
      </c>
      <c r="B311" t="str">
        <f>'imported summary from web'!B327</f>
        <v>C50H94O10PN</v>
      </c>
      <c r="C311" s="2" t="str">
        <f>'imported summary from web'!C327</f>
        <v>PS(44:2)</v>
      </c>
      <c r="D311" s="31"/>
      <c r="E311" s="43">
        <v>0</v>
      </c>
      <c r="F311" s="43">
        <v>0.27</v>
      </c>
      <c r="G311" s="43">
        <v>0.01</v>
      </c>
      <c r="H311">
        <v>0.03</v>
      </c>
      <c r="I311">
        <v>0.03</v>
      </c>
      <c r="J311">
        <v>0.03</v>
      </c>
    </row>
    <row r="312" spans="1:10" x14ac:dyDescent="0.2">
      <c r="A312" s="2" t="s">
        <v>8</v>
      </c>
      <c r="B312"/>
      <c r="C312" s="2" t="s">
        <v>8</v>
      </c>
      <c r="D312" s="33"/>
      <c r="E312" s="45">
        <v>3.01</v>
      </c>
      <c r="F312" s="45">
        <v>9.58</v>
      </c>
      <c r="G312" s="45">
        <v>5.94</v>
      </c>
      <c r="H312">
        <v>1.88</v>
      </c>
      <c r="I312">
        <v>15.27</v>
      </c>
      <c r="J312">
        <v>6.45</v>
      </c>
    </row>
    <row r="313" spans="1:10" x14ac:dyDescent="0.2">
      <c r="A313">
        <f>'imported summary from web'!A266</f>
        <v>746.5</v>
      </c>
      <c r="B313" t="str">
        <f>'imported summary from web'!B266</f>
        <v>C40H76O9PN</v>
      </c>
      <c r="C313" s="2" t="str">
        <f>'imported summary from web'!C266</f>
        <v>ePS(34:2)</v>
      </c>
      <c r="D313" s="31"/>
      <c r="E313" s="43">
        <v>0.51</v>
      </c>
      <c r="F313" s="43">
        <v>1.91</v>
      </c>
      <c r="G313" s="43">
        <v>1.46</v>
      </c>
      <c r="H313">
        <v>0.46</v>
      </c>
      <c r="I313">
        <v>0.82</v>
      </c>
      <c r="J313">
        <v>0.79</v>
      </c>
    </row>
    <row r="314" spans="1:10" x14ac:dyDescent="0.2">
      <c r="A314">
        <f>'imported summary from web'!A267</f>
        <v>748.5</v>
      </c>
      <c r="B314" t="str">
        <f>'imported summary from web'!B267</f>
        <v>C40H78O9PN</v>
      </c>
      <c r="C314" s="2" t="str">
        <f>'imported summary from web'!C267</f>
        <v>ePS(34:1)</v>
      </c>
      <c r="D314" s="31"/>
      <c r="E314" s="43">
        <v>0.23</v>
      </c>
      <c r="F314" s="43">
        <v>0.34</v>
      </c>
      <c r="G314" s="43">
        <v>0.5</v>
      </c>
      <c r="H314">
        <v>0.04</v>
      </c>
      <c r="I314">
        <v>0.04</v>
      </c>
      <c r="J314">
        <v>0.17</v>
      </c>
    </row>
    <row r="315" spans="1:10" x14ac:dyDescent="0.2">
      <c r="A315">
        <f>'imported summary from web'!A273</f>
        <v>772.5</v>
      </c>
      <c r="B315" t="str">
        <f>'imported summary from web'!B273</f>
        <v>C42H78O9PN</v>
      </c>
      <c r="C315" s="2" t="str">
        <f>'imported summary from web'!C273</f>
        <v>ePS(36:3)</v>
      </c>
      <c r="D315" s="31"/>
      <c r="E315" s="43">
        <v>0.04</v>
      </c>
      <c r="F315" s="43">
        <v>0.06</v>
      </c>
      <c r="G315" s="43">
        <v>0.03</v>
      </c>
      <c r="H315">
        <v>0.04</v>
      </c>
      <c r="I315">
        <v>0</v>
      </c>
      <c r="J315">
        <v>0.01</v>
      </c>
    </row>
    <row r="316" spans="1:10" x14ac:dyDescent="0.2">
      <c r="A316">
        <f>'imported summary from web'!A274</f>
        <v>774.6</v>
      </c>
      <c r="B316" t="str">
        <f>'imported summary from web'!B274</f>
        <v>C42H80O9PN</v>
      </c>
      <c r="C316" s="2" t="str">
        <f>'imported summary from web'!C274</f>
        <v>ePS(36:2)</v>
      </c>
      <c r="D316" s="31"/>
      <c r="E316" s="43">
        <v>0.02</v>
      </c>
      <c r="F316" s="43">
        <v>0</v>
      </c>
      <c r="G316" s="43">
        <v>0.12</v>
      </c>
      <c r="H316">
        <v>0.04</v>
      </c>
      <c r="I316">
        <v>0</v>
      </c>
      <c r="J316">
        <v>0.02</v>
      </c>
    </row>
    <row r="317" spans="1:10" x14ac:dyDescent="0.2">
      <c r="A317">
        <f>'imported summary from web'!A275</f>
        <v>776.6</v>
      </c>
      <c r="B317" t="str">
        <f>'imported summary from web'!B275</f>
        <v>C42H82O9PN</v>
      </c>
      <c r="C317" s="2" t="str">
        <f>'imported summary from web'!C275</f>
        <v>ePS(36:1)</v>
      </c>
      <c r="D317" s="31"/>
      <c r="E317" s="43">
        <v>7.0000000000000007E-2</v>
      </c>
      <c r="F317" s="43">
        <v>0.23</v>
      </c>
      <c r="G317" s="43">
        <v>0.06</v>
      </c>
      <c r="H317">
        <v>0.04</v>
      </c>
      <c r="I317">
        <v>0.45</v>
      </c>
      <c r="J317">
        <v>0.34</v>
      </c>
    </row>
    <row r="318" spans="1:10" x14ac:dyDescent="0.2">
      <c r="A318">
        <f>'imported summary from web'!A276</f>
        <v>778.6</v>
      </c>
      <c r="B318" t="str">
        <f>'imported summary from web'!B276</f>
        <v>C42H84O9PN</v>
      </c>
      <c r="C318" s="2" t="str">
        <f>'imported summary from web'!C276</f>
        <v>ePS(36:0)</v>
      </c>
      <c r="D318" s="31"/>
      <c r="E318" s="43">
        <v>0.02</v>
      </c>
      <c r="F318" s="43">
        <v>0</v>
      </c>
      <c r="G318" s="43">
        <v>0</v>
      </c>
      <c r="H318">
        <v>0.01</v>
      </c>
      <c r="I318">
        <v>0.06</v>
      </c>
      <c r="J318">
        <v>0.01</v>
      </c>
    </row>
    <row r="319" spans="1:10" x14ac:dyDescent="0.2">
      <c r="A319">
        <f>'imported summary from web'!A284</f>
        <v>794.5</v>
      </c>
      <c r="B319" t="str">
        <f>'imported summary from web'!B284</f>
        <v>C44H76O9PN</v>
      </c>
      <c r="C319" s="2" t="str">
        <f>'imported summary from web'!C284</f>
        <v>ePS(38:6)</v>
      </c>
      <c r="D319" s="31"/>
      <c r="E319" s="43">
        <v>0.03</v>
      </c>
      <c r="F319" s="43">
        <v>0</v>
      </c>
      <c r="G319" s="43">
        <v>0.05</v>
      </c>
      <c r="H319">
        <v>0.01</v>
      </c>
      <c r="I319">
        <v>0.01</v>
      </c>
      <c r="J319">
        <v>0.04</v>
      </c>
    </row>
    <row r="320" spans="1:10" x14ac:dyDescent="0.2">
      <c r="A320">
        <f>'imported summary from web'!A285</f>
        <v>796.5</v>
      </c>
      <c r="B320" t="str">
        <f>'imported summary from web'!B285</f>
        <v>C44H78O9PN</v>
      </c>
      <c r="C320" s="2" t="str">
        <f>'imported summary from web'!C285</f>
        <v>ePS(38:5)</v>
      </c>
      <c r="D320" s="31"/>
      <c r="E320" s="43">
        <v>0</v>
      </c>
      <c r="F320" s="43">
        <v>0.04</v>
      </c>
      <c r="G320" s="43">
        <v>0.06</v>
      </c>
      <c r="H320">
        <v>0</v>
      </c>
      <c r="I320">
        <v>0</v>
      </c>
      <c r="J320">
        <v>0</v>
      </c>
    </row>
    <row r="321" spans="1:10" x14ac:dyDescent="0.2">
      <c r="A321">
        <f>'imported summary from web'!A286</f>
        <v>798.6</v>
      </c>
      <c r="B321" t="str">
        <f>'imported summary from web'!B286</f>
        <v>C44H80O9PN</v>
      </c>
      <c r="C321" s="2" t="str">
        <f>'imported summary from web'!C286</f>
        <v>ePS(38:4)</v>
      </c>
      <c r="D321" s="31"/>
      <c r="E321" s="43">
        <v>0.01</v>
      </c>
      <c r="F321" s="43">
        <v>0</v>
      </c>
      <c r="G321" s="43">
        <v>0</v>
      </c>
      <c r="H321">
        <v>0</v>
      </c>
      <c r="I321">
        <v>0</v>
      </c>
      <c r="J321">
        <v>7.0000000000000007E-2</v>
      </c>
    </row>
    <row r="322" spans="1:10" x14ac:dyDescent="0.2">
      <c r="A322">
        <f>'imported summary from web'!A287</f>
        <v>800.6</v>
      </c>
      <c r="B322" t="str">
        <f>'imported summary from web'!B287</f>
        <v>C44H82O9PN</v>
      </c>
      <c r="C322" s="2" t="str">
        <f>'imported summary from web'!C287</f>
        <v>ePS(38:3)</v>
      </c>
      <c r="D322" s="31"/>
      <c r="E322" s="43">
        <v>0</v>
      </c>
      <c r="F322" s="43">
        <v>0</v>
      </c>
      <c r="G322" s="43">
        <v>0</v>
      </c>
      <c r="H322">
        <v>0</v>
      </c>
      <c r="I322">
        <v>0</v>
      </c>
      <c r="J322">
        <v>0</v>
      </c>
    </row>
    <row r="323" spans="1:10" x14ac:dyDescent="0.2">
      <c r="A323">
        <f>'imported summary from web'!A288</f>
        <v>802.6</v>
      </c>
      <c r="B323" t="str">
        <f>'imported summary from web'!B288</f>
        <v>C44H84O9PN</v>
      </c>
      <c r="C323" s="2" t="str">
        <f>'imported summary from web'!C288</f>
        <v>ePS(38:2)</v>
      </c>
      <c r="D323" s="31"/>
      <c r="E323" s="43">
        <v>0</v>
      </c>
      <c r="F323" s="43">
        <v>0</v>
      </c>
      <c r="G323" s="43">
        <v>0</v>
      </c>
      <c r="H323">
        <v>0</v>
      </c>
      <c r="I323">
        <v>0</v>
      </c>
      <c r="J323">
        <v>0</v>
      </c>
    </row>
    <row r="324" spans="1:10" x14ac:dyDescent="0.2">
      <c r="A324">
        <f>'imported summary from web'!A289</f>
        <v>804.6</v>
      </c>
      <c r="B324" t="str">
        <f>'imported summary from web'!B289</f>
        <v>C44H86O9PN</v>
      </c>
      <c r="C324" s="2" t="str">
        <f>'imported summary from web'!C289</f>
        <v>ePS(38:1)</v>
      </c>
      <c r="D324" s="31"/>
      <c r="E324" s="43">
        <v>0.02</v>
      </c>
      <c r="F324" s="43">
        <v>0.24</v>
      </c>
      <c r="G324" s="43">
        <v>0.01</v>
      </c>
      <c r="H324">
        <v>0.04</v>
      </c>
      <c r="I324">
        <v>0</v>
      </c>
      <c r="J324">
        <v>0.05</v>
      </c>
    </row>
    <row r="325" spans="1:10" x14ac:dyDescent="0.2">
      <c r="A325">
        <f>'imported summary from web'!A298</f>
        <v>824.6</v>
      </c>
      <c r="B325" t="str">
        <f>'imported summary from web'!B298</f>
        <v>C46H82O9PN</v>
      </c>
      <c r="C325" s="2" t="str">
        <f>'imported summary from web'!C298</f>
        <v>ePS(40:5)</v>
      </c>
      <c r="D325" s="31"/>
      <c r="E325" s="43">
        <v>0</v>
      </c>
      <c r="F325" s="43">
        <v>0</v>
      </c>
      <c r="G325" s="43">
        <v>0</v>
      </c>
      <c r="H325">
        <v>0</v>
      </c>
      <c r="I325">
        <v>0</v>
      </c>
      <c r="J325">
        <v>0</v>
      </c>
    </row>
    <row r="326" spans="1:10" x14ac:dyDescent="0.2">
      <c r="A326">
        <f>'imported summary from web'!A299</f>
        <v>826.6</v>
      </c>
      <c r="B326" t="str">
        <f>'imported summary from web'!B299</f>
        <v>C46H84O9PN</v>
      </c>
      <c r="C326" s="2" t="str">
        <f>'imported summary from web'!C299</f>
        <v>ePS(40:4)</v>
      </c>
      <c r="D326" s="31"/>
      <c r="E326" s="43">
        <v>0</v>
      </c>
      <c r="F326" s="43">
        <v>0</v>
      </c>
      <c r="G326" s="43">
        <v>0</v>
      </c>
      <c r="H326">
        <v>0</v>
      </c>
      <c r="I326">
        <v>0</v>
      </c>
      <c r="J326">
        <v>0.06</v>
      </c>
    </row>
    <row r="327" spans="1:10" x14ac:dyDescent="0.2">
      <c r="A327">
        <f>'imported summary from web'!A300</f>
        <v>828.6</v>
      </c>
      <c r="B327" t="str">
        <f>'imported summary from web'!B300</f>
        <v>C46H86O9PN</v>
      </c>
      <c r="C327" s="2" t="str">
        <f>'imported summary from web'!C300</f>
        <v>ePS(40:3)</v>
      </c>
      <c r="D327" s="31"/>
      <c r="E327" s="43">
        <v>0</v>
      </c>
      <c r="F327" s="43">
        <v>0</v>
      </c>
      <c r="G327" s="43">
        <v>0.01</v>
      </c>
      <c r="H327">
        <v>0</v>
      </c>
      <c r="I327">
        <v>0.52</v>
      </c>
      <c r="J327">
        <v>0.08</v>
      </c>
    </row>
    <row r="328" spans="1:10" x14ac:dyDescent="0.2">
      <c r="A328">
        <f>'imported summary from web'!A301</f>
        <v>830.6</v>
      </c>
      <c r="B328" t="str">
        <f>'imported summary from web'!B301</f>
        <v>C46H88O9PN</v>
      </c>
      <c r="C328" s="2" t="str">
        <f>'imported summary from web'!C301</f>
        <v>ePS(40:2)</v>
      </c>
      <c r="D328" s="31"/>
      <c r="E328" s="43">
        <v>0.01</v>
      </c>
      <c r="F328" s="43">
        <v>0.32</v>
      </c>
      <c r="G328" s="43">
        <v>0</v>
      </c>
      <c r="H328">
        <v>0</v>
      </c>
      <c r="I328">
        <v>0</v>
      </c>
      <c r="J328">
        <v>0</v>
      </c>
    </row>
    <row r="329" spans="1:10" x14ac:dyDescent="0.2">
      <c r="A329" s="2" t="s">
        <v>9</v>
      </c>
      <c r="B329"/>
      <c r="C329" s="2" t="s">
        <v>9</v>
      </c>
      <c r="D329" s="33"/>
      <c r="E329" s="45">
        <v>0.97</v>
      </c>
      <c r="F329" s="45">
        <v>3.16</v>
      </c>
      <c r="G329" s="45">
        <v>2.2999999999999998</v>
      </c>
      <c r="H329">
        <v>0.67</v>
      </c>
      <c r="I329">
        <v>1.91</v>
      </c>
      <c r="J329">
        <v>1.64</v>
      </c>
    </row>
    <row r="330" spans="1:10" x14ac:dyDescent="0.2">
      <c r="A330">
        <f>'imported summary from web'!A330</f>
        <v>658.4</v>
      </c>
      <c r="B330" t="str">
        <f>'imported summary from web'!B330</f>
        <v>C35H61O8P</v>
      </c>
      <c r="C330" s="2" t="str">
        <f>'imported summary from web'!C330</f>
        <v>PA(32:4)</v>
      </c>
      <c r="D330" s="31"/>
      <c r="E330" s="43">
        <v>0</v>
      </c>
      <c r="F330" s="43">
        <v>0.03</v>
      </c>
      <c r="G330" s="43">
        <v>0.01</v>
      </c>
      <c r="H330">
        <v>0.02</v>
      </c>
      <c r="I330">
        <v>0.01</v>
      </c>
      <c r="J330">
        <v>0</v>
      </c>
    </row>
    <row r="331" spans="1:10" x14ac:dyDescent="0.2">
      <c r="A331">
        <f>'imported summary from web'!A331</f>
        <v>660.4</v>
      </c>
      <c r="B331" t="str">
        <f>'imported summary from web'!B331</f>
        <v>C35H63O8P</v>
      </c>
      <c r="C331" s="2" t="str">
        <f>'imported summary from web'!C331</f>
        <v>PA(32:3)</v>
      </c>
      <c r="D331" s="31"/>
      <c r="E331" s="43">
        <v>0</v>
      </c>
      <c r="F331" s="43">
        <v>0</v>
      </c>
      <c r="G331" s="43">
        <v>0</v>
      </c>
      <c r="H331">
        <v>0.01</v>
      </c>
      <c r="I331">
        <v>0.11</v>
      </c>
      <c r="J331">
        <v>0.03</v>
      </c>
    </row>
    <row r="332" spans="1:10" x14ac:dyDescent="0.2">
      <c r="A332">
        <f>'imported summary from web'!A332</f>
        <v>662.4</v>
      </c>
      <c r="B332" t="str">
        <f>'imported summary from web'!B332</f>
        <v>C35H65O8P</v>
      </c>
      <c r="C332" s="2" t="str">
        <f>'imported summary from web'!C332</f>
        <v>PA(32:2)</v>
      </c>
      <c r="D332" s="31"/>
      <c r="E332" s="43">
        <v>0.04</v>
      </c>
      <c r="F332" s="43">
        <v>7.0000000000000007E-2</v>
      </c>
      <c r="G332" s="43">
        <v>0.1</v>
      </c>
      <c r="H332">
        <v>0</v>
      </c>
      <c r="I332">
        <v>0</v>
      </c>
      <c r="J332">
        <v>0.04</v>
      </c>
    </row>
    <row r="333" spans="1:10" x14ac:dyDescent="0.2">
      <c r="A333">
        <f>'imported summary from web'!A333</f>
        <v>664.5</v>
      </c>
      <c r="B333" t="str">
        <f>'imported summary from web'!B333</f>
        <v>C35H67O8P</v>
      </c>
      <c r="C333" s="2" t="str">
        <f>'imported summary from web'!C333</f>
        <v>PA(32:1)</v>
      </c>
      <c r="D333" s="31"/>
      <c r="E333" s="43">
        <v>0.01</v>
      </c>
      <c r="F333" s="43">
        <v>0.28000000000000003</v>
      </c>
      <c r="G333" s="43">
        <v>0.08</v>
      </c>
      <c r="H333">
        <v>0.19</v>
      </c>
      <c r="I333">
        <v>0.03</v>
      </c>
      <c r="J333">
        <v>0.06</v>
      </c>
    </row>
    <row r="334" spans="1:10" x14ac:dyDescent="0.2">
      <c r="A334">
        <f>'imported summary from web'!A334</f>
        <v>666.5</v>
      </c>
      <c r="B334" t="str">
        <f>'imported summary from web'!B334</f>
        <v>C35H69O8P</v>
      </c>
      <c r="C334" s="2" t="str">
        <f>'imported summary from web'!C334</f>
        <v>PA(32:0)</v>
      </c>
      <c r="D334" s="31"/>
      <c r="E334" s="43">
        <v>0.1</v>
      </c>
      <c r="F334" s="43">
        <v>0.32</v>
      </c>
      <c r="G334" s="43">
        <v>0.34</v>
      </c>
      <c r="H334">
        <v>0.37</v>
      </c>
      <c r="I334">
        <v>7.0000000000000007E-2</v>
      </c>
      <c r="J334">
        <v>0.1</v>
      </c>
    </row>
    <row r="335" spans="1:10" x14ac:dyDescent="0.2">
      <c r="A335">
        <f>'imported summary from web'!A335</f>
        <v>686.4</v>
      </c>
      <c r="B335" t="str">
        <f>'imported summary from web'!B335</f>
        <v>C37H65O8P</v>
      </c>
      <c r="C335" s="2" t="str">
        <f>'imported summary from web'!C335</f>
        <v>PA(34:4)</v>
      </c>
      <c r="D335" s="31"/>
      <c r="E335" s="43">
        <v>0</v>
      </c>
      <c r="F335" s="43">
        <v>0.1</v>
      </c>
      <c r="G335" s="43">
        <v>0</v>
      </c>
      <c r="H335">
        <v>0</v>
      </c>
      <c r="I335">
        <v>7.0000000000000007E-2</v>
      </c>
      <c r="J335">
        <v>0.05</v>
      </c>
    </row>
    <row r="336" spans="1:10" x14ac:dyDescent="0.2">
      <c r="A336">
        <f>'imported summary from web'!A336</f>
        <v>688.5</v>
      </c>
      <c r="B336" t="str">
        <f>'imported summary from web'!B336</f>
        <v>C37H67O8P</v>
      </c>
      <c r="C336" s="2" t="str">
        <f>'imported summary from web'!C336</f>
        <v>PA(34:3)</v>
      </c>
      <c r="D336" s="31"/>
      <c r="E336" s="43">
        <v>0.01</v>
      </c>
      <c r="F336" s="43">
        <v>0.02</v>
      </c>
      <c r="G336" s="43">
        <v>7.0000000000000007E-2</v>
      </c>
      <c r="H336">
        <v>0.09</v>
      </c>
      <c r="I336">
        <v>0.11</v>
      </c>
      <c r="J336">
        <v>0</v>
      </c>
    </row>
    <row r="337" spans="1:10" x14ac:dyDescent="0.2">
      <c r="A337">
        <f>'imported summary from web'!A337</f>
        <v>690.5</v>
      </c>
      <c r="B337" t="str">
        <f>'imported summary from web'!B337</f>
        <v>C37H69O8P</v>
      </c>
      <c r="C337" s="2" t="str">
        <f>'imported summary from web'!C337</f>
        <v>PA(34:2)</v>
      </c>
      <c r="D337" s="31"/>
      <c r="E337" s="43">
        <v>0.2</v>
      </c>
      <c r="F337" s="43">
        <v>1.1399999999999999</v>
      </c>
      <c r="G337" s="43">
        <v>0.74</v>
      </c>
      <c r="H337">
        <v>0.55000000000000004</v>
      </c>
      <c r="I337">
        <v>0.74</v>
      </c>
      <c r="J337">
        <v>0.15</v>
      </c>
    </row>
    <row r="338" spans="1:10" x14ac:dyDescent="0.2">
      <c r="A338">
        <f>'imported summary from web'!A338</f>
        <v>692.5</v>
      </c>
      <c r="B338" t="str">
        <f>'imported summary from web'!B338</f>
        <v>C37H71O8P</v>
      </c>
      <c r="C338" s="2" t="str">
        <f>'imported summary from web'!C338</f>
        <v>PA(34:1)</v>
      </c>
      <c r="D338" s="31"/>
      <c r="E338" s="43">
        <v>0.09</v>
      </c>
      <c r="F338" s="43">
        <v>0.94</v>
      </c>
      <c r="G338" s="43">
        <v>0.38</v>
      </c>
      <c r="H338">
        <v>0.89</v>
      </c>
      <c r="I338">
        <v>0.26</v>
      </c>
      <c r="J338">
        <v>0.19</v>
      </c>
    </row>
    <row r="339" spans="1:10" x14ac:dyDescent="0.2">
      <c r="A339">
        <f>'imported summary from web'!A339</f>
        <v>710.4</v>
      </c>
      <c r="B339" t="str">
        <f>'imported summary from web'!B339</f>
        <v>C39H65O8P</v>
      </c>
      <c r="C339" s="2" t="str">
        <f>'imported summary from web'!C339</f>
        <v>PA(36:6)</v>
      </c>
      <c r="D339" s="31"/>
      <c r="E339" s="43">
        <v>0</v>
      </c>
      <c r="F339" s="43">
        <v>0.02</v>
      </c>
      <c r="G339" s="43">
        <v>0</v>
      </c>
      <c r="H339">
        <v>0</v>
      </c>
      <c r="I339">
        <v>0.02</v>
      </c>
      <c r="J339">
        <v>0.03</v>
      </c>
    </row>
    <row r="340" spans="1:10" x14ac:dyDescent="0.2">
      <c r="A340">
        <f>'imported summary from web'!A340</f>
        <v>712.5</v>
      </c>
      <c r="B340" t="str">
        <f>'imported summary from web'!B340</f>
        <v>C39H67O8P</v>
      </c>
      <c r="C340" s="2" t="str">
        <f>'imported summary from web'!C340</f>
        <v>PA(36:5)</v>
      </c>
      <c r="D340" s="31"/>
      <c r="E340" s="43">
        <v>0.04</v>
      </c>
      <c r="F340" s="43">
        <v>0</v>
      </c>
      <c r="G340" s="43">
        <v>0.06</v>
      </c>
      <c r="H340">
        <v>0.09</v>
      </c>
      <c r="I340">
        <v>0.03</v>
      </c>
      <c r="J340">
        <v>0.08</v>
      </c>
    </row>
    <row r="341" spans="1:10" x14ac:dyDescent="0.2">
      <c r="A341">
        <f>'imported summary from web'!A341</f>
        <v>714.5</v>
      </c>
      <c r="B341" t="str">
        <f>'imported summary from web'!B341</f>
        <v>C39H69O8P</v>
      </c>
      <c r="C341" s="2" t="str">
        <f>'imported summary from web'!C341</f>
        <v>PA(36:4)</v>
      </c>
      <c r="D341" s="31"/>
      <c r="E341" s="43">
        <v>0.17</v>
      </c>
      <c r="F341" s="43">
        <v>0.31</v>
      </c>
      <c r="G341" s="43">
        <v>0.22</v>
      </c>
      <c r="H341">
        <v>0.42</v>
      </c>
      <c r="I341">
        <v>0.47</v>
      </c>
      <c r="J341">
        <v>0.1</v>
      </c>
    </row>
    <row r="342" spans="1:10" x14ac:dyDescent="0.2">
      <c r="A342">
        <f>'imported summary from web'!A342</f>
        <v>716.5</v>
      </c>
      <c r="B342" t="str">
        <f>'imported summary from web'!B342</f>
        <v>C39H71O8P</v>
      </c>
      <c r="C342" s="2" t="str">
        <f>'imported summary from web'!C342</f>
        <v>PA(36:3)</v>
      </c>
      <c r="D342" s="31"/>
      <c r="E342" s="43">
        <v>0.06</v>
      </c>
      <c r="F342" s="43">
        <v>0.4</v>
      </c>
      <c r="G342" s="43">
        <v>0.21</v>
      </c>
      <c r="H342">
        <v>0.31</v>
      </c>
      <c r="I342">
        <v>0.12</v>
      </c>
      <c r="J342">
        <v>0.04</v>
      </c>
    </row>
    <row r="343" spans="1:10" x14ac:dyDescent="0.2">
      <c r="A343">
        <f>'imported summary from web'!A343</f>
        <v>718.5</v>
      </c>
      <c r="B343" t="str">
        <f>'imported summary from web'!B343</f>
        <v>C39H73O8P</v>
      </c>
      <c r="C343" s="2" t="str">
        <f>'imported summary from web'!C343</f>
        <v>PA(36:2)</v>
      </c>
      <c r="D343" s="31"/>
      <c r="E343" s="43">
        <v>0.05</v>
      </c>
      <c r="F343" s="43">
        <v>1.82</v>
      </c>
      <c r="G343" s="43">
        <v>0</v>
      </c>
      <c r="H343">
        <v>0.41</v>
      </c>
      <c r="I343">
        <v>0.28999999999999998</v>
      </c>
      <c r="J343">
        <v>0.12</v>
      </c>
    </row>
    <row r="344" spans="1:10" x14ac:dyDescent="0.2">
      <c r="A344">
        <f>'imported summary from web'!A344</f>
        <v>738.5</v>
      </c>
      <c r="B344" t="str">
        <f>'imported summary from web'!B344</f>
        <v>C41H69O8P</v>
      </c>
      <c r="C344" s="2" t="str">
        <f>'imported summary from web'!C344</f>
        <v>PA(38:6)</v>
      </c>
      <c r="D344" s="31"/>
      <c r="E344" s="43">
        <v>0.01</v>
      </c>
      <c r="F344" s="43">
        <v>0.06</v>
      </c>
      <c r="G344" s="43">
        <v>0.02</v>
      </c>
      <c r="H344">
        <v>0</v>
      </c>
      <c r="I344">
        <v>0.06</v>
      </c>
      <c r="J344">
        <v>0.02</v>
      </c>
    </row>
    <row r="345" spans="1:10" x14ac:dyDescent="0.2">
      <c r="A345">
        <f>'imported summary from web'!A345</f>
        <v>740.5</v>
      </c>
      <c r="B345" t="str">
        <f>'imported summary from web'!B345</f>
        <v>C41H71O8P</v>
      </c>
      <c r="C345" s="2" t="str">
        <f>'imported summary from web'!C345</f>
        <v>PA(38:5)</v>
      </c>
      <c r="D345" s="31"/>
      <c r="E345" s="43">
        <v>0</v>
      </c>
      <c r="F345" s="43">
        <v>0.33</v>
      </c>
      <c r="G345" s="43">
        <v>0.02</v>
      </c>
      <c r="H345">
        <v>0.04</v>
      </c>
      <c r="I345">
        <v>0</v>
      </c>
      <c r="J345">
        <v>0.02</v>
      </c>
    </row>
    <row r="346" spans="1:10" x14ac:dyDescent="0.2">
      <c r="A346">
        <f>'imported summary from web'!A346</f>
        <v>742.5</v>
      </c>
      <c r="B346" t="str">
        <f>'imported summary from web'!B346</f>
        <v>C41H73O8P</v>
      </c>
      <c r="C346" s="2" t="str">
        <f>'imported summary from web'!C346</f>
        <v>PA(38:4)</v>
      </c>
      <c r="D346" s="31"/>
      <c r="E346" s="43">
        <v>0</v>
      </c>
      <c r="F346" s="43">
        <v>0.62</v>
      </c>
      <c r="G346" s="43">
        <v>0.01</v>
      </c>
      <c r="H346">
        <v>0.24</v>
      </c>
      <c r="I346">
        <v>7.0000000000000007E-2</v>
      </c>
      <c r="J346">
        <v>0</v>
      </c>
    </row>
    <row r="347" spans="1:10" x14ac:dyDescent="0.2">
      <c r="A347">
        <f>'imported summary from web'!A347</f>
        <v>744.5</v>
      </c>
      <c r="B347" t="str">
        <f>'imported summary from web'!B347</f>
        <v>C41H75O8P</v>
      </c>
      <c r="C347" s="2" t="str">
        <f>'imported summary from web'!C347</f>
        <v>PA(38:3)</v>
      </c>
      <c r="D347" s="31"/>
      <c r="E347" s="43">
        <v>0.01</v>
      </c>
      <c r="F347" s="43">
        <v>0.12</v>
      </c>
      <c r="G347" s="43">
        <v>0.03</v>
      </c>
      <c r="H347">
        <v>0.44</v>
      </c>
      <c r="I347">
        <v>0.12</v>
      </c>
      <c r="J347">
        <v>0.02</v>
      </c>
    </row>
    <row r="348" spans="1:10" x14ac:dyDescent="0.2">
      <c r="A348">
        <f>'imported summary from web'!A348</f>
        <v>746.5</v>
      </c>
      <c r="B348" t="str">
        <f>'imported summary from web'!B348</f>
        <v>C41H77O8P</v>
      </c>
      <c r="C348" s="2" t="str">
        <f>'imported summary from web'!C348</f>
        <v>PA(38:2)</v>
      </c>
      <c r="D348" s="31"/>
      <c r="E348" s="43">
        <v>0</v>
      </c>
      <c r="F348" s="43">
        <v>0</v>
      </c>
      <c r="G348" s="43">
        <v>0</v>
      </c>
      <c r="H348">
        <v>0.12</v>
      </c>
      <c r="I348">
        <v>0.04</v>
      </c>
      <c r="J348">
        <v>0.02</v>
      </c>
    </row>
    <row r="349" spans="1:10" x14ac:dyDescent="0.2">
      <c r="A349">
        <f>'imported summary from web'!A349</f>
        <v>764.5</v>
      </c>
      <c r="B349" t="str">
        <f>'imported summary from web'!B349</f>
        <v>C43H71O8P</v>
      </c>
      <c r="C349" s="2" t="str">
        <f>'imported summary from web'!C349</f>
        <v>PA(40:7)</v>
      </c>
      <c r="D349" s="31"/>
      <c r="E349" s="43">
        <v>0</v>
      </c>
      <c r="F349" s="43">
        <v>0</v>
      </c>
      <c r="G349" s="43">
        <v>0.02</v>
      </c>
      <c r="H349">
        <v>0.01</v>
      </c>
      <c r="I349">
        <v>0</v>
      </c>
      <c r="J349">
        <v>0</v>
      </c>
    </row>
    <row r="350" spans="1:10" x14ac:dyDescent="0.2">
      <c r="A350">
        <f>'imported summary from web'!A350</f>
        <v>766.5</v>
      </c>
      <c r="B350" t="str">
        <f>'imported summary from web'!B350</f>
        <v>C43H73O8P</v>
      </c>
      <c r="C350" s="2" t="str">
        <f>'imported summary from web'!C350</f>
        <v>PA(40:6)</v>
      </c>
      <c r="D350" s="31"/>
      <c r="E350" s="43">
        <v>0.01</v>
      </c>
      <c r="F350" s="43">
        <v>0.15</v>
      </c>
      <c r="G350" s="43">
        <v>0.02</v>
      </c>
      <c r="H350">
        <v>0.03</v>
      </c>
      <c r="I350">
        <v>0</v>
      </c>
      <c r="J350">
        <v>0</v>
      </c>
    </row>
    <row r="351" spans="1:10" x14ac:dyDescent="0.2">
      <c r="A351">
        <f>'imported summary from web'!A351</f>
        <v>768.5</v>
      </c>
      <c r="B351" t="str">
        <f>'imported summary from web'!B351</f>
        <v>C43H75O8P</v>
      </c>
      <c r="C351" s="2" t="str">
        <f>'imported summary from web'!C351</f>
        <v>PA(40:5)</v>
      </c>
      <c r="D351" s="31"/>
      <c r="E351" s="43">
        <v>0.01</v>
      </c>
      <c r="F351" s="43">
        <v>0.02</v>
      </c>
      <c r="G351" s="43">
        <v>0.01</v>
      </c>
      <c r="H351">
        <v>0.04</v>
      </c>
      <c r="I351">
        <v>0.05</v>
      </c>
      <c r="J351">
        <v>0.02</v>
      </c>
    </row>
    <row r="352" spans="1:10" x14ac:dyDescent="0.2">
      <c r="A352" s="2" t="s">
        <v>10</v>
      </c>
      <c r="B352" s="2"/>
      <c r="C352" s="2" t="s">
        <v>10</v>
      </c>
      <c r="D352" s="31"/>
      <c r="E352" s="45">
        <v>0.82</v>
      </c>
      <c r="F352" s="45">
        <v>6.76</v>
      </c>
      <c r="G352" s="45">
        <v>2.36</v>
      </c>
      <c r="H352">
        <v>4.2699999999999996</v>
      </c>
      <c r="I352">
        <v>2.68</v>
      </c>
      <c r="J352">
        <v>1.07</v>
      </c>
    </row>
    <row r="353" spans="1:10" x14ac:dyDescent="0.2">
      <c r="A353" s="14">
        <f>'imported summary from web'!A354</f>
        <v>710.5</v>
      </c>
      <c r="B353" s="14" t="str">
        <f>'imported summary from web'!B354</f>
        <v>C36H69O10P</v>
      </c>
      <c r="C353" s="14" t="str">
        <f>'imported summary from web'!C354</f>
        <v>PG(30:1)</v>
      </c>
      <c r="D353" s="31"/>
      <c r="E353" s="43">
        <v>0.04</v>
      </c>
      <c r="F353" s="43">
        <v>0</v>
      </c>
      <c r="G353" s="43">
        <v>7.0000000000000007E-2</v>
      </c>
      <c r="H353">
        <v>0.08</v>
      </c>
      <c r="I353">
        <v>0.05</v>
      </c>
      <c r="J353">
        <v>0.12</v>
      </c>
    </row>
    <row r="354" spans="1:10" x14ac:dyDescent="0.2">
      <c r="A354" s="14">
        <f>'imported summary from web'!A355</f>
        <v>712.5</v>
      </c>
      <c r="B354" s="14" t="str">
        <f>'imported summary from web'!B355</f>
        <v>C36H71O10P</v>
      </c>
      <c r="C354" s="14" t="str">
        <f>'imported summary from web'!C355</f>
        <v>PG(30:0)</v>
      </c>
      <c r="D354" s="31"/>
      <c r="E354" s="43">
        <v>0.05</v>
      </c>
      <c r="F354" s="43">
        <v>0.4</v>
      </c>
      <c r="G354" s="43">
        <v>0.56000000000000005</v>
      </c>
      <c r="H354">
        <v>2.25</v>
      </c>
      <c r="I354">
        <v>0.84</v>
      </c>
      <c r="J354">
        <v>0.17</v>
      </c>
    </row>
    <row r="355" spans="1:10" x14ac:dyDescent="0.2">
      <c r="A355" s="14">
        <f>'imported summary from web'!A356</f>
        <v>736.5</v>
      </c>
      <c r="B355" s="14" t="str">
        <f>'imported summary from web'!B356</f>
        <v>C38H71O10P</v>
      </c>
      <c r="C355" s="14" t="str">
        <f>'imported summary from web'!C356</f>
        <v>PG(32:2)</v>
      </c>
      <c r="D355" s="31"/>
      <c r="E355" s="43">
        <v>0.03</v>
      </c>
      <c r="F355" s="43">
        <v>0</v>
      </c>
      <c r="G355" s="43">
        <v>0.05</v>
      </c>
      <c r="H355">
        <v>0.1</v>
      </c>
      <c r="I355">
        <v>0.08</v>
      </c>
      <c r="J355">
        <v>0</v>
      </c>
    </row>
    <row r="356" spans="1:10" x14ac:dyDescent="0.2">
      <c r="A356" s="14">
        <f>'imported summary from web'!A357</f>
        <v>738.5</v>
      </c>
      <c r="B356" s="14" t="str">
        <f>'imported summary from web'!B357</f>
        <v>C38H73O10P</v>
      </c>
      <c r="C356" s="14" t="str">
        <f>'imported summary from web'!C357</f>
        <v>PG(32:1)</v>
      </c>
      <c r="D356" s="31"/>
      <c r="E356" s="43">
        <v>0.02</v>
      </c>
      <c r="F356" s="43">
        <v>0.56000000000000005</v>
      </c>
      <c r="G356" s="43">
        <v>0</v>
      </c>
      <c r="H356">
        <v>0.34</v>
      </c>
      <c r="I356">
        <v>0.69</v>
      </c>
      <c r="J356">
        <v>0.1</v>
      </c>
    </row>
    <row r="357" spans="1:10" x14ac:dyDescent="0.2">
      <c r="A357" s="14">
        <f>'imported summary from web'!A358</f>
        <v>740.5</v>
      </c>
      <c r="B357" s="14" t="str">
        <f>'imported summary from web'!B358</f>
        <v>C38H75O10P</v>
      </c>
      <c r="C357" s="14" t="str">
        <f>'imported summary from web'!C358</f>
        <v>PG(32:0)</v>
      </c>
      <c r="D357" s="31"/>
      <c r="E357" s="43">
        <v>0.2</v>
      </c>
      <c r="F357" s="43">
        <v>1.39</v>
      </c>
      <c r="G357" s="43">
        <v>0.6</v>
      </c>
      <c r="H357">
        <v>2.99</v>
      </c>
      <c r="I357">
        <v>0.85</v>
      </c>
      <c r="J357">
        <v>0.4</v>
      </c>
    </row>
    <row r="358" spans="1:10" x14ac:dyDescent="0.2">
      <c r="A358" s="14">
        <f>'imported summary from web'!A359</f>
        <v>760.5</v>
      </c>
      <c r="B358" s="14" t="str">
        <f>'imported summary from web'!B359</f>
        <v>C40H71O10P</v>
      </c>
      <c r="C358" s="14" t="str">
        <f>'imported summary from web'!C359</f>
        <v>PG(34:4)</v>
      </c>
      <c r="D358" s="31"/>
      <c r="E358" s="43">
        <v>0</v>
      </c>
      <c r="F358" s="43">
        <v>0.08</v>
      </c>
      <c r="G358" s="43">
        <v>0</v>
      </c>
      <c r="H358">
        <v>0</v>
      </c>
      <c r="I358">
        <v>0</v>
      </c>
      <c r="J358">
        <v>0.08</v>
      </c>
    </row>
    <row r="359" spans="1:10" x14ac:dyDescent="0.2">
      <c r="A359" s="14">
        <f>'imported summary from web'!A360</f>
        <v>762.5</v>
      </c>
      <c r="B359" s="14" t="str">
        <f>'imported summary from web'!B360</f>
        <v>C40H73O10P</v>
      </c>
      <c r="C359" s="14" t="str">
        <f>'imported summary from web'!C360</f>
        <v>PG(34:3)</v>
      </c>
      <c r="D359" s="31"/>
      <c r="E359" s="43">
        <v>0.01</v>
      </c>
      <c r="F359" s="43">
        <v>0</v>
      </c>
      <c r="G359" s="43">
        <v>0</v>
      </c>
      <c r="H359">
        <v>0</v>
      </c>
      <c r="I359">
        <v>0.1</v>
      </c>
      <c r="J359">
        <v>0.01</v>
      </c>
    </row>
    <row r="360" spans="1:10" x14ac:dyDescent="0.2">
      <c r="A360" s="14">
        <f>'imported summary from web'!A361</f>
        <v>764.5</v>
      </c>
      <c r="B360" s="14" t="str">
        <f>'imported summary from web'!B361</f>
        <v>C40H75O10P</v>
      </c>
      <c r="C360" s="14" t="str">
        <f>'imported summary from web'!C361</f>
        <v>PG(34:2)</v>
      </c>
      <c r="D360" s="31"/>
      <c r="E360" s="43">
        <v>7.0000000000000007E-2</v>
      </c>
      <c r="F360" s="43">
        <v>0.45</v>
      </c>
      <c r="G360" s="43">
        <v>0</v>
      </c>
      <c r="H360">
        <v>0</v>
      </c>
      <c r="I360">
        <v>0.52</v>
      </c>
      <c r="J360">
        <v>0.09</v>
      </c>
    </row>
    <row r="361" spans="1:10" x14ac:dyDescent="0.2">
      <c r="A361" s="14">
        <f>'imported summary from web'!A362</f>
        <v>766.5</v>
      </c>
      <c r="B361" s="14" t="str">
        <f>'imported summary from web'!B362</f>
        <v>C40H77O10P</v>
      </c>
      <c r="C361" s="14" t="str">
        <f>'imported summary from web'!C362</f>
        <v>PG(34:1)</v>
      </c>
      <c r="D361" s="31"/>
      <c r="E361" s="43">
        <v>0.4</v>
      </c>
      <c r="F361" s="43">
        <v>3.77</v>
      </c>
      <c r="G361" s="43">
        <v>1.35</v>
      </c>
      <c r="H361">
        <v>1.77</v>
      </c>
      <c r="I361">
        <v>1.4</v>
      </c>
      <c r="J361">
        <v>0.4</v>
      </c>
    </row>
    <row r="362" spans="1:10" x14ac:dyDescent="0.2">
      <c r="A362" s="14">
        <f>'imported summary from web'!A363</f>
        <v>768.5</v>
      </c>
      <c r="B362" s="14" t="str">
        <f>'imported summary from web'!B363</f>
        <v>C40H79O10P</v>
      </c>
      <c r="C362" s="14" t="str">
        <f>'imported summary from web'!C363</f>
        <v>PG(34:0)</v>
      </c>
      <c r="D362" s="31"/>
      <c r="E362" s="43">
        <v>0.12</v>
      </c>
      <c r="F362" s="43">
        <v>0.9</v>
      </c>
      <c r="G362" s="43">
        <v>0.27</v>
      </c>
      <c r="H362">
        <v>1.75</v>
      </c>
      <c r="I362">
        <v>0.93</v>
      </c>
      <c r="J362">
        <v>0.28999999999999998</v>
      </c>
    </row>
    <row r="363" spans="1:10" x14ac:dyDescent="0.2">
      <c r="A363" s="14">
        <f>'imported summary from web'!A364</f>
        <v>788.5</v>
      </c>
      <c r="B363" s="14" t="str">
        <f>'imported summary from web'!B364</f>
        <v>C42H75O10P</v>
      </c>
      <c r="C363" s="14" t="str">
        <f>'imported summary from web'!C364</f>
        <v>PG(36:4)</v>
      </c>
      <c r="D363" s="31"/>
      <c r="E363" s="43">
        <v>0.01</v>
      </c>
      <c r="F363" s="43">
        <v>0</v>
      </c>
      <c r="G363" s="43">
        <v>0</v>
      </c>
      <c r="H363">
        <v>0.11</v>
      </c>
      <c r="I363">
        <v>0.55000000000000004</v>
      </c>
      <c r="J363">
        <v>0.08</v>
      </c>
    </row>
    <row r="364" spans="1:10" x14ac:dyDescent="0.2">
      <c r="A364" s="14">
        <f>'imported summary from web'!A365</f>
        <v>790.5</v>
      </c>
      <c r="B364" s="14" t="str">
        <f>'imported summary from web'!B365</f>
        <v>C42H77O10P</v>
      </c>
      <c r="C364" s="14" t="str">
        <f>'imported summary from web'!C365</f>
        <v>PG(36:3)</v>
      </c>
      <c r="D364" s="31"/>
      <c r="E364" s="43">
        <v>0</v>
      </c>
      <c r="F364" s="43">
        <v>0.16</v>
      </c>
      <c r="G364" s="43">
        <v>0.06</v>
      </c>
      <c r="H364">
        <v>0.16</v>
      </c>
      <c r="I364">
        <v>0.05</v>
      </c>
      <c r="J364">
        <v>0.04</v>
      </c>
    </row>
    <row r="365" spans="1:10" x14ac:dyDescent="0.2">
      <c r="A365" s="14">
        <f>'imported summary from web'!A366</f>
        <v>792.5</v>
      </c>
      <c r="B365" s="14" t="str">
        <f>'imported summary from web'!B366</f>
        <v>C42H79O10P</v>
      </c>
      <c r="C365" s="14" t="str">
        <f>'imported summary from web'!C366</f>
        <v>PG(36:2)</v>
      </c>
      <c r="D365" s="31"/>
      <c r="E365" s="43">
        <v>7.0000000000000007E-2</v>
      </c>
      <c r="F365" s="43">
        <v>1.07</v>
      </c>
      <c r="G365" s="43">
        <v>0.46</v>
      </c>
      <c r="H365">
        <v>0.76</v>
      </c>
      <c r="I365">
        <v>1.49</v>
      </c>
      <c r="J365">
        <v>0.08</v>
      </c>
    </row>
    <row r="366" spans="1:10" x14ac:dyDescent="0.2">
      <c r="A366" s="14">
        <f>'imported summary from web'!A367</f>
        <v>794.6</v>
      </c>
      <c r="B366" s="14" t="str">
        <f>'imported summary from web'!B367</f>
        <v>C42H81O10P</v>
      </c>
      <c r="C366" s="14" t="str">
        <f>'imported summary from web'!C367</f>
        <v>PG(36:1)</v>
      </c>
      <c r="D366" s="31"/>
      <c r="E366" s="43">
        <v>0.04</v>
      </c>
      <c r="F366" s="43">
        <v>2.0099999999999998</v>
      </c>
      <c r="G366" s="43">
        <v>0.27</v>
      </c>
      <c r="H366">
        <v>0.8</v>
      </c>
      <c r="I366">
        <v>0.1</v>
      </c>
      <c r="J366">
        <v>7.0000000000000007E-2</v>
      </c>
    </row>
    <row r="367" spans="1:10" x14ac:dyDescent="0.2">
      <c r="A367" s="14">
        <f>'imported summary from web'!A368</f>
        <v>812.5</v>
      </c>
      <c r="B367" s="14" t="str">
        <f>'imported summary from web'!B368</f>
        <v>C44H75O10P</v>
      </c>
      <c r="C367" s="14" t="str">
        <f>'imported summary from web'!C368</f>
        <v>PG(38:6)</v>
      </c>
      <c r="D367" s="31"/>
      <c r="E367" s="43">
        <v>0</v>
      </c>
      <c r="F367" s="43">
        <v>0.02</v>
      </c>
      <c r="G367" s="43">
        <v>0</v>
      </c>
      <c r="H367">
        <v>0</v>
      </c>
      <c r="I367">
        <v>0.02</v>
      </c>
      <c r="J367">
        <v>0</v>
      </c>
    </row>
    <row r="368" spans="1:10" x14ac:dyDescent="0.2">
      <c r="A368" s="14">
        <f>'imported summary from web'!A369</f>
        <v>814.5</v>
      </c>
      <c r="B368" s="14" t="str">
        <f>'imported summary from web'!B369</f>
        <v>C44H77O10P</v>
      </c>
      <c r="C368" s="14" t="str">
        <f>'imported summary from web'!C369</f>
        <v>PG(38:5)</v>
      </c>
      <c r="D368" s="31"/>
      <c r="E368" s="43">
        <v>0</v>
      </c>
      <c r="F368" s="43">
        <v>0</v>
      </c>
      <c r="G368" s="43">
        <v>0</v>
      </c>
      <c r="H368">
        <v>0</v>
      </c>
      <c r="I368">
        <v>0</v>
      </c>
      <c r="J368">
        <v>0</v>
      </c>
    </row>
    <row r="369" spans="1:10" x14ac:dyDescent="0.2">
      <c r="A369" s="2" t="s">
        <v>1183</v>
      </c>
      <c r="B369" s="2"/>
      <c r="C369" s="2" t="s">
        <v>1183</v>
      </c>
      <c r="D369" s="31"/>
      <c r="E369" s="39">
        <v>1.07</v>
      </c>
      <c r="F369" s="39">
        <v>10.81</v>
      </c>
      <c r="G369" s="39">
        <v>3.67</v>
      </c>
      <c r="H369">
        <v>11.12</v>
      </c>
      <c r="I369">
        <v>7.67</v>
      </c>
      <c r="J369">
        <v>1.93</v>
      </c>
    </row>
    <row r="370" spans="1:10" x14ac:dyDescent="0.2">
      <c r="A370" s="36" t="s">
        <v>1014</v>
      </c>
      <c r="B370" s="36"/>
      <c r="C370" s="36"/>
      <c r="D370" s="31"/>
      <c r="E370" s="39" t="e">
        <f>'signals to nmols'!E370</f>
        <v>#REF!</v>
      </c>
      <c r="F370" s="39" t="e">
        <f>'signals to nmols'!F370</f>
        <v>#REF!</v>
      </c>
      <c r="G370" s="39"/>
    </row>
    <row r="371" spans="1:10" x14ac:dyDescent="0.2">
      <c r="A371" s="123" t="s">
        <v>2171</v>
      </c>
      <c r="B371" s="116" t="s">
        <v>2086</v>
      </c>
      <c r="C371" s="2" t="s">
        <v>2087</v>
      </c>
      <c r="D371" s="31"/>
      <c r="E371" s="37" t="e">
        <f>'signals to nmols'!E371</f>
        <v>#REF!</v>
      </c>
      <c r="F371" s="37" t="e">
        <f>'signals to nmols'!F371</f>
        <v>#REF!</v>
      </c>
      <c r="G371" s="37"/>
    </row>
    <row r="372" spans="1:10" x14ac:dyDescent="0.2">
      <c r="A372" s="117"/>
      <c r="B372" s="117"/>
      <c r="C372" s="2" t="s">
        <v>2088</v>
      </c>
      <c r="D372" s="31"/>
      <c r="E372" s="37" t="e">
        <f>'signals to nmols'!E372</f>
        <v>#REF!</v>
      </c>
      <c r="F372" s="37" t="e">
        <f>'signals to nmols'!F372</f>
        <v>#REF!</v>
      </c>
      <c r="G372" s="37"/>
    </row>
    <row r="373" spans="1:10" x14ac:dyDescent="0.2">
      <c r="A373" s="124" t="s">
        <v>1027</v>
      </c>
      <c r="B373" s="116" t="s">
        <v>2089</v>
      </c>
      <c r="C373" s="2" t="s">
        <v>2090</v>
      </c>
      <c r="D373" s="31"/>
      <c r="E373" s="37" t="e">
        <f>'signals to nmols'!E373</f>
        <v>#REF!</v>
      </c>
      <c r="F373" s="37" t="e">
        <f>'signals to nmols'!F373</f>
        <v>#REF!</v>
      </c>
      <c r="G373" s="37"/>
    </row>
    <row r="374" spans="1:10" x14ac:dyDescent="0.2">
      <c r="A374" s="124" t="s">
        <v>1020</v>
      </c>
      <c r="B374" s="116" t="s">
        <v>2091</v>
      </c>
      <c r="C374" s="5" t="s">
        <v>2092</v>
      </c>
      <c r="D374" s="31"/>
      <c r="E374" s="37" t="e">
        <f>'signals to nmols'!E374</f>
        <v>#REF!</v>
      </c>
      <c r="F374" s="37" t="e">
        <f>'signals to nmols'!F374</f>
        <v>#REF!</v>
      </c>
      <c r="G374" s="37"/>
    </row>
    <row r="375" spans="1:10" x14ac:dyDescent="0.2">
      <c r="A375" s="124" t="s">
        <v>1021</v>
      </c>
      <c r="B375" s="116" t="s">
        <v>2093</v>
      </c>
      <c r="C375" s="5" t="s">
        <v>2094</v>
      </c>
      <c r="D375" s="31"/>
      <c r="E375" s="37" t="e">
        <f>'signals to nmols'!E375</f>
        <v>#REF!</v>
      </c>
      <c r="F375" s="37" t="e">
        <f>'signals to nmols'!F375</f>
        <v>#REF!</v>
      </c>
      <c r="G375" s="37"/>
    </row>
    <row r="376" spans="1:10" x14ac:dyDescent="0.2">
      <c r="A376" s="123" t="s">
        <v>2172</v>
      </c>
      <c r="B376" s="116" t="s">
        <v>2095</v>
      </c>
      <c r="C376" s="118" t="s">
        <v>2096</v>
      </c>
      <c r="D376" s="31"/>
      <c r="E376" s="37" t="e">
        <f>'signals to nmols'!E376</f>
        <v>#REF!</v>
      </c>
      <c r="F376" s="37" t="e">
        <f>'signals to nmols'!F376</f>
        <v>#REF!</v>
      </c>
      <c r="G376" s="37"/>
    </row>
    <row r="377" spans="1:10" x14ac:dyDescent="0.2">
      <c r="A377" s="123"/>
      <c r="B377" s="116"/>
      <c r="C377" s="118" t="s">
        <v>2097</v>
      </c>
      <c r="D377" s="31"/>
      <c r="E377" s="37" t="e">
        <f>'signals to nmols'!E377</f>
        <v>#REF!</v>
      </c>
      <c r="F377" s="37" t="e">
        <f>'signals to nmols'!F377</f>
        <v>#REF!</v>
      </c>
      <c r="G377" s="37"/>
    </row>
    <row r="378" spans="1:10" x14ac:dyDescent="0.2">
      <c r="A378" s="123"/>
      <c r="B378" s="116"/>
      <c r="C378" s="118" t="s">
        <v>2098</v>
      </c>
      <c r="D378" s="31"/>
      <c r="E378" s="37" t="e">
        <f>'signals to nmols'!E378</f>
        <v>#REF!</v>
      </c>
      <c r="F378" s="37" t="e">
        <f>'signals to nmols'!F378</f>
        <v>#REF!</v>
      </c>
      <c r="G378" s="37"/>
    </row>
    <row r="379" spans="1:10" x14ac:dyDescent="0.2">
      <c r="A379" s="124" t="s">
        <v>1022</v>
      </c>
      <c r="B379" s="116" t="s">
        <v>2099</v>
      </c>
      <c r="C379" s="5" t="s">
        <v>2100</v>
      </c>
      <c r="D379" s="31"/>
      <c r="E379" s="37" t="e">
        <f>'signals to nmols'!E379</f>
        <v>#REF!</v>
      </c>
      <c r="F379" s="37" t="e">
        <f>'signals to nmols'!F379</f>
        <v>#REF!</v>
      </c>
      <c r="G379" s="37"/>
    </row>
    <row r="380" spans="1:10" x14ac:dyDescent="0.2">
      <c r="A380" s="124"/>
      <c r="B380" s="116"/>
      <c r="C380" s="5" t="s">
        <v>2101</v>
      </c>
      <c r="D380" s="31"/>
      <c r="E380" s="37" t="e">
        <f>'signals to nmols'!E380</f>
        <v>#REF!</v>
      </c>
      <c r="F380" s="37" t="e">
        <f>'signals to nmols'!F380</f>
        <v>#REF!</v>
      </c>
      <c r="G380" s="37"/>
    </row>
    <row r="381" spans="1:10" x14ac:dyDescent="0.2">
      <c r="A381" s="124"/>
      <c r="B381" s="116"/>
      <c r="C381" s="5" t="s">
        <v>2102</v>
      </c>
      <c r="D381" s="31"/>
      <c r="E381" s="37" t="e">
        <f>'signals to nmols'!E381</f>
        <v>#REF!</v>
      </c>
      <c r="F381" s="37" t="e">
        <f>'signals to nmols'!F381</f>
        <v>#REF!</v>
      </c>
      <c r="G381" s="37"/>
    </row>
    <row r="382" spans="1:10" x14ac:dyDescent="0.2">
      <c r="A382" s="124" t="s">
        <v>1017</v>
      </c>
      <c r="B382" s="116" t="s">
        <v>2103</v>
      </c>
      <c r="C382" s="5" t="s">
        <v>2104</v>
      </c>
      <c r="D382" s="31"/>
      <c r="E382" s="37" t="e">
        <f>'signals to nmols'!E382</f>
        <v>#REF!</v>
      </c>
      <c r="F382" s="37" t="e">
        <f>'signals to nmols'!F382</f>
        <v>#REF!</v>
      </c>
      <c r="G382" s="37"/>
    </row>
    <row r="383" spans="1:10" x14ac:dyDescent="0.2">
      <c r="A383" s="124"/>
      <c r="B383" s="116"/>
      <c r="C383" s="5" t="s">
        <v>2105</v>
      </c>
      <c r="D383" s="31"/>
      <c r="E383" s="37" t="e">
        <f>'signals to nmols'!E383</f>
        <v>#REF!</v>
      </c>
      <c r="F383" s="37" t="e">
        <f>'signals to nmols'!F383</f>
        <v>#REF!</v>
      </c>
      <c r="G383" s="37"/>
    </row>
    <row r="384" spans="1:10" x14ac:dyDescent="0.2">
      <c r="A384" s="123" t="s">
        <v>1016</v>
      </c>
      <c r="B384" s="116" t="s">
        <v>2106</v>
      </c>
      <c r="C384" s="118" t="s">
        <v>2107</v>
      </c>
      <c r="D384" s="31"/>
      <c r="E384" s="37" t="e">
        <f>'signals to nmols'!E384</f>
        <v>#REF!</v>
      </c>
      <c r="F384" s="37" t="e">
        <f>'signals to nmols'!F384</f>
        <v>#REF!</v>
      </c>
      <c r="G384" s="37"/>
    </row>
    <row r="385" spans="1:7" x14ac:dyDescent="0.2">
      <c r="A385" s="123"/>
      <c r="B385" s="116"/>
      <c r="C385" s="118" t="s">
        <v>2108</v>
      </c>
      <c r="D385" s="31"/>
      <c r="E385" s="37" t="e">
        <f>'signals to nmols'!E385</f>
        <v>#REF!</v>
      </c>
      <c r="F385" s="37" t="e">
        <f>'signals to nmols'!F385</f>
        <v>#REF!</v>
      </c>
      <c r="G385" s="37"/>
    </row>
    <row r="386" spans="1:7" x14ac:dyDescent="0.2">
      <c r="A386" s="123" t="s">
        <v>2173</v>
      </c>
      <c r="B386" s="116" t="s">
        <v>2109</v>
      </c>
      <c r="C386" s="5" t="s">
        <v>2110</v>
      </c>
      <c r="D386" s="31"/>
      <c r="E386" s="37" t="e">
        <f>'signals to nmols'!E386</f>
        <v>#REF!</v>
      </c>
      <c r="F386" s="37" t="e">
        <f>'signals to nmols'!F386</f>
        <v>#REF!</v>
      </c>
      <c r="G386" s="37"/>
    </row>
    <row r="387" spans="1:7" x14ac:dyDescent="0.2">
      <c r="A387" s="123"/>
      <c r="B387" s="116"/>
      <c r="C387" s="5" t="s">
        <v>2111</v>
      </c>
      <c r="D387" s="31"/>
      <c r="E387" s="37" t="e">
        <f>'signals to nmols'!E387</f>
        <v>#REF!</v>
      </c>
      <c r="F387" s="37" t="e">
        <f>'signals to nmols'!F387</f>
        <v>#REF!</v>
      </c>
      <c r="G387" s="37"/>
    </row>
    <row r="388" spans="1:7" x14ac:dyDescent="0.2">
      <c r="A388" s="124" t="s">
        <v>2174</v>
      </c>
      <c r="B388" s="116" t="s">
        <v>2112</v>
      </c>
      <c r="C388" s="119" t="s">
        <v>2113</v>
      </c>
      <c r="D388" s="31"/>
      <c r="E388" s="37" t="e">
        <f>'signals to nmols'!E388</f>
        <v>#REF!</v>
      </c>
      <c r="F388" s="37" t="e">
        <f>'signals to nmols'!F388</f>
        <v>#REF!</v>
      </c>
      <c r="G388" s="37"/>
    </row>
    <row r="389" spans="1:7" x14ac:dyDescent="0.2">
      <c r="A389" s="124"/>
      <c r="B389" s="116"/>
      <c r="C389" s="120" t="s">
        <v>2114</v>
      </c>
      <c r="D389" s="31"/>
      <c r="E389" s="37" t="e">
        <f>'signals to nmols'!E389</f>
        <v>#REF!</v>
      </c>
      <c r="F389" s="37" t="e">
        <f>'signals to nmols'!F389</f>
        <v>#REF!</v>
      </c>
      <c r="G389" s="37"/>
    </row>
    <row r="390" spans="1:7" x14ac:dyDescent="0.2">
      <c r="A390" s="124"/>
      <c r="B390" s="116"/>
      <c r="C390" s="120" t="s">
        <v>2115</v>
      </c>
      <c r="D390" s="31"/>
      <c r="E390" s="37" t="e">
        <f>'signals to nmols'!E390</f>
        <v>#REF!</v>
      </c>
      <c r="F390" s="37" t="e">
        <f>'signals to nmols'!F390</f>
        <v>#REF!</v>
      </c>
      <c r="G390" s="37"/>
    </row>
    <row r="391" spans="1:7" x14ac:dyDescent="0.2">
      <c r="A391" s="123" t="s">
        <v>1023</v>
      </c>
      <c r="B391" s="116" t="s">
        <v>2116</v>
      </c>
      <c r="C391" s="118" t="s">
        <v>2117</v>
      </c>
      <c r="D391" s="31"/>
      <c r="E391" s="37" t="e">
        <f>'signals to nmols'!E391</f>
        <v>#REF!</v>
      </c>
      <c r="F391" s="37" t="e">
        <f>'signals to nmols'!F391</f>
        <v>#REF!</v>
      </c>
      <c r="G391" s="37"/>
    </row>
    <row r="392" spans="1:7" x14ac:dyDescent="0.2">
      <c r="A392" s="123"/>
      <c r="B392" s="116"/>
      <c r="C392" s="118" t="s">
        <v>2118</v>
      </c>
      <c r="D392" s="31"/>
      <c r="E392" s="37" t="e">
        <f>'signals to nmols'!E392</f>
        <v>#REF!</v>
      </c>
      <c r="F392" s="37" t="e">
        <f>'signals to nmols'!F392</f>
        <v>#REF!</v>
      </c>
      <c r="G392" s="37"/>
    </row>
    <row r="393" spans="1:7" x14ac:dyDescent="0.2">
      <c r="A393" s="123"/>
      <c r="B393" s="116"/>
      <c r="C393" s="118" t="s">
        <v>2119</v>
      </c>
      <c r="D393" s="31"/>
      <c r="E393" s="37" t="e">
        <f>'signals to nmols'!E393</f>
        <v>#REF!</v>
      </c>
      <c r="F393" s="37" t="e">
        <f>'signals to nmols'!F393</f>
        <v>#REF!</v>
      </c>
      <c r="G393" s="37"/>
    </row>
    <row r="394" spans="1:7" x14ac:dyDescent="0.2">
      <c r="A394" s="123"/>
      <c r="B394" s="116"/>
      <c r="C394" s="118" t="s">
        <v>2120</v>
      </c>
      <c r="D394" s="31"/>
      <c r="E394" s="37" t="e">
        <f>'signals to nmols'!E394</f>
        <v>#REF!</v>
      </c>
      <c r="F394" s="37" t="e">
        <f>'signals to nmols'!F394</f>
        <v>#REF!</v>
      </c>
      <c r="G394" s="37"/>
    </row>
    <row r="395" spans="1:7" x14ac:dyDescent="0.2">
      <c r="A395" s="124" t="s">
        <v>1018</v>
      </c>
      <c r="B395" s="116" t="s">
        <v>2121</v>
      </c>
      <c r="C395" s="5" t="s">
        <v>2122</v>
      </c>
      <c r="D395" s="31"/>
      <c r="E395" s="37" t="e">
        <f>'signals to nmols'!E395</f>
        <v>#REF!</v>
      </c>
      <c r="F395" s="37" t="e">
        <f>'signals to nmols'!F395</f>
        <v>#REF!</v>
      </c>
      <c r="G395" s="37"/>
    </row>
    <row r="396" spans="1:7" x14ac:dyDescent="0.2">
      <c r="A396" s="124"/>
      <c r="B396" s="116"/>
      <c r="C396" s="5" t="s">
        <v>2123</v>
      </c>
      <c r="D396" s="31"/>
      <c r="E396" s="37" t="e">
        <f>'signals to nmols'!E396</f>
        <v>#REF!</v>
      </c>
      <c r="F396" s="37" t="e">
        <f>'signals to nmols'!F396</f>
        <v>#REF!</v>
      </c>
      <c r="G396" s="37"/>
    </row>
    <row r="397" spans="1:7" x14ac:dyDescent="0.2">
      <c r="A397" s="124"/>
      <c r="B397" s="116"/>
      <c r="C397" s="118" t="s">
        <v>2124</v>
      </c>
      <c r="D397" s="31"/>
      <c r="E397" s="37" t="e">
        <f>'signals to nmols'!E397</f>
        <v>#REF!</v>
      </c>
      <c r="F397" s="37" t="e">
        <f>'signals to nmols'!F397</f>
        <v>#REF!</v>
      </c>
      <c r="G397" s="37"/>
    </row>
    <row r="398" spans="1:7" x14ac:dyDescent="0.2">
      <c r="A398" s="124"/>
      <c r="B398" s="116"/>
      <c r="C398" s="118" t="s">
        <v>2125</v>
      </c>
      <c r="D398" s="31"/>
      <c r="E398" s="37" t="e">
        <f>'signals to nmols'!E398</f>
        <v>#REF!</v>
      </c>
      <c r="F398" s="37" t="e">
        <f>'signals to nmols'!F398</f>
        <v>#REF!</v>
      </c>
      <c r="G398" s="37"/>
    </row>
    <row r="399" spans="1:7" x14ac:dyDescent="0.2">
      <c r="A399" s="123" t="s">
        <v>1019</v>
      </c>
      <c r="B399" s="116" t="s">
        <v>2126</v>
      </c>
      <c r="C399" s="5" t="s">
        <v>2127</v>
      </c>
      <c r="D399" s="31"/>
      <c r="E399" s="37" t="e">
        <f>'signals to nmols'!E399</f>
        <v>#REF!</v>
      </c>
      <c r="F399" s="37" t="e">
        <f>'signals to nmols'!F399</f>
        <v>#REF!</v>
      </c>
      <c r="G399" s="37"/>
    </row>
    <row r="400" spans="1:7" x14ac:dyDescent="0.2">
      <c r="A400" s="123"/>
      <c r="B400" s="116"/>
      <c r="C400" s="5" t="s">
        <v>2128</v>
      </c>
      <c r="D400" s="31"/>
      <c r="E400" s="37" t="e">
        <f>'signals to nmols'!E400</f>
        <v>#REF!</v>
      </c>
      <c r="F400" s="37" t="e">
        <f>'signals to nmols'!F400</f>
        <v>#REF!</v>
      </c>
      <c r="G400" s="37"/>
    </row>
    <row r="401" spans="1:7" x14ac:dyDescent="0.2">
      <c r="A401" s="123"/>
      <c r="B401" s="116"/>
      <c r="C401" s="118" t="s">
        <v>2129</v>
      </c>
      <c r="D401" s="31"/>
      <c r="E401" s="37" t="e">
        <f>'signals to nmols'!E401</f>
        <v>#REF!</v>
      </c>
      <c r="F401" s="37" t="e">
        <f>'signals to nmols'!F401</f>
        <v>#REF!</v>
      </c>
      <c r="G401" s="37"/>
    </row>
    <row r="402" spans="1:7" x14ac:dyDescent="0.2">
      <c r="A402" s="124" t="s">
        <v>1024</v>
      </c>
      <c r="B402" s="116" t="s">
        <v>2130</v>
      </c>
      <c r="C402" s="118" t="s">
        <v>2131</v>
      </c>
      <c r="D402" s="31"/>
      <c r="E402" s="37" t="e">
        <f>'signals to nmols'!E402</f>
        <v>#REF!</v>
      </c>
      <c r="F402" s="37" t="e">
        <f>'signals to nmols'!F402</f>
        <v>#REF!</v>
      </c>
      <c r="G402" s="37"/>
    </row>
    <row r="403" spans="1:7" x14ac:dyDescent="0.2">
      <c r="A403" s="123" t="s">
        <v>2175</v>
      </c>
      <c r="B403" s="116" t="s">
        <v>2132</v>
      </c>
      <c r="C403" s="5" t="s">
        <v>2133</v>
      </c>
      <c r="D403" s="31"/>
      <c r="E403" s="37" t="e">
        <f>'signals to nmols'!E403</f>
        <v>#REF!</v>
      </c>
      <c r="F403" s="37" t="e">
        <f>'signals to nmols'!F403</f>
        <v>#REF!</v>
      </c>
      <c r="G403" s="37"/>
    </row>
    <row r="404" spans="1:7" x14ac:dyDescent="0.2">
      <c r="A404" s="123"/>
      <c r="B404" s="116"/>
      <c r="C404" s="5" t="s">
        <v>2134</v>
      </c>
      <c r="D404" s="31"/>
      <c r="E404" s="37" t="e">
        <f>'signals to nmols'!E404</f>
        <v>#REF!</v>
      </c>
      <c r="F404" s="37" t="e">
        <f>'signals to nmols'!F404</f>
        <v>#REF!</v>
      </c>
      <c r="G404" s="37"/>
    </row>
    <row r="405" spans="1:7" x14ac:dyDescent="0.2">
      <c r="A405" s="124" t="s">
        <v>2176</v>
      </c>
      <c r="B405" s="116" t="s">
        <v>2135</v>
      </c>
      <c r="C405" s="5" t="s">
        <v>2136</v>
      </c>
      <c r="D405" s="31"/>
      <c r="E405" s="37" t="e">
        <f>'signals to nmols'!E405</f>
        <v>#REF!</v>
      </c>
      <c r="F405" s="37" t="e">
        <f>'signals to nmols'!F405</f>
        <v>#REF!</v>
      </c>
      <c r="G405" s="37"/>
    </row>
    <row r="406" spans="1:7" x14ac:dyDescent="0.2">
      <c r="A406" s="124"/>
      <c r="B406" s="116"/>
      <c r="C406" s="5" t="s">
        <v>2137</v>
      </c>
      <c r="D406" s="31"/>
      <c r="E406" s="37" t="e">
        <f>'signals to nmols'!E406</f>
        <v>#REF!</v>
      </c>
      <c r="F406" s="37" t="e">
        <f>'signals to nmols'!F406</f>
        <v>#REF!</v>
      </c>
      <c r="G406" s="37"/>
    </row>
    <row r="407" spans="1:7" x14ac:dyDescent="0.2">
      <c r="A407" s="124"/>
      <c r="B407" s="116"/>
      <c r="C407" s="5" t="s">
        <v>2138</v>
      </c>
      <c r="D407" s="31"/>
      <c r="E407" s="37" t="e">
        <f>'signals to nmols'!E407</f>
        <v>#REF!</v>
      </c>
      <c r="F407" s="37" t="e">
        <f>'signals to nmols'!F407</f>
        <v>#REF!</v>
      </c>
      <c r="G407" s="37"/>
    </row>
    <row r="408" spans="1:7" x14ac:dyDescent="0.2">
      <c r="A408" s="124"/>
      <c r="B408" s="116"/>
      <c r="C408" s="5" t="s">
        <v>2139</v>
      </c>
      <c r="D408" s="31"/>
      <c r="E408" s="37" t="e">
        <f>'signals to nmols'!E408</f>
        <v>#REF!</v>
      </c>
      <c r="F408" s="37" t="e">
        <f>'signals to nmols'!F408</f>
        <v>#REF!</v>
      </c>
      <c r="G408" s="37"/>
    </row>
    <row r="409" spans="1:7" x14ac:dyDescent="0.2">
      <c r="A409" s="123" t="s">
        <v>2177</v>
      </c>
      <c r="B409" s="116" t="s">
        <v>2140</v>
      </c>
      <c r="C409" s="5" t="s">
        <v>2141</v>
      </c>
      <c r="D409" s="31"/>
      <c r="E409" s="37" t="e">
        <f>'signals to nmols'!E409</f>
        <v>#REF!</v>
      </c>
      <c r="F409" s="37" t="e">
        <f>'signals to nmols'!F409</f>
        <v>#REF!</v>
      </c>
      <c r="G409" s="37"/>
    </row>
    <row r="410" spans="1:7" x14ac:dyDescent="0.2">
      <c r="A410" s="123"/>
      <c r="B410" s="116"/>
      <c r="C410" s="5" t="s">
        <v>2142</v>
      </c>
      <c r="D410" s="31"/>
      <c r="E410" s="37" t="e">
        <f>'signals to nmols'!E410</f>
        <v>#REF!</v>
      </c>
      <c r="F410" s="37" t="e">
        <f>'signals to nmols'!F410</f>
        <v>#REF!</v>
      </c>
      <c r="G410" s="37"/>
    </row>
    <row r="411" spans="1:7" x14ac:dyDescent="0.2">
      <c r="A411" s="123"/>
      <c r="B411" s="116"/>
      <c r="C411" s="5" t="s">
        <v>2143</v>
      </c>
      <c r="D411" s="31"/>
      <c r="E411" s="37" t="e">
        <f>'signals to nmols'!E411</f>
        <v>#REF!</v>
      </c>
      <c r="F411" s="37" t="e">
        <f>'signals to nmols'!F411</f>
        <v>#REF!</v>
      </c>
      <c r="G411" s="37"/>
    </row>
    <row r="412" spans="1:7" x14ac:dyDescent="0.2">
      <c r="A412" s="123"/>
      <c r="B412" s="116"/>
      <c r="C412" s="5" t="s">
        <v>2144</v>
      </c>
      <c r="D412" s="31"/>
      <c r="E412" s="37" t="e">
        <f>'signals to nmols'!E412</f>
        <v>#REF!</v>
      </c>
      <c r="F412" s="37" t="e">
        <f>'signals to nmols'!F412</f>
        <v>#REF!</v>
      </c>
      <c r="G412" s="37"/>
    </row>
    <row r="413" spans="1:7" x14ac:dyDescent="0.2">
      <c r="A413" s="123"/>
      <c r="B413" s="116"/>
      <c r="C413" s="5" t="s">
        <v>2145</v>
      </c>
      <c r="D413" s="31"/>
      <c r="E413" s="37" t="e">
        <f>'signals to nmols'!E413</f>
        <v>#REF!</v>
      </c>
      <c r="F413" s="37" t="e">
        <f>'signals to nmols'!F413</f>
        <v>#REF!</v>
      </c>
      <c r="G413" s="37"/>
    </row>
    <row r="414" spans="1:7" x14ac:dyDescent="0.2">
      <c r="A414" s="123"/>
      <c r="B414" s="116"/>
      <c r="C414" s="5" t="s">
        <v>2146</v>
      </c>
      <c r="D414" s="31"/>
      <c r="E414" s="37" t="e">
        <f>'signals to nmols'!E414</f>
        <v>#REF!</v>
      </c>
      <c r="F414" s="37" t="e">
        <f>'signals to nmols'!F414</f>
        <v>#REF!</v>
      </c>
      <c r="G414" s="37"/>
    </row>
    <row r="415" spans="1:7" x14ac:dyDescent="0.2">
      <c r="A415" s="116" t="s">
        <v>1025</v>
      </c>
      <c r="B415" s="116" t="s">
        <v>2147</v>
      </c>
      <c r="C415" s="5" t="s">
        <v>2148</v>
      </c>
      <c r="D415" s="31"/>
      <c r="E415" s="37" t="e">
        <f>'signals to nmols'!E415</f>
        <v>#REF!</v>
      </c>
      <c r="F415" s="37" t="e">
        <f>'signals to nmols'!F415</f>
        <v>#REF!</v>
      </c>
      <c r="G415" s="37"/>
    </row>
    <row r="416" spans="1:7" x14ac:dyDescent="0.2">
      <c r="A416" s="116"/>
      <c r="B416" s="116"/>
      <c r="C416" s="5" t="s">
        <v>2149</v>
      </c>
      <c r="D416" s="31"/>
      <c r="E416" s="37" t="e">
        <f>'signals to nmols'!E416</f>
        <v>#REF!</v>
      </c>
      <c r="F416" s="37" t="e">
        <f>'signals to nmols'!F416</f>
        <v>#REF!</v>
      </c>
      <c r="G416" s="37"/>
    </row>
    <row r="417" spans="1:7" x14ac:dyDescent="0.2">
      <c r="A417" s="116"/>
      <c r="B417" s="116"/>
      <c r="C417" s="5" t="s">
        <v>2150</v>
      </c>
      <c r="D417" s="31"/>
      <c r="E417" s="37" t="e">
        <f>'signals to nmols'!E417</f>
        <v>#REF!</v>
      </c>
      <c r="F417" s="37" t="e">
        <f>'signals to nmols'!F417</f>
        <v>#REF!</v>
      </c>
      <c r="G417" s="37"/>
    </row>
    <row r="418" spans="1:7" x14ac:dyDescent="0.2">
      <c r="A418" s="125" t="s">
        <v>1026</v>
      </c>
      <c r="B418" s="116" t="s">
        <v>2151</v>
      </c>
      <c r="C418" s="5" t="s">
        <v>2152</v>
      </c>
      <c r="D418" s="31"/>
      <c r="E418" s="37" t="e">
        <f>'signals to nmols'!E418</f>
        <v>#REF!</v>
      </c>
      <c r="F418" s="37" t="e">
        <f>'signals to nmols'!F418</f>
        <v>#REF!</v>
      </c>
      <c r="G418" s="37"/>
    </row>
    <row r="419" spans="1:7" x14ac:dyDescent="0.2">
      <c r="A419" s="125"/>
      <c r="B419" s="116"/>
      <c r="C419" s="5" t="s">
        <v>2153</v>
      </c>
      <c r="D419" s="31"/>
      <c r="E419" s="37" t="e">
        <f>'signals to nmols'!E419</f>
        <v>#REF!</v>
      </c>
      <c r="F419" s="37" t="e">
        <f>'signals to nmols'!F419</f>
        <v>#REF!</v>
      </c>
      <c r="G419" s="37"/>
    </row>
    <row r="420" spans="1:7" x14ac:dyDescent="0.2">
      <c r="A420" s="116" t="s">
        <v>2178</v>
      </c>
      <c r="B420" s="116" t="s">
        <v>2154</v>
      </c>
      <c r="C420" s="5" t="s">
        <v>2155</v>
      </c>
      <c r="D420" s="31"/>
      <c r="E420" s="37" t="e">
        <f>'signals to nmols'!E420</f>
        <v>#REF!</v>
      </c>
      <c r="F420" s="37" t="e">
        <f>'signals to nmols'!F420</f>
        <v>#REF!</v>
      </c>
      <c r="G420" s="37"/>
    </row>
    <row r="421" spans="1:7" x14ac:dyDescent="0.2">
      <c r="A421" s="116"/>
      <c r="B421" s="116"/>
      <c r="C421" s="5" t="s">
        <v>2156</v>
      </c>
      <c r="D421" s="31"/>
      <c r="E421" s="37" t="e">
        <f>'signals to nmols'!E421</f>
        <v>#REF!</v>
      </c>
      <c r="F421" s="37" t="e">
        <f>'signals to nmols'!F421</f>
        <v>#REF!</v>
      </c>
      <c r="G421" s="37"/>
    </row>
    <row r="422" spans="1:7" x14ac:dyDescent="0.2">
      <c r="A422" s="116"/>
      <c r="B422" s="116"/>
      <c r="C422" s="5" t="s">
        <v>2157</v>
      </c>
      <c r="D422" s="31"/>
      <c r="E422" s="37" t="e">
        <f>'signals to nmols'!E422</f>
        <v>#REF!</v>
      </c>
      <c r="F422" s="37" t="e">
        <f>'signals to nmols'!F422</f>
        <v>#REF!</v>
      </c>
      <c r="G422" s="37"/>
    </row>
    <row r="423" spans="1:7" x14ac:dyDescent="0.2">
      <c r="A423" s="116"/>
      <c r="B423" s="116"/>
      <c r="C423" s="121" t="s">
        <v>2158</v>
      </c>
      <c r="D423" s="31"/>
      <c r="E423" s="37" t="e">
        <f>'signals to nmols'!E423</f>
        <v>#REF!</v>
      </c>
      <c r="F423" s="37" t="e">
        <f>'signals to nmols'!F423</f>
        <v>#REF!</v>
      </c>
      <c r="G423" s="37"/>
    </row>
    <row r="424" spans="1:7" x14ac:dyDescent="0.2">
      <c r="A424" s="3"/>
      <c r="B424" s="116"/>
      <c r="C424" s="122" t="s">
        <v>2159</v>
      </c>
      <c r="D424" s="31"/>
      <c r="E424" s="37" t="e">
        <f>'signals to nmols'!E424</f>
        <v>#REF!</v>
      </c>
      <c r="F424" s="37" t="e">
        <f>'signals to nmols'!F424</f>
        <v>#REF!</v>
      </c>
      <c r="G424" s="37"/>
    </row>
    <row r="425" spans="1:7" x14ac:dyDescent="0.2">
      <c r="A425" s="125" t="s">
        <v>2179</v>
      </c>
      <c r="B425" s="116" t="s">
        <v>2160</v>
      </c>
      <c r="C425" s="5" t="s">
        <v>2161</v>
      </c>
      <c r="D425" s="31"/>
      <c r="E425" s="37" t="e">
        <f>'signals to nmols'!E425</f>
        <v>#REF!</v>
      </c>
      <c r="F425" s="37" t="e">
        <f>'signals to nmols'!F425</f>
        <v>#REF!</v>
      </c>
      <c r="G425" s="37"/>
    </row>
    <row r="426" spans="1:7" x14ac:dyDescent="0.2">
      <c r="A426" s="125"/>
      <c r="B426" s="116"/>
      <c r="C426" s="5" t="s">
        <v>2162</v>
      </c>
      <c r="D426" s="31"/>
      <c r="E426" s="37" t="e">
        <f>'signals to nmols'!E426</f>
        <v>#REF!</v>
      </c>
      <c r="F426" s="37" t="e">
        <f>'signals to nmols'!F426</f>
        <v>#REF!</v>
      </c>
      <c r="G426" s="37"/>
    </row>
    <row r="427" spans="1:7" x14ac:dyDescent="0.2">
      <c r="A427" s="125"/>
      <c r="B427" s="116"/>
      <c r="C427" s="5" t="s">
        <v>2163</v>
      </c>
      <c r="D427" s="31"/>
      <c r="E427" s="37" t="e">
        <f>'signals to nmols'!E427</f>
        <v>#REF!</v>
      </c>
      <c r="F427" s="37" t="e">
        <f>'signals to nmols'!F427</f>
        <v>#REF!</v>
      </c>
      <c r="G427" s="37"/>
    </row>
    <row r="428" spans="1:7" x14ac:dyDescent="0.2">
      <c r="A428" s="3"/>
      <c r="B428" s="116"/>
      <c r="C428" s="122" t="s">
        <v>2164</v>
      </c>
      <c r="D428" s="31"/>
      <c r="E428" s="37" t="e">
        <f>'signals to nmols'!E428</f>
        <v>#REF!</v>
      </c>
      <c r="F428" s="37" t="e">
        <f>'signals to nmols'!F428</f>
        <v>#REF!</v>
      </c>
      <c r="G428" s="37"/>
    </row>
    <row r="429" spans="1:7" x14ac:dyDescent="0.2">
      <c r="A429" s="116"/>
      <c r="B429" s="116"/>
      <c r="C429" s="122" t="s">
        <v>2165</v>
      </c>
      <c r="D429" s="31"/>
      <c r="E429" s="37" t="e">
        <f>'signals to nmols'!E429</f>
        <v>#REF!</v>
      </c>
      <c r="F429" s="37" t="e">
        <f>'signals to nmols'!F429</f>
        <v>#REF!</v>
      </c>
      <c r="G429" s="37"/>
    </row>
    <row r="430" spans="1:7" x14ac:dyDescent="0.2">
      <c r="A430" s="116" t="s">
        <v>2180</v>
      </c>
      <c r="B430" s="116" t="s">
        <v>2166</v>
      </c>
      <c r="C430" s="5" t="s">
        <v>2167</v>
      </c>
      <c r="D430" s="31"/>
      <c r="E430" s="37" t="e">
        <f>'signals to nmols'!E430</f>
        <v>#REF!</v>
      </c>
      <c r="F430" s="37" t="e">
        <f>'signals to nmols'!F430</f>
        <v>#REF!</v>
      </c>
      <c r="G430" s="37"/>
    </row>
    <row r="431" spans="1:7" x14ac:dyDescent="0.2">
      <c r="A431" s="116"/>
      <c r="B431" s="116"/>
      <c r="C431" s="5" t="s">
        <v>2168</v>
      </c>
      <c r="D431" s="31"/>
      <c r="E431" s="37" t="e">
        <f>'signals to nmols'!E431</f>
        <v>#REF!</v>
      </c>
      <c r="F431" s="37" t="e">
        <f>'signals to nmols'!F431</f>
        <v>#REF!</v>
      </c>
      <c r="G431" s="37"/>
    </row>
    <row r="432" spans="1:7" x14ac:dyDescent="0.2">
      <c r="A432" s="116"/>
      <c r="B432" s="4"/>
      <c r="C432" s="122" t="s">
        <v>2169</v>
      </c>
      <c r="D432" s="31"/>
      <c r="E432" s="37" t="e">
        <f>'signals to nmols'!E432</f>
        <v>#REF!</v>
      </c>
      <c r="F432" s="37" t="e">
        <f>'signals to nmols'!F432</f>
        <v>#REF!</v>
      </c>
      <c r="G432" s="37"/>
    </row>
    <row r="433" spans="1:7" x14ac:dyDescent="0.2">
      <c r="A433" s="126"/>
      <c r="B433" s="127"/>
      <c r="C433" s="127" t="s">
        <v>2184</v>
      </c>
      <c r="D433" s="31"/>
      <c r="E433" s="39" t="e">
        <f>'signals to nmols'!E433</f>
        <v>#REF!</v>
      </c>
      <c r="F433" s="39" t="e">
        <f>'signals to nmols'!F433</f>
        <v>#REF!</v>
      </c>
      <c r="G433" s="39"/>
    </row>
    <row r="434" spans="1:7" x14ac:dyDescent="0.2">
      <c r="A434" s="14">
        <f>TAG!A5</f>
        <v>764.67446999999993</v>
      </c>
      <c r="B434" s="14" t="str">
        <f>TAG!B5</f>
        <v>C47H90O6N</v>
      </c>
      <c r="C434" s="17" t="str">
        <f>TAG!C5</f>
        <v>44:2</v>
      </c>
      <c r="E434" s="43" t="e">
        <f>'signals to nmols'!E434</f>
        <v>#REF!</v>
      </c>
      <c r="F434" s="43" t="e">
        <f>'signals to nmols'!F434</f>
        <v>#REF!</v>
      </c>
      <c r="G434" s="43"/>
    </row>
    <row r="435" spans="1:7" x14ac:dyDescent="0.2">
      <c r="A435" s="14">
        <f>TAG!A6</f>
        <v>766.69006999999988</v>
      </c>
      <c r="B435" s="14" t="str">
        <f>TAG!B6</f>
        <v>C47H92O6N</v>
      </c>
      <c r="C435" s="17" t="str">
        <f>TAG!C6</f>
        <v>44:1</v>
      </c>
      <c r="E435" s="43" t="e">
        <f>'signals to nmols'!E435</f>
        <v>#REF!</v>
      </c>
      <c r="F435" s="43" t="e">
        <f>'signals to nmols'!F435</f>
        <v>#REF!</v>
      </c>
      <c r="G435" s="43"/>
    </row>
    <row r="436" spans="1:7" x14ac:dyDescent="0.2">
      <c r="A436" s="14">
        <f>TAG!A7</f>
        <v>768.70566999999994</v>
      </c>
      <c r="B436" s="14" t="str">
        <f>TAG!B7</f>
        <v>C47H94O6N</v>
      </c>
      <c r="C436" s="17" t="str">
        <f>TAG!C7</f>
        <v>44:0</v>
      </c>
      <c r="E436" s="43" t="e">
        <f>'signals to nmols'!E436</f>
        <v>#REF!</v>
      </c>
      <c r="F436" s="43" t="e">
        <f>'signals to nmols'!F436</f>
        <v>#REF!</v>
      </c>
      <c r="G436" s="43"/>
    </row>
    <row r="437" spans="1:7" x14ac:dyDescent="0.2">
      <c r="A437" s="14">
        <f>TAG!A8</f>
        <v>776.71077000000002</v>
      </c>
      <c r="B437" s="14" t="str">
        <f>TAG!B8</f>
        <v>C49H94O5N</v>
      </c>
      <c r="C437" s="17" t="str">
        <f>TAG!C8</f>
        <v>e46:3</v>
      </c>
      <c r="E437" s="43" t="e">
        <f>'signals to nmols'!E437</f>
        <v>#REF!</v>
      </c>
      <c r="F437" s="43" t="e">
        <f>'signals to nmols'!F437</f>
        <v>#REF!</v>
      </c>
      <c r="G437" s="43"/>
    </row>
    <row r="438" spans="1:7" x14ac:dyDescent="0.2">
      <c r="A438" s="14">
        <f>TAG!A9</f>
        <v>778.72636999999997</v>
      </c>
      <c r="B438" s="14" t="str">
        <f>TAG!B9</f>
        <v>C49H96O5N</v>
      </c>
      <c r="C438" s="17" t="str">
        <f>TAG!C9</f>
        <v>e46:2</v>
      </c>
      <c r="E438" s="43" t="e">
        <f>'signals to nmols'!E438</f>
        <v>#REF!</v>
      </c>
      <c r="F438" s="43" t="e">
        <f>'signals to nmols'!F438</f>
        <v>#REF!</v>
      </c>
      <c r="G438" s="43"/>
    </row>
    <row r="439" spans="1:7" x14ac:dyDescent="0.2">
      <c r="A439" s="14">
        <f>TAG!A10</f>
        <v>780.74197000000004</v>
      </c>
      <c r="B439" s="14" t="str">
        <f>TAG!B10</f>
        <v>C49H98O5N</v>
      </c>
      <c r="C439" s="17" t="str">
        <f>TAG!C10</f>
        <v>e46:1</v>
      </c>
      <c r="E439" s="43" t="e">
        <f>'signals to nmols'!E439</f>
        <v>#REF!</v>
      </c>
      <c r="F439" s="43" t="e">
        <f>'signals to nmols'!F439</f>
        <v>#REF!</v>
      </c>
      <c r="G439" s="43"/>
    </row>
    <row r="440" spans="1:7" x14ac:dyDescent="0.2">
      <c r="A440" s="14">
        <f>TAG!A11</f>
        <v>782.75756999999999</v>
      </c>
      <c r="B440" s="14" t="str">
        <f>TAG!B11</f>
        <v>C49H100O5N</v>
      </c>
      <c r="C440" s="17" t="str">
        <f>TAG!C11</f>
        <v>e46:0</v>
      </c>
      <c r="E440" s="43" t="e">
        <f>'signals to nmols'!E440</f>
        <v>#REF!</v>
      </c>
      <c r="F440" s="43" t="e">
        <f>'signals to nmols'!F440</f>
        <v>#REF!</v>
      </c>
      <c r="G440" s="43"/>
    </row>
    <row r="441" spans="1:7" x14ac:dyDescent="0.2">
      <c r="A441" s="14">
        <f>TAG!A12</f>
        <v>790.69006999999988</v>
      </c>
      <c r="B441" s="14" t="str">
        <f>TAG!B12</f>
        <v>C49H92O6N</v>
      </c>
      <c r="C441" s="17" t="str">
        <f>TAG!C12</f>
        <v>46:3</v>
      </c>
      <c r="E441" s="43" t="e">
        <f>'signals to nmols'!E441</f>
        <v>#REF!</v>
      </c>
      <c r="F441" s="43" t="e">
        <f>'signals to nmols'!F441</f>
        <v>#REF!</v>
      </c>
      <c r="G441" s="43"/>
    </row>
    <row r="442" spans="1:7" x14ac:dyDescent="0.2">
      <c r="A442" s="14">
        <f>TAG!A13</f>
        <v>792.70566999999994</v>
      </c>
      <c r="B442" s="14" t="str">
        <f>TAG!B13</f>
        <v>C49H94O6N</v>
      </c>
      <c r="C442" s="17" t="str">
        <f>TAG!C13</f>
        <v>46:2</v>
      </c>
      <c r="E442" s="43" t="e">
        <f>'signals to nmols'!E442</f>
        <v>#REF!</v>
      </c>
      <c r="F442" s="43" t="e">
        <f>'signals to nmols'!F442</f>
        <v>#REF!</v>
      </c>
      <c r="G442" s="43"/>
    </row>
    <row r="443" spans="1:7" x14ac:dyDescent="0.2">
      <c r="A443" s="14">
        <f>TAG!A14</f>
        <v>794.72126999999989</v>
      </c>
      <c r="B443" s="14" t="str">
        <f>TAG!B14</f>
        <v>C49H96O6N</v>
      </c>
      <c r="C443" s="17" t="str">
        <f>TAG!C14</f>
        <v>46:1</v>
      </c>
      <c r="E443" s="43" t="e">
        <f>'signals to nmols'!E443</f>
        <v>#REF!</v>
      </c>
      <c r="F443" s="43" t="e">
        <f>'signals to nmols'!F443</f>
        <v>#REF!</v>
      </c>
      <c r="G443" s="43"/>
    </row>
    <row r="444" spans="1:7" x14ac:dyDescent="0.2">
      <c r="A444" s="14">
        <f>TAG!A15</f>
        <v>796.73686999999995</v>
      </c>
      <c r="B444" s="14" t="str">
        <f>TAG!B15</f>
        <v>C49H98O6N</v>
      </c>
      <c r="C444" s="17" t="str">
        <f>TAG!C15</f>
        <v>46:0</v>
      </c>
      <c r="E444" s="43" t="e">
        <f>'signals to nmols'!E444</f>
        <v>#REF!</v>
      </c>
      <c r="F444" s="43" t="e">
        <f>'signals to nmols'!F444</f>
        <v>#REF!</v>
      </c>
      <c r="G444" s="43"/>
    </row>
    <row r="445" spans="1:7" x14ac:dyDescent="0.2">
      <c r="A445" s="14">
        <f>TAG!A16</f>
        <v>802.72636999999997</v>
      </c>
      <c r="B445" s="14" t="str">
        <f>TAG!B16</f>
        <v>C51H96O5N</v>
      </c>
      <c r="C445" s="17" t="str">
        <f>TAG!C16</f>
        <v>e48:4</v>
      </c>
      <c r="E445" s="43" t="e">
        <f>'signals to nmols'!E445</f>
        <v>#REF!</v>
      </c>
      <c r="F445" s="43" t="e">
        <f>'signals to nmols'!F445</f>
        <v>#REF!</v>
      </c>
      <c r="G445" s="43"/>
    </row>
    <row r="446" spans="1:7" x14ac:dyDescent="0.2">
      <c r="A446" s="14">
        <f>TAG!A17</f>
        <v>804.74197000000004</v>
      </c>
      <c r="B446" s="14" t="str">
        <f>TAG!B17</f>
        <v>C51H98O5N</v>
      </c>
      <c r="C446" s="17" t="str">
        <f>TAG!C17</f>
        <v>e48:3</v>
      </c>
      <c r="E446" s="43" t="e">
        <f>'signals to nmols'!E446</f>
        <v>#REF!</v>
      </c>
      <c r="F446" s="43" t="e">
        <f>'signals to nmols'!F446</f>
        <v>#REF!</v>
      </c>
      <c r="G446" s="43"/>
    </row>
    <row r="447" spans="1:7" x14ac:dyDescent="0.2">
      <c r="A447" s="14">
        <f>TAG!A18</f>
        <v>806.75756999999999</v>
      </c>
      <c r="B447" s="14" t="str">
        <f>TAG!B18</f>
        <v>C51H100O5N</v>
      </c>
      <c r="C447" s="17" t="str">
        <f>TAG!C18</f>
        <v>e48:2</v>
      </c>
      <c r="E447" s="43" t="e">
        <f>'signals to nmols'!E447</f>
        <v>#REF!</v>
      </c>
      <c r="F447" s="43" t="e">
        <f>'signals to nmols'!F447</f>
        <v>#REF!</v>
      </c>
      <c r="G447" s="43"/>
    </row>
    <row r="448" spans="1:7" x14ac:dyDescent="0.2">
      <c r="A448" s="14">
        <f>TAG!A19</f>
        <v>808.77317000000005</v>
      </c>
      <c r="B448" s="14" t="str">
        <f>TAG!B19</f>
        <v>C51H102O5N</v>
      </c>
      <c r="C448" s="17" t="str">
        <f>TAG!C19</f>
        <v>e48:1</v>
      </c>
      <c r="E448" s="43" t="e">
        <f>'signals to nmols'!E448</f>
        <v>#REF!</v>
      </c>
      <c r="F448" s="43" t="e">
        <f>'signals to nmols'!F448</f>
        <v>#REF!</v>
      </c>
      <c r="G448" s="43"/>
    </row>
    <row r="449" spans="1:7" x14ac:dyDescent="0.2">
      <c r="A449" s="14">
        <f>TAG!A20</f>
        <v>810.78877</v>
      </c>
      <c r="B449" s="14" t="str">
        <f>TAG!B20</f>
        <v>C51H104O5N</v>
      </c>
      <c r="C449" s="17" t="str">
        <f>TAG!C20</f>
        <v>e48:0</v>
      </c>
      <c r="E449" s="43" t="e">
        <f>'signals to nmols'!E449</f>
        <v>#REF!</v>
      </c>
      <c r="F449" s="43" t="e">
        <f>'signals to nmols'!F449</f>
        <v>#REF!</v>
      </c>
      <c r="G449" s="43"/>
    </row>
    <row r="450" spans="1:7" x14ac:dyDescent="0.2">
      <c r="A450" s="14">
        <f>TAG!A21</f>
        <v>816.70566999999994</v>
      </c>
      <c r="B450" s="14" t="str">
        <f>TAG!B21</f>
        <v>C51H94O6N</v>
      </c>
      <c r="C450" s="17" t="str">
        <f>TAG!C21</f>
        <v>48:4</v>
      </c>
      <c r="E450" s="43" t="e">
        <f>'signals to nmols'!E450</f>
        <v>#REF!</v>
      </c>
      <c r="F450" s="43" t="e">
        <f>'signals to nmols'!F450</f>
        <v>#REF!</v>
      </c>
      <c r="G450" s="43"/>
    </row>
    <row r="451" spans="1:7" x14ac:dyDescent="0.2">
      <c r="A451" s="14">
        <f>TAG!A22</f>
        <v>818.72126999999989</v>
      </c>
      <c r="B451" s="14" t="str">
        <f>TAG!B22</f>
        <v>C51H96O6N</v>
      </c>
      <c r="C451" s="17" t="str">
        <f>TAG!C22</f>
        <v>48:3</v>
      </c>
      <c r="E451" s="43" t="e">
        <f>'signals to nmols'!E451</f>
        <v>#REF!</v>
      </c>
      <c r="F451" s="43" t="e">
        <f>'signals to nmols'!F451</f>
        <v>#REF!</v>
      </c>
      <c r="G451" s="43"/>
    </row>
    <row r="452" spans="1:7" x14ac:dyDescent="0.2">
      <c r="A452" s="14">
        <f>TAG!A23</f>
        <v>820.73686999999995</v>
      </c>
      <c r="B452" s="14" t="str">
        <f>TAG!B23</f>
        <v>C51H98O6N</v>
      </c>
      <c r="C452" s="17" t="str">
        <f>TAG!C23</f>
        <v>48:2</v>
      </c>
      <c r="E452" s="43" t="e">
        <f>'signals to nmols'!E452</f>
        <v>#REF!</v>
      </c>
      <c r="F452" s="43" t="e">
        <f>'signals to nmols'!F452</f>
        <v>#REF!</v>
      </c>
      <c r="G452" s="43"/>
    </row>
    <row r="453" spans="1:7" x14ac:dyDescent="0.2">
      <c r="A453" s="14">
        <f>TAG!A24</f>
        <v>822.7524699999999</v>
      </c>
      <c r="B453" s="14" t="str">
        <f>TAG!B24</f>
        <v>C51H100O6N</v>
      </c>
      <c r="C453" s="17" t="str">
        <f>TAG!C24</f>
        <v>48:1</v>
      </c>
      <c r="E453" s="43" t="e">
        <f>'signals to nmols'!E453</f>
        <v>#REF!</v>
      </c>
      <c r="F453" s="43" t="e">
        <f>'signals to nmols'!F453</f>
        <v>#REF!</v>
      </c>
      <c r="G453" s="43"/>
    </row>
    <row r="454" spans="1:7" x14ac:dyDescent="0.2">
      <c r="A454" s="14">
        <f>TAG!A25</f>
        <v>824.76806999999997</v>
      </c>
      <c r="B454" s="14" t="str">
        <f>TAG!B25</f>
        <v>C51H102O6N</v>
      </c>
      <c r="C454" s="17" t="str">
        <f>TAG!C25</f>
        <v>48:0</v>
      </c>
      <c r="E454" s="43" t="e">
        <f>'signals to nmols'!E454</f>
        <v>#REF!</v>
      </c>
      <c r="F454" s="43" t="e">
        <f>'signals to nmols'!F454</f>
        <v>#REF!</v>
      </c>
      <c r="G454" s="43"/>
    </row>
    <row r="455" spans="1:7" x14ac:dyDescent="0.2">
      <c r="A455" s="14">
        <f>TAG!A26</f>
        <v>830.75756999999999</v>
      </c>
      <c r="B455" s="14" t="str">
        <f>TAG!B26</f>
        <v>C53H100O5N</v>
      </c>
      <c r="C455" s="17" t="str">
        <f>TAG!C26</f>
        <v>e50:4</v>
      </c>
      <c r="E455" s="43" t="e">
        <f>'signals to nmols'!E455</f>
        <v>#REF!</v>
      </c>
      <c r="F455" s="43" t="e">
        <f>'signals to nmols'!F455</f>
        <v>#REF!</v>
      </c>
      <c r="G455" s="43"/>
    </row>
    <row r="456" spans="1:7" x14ac:dyDescent="0.2">
      <c r="A456" s="14">
        <f>TAG!A27</f>
        <v>832.77317000000005</v>
      </c>
      <c r="B456" s="14" t="str">
        <f>TAG!B27</f>
        <v>C53H102O5N</v>
      </c>
      <c r="C456" s="17" t="str">
        <f>TAG!C27</f>
        <v>e50:3</v>
      </c>
      <c r="E456" s="43" t="e">
        <f>'signals to nmols'!E456</f>
        <v>#REF!</v>
      </c>
      <c r="F456" s="43" t="e">
        <f>'signals to nmols'!F456</f>
        <v>#REF!</v>
      </c>
      <c r="G456" s="43"/>
    </row>
    <row r="457" spans="1:7" x14ac:dyDescent="0.2">
      <c r="A457" s="14">
        <f>TAG!A28</f>
        <v>834.78877</v>
      </c>
      <c r="B457" s="14" t="str">
        <f>TAG!B28</f>
        <v>C53H104O5N</v>
      </c>
      <c r="C457" s="17" t="str">
        <f>TAG!C28</f>
        <v>e50:2</v>
      </c>
      <c r="E457" s="43" t="e">
        <f>'signals to nmols'!E457</f>
        <v>#REF!</v>
      </c>
      <c r="F457" s="43" t="e">
        <f>'signals to nmols'!F457</f>
        <v>#REF!</v>
      </c>
      <c r="G457" s="43"/>
    </row>
    <row r="458" spans="1:7" x14ac:dyDescent="0.2">
      <c r="A458" s="14">
        <f>TAG!A29</f>
        <v>836.80437000000006</v>
      </c>
      <c r="B458" s="14" t="str">
        <f>TAG!B29</f>
        <v>C53H106O5N</v>
      </c>
      <c r="C458" s="17" t="str">
        <f>TAG!C29</f>
        <v>e50:1</v>
      </c>
      <c r="E458" s="43" t="e">
        <f>'signals to nmols'!E458</f>
        <v>#REF!</v>
      </c>
      <c r="F458" s="43" t="e">
        <f>'signals to nmols'!F458</f>
        <v>#REF!</v>
      </c>
      <c r="G458" s="43"/>
    </row>
    <row r="459" spans="1:7" x14ac:dyDescent="0.2">
      <c r="A459" s="14">
        <f>TAG!A30</f>
        <v>838.81997000000001</v>
      </c>
      <c r="B459" s="14" t="str">
        <f>TAG!B30</f>
        <v>C53H108O5N</v>
      </c>
      <c r="C459" s="17" t="str">
        <f>TAG!C30</f>
        <v>e50:0</v>
      </c>
      <c r="E459" s="43" t="e">
        <f>'signals to nmols'!E459</f>
        <v>#REF!</v>
      </c>
      <c r="F459" s="43" t="e">
        <f>'signals to nmols'!F459</f>
        <v>#REF!</v>
      </c>
      <c r="G459" s="43"/>
    </row>
    <row r="460" spans="1:7" x14ac:dyDescent="0.2">
      <c r="A460" s="14">
        <f>TAG!A31</f>
        <v>844.73686999999995</v>
      </c>
      <c r="B460" s="14" t="str">
        <f>TAG!B31</f>
        <v>C53H98O6N</v>
      </c>
      <c r="C460" s="17" t="str">
        <f>TAG!C31</f>
        <v>50:4</v>
      </c>
      <c r="E460" s="43" t="e">
        <f>'signals to nmols'!E460</f>
        <v>#REF!</v>
      </c>
      <c r="F460" s="43" t="e">
        <f>'signals to nmols'!F460</f>
        <v>#REF!</v>
      </c>
      <c r="G460" s="43"/>
    </row>
    <row r="461" spans="1:7" x14ac:dyDescent="0.2">
      <c r="A461" s="14">
        <f>TAG!A32</f>
        <v>846.7524699999999</v>
      </c>
      <c r="B461" s="14" t="str">
        <f>TAG!B32</f>
        <v>C53H100O6N</v>
      </c>
      <c r="C461" s="17" t="str">
        <f>TAG!C32</f>
        <v>50:3</v>
      </c>
      <c r="E461" s="43" t="e">
        <f>'signals to nmols'!E461</f>
        <v>#REF!</v>
      </c>
      <c r="F461" s="43" t="e">
        <f>'signals to nmols'!F461</f>
        <v>#REF!</v>
      </c>
      <c r="G461" s="43"/>
    </row>
    <row r="462" spans="1:7" x14ac:dyDescent="0.2">
      <c r="A462" s="14">
        <f>TAG!A33</f>
        <v>848.76806999999997</v>
      </c>
      <c r="B462" s="14" t="str">
        <f>TAG!B33</f>
        <v>C53H102O6N</v>
      </c>
      <c r="C462" s="17" t="str">
        <f>TAG!C33</f>
        <v>50:2</v>
      </c>
      <c r="E462" s="43" t="e">
        <f>'signals to nmols'!E462</f>
        <v>#REF!</v>
      </c>
      <c r="F462" s="43" t="e">
        <f>'signals to nmols'!F462</f>
        <v>#REF!</v>
      </c>
      <c r="G462" s="43"/>
    </row>
    <row r="463" spans="1:7" x14ac:dyDescent="0.2">
      <c r="A463" s="14">
        <f>TAG!A34</f>
        <v>850.78366999999992</v>
      </c>
      <c r="B463" s="14" t="str">
        <f>TAG!B34</f>
        <v>C53H104O6N</v>
      </c>
      <c r="C463" s="17" t="str">
        <f>TAG!C34</f>
        <v>50:1</v>
      </c>
      <c r="E463" s="43" t="e">
        <f>'signals to nmols'!E463</f>
        <v>#REF!</v>
      </c>
      <c r="F463" s="43" t="e">
        <f>'signals to nmols'!F463</f>
        <v>#REF!</v>
      </c>
      <c r="G463" s="43"/>
    </row>
    <row r="464" spans="1:7" x14ac:dyDescent="0.2">
      <c r="A464" s="14">
        <f>TAG!A35</f>
        <v>852.79926999999998</v>
      </c>
      <c r="B464" s="14" t="str">
        <f>TAG!B35</f>
        <v>C53H106O6N</v>
      </c>
      <c r="C464" s="17" t="str">
        <f>TAG!C35</f>
        <v>50:0</v>
      </c>
      <c r="E464" s="43" t="e">
        <f>'signals to nmols'!E464</f>
        <v>#REF!</v>
      </c>
      <c r="F464" s="43" t="e">
        <f>'signals to nmols'!F464</f>
        <v>#REF!</v>
      </c>
      <c r="G464" s="43"/>
    </row>
    <row r="465" spans="1:7" x14ac:dyDescent="0.2">
      <c r="A465" s="14">
        <f>TAG!A36</f>
        <v>856.77317000000005</v>
      </c>
      <c r="B465" s="14" t="str">
        <f>TAG!B36</f>
        <v>C55H102O5N</v>
      </c>
      <c r="C465" s="17" t="str">
        <f>TAG!C36</f>
        <v>e52:5</v>
      </c>
      <c r="E465" s="43" t="e">
        <f>'signals to nmols'!E465</f>
        <v>#REF!</v>
      </c>
      <c r="F465" s="43" t="e">
        <f>'signals to nmols'!F465</f>
        <v>#REF!</v>
      </c>
      <c r="G465" s="43"/>
    </row>
    <row r="466" spans="1:7" x14ac:dyDescent="0.2">
      <c r="A466" s="14">
        <f>TAG!A37</f>
        <v>858.78877</v>
      </c>
      <c r="B466" s="14" t="str">
        <f>TAG!B37</f>
        <v>C55H104O5N</v>
      </c>
      <c r="C466" s="17" t="str">
        <f>TAG!C37</f>
        <v>e52:4</v>
      </c>
      <c r="E466" s="43" t="e">
        <f>'signals to nmols'!E466</f>
        <v>#REF!</v>
      </c>
      <c r="F466" s="43" t="e">
        <f>'signals to nmols'!F466</f>
        <v>#REF!</v>
      </c>
      <c r="G466" s="43"/>
    </row>
    <row r="467" spans="1:7" x14ac:dyDescent="0.2">
      <c r="A467" s="14">
        <f>TAG!A38</f>
        <v>860.80437000000006</v>
      </c>
      <c r="B467" s="14" t="str">
        <f>TAG!B38</f>
        <v>C55H106O5N</v>
      </c>
      <c r="C467" s="17" t="str">
        <f>TAG!C38</f>
        <v>e52:3</v>
      </c>
      <c r="E467" s="43" t="e">
        <f>'signals to nmols'!E467</f>
        <v>#REF!</v>
      </c>
      <c r="F467" s="43" t="e">
        <f>'signals to nmols'!F467</f>
        <v>#REF!</v>
      </c>
      <c r="G467" s="43"/>
    </row>
    <row r="468" spans="1:7" x14ac:dyDescent="0.2">
      <c r="A468" s="14">
        <f>TAG!A39</f>
        <v>862.81997000000001</v>
      </c>
      <c r="B468" s="14" t="str">
        <f>TAG!B39</f>
        <v>C55H108O5N</v>
      </c>
      <c r="C468" s="17" t="str">
        <f>TAG!C39</f>
        <v>e52:2</v>
      </c>
      <c r="E468" s="43" t="e">
        <f>'signals to nmols'!E468</f>
        <v>#REF!</v>
      </c>
      <c r="F468" s="43" t="e">
        <f>'signals to nmols'!F468</f>
        <v>#REF!</v>
      </c>
      <c r="G468" s="43"/>
    </row>
    <row r="469" spans="1:7" x14ac:dyDescent="0.2">
      <c r="A469" s="14">
        <f>TAG!A40</f>
        <v>864.83556999999996</v>
      </c>
      <c r="B469" s="14" t="str">
        <f>TAG!B40</f>
        <v>C55H110O5N</v>
      </c>
      <c r="C469" s="17" t="str">
        <f>TAG!C40</f>
        <v>e52:1</v>
      </c>
      <c r="E469" s="43" t="e">
        <f>'signals to nmols'!E469</f>
        <v>#REF!</v>
      </c>
      <c r="F469" s="43" t="e">
        <f>'signals to nmols'!F469</f>
        <v>#REF!</v>
      </c>
      <c r="G469" s="43"/>
    </row>
    <row r="470" spans="1:7" x14ac:dyDescent="0.2">
      <c r="A470" s="14">
        <f>TAG!A41</f>
        <v>866.85117000000002</v>
      </c>
      <c r="B470" s="14" t="str">
        <f>TAG!B41</f>
        <v>C55H112O5N</v>
      </c>
      <c r="C470" s="17" t="str">
        <f>TAG!C41</f>
        <v>e52:0</v>
      </c>
      <c r="E470" s="43" t="e">
        <f>'signals to nmols'!E470</f>
        <v>#REF!</v>
      </c>
      <c r="F470" s="43" t="e">
        <f>'signals to nmols'!F470</f>
        <v>#REF!</v>
      </c>
      <c r="G470" s="43"/>
    </row>
    <row r="471" spans="1:7" x14ac:dyDescent="0.2">
      <c r="A471" s="14">
        <f>TAG!A42</f>
        <v>868.73686999999995</v>
      </c>
      <c r="B471" s="14" t="str">
        <f>TAG!B42</f>
        <v>C55H98O6N</v>
      </c>
      <c r="C471" s="17" t="str">
        <f>TAG!C42</f>
        <v>52:6</v>
      </c>
      <c r="E471" s="43" t="e">
        <f>'signals to nmols'!E471</f>
        <v>#REF!</v>
      </c>
      <c r="F471" s="43" t="e">
        <f>'signals to nmols'!F471</f>
        <v>#REF!</v>
      </c>
      <c r="G471" s="43"/>
    </row>
    <row r="472" spans="1:7" x14ac:dyDescent="0.2">
      <c r="A472" s="14">
        <f>TAG!A43</f>
        <v>870.7524699999999</v>
      </c>
      <c r="B472" s="14" t="str">
        <f>TAG!B43</f>
        <v>C55H100O6N</v>
      </c>
      <c r="C472" s="17" t="str">
        <f>TAG!C43</f>
        <v>52:5</v>
      </c>
      <c r="E472" s="43" t="e">
        <f>'signals to nmols'!E472</f>
        <v>#REF!</v>
      </c>
      <c r="F472" s="43" t="e">
        <f>'signals to nmols'!F472</f>
        <v>#REF!</v>
      </c>
      <c r="G472" s="43"/>
    </row>
    <row r="473" spans="1:7" x14ac:dyDescent="0.2">
      <c r="A473" s="14">
        <f>TAG!A44</f>
        <v>872.76806999999997</v>
      </c>
      <c r="B473" s="14" t="str">
        <f>TAG!B44</f>
        <v>C55H102O6N</v>
      </c>
      <c r="C473" s="17" t="str">
        <f>TAG!C44</f>
        <v>52:4</v>
      </c>
      <c r="E473" s="43" t="e">
        <f>'signals to nmols'!E473</f>
        <v>#REF!</v>
      </c>
      <c r="F473" s="43" t="e">
        <f>'signals to nmols'!F473</f>
        <v>#REF!</v>
      </c>
      <c r="G473" s="43"/>
    </row>
    <row r="474" spans="1:7" x14ac:dyDescent="0.2">
      <c r="A474" s="14">
        <f>TAG!A45</f>
        <v>874.78366999999992</v>
      </c>
      <c r="B474" s="14" t="str">
        <f>TAG!B45</f>
        <v>C55H104O6N</v>
      </c>
      <c r="C474" s="17" t="str">
        <f>TAG!C45</f>
        <v>52:3</v>
      </c>
      <c r="E474" s="43" t="e">
        <f>'signals to nmols'!E474</f>
        <v>#REF!</v>
      </c>
      <c r="F474" s="43" t="e">
        <f>'signals to nmols'!F474</f>
        <v>#REF!</v>
      </c>
      <c r="G474" s="43"/>
    </row>
    <row r="475" spans="1:7" x14ac:dyDescent="0.2">
      <c r="A475" s="14">
        <f>TAG!A46</f>
        <v>876.79926999999998</v>
      </c>
      <c r="B475" s="14" t="str">
        <f>TAG!B46</f>
        <v>C55H106O6N</v>
      </c>
      <c r="C475" s="17" t="str">
        <f>TAG!C46</f>
        <v>52:2</v>
      </c>
      <c r="E475" s="43" t="e">
        <f>'signals to nmols'!E475</f>
        <v>#REF!</v>
      </c>
      <c r="F475" s="43" t="e">
        <f>'signals to nmols'!F475</f>
        <v>#REF!</v>
      </c>
      <c r="G475" s="43"/>
    </row>
    <row r="476" spans="1:7" x14ac:dyDescent="0.2">
      <c r="A476" s="14">
        <f>TAG!A47</f>
        <v>878.81486999999993</v>
      </c>
      <c r="B476" s="14" t="str">
        <f>TAG!B47</f>
        <v>C55H108O6N</v>
      </c>
      <c r="C476" s="17" t="str">
        <f>TAG!C47</f>
        <v>52:1</v>
      </c>
      <c r="E476" s="43" t="e">
        <f>'signals to nmols'!E476</f>
        <v>#REF!</v>
      </c>
      <c r="F476" s="43" t="e">
        <f>'signals to nmols'!F476</f>
        <v>#REF!</v>
      </c>
      <c r="G476" s="43"/>
    </row>
    <row r="477" spans="1:7" x14ac:dyDescent="0.2">
      <c r="A477" s="14">
        <f>TAG!A48</f>
        <v>880.83046999999988</v>
      </c>
      <c r="B477" s="14" t="str">
        <f>TAG!B48</f>
        <v>C55H110O6N</v>
      </c>
      <c r="C477" s="17" t="str">
        <f>TAG!C48</f>
        <v>52:0/e54:7</v>
      </c>
      <c r="E477" s="43" t="e">
        <f>'signals to nmols'!E477</f>
        <v>#REF!</v>
      </c>
      <c r="F477" s="43" t="e">
        <f>'signals to nmols'!F477</f>
        <v>#REF!</v>
      </c>
      <c r="G477" s="43"/>
    </row>
    <row r="478" spans="1:7" x14ac:dyDescent="0.2">
      <c r="A478" s="14">
        <f>TAG!A49</f>
        <v>882.78877</v>
      </c>
      <c r="B478" s="14" t="str">
        <f>TAG!B49</f>
        <v>C57H104O5N</v>
      </c>
      <c r="C478" s="17" t="str">
        <f>TAG!C49</f>
        <v>e54:6</v>
      </c>
      <c r="E478" s="43" t="e">
        <f>'signals to nmols'!E478</f>
        <v>#REF!</v>
      </c>
      <c r="F478" s="43" t="e">
        <f>'signals to nmols'!F478</f>
        <v>#REF!</v>
      </c>
      <c r="G478" s="43"/>
    </row>
    <row r="479" spans="1:7" x14ac:dyDescent="0.2">
      <c r="A479" s="14">
        <f>TAG!A50</f>
        <v>884.80437000000006</v>
      </c>
      <c r="B479" s="14" t="str">
        <f>TAG!B50</f>
        <v>C57H106O5N</v>
      </c>
      <c r="C479" s="17" t="str">
        <f>TAG!C50</f>
        <v>e54:5</v>
      </c>
      <c r="E479" s="43" t="e">
        <f>'signals to nmols'!E479</f>
        <v>#REF!</v>
      </c>
      <c r="F479" s="43" t="e">
        <f>'signals to nmols'!F479</f>
        <v>#REF!</v>
      </c>
      <c r="G479" s="43"/>
    </row>
    <row r="480" spans="1:7" x14ac:dyDescent="0.2">
      <c r="A480" s="14">
        <f>TAG!A51</f>
        <v>886.81997000000001</v>
      </c>
      <c r="B480" s="14" t="str">
        <f>TAG!B51</f>
        <v>C57H108O5N</v>
      </c>
      <c r="C480" s="17" t="str">
        <f>TAG!C51</f>
        <v>e54:4</v>
      </c>
      <c r="E480" s="43" t="e">
        <f>'signals to nmols'!E480</f>
        <v>#REF!</v>
      </c>
      <c r="F480" s="43" t="e">
        <f>'signals to nmols'!F480</f>
        <v>#REF!</v>
      </c>
      <c r="G480" s="43"/>
    </row>
    <row r="481" spans="1:7" x14ac:dyDescent="0.2">
      <c r="A481" s="14">
        <f>TAG!A52</f>
        <v>888.83556999999996</v>
      </c>
      <c r="B481" s="14" t="str">
        <f>TAG!B52</f>
        <v>C57H110O5N</v>
      </c>
      <c r="C481" s="17" t="str">
        <f>TAG!C52</f>
        <v>e54:3</v>
      </c>
      <c r="E481" s="43" t="e">
        <f>'signals to nmols'!E481</f>
        <v>#REF!</v>
      </c>
      <c r="F481" s="43" t="e">
        <f>'signals to nmols'!F481</f>
        <v>#REF!</v>
      </c>
      <c r="G481" s="43"/>
    </row>
    <row r="482" spans="1:7" x14ac:dyDescent="0.2">
      <c r="A482" s="14">
        <f>TAG!A53</f>
        <v>890.85117000000002</v>
      </c>
      <c r="B482" s="14" t="str">
        <f>TAG!B53</f>
        <v>C57H112O5N</v>
      </c>
      <c r="C482" s="17" t="str">
        <f>TAG!C53</f>
        <v>e54:2</v>
      </c>
      <c r="E482" s="43" t="e">
        <f>'signals to nmols'!E482</f>
        <v>#REF!</v>
      </c>
      <c r="F482" s="43" t="e">
        <f>'signals to nmols'!F482</f>
        <v>#REF!</v>
      </c>
      <c r="G482" s="43"/>
    </row>
    <row r="483" spans="1:7" x14ac:dyDescent="0.2">
      <c r="A483" s="14">
        <f>TAG!A54</f>
        <v>892.86676999999997</v>
      </c>
      <c r="B483" s="14" t="str">
        <f>TAG!B54</f>
        <v>C57H114O5N</v>
      </c>
      <c r="C483" s="17" t="str">
        <f>TAG!C54</f>
        <v>e54:1</v>
      </c>
      <c r="E483" s="43" t="e">
        <f>'signals to nmols'!E483</f>
        <v>#REF!</v>
      </c>
      <c r="F483" s="43" t="e">
        <f>'signals to nmols'!F483</f>
        <v>#REF!</v>
      </c>
      <c r="G483" s="43"/>
    </row>
    <row r="484" spans="1:7" x14ac:dyDescent="0.2">
      <c r="A484" s="14">
        <f>TAG!A55</f>
        <v>894.7524699999999</v>
      </c>
      <c r="B484" s="14" t="str">
        <f>TAG!B55</f>
        <v>C57H100O6N</v>
      </c>
      <c r="C484" s="17" t="str">
        <f>TAG!C55</f>
        <v>54:7/e54:0</v>
      </c>
      <c r="E484" s="43" t="e">
        <f>'signals to nmols'!E484</f>
        <v>#REF!</v>
      </c>
      <c r="F484" s="43" t="e">
        <f>'signals to nmols'!F484</f>
        <v>#REF!</v>
      </c>
      <c r="G484" s="43"/>
    </row>
    <row r="485" spans="1:7" x14ac:dyDescent="0.2">
      <c r="A485" s="14">
        <f>TAG!A56</f>
        <v>896.76806999999997</v>
      </c>
      <c r="B485" s="14" t="str">
        <f>TAG!B56</f>
        <v>C57H102O6N</v>
      </c>
      <c r="C485" s="17" t="str">
        <f>TAG!C56</f>
        <v>54:6</v>
      </c>
      <c r="E485" s="43" t="e">
        <f>'signals to nmols'!E485</f>
        <v>#REF!</v>
      </c>
      <c r="F485" s="43" t="e">
        <f>'signals to nmols'!F485</f>
        <v>#REF!</v>
      </c>
      <c r="G485" s="43"/>
    </row>
    <row r="486" spans="1:7" x14ac:dyDescent="0.2">
      <c r="A486" s="14">
        <f>TAG!A57</f>
        <v>898.78366999999992</v>
      </c>
      <c r="B486" s="14" t="str">
        <f>TAG!B57</f>
        <v>C57H104O6N</v>
      </c>
      <c r="C486" s="17" t="str">
        <f>TAG!C57</f>
        <v>54:5</v>
      </c>
      <c r="E486" s="43" t="e">
        <f>'signals to nmols'!E486</f>
        <v>#REF!</v>
      </c>
      <c r="F486" s="43" t="e">
        <f>'signals to nmols'!F486</f>
        <v>#REF!</v>
      </c>
      <c r="G486" s="43"/>
    </row>
    <row r="487" spans="1:7" x14ac:dyDescent="0.2">
      <c r="A487" s="14">
        <f>TAG!A58</f>
        <v>900.79926999999998</v>
      </c>
      <c r="B487" s="14" t="str">
        <f>TAG!B58</f>
        <v>C57H106O6N</v>
      </c>
      <c r="C487" s="17" t="str">
        <f>TAG!C58</f>
        <v>54:4</v>
      </c>
      <c r="E487" s="43" t="e">
        <f>'signals to nmols'!E487</f>
        <v>#REF!</v>
      </c>
      <c r="F487" s="43" t="e">
        <f>'signals to nmols'!F487</f>
        <v>#REF!</v>
      </c>
      <c r="G487" s="43"/>
    </row>
    <row r="488" spans="1:7" x14ac:dyDescent="0.2">
      <c r="A488" s="14">
        <f>TAG!A59</f>
        <v>902.81486999999993</v>
      </c>
      <c r="B488" s="14" t="str">
        <f>TAG!B59</f>
        <v>C57H108O6N</v>
      </c>
      <c r="C488" s="17" t="str">
        <f>TAG!C59</f>
        <v>54:3</v>
      </c>
      <c r="E488" s="43" t="e">
        <f>'signals to nmols'!E488</f>
        <v>#REF!</v>
      </c>
      <c r="F488" s="43" t="e">
        <f>'signals to nmols'!F488</f>
        <v>#REF!</v>
      </c>
      <c r="G488" s="43"/>
    </row>
    <row r="489" spans="1:7" x14ac:dyDescent="0.2">
      <c r="A489" s="14">
        <f>TAG!A60</f>
        <v>904.83046999999988</v>
      </c>
      <c r="B489" s="14" t="str">
        <f>TAG!B60</f>
        <v>C57H110O6N</v>
      </c>
      <c r="C489" s="17" t="str">
        <f>TAG!C60</f>
        <v>54:2</v>
      </c>
      <c r="E489" s="43" t="e">
        <f>'signals to nmols'!E489</f>
        <v>#REF!</v>
      </c>
      <c r="F489" s="43" t="e">
        <f>'signals to nmols'!F489</f>
        <v>#REF!</v>
      </c>
      <c r="G489" s="43"/>
    </row>
    <row r="490" spans="1:7" x14ac:dyDescent="0.2">
      <c r="A490" s="14">
        <f>TAG!A61</f>
        <v>906.84606999999994</v>
      </c>
      <c r="B490" s="14" t="str">
        <f>TAG!B61</f>
        <v>C57H112O6N</v>
      </c>
      <c r="C490" s="17" t="str">
        <f>TAG!C61</f>
        <v>54:1</v>
      </c>
      <c r="E490" s="43" t="e">
        <f>'signals to nmols'!E490</f>
        <v>#REF!</v>
      </c>
      <c r="F490" s="43" t="e">
        <f>'signals to nmols'!F490</f>
        <v>#REF!</v>
      </c>
      <c r="G490" s="43"/>
    </row>
    <row r="491" spans="1:7" x14ac:dyDescent="0.2">
      <c r="A491" s="14">
        <f>TAG!A62</f>
        <v>908.86166999999989</v>
      </c>
      <c r="B491" s="14" t="str">
        <f>TAG!B62</f>
        <v>C57H114O6N</v>
      </c>
      <c r="C491" s="17" t="str">
        <f>TAG!C62</f>
        <v>54:0/e56:7</v>
      </c>
      <c r="E491" s="43" t="e">
        <f>'signals to nmols'!E491</f>
        <v>#REF!</v>
      </c>
      <c r="F491" s="43" t="e">
        <f>'signals to nmols'!F491</f>
        <v>#REF!</v>
      </c>
      <c r="G491" s="43"/>
    </row>
    <row r="492" spans="1:7" x14ac:dyDescent="0.2">
      <c r="A492" s="14">
        <f>TAG!A63</f>
        <v>910.81997000000001</v>
      </c>
      <c r="B492" s="14" t="str">
        <f>TAG!B63</f>
        <v>C59H108O5N</v>
      </c>
      <c r="C492" s="17" t="str">
        <f>TAG!C63</f>
        <v>e56:6</v>
      </c>
      <c r="E492" s="43" t="e">
        <f>'signals to nmols'!E492</f>
        <v>#REF!</v>
      </c>
      <c r="F492" s="43" t="e">
        <f>'signals to nmols'!F492</f>
        <v>#REF!</v>
      </c>
      <c r="G492" s="43"/>
    </row>
    <row r="493" spans="1:7" x14ac:dyDescent="0.2">
      <c r="A493" s="14">
        <f>TAG!A64</f>
        <v>912.83556999999996</v>
      </c>
      <c r="B493" s="14" t="str">
        <f>TAG!B64</f>
        <v>C59H110O5N</v>
      </c>
      <c r="C493" s="17" t="str">
        <f>TAG!C64</f>
        <v>e56:5</v>
      </c>
      <c r="E493" s="43" t="e">
        <f>'signals to nmols'!E493</f>
        <v>#REF!</v>
      </c>
      <c r="F493" s="43" t="e">
        <f>'signals to nmols'!F493</f>
        <v>#REF!</v>
      </c>
      <c r="G493" s="43"/>
    </row>
    <row r="494" spans="1:7" x14ac:dyDescent="0.2">
      <c r="A494" s="14">
        <f>TAG!A65</f>
        <v>914.85117000000002</v>
      </c>
      <c r="B494" s="14" t="str">
        <f>TAG!B65</f>
        <v>C59H112O5N</v>
      </c>
      <c r="C494" s="17" t="str">
        <f>TAG!C65</f>
        <v>e56:4</v>
      </c>
      <c r="E494" s="43" t="e">
        <f>'signals to nmols'!E494</f>
        <v>#REF!</v>
      </c>
      <c r="F494" s="43" t="e">
        <f>'signals to nmols'!F494</f>
        <v>#REF!</v>
      </c>
      <c r="G494" s="43"/>
    </row>
    <row r="495" spans="1:7" x14ac:dyDescent="0.2">
      <c r="A495" s="14">
        <f>TAG!A66</f>
        <v>916.86676999999997</v>
      </c>
      <c r="B495" s="14" t="str">
        <f>TAG!B66</f>
        <v>C59H114O5N</v>
      </c>
      <c r="C495" s="17" t="str">
        <f>TAG!C66</f>
        <v>e56:3</v>
      </c>
      <c r="E495" s="43" t="e">
        <f>'signals to nmols'!E495</f>
        <v>#REF!</v>
      </c>
      <c r="F495" s="43" t="e">
        <f>'signals to nmols'!F495</f>
        <v>#REF!</v>
      </c>
      <c r="G495" s="43"/>
    </row>
    <row r="496" spans="1:7" x14ac:dyDescent="0.2">
      <c r="A496" s="14">
        <f>TAG!A67</f>
        <v>918.88237000000004</v>
      </c>
      <c r="B496" s="14" t="str">
        <f>TAG!B67</f>
        <v>C59H116O5N</v>
      </c>
      <c r="C496" s="17" t="str">
        <f>TAG!C67</f>
        <v>e56:2</v>
      </c>
      <c r="E496" s="43" t="e">
        <f>'signals to nmols'!E496</f>
        <v>#REF!</v>
      </c>
      <c r="F496" s="43" t="e">
        <f>'signals to nmols'!F496</f>
        <v>#REF!</v>
      </c>
      <c r="G496" s="43"/>
    </row>
    <row r="497" spans="1:7" x14ac:dyDescent="0.2">
      <c r="A497" s="14">
        <f>TAG!A68</f>
        <v>920.89796999999999</v>
      </c>
      <c r="B497" s="14" t="str">
        <f>TAG!B68</f>
        <v>C59H118O5N</v>
      </c>
      <c r="C497" s="17" t="str">
        <f>TAG!C68</f>
        <v>e56:1</v>
      </c>
      <c r="E497" s="43" t="e">
        <f>'signals to nmols'!E497</f>
        <v>#REF!</v>
      </c>
      <c r="F497" s="43" t="e">
        <f>'signals to nmols'!F497</f>
        <v>#REF!</v>
      </c>
      <c r="G497" s="43"/>
    </row>
    <row r="498" spans="1:7" x14ac:dyDescent="0.2">
      <c r="A498" s="14">
        <f>TAG!A69</f>
        <v>922.78366999999992</v>
      </c>
      <c r="B498" s="14" t="str">
        <f>TAG!B69</f>
        <v>C59H104O6N</v>
      </c>
      <c r="C498" s="17" t="str">
        <f>TAG!C69</f>
        <v>56:7/e56:0</v>
      </c>
      <c r="E498" s="43" t="e">
        <f>'signals to nmols'!E498</f>
        <v>#REF!</v>
      </c>
      <c r="F498" s="43" t="e">
        <f>'signals to nmols'!F498</f>
        <v>#REF!</v>
      </c>
      <c r="G498" s="43"/>
    </row>
    <row r="499" spans="1:7" x14ac:dyDescent="0.2">
      <c r="A499" s="14">
        <f>TAG!A70</f>
        <v>924.79926999999998</v>
      </c>
      <c r="B499" s="14" t="str">
        <f>TAG!B70</f>
        <v>C59H106O6N</v>
      </c>
      <c r="C499" s="17" t="str">
        <f>TAG!C70</f>
        <v>56:6</v>
      </c>
      <c r="E499" s="43" t="e">
        <f>'signals to nmols'!E499</f>
        <v>#REF!</v>
      </c>
      <c r="F499" s="43" t="e">
        <f>'signals to nmols'!F499</f>
        <v>#REF!</v>
      </c>
      <c r="G499" s="43"/>
    </row>
    <row r="500" spans="1:7" x14ac:dyDescent="0.2">
      <c r="A500" s="14">
        <f>TAG!A71</f>
        <v>926.81486999999993</v>
      </c>
      <c r="B500" s="14" t="str">
        <f>TAG!B71</f>
        <v>C59H108O6N</v>
      </c>
      <c r="C500" s="17" t="str">
        <f>TAG!C71</f>
        <v>56:5</v>
      </c>
      <c r="E500" s="43" t="e">
        <f>'signals to nmols'!E500</f>
        <v>#REF!</v>
      </c>
      <c r="F500" s="43" t="e">
        <f>'signals to nmols'!F500</f>
        <v>#REF!</v>
      </c>
      <c r="G500" s="43"/>
    </row>
    <row r="501" spans="1:7" x14ac:dyDescent="0.2">
      <c r="A501" s="14">
        <f>TAG!A72</f>
        <v>928.83046999999988</v>
      </c>
      <c r="B501" s="14" t="str">
        <f>TAG!B72</f>
        <v>C59H110O6N</v>
      </c>
      <c r="C501" s="17" t="str">
        <f>TAG!C72</f>
        <v>56:4</v>
      </c>
      <c r="E501" s="43" t="e">
        <f>'signals to nmols'!E501</f>
        <v>#REF!</v>
      </c>
      <c r="F501" s="43" t="e">
        <f>'signals to nmols'!F501</f>
        <v>#REF!</v>
      </c>
      <c r="G501" s="43"/>
    </row>
    <row r="502" spans="1:7" x14ac:dyDescent="0.2">
      <c r="A502" s="14">
        <f>TAG!A73</f>
        <v>930.84606999999994</v>
      </c>
      <c r="B502" s="14" t="str">
        <f>TAG!B73</f>
        <v>C59H112O6N</v>
      </c>
      <c r="C502" s="17" t="str">
        <f>TAG!C73</f>
        <v>56:3</v>
      </c>
      <c r="E502" s="43" t="e">
        <f>'signals to nmols'!E502</f>
        <v>#REF!</v>
      </c>
      <c r="F502" s="43" t="e">
        <f>'signals to nmols'!F502</f>
        <v>#REF!</v>
      </c>
      <c r="G502" s="43"/>
    </row>
    <row r="503" spans="1:7" x14ac:dyDescent="0.2">
      <c r="A503" s="14">
        <f>TAG!A74</f>
        <v>932.86166999999989</v>
      </c>
      <c r="B503" s="14" t="str">
        <f>TAG!B74</f>
        <v>C59H114O6N</v>
      </c>
      <c r="C503" s="17" t="str">
        <f>TAG!C74</f>
        <v>56:2</v>
      </c>
      <c r="E503" s="43" t="e">
        <f>'signals to nmols'!E503</f>
        <v>#REF!</v>
      </c>
      <c r="F503" s="43" t="e">
        <f>'signals to nmols'!F503</f>
        <v>#REF!</v>
      </c>
      <c r="G503" s="43"/>
    </row>
    <row r="504" spans="1:7" x14ac:dyDescent="0.2">
      <c r="A504" s="14">
        <f>TAG!A75</f>
        <v>934.87726999999995</v>
      </c>
      <c r="B504" s="14" t="str">
        <f>TAG!B75</f>
        <v>C59H116O6N</v>
      </c>
      <c r="C504" s="17" t="str">
        <f>TAG!C75</f>
        <v>56:1</v>
      </c>
      <c r="E504" s="43" t="e">
        <f>'signals to nmols'!E504</f>
        <v>#REF!</v>
      </c>
      <c r="F504" s="43" t="e">
        <f>'signals to nmols'!F504</f>
        <v>#REF!</v>
      </c>
      <c r="G504" s="43"/>
    </row>
    <row r="505" spans="1:7" x14ac:dyDescent="0.2">
      <c r="A505" s="14">
        <f>TAG!A76</f>
        <v>936.83556999999996</v>
      </c>
      <c r="B505" s="14" t="str">
        <f>TAG!B76</f>
        <v>C61H110O5N</v>
      </c>
      <c r="C505" s="17" t="str">
        <f>TAG!C76</f>
        <v>e58:7/56:0</v>
      </c>
      <c r="E505" s="43" t="e">
        <f>'signals to nmols'!E505</f>
        <v>#REF!</v>
      </c>
      <c r="F505" s="43" t="e">
        <f>'signals to nmols'!F505</f>
        <v>#REF!</v>
      </c>
      <c r="G505" s="43"/>
    </row>
    <row r="506" spans="1:7" x14ac:dyDescent="0.2">
      <c r="A506" s="14">
        <f>TAG!A77</f>
        <v>938.85117000000002</v>
      </c>
      <c r="B506" s="14" t="str">
        <f>TAG!B77</f>
        <v>C61H112O5N</v>
      </c>
      <c r="C506" s="17" t="str">
        <f>TAG!C77</f>
        <v>e58:6</v>
      </c>
      <c r="E506" s="43" t="e">
        <f>'signals to nmols'!E506</f>
        <v>#REF!</v>
      </c>
      <c r="F506" s="43" t="e">
        <f>'signals to nmols'!F506</f>
        <v>#REF!</v>
      </c>
      <c r="G506" s="43"/>
    </row>
    <row r="507" spans="1:7" x14ac:dyDescent="0.2">
      <c r="A507" s="14">
        <f>TAG!A78</f>
        <v>940.86676999999997</v>
      </c>
      <c r="B507" s="14" t="str">
        <f>TAG!B78</f>
        <v>C61H114O5N</v>
      </c>
      <c r="C507" s="17" t="str">
        <f>TAG!C78</f>
        <v>e58:5</v>
      </c>
      <c r="E507" s="43" t="e">
        <f>'signals to nmols'!E507</f>
        <v>#REF!</v>
      </c>
      <c r="F507" s="43" t="e">
        <f>'signals to nmols'!F507</f>
        <v>#REF!</v>
      </c>
      <c r="G507" s="43"/>
    </row>
    <row r="508" spans="1:7" x14ac:dyDescent="0.2">
      <c r="A508" s="14">
        <f>TAG!A79</f>
        <v>942.88237000000004</v>
      </c>
      <c r="B508" s="14" t="str">
        <f>TAG!B79</f>
        <v>C61H116O5N</v>
      </c>
      <c r="C508" s="17" t="str">
        <f>TAG!C79</f>
        <v>e58:4</v>
      </c>
      <c r="E508" s="43" t="e">
        <f>'signals to nmols'!E508</f>
        <v>#REF!</v>
      </c>
      <c r="F508" s="43" t="e">
        <f>'signals to nmols'!F508</f>
        <v>#REF!</v>
      </c>
      <c r="G508" s="43"/>
    </row>
    <row r="509" spans="1:7" x14ac:dyDescent="0.2">
      <c r="A509" s="14">
        <f>TAG!A80</f>
        <v>944.89796999999999</v>
      </c>
      <c r="B509" s="14" t="str">
        <f>TAG!B80</f>
        <v>C61H118O5N</v>
      </c>
      <c r="C509" s="17" t="str">
        <f>TAG!C80</f>
        <v>e58:3</v>
      </c>
      <c r="E509" s="43" t="e">
        <f>'signals to nmols'!E509</f>
        <v>#REF!</v>
      </c>
      <c r="F509" s="43" t="e">
        <f>'signals to nmols'!F509</f>
        <v>#REF!</v>
      </c>
      <c r="G509" s="43"/>
    </row>
    <row r="510" spans="1:7" x14ac:dyDescent="0.2">
      <c r="A510" s="14">
        <f>TAG!A81</f>
        <v>946.91357000000005</v>
      </c>
      <c r="B510" s="14" t="str">
        <f>TAG!B81</f>
        <v>C61H120O5N</v>
      </c>
      <c r="C510" s="17" t="str">
        <f>TAG!C81</f>
        <v>e58:2</v>
      </c>
      <c r="E510" s="43" t="e">
        <f>'signals to nmols'!E510</f>
        <v>#REF!</v>
      </c>
      <c r="F510" s="43" t="e">
        <f>'signals to nmols'!F510</f>
        <v>#REF!</v>
      </c>
      <c r="G510" s="43"/>
    </row>
    <row r="511" spans="1:7" x14ac:dyDescent="0.2">
      <c r="A511" s="14">
        <f>TAG!A82</f>
        <v>948.92917</v>
      </c>
      <c r="B511" s="14" t="str">
        <f>TAG!B82</f>
        <v>C61H122O5N</v>
      </c>
      <c r="C511" s="17" t="str">
        <f>TAG!C82</f>
        <v>e58:1/58:8</v>
      </c>
      <c r="E511" s="43" t="e">
        <f>'signals to nmols'!E511</f>
        <v>#REF!</v>
      </c>
      <c r="F511" s="43" t="e">
        <f>'signals to nmols'!F511</f>
        <v>#REF!</v>
      </c>
      <c r="G511" s="43"/>
    </row>
    <row r="512" spans="1:7" x14ac:dyDescent="0.2">
      <c r="A512" s="14">
        <f>TAG!A83</f>
        <v>950.81486999999993</v>
      </c>
      <c r="B512" s="14" t="str">
        <f>TAG!B83</f>
        <v>C61H108O6N</v>
      </c>
      <c r="C512" s="17" t="str">
        <f>TAG!C83</f>
        <v>58:7/e58:0</v>
      </c>
      <c r="E512" s="43" t="e">
        <f>'signals to nmols'!E512</f>
        <v>#REF!</v>
      </c>
      <c r="F512" s="43" t="e">
        <f>'signals to nmols'!F512</f>
        <v>#REF!</v>
      </c>
      <c r="G512" s="43"/>
    </row>
    <row r="513" spans="1:7" x14ac:dyDescent="0.2">
      <c r="A513" s="14">
        <f>TAG!A84</f>
        <v>952.83046999999988</v>
      </c>
      <c r="B513" s="14" t="str">
        <f>TAG!B84</f>
        <v>C61H110O6N</v>
      </c>
      <c r="C513" s="17" t="str">
        <f>TAG!C84</f>
        <v>58:6</v>
      </c>
      <c r="E513" s="43" t="e">
        <f>'signals to nmols'!E513</f>
        <v>#REF!</v>
      </c>
      <c r="F513" s="43" t="e">
        <f>'signals to nmols'!F513</f>
        <v>#REF!</v>
      </c>
      <c r="G513" s="43"/>
    </row>
    <row r="514" spans="1:7" x14ac:dyDescent="0.2">
      <c r="A514" s="14">
        <f>TAG!A85</f>
        <v>954.84606999999994</v>
      </c>
      <c r="B514" s="14" t="str">
        <f>TAG!B85</f>
        <v>C61H112O6N</v>
      </c>
      <c r="C514" s="17" t="str">
        <f>TAG!C85</f>
        <v>58:5</v>
      </c>
      <c r="E514" s="43" t="e">
        <f>'signals to nmols'!E514</f>
        <v>#REF!</v>
      </c>
      <c r="F514" s="43" t="e">
        <f>'signals to nmols'!F514</f>
        <v>#REF!</v>
      </c>
      <c r="G514" s="43"/>
    </row>
    <row r="515" spans="1:7" x14ac:dyDescent="0.2">
      <c r="A515" s="14">
        <f>TAG!A86</f>
        <v>956.86166999999989</v>
      </c>
      <c r="B515" s="14" t="str">
        <f>TAG!B86</f>
        <v>C61H114O6N</v>
      </c>
      <c r="C515" s="17" t="str">
        <f>TAG!C86</f>
        <v>58:4</v>
      </c>
      <c r="E515" s="43" t="e">
        <f>'signals to nmols'!E515</f>
        <v>#REF!</v>
      </c>
      <c r="F515" s="43" t="e">
        <f>'signals to nmols'!F515</f>
        <v>#REF!</v>
      </c>
      <c r="G515" s="43"/>
    </row>
    <row r="516" spans="1:7" x14ac:dyDescent="0.2">
      <c r="A516" s="14">
        <f>TAG!A87</f>
        <v>958.87726999999995</v>
      </c>
      <c r="B516" s="14" t="str">
        <f>TAG!B87</f>
        <v>C61H116O6N</v>
      </c>
      <c r="C516" s="17" t="str">
        <f>TAG!C87</f>
        <v>58:3</v>
      </c>
      <c r="E516" s="43" t="e">
        <f>'signals to nmols'!E516</f>
        <v>#REF!</v>
      </c>
      <c r="F516" s="43" t="e">
        <f>'signals to nmols'!F516</f>
        <v>#REF!</v>
      </c>
      <c r="G516" s="43"/>
    </row>
    <row r="517" spans="1:7" x14ac:dyDescent="0.2">
      <c r="A517" s="14">
        <f>TAG!A88</f>
        <v>960.8928699999999</v>
      </c>
      <c r="B517" s="14" t="str">
        <f>TAG!B88</f>
        <v>C61H118O6N</v>
      </c>
      <c r="C517" s="17" t="str">
        <f>TAG!C88</f>
        <v>58:2</v>
      </c>
      <c r="E517" s="43" t="e">
        <f>'signals to nmols'!E517</f>
        <v>#REF!</v>
      </c>
      <c r="F517" s="43" t="e">
        <f>'signals to nmols'!F517</f>
        <v>#REF!</v>
      </c>
      <c r="G517" s="43"/>
    </row>
    <row r="518" spans="1:7" x14ac:dyDescent="0.2">
      <c r="A518" s="14">
        <f>TAG!A89</f>
        <v>962.90846999999997</v>
      </c>
      <c r="B518" s="14" t="str">
        <f>TAG!B89</f>
        <v>C61H120O6N</v>
      </c>
      <c r="C518" s="17" t="str">
        <f>TAG!C89</f>
        <v>58:1</v>
      </c>
      <c r="E518" s="43" t="e">
        <f>'signals to nmols'!E518</f>
        <v>#REF!</v>
      </c>
      <c r="F518" s="43" t="e">
        <f>'signals to nmols'!F518</f>
        <v>#REF!</v>
      </c>
      <c r="G518" s="43"/>
    </row>
    <row r="519" spans="1:7" x14ac:dyDescent="0.2">
      <c r="A519" s="14">
        <f>TAG!A90</f>
        <v>964.86676999999997</v>
      </c>
      <c r="B519" s="14" t="str">
        <f>TAG!B90</f>
        <v>C63H114O5N</v>
      </c>
      <c r="C519" s="17" t="str">
        <f>TAG!C90</f>
        <v>e60:7/58:0</v>
      </c>
      <c r="E519" s="43" t="e">
        <f>'signals to nmols'!E519</f>
        <v>#REF!</v>
      </c>
      <c r="F519" s="43" t="e">
        <f>'signals to nmols'!F519</f>
        <v>#REF!</v>
      </c>
      <c r="G519" s="43"/>
    </row>
    <row r="520" spans="1:7" x14ac:dyDescent="0.2">
      <c r="A520" s="14">
        <f>TAG!A91</f>
        <v>966.88237000000004</v>
      </c>
      <c r="B520" s="14" t="str">
        <f>TAG!B91</f>
        <v>C63H116O5N</v>
      </c>
      <c r="C520" s="17" t="str">
        <f>TAG!C91</f>
        <v>e60:6</v>
      </c>
      <c r="E520" s="43" t="e">
        <f>'signals to nmols'!E520</f>
        <v>#REF!</v>
      </c>
      <c r="F520" s="43" t="e">
        <f>'signals to nmols'!F520</f>
        <v>#REF!</v>
      </c>
      <c r="G520" s="43"/>
    </row>
    <row r="521" spans="1:7" x14ac:dyDescent="0.2">
      <c r="A521" s="14">
        <f>TAG!A92</f>
        <v>968.89796999999999</v>
      </c>
      <c r="B521" s="14" t="str">
        <f>TAG!B92</f>
        <v>C63H118O5N</v>
      </c>
      <c r="C521" s="17" t="str">
        <f>TAG!C92</f>
        <v>e60:5</v>
      </c>
      <c r="E521" s="43" t="e">
        <f>'signals to nmols'!E521</f>
        <v>#REF!</v>
      </c>
      <c r="F521" s="43" t="e">
        <f>'signals to nmols'!F521</f>
        <v>#REF!</v>
      </c>
      <c r="G521" s="43"/>
    </row>
    <row r="522" spans="1:7" x14ac:dyDescent="0.2">
      <c r="A522" s="14">
        <f>TAG!A93</f>
        <v>970.91357000000005</v>
      </c>
      <c r="B522" s="14" t="str">
        <f>TAG!B93</f>
        <v>C63H120O5N</v>
      </c>
      <c r="C522" s="17" t="str">
        <f>TAG!C93</f>
        <v>e60:4</v>
      </c>
      <c r="E522" s="43" t="e">
        <f>'signals to nmols'!E522</f>
        <v>#REF!</v>
      </c>
      <c r="F522" s="43" t="e">
        <f>'signals to nmols'!F522</f>
        <v>#REF!</v>
      </c>
      <c r="G522" s="43"/>
    </row>
    <row r="523" spans="1:7" x14ac:dyDescent="0.2">
      <c r="A523" s="14">
        <f>TAG!A94</f>
        <v>972.92917</v>
      </c>
      <c r="B523" s="14" t="str">
        <f>TAG!B94</f>
        <v>C63H122O5N</v>
      </c>
      <c r="C523" s="17" t="str">
        <f>TAG!C94</f>
        <v>e60:3</v>
      </c>
      <c r="E523" s="43" t="e">
        <f>'signals to nmols'!E523</f>
        <v>#REF!</v>
      </c>
      <c r="F523" s="43" t="e">
        <f>'signals to nmols'!F523</f>
        <v>#REF!</v>
      </c>
      <c r="G523" s="43"/>
    </row>
    <row r="524" spans="1:7" x14ac:dyDescent="0.2">
      <c r="A524" s="14">
        <f>TAG!A95</f>
        <v>974.94477000000006</v>
      </c>
      <c r="B524" s="14" t="str">
        <f>TAG!B95</f>
        <v>C63H124O5N</v>
      </c>
      <c r="C524" s="17" t="str">
        <f>TAG!C95</f>
        <v>e60:2</v>
      </c>
      <c r="E524" s="43" t="e">
        <f>'signals to nmols'!E524</f>
        <v>#REF!</v>
      </c>
      <c r="F524" s="43" t="e">
        <f>'signals to nmols'!F524</f>
        <v>#REF!</v>
      </c>
      <c r="G524" s="43"/>
    </row>
    <row r="525" spans="1:7" x14ac:dyDescent="0.2">
      <c r="A525" s="14">
        <f>TAG!A96</f>
        <v>976.83046999999988</v>
      </c>
      <c r="B525" s="14" t="str">
        <f>TAG!B96</f>
        <v>C63H110O6N</v>
      </c>
      <c r="C525" s="17" t="str">
        <f>TAG!C96</f>
        <v>60:8/e60:1</v>
      </c>
      <c r="E525" s="43" t="e">
        <f>'signals to nmols'!E525</f>
        <v>#REF!</v>
      </c>
      <c r="F525" s="43" t="e">
        <f>'signals to nmols'!F525</f>
        <v>#REF!</v>
      </c>
      <c r="G525" s="43"/>
    </row>
    <row r="526" spans="1:7" x14ac:dyDescent="0.2">
      <c r="A526" s="14">
        <f>TAG!A97</f>
        <v>978.84606999999994</v>
      </c>
      <c r="B526" s="14" t="str">
        <f>TAG!B97</f>
        <v>C63H112O6N</v>
      </c>
      <c r="C526" s="17" t="str">
        <f>TAG!C97</f>
        <v>60:7/e60:0</v>
      </c>
      <c r="E526" s="43" t="e">
        <f>'signals to nmols'!E526</f>
        <v>#REF!</v>
      </c>
      <c r="F526" s="43" t="e">
        <f>'signals to nmols'!F526</f>
        <v>#REF!</v>
      </c>
      <c r="G526" s="43"/>
    </row>
    <row r="527" spans="1:7" x14ac:dyDescent="0.2">
      <c r="A527" s="14">
        <f>TAG!A98</f>
        <v>980.86166999999989</v>
      </c>
      <c r="B527" s="14" t="str">
        <f>TAG!B98</f>
        <v>C63H114O6N</v>
      </c>
      <c r="C527" s="17" t="str">
        <f>TAG!C98</f>
        <v>60:6</v>
      </c>
      <c r="E527" s="43" t="e">
        <f>'signals to nmols'!E527</f>
        <v>#REF!</v>
      </c>
      <c r="F527" s="43" t="e">
        <f>'signals to nmols'!F527</f>
        <v>#REF!</v>
      </c>
      <c r="G527" s="43"/>
    </row>
    <row r="528" spans="1:7" x14ac:dyDescent="0.2">
      <c r="A528" s="14">
        <f>TAG!A99</f>
        <v>982.87726999999995</v>
      </c>
      <c r="B528" s="14" t="str">
        <f>TAG!B99</f>
        <v>C63H116O6N</v>
      </c>
      <c r="C528" s="17" t="str">
        <f>TAG!C99</f>
        <v>60:5</v>
      </c>
      <c r="E528" s="43" t="e">
        <f>'signals to nmols'!E528</f>
        <v>#REF!</v>
      </c>
      <c r="F528" s="43" t="e">
        <f>'signals to nmols'!F528</f>
        <v>#REF!</v>
      </c>
      <c r="G528" s="43"/>
    </row>
    <row r="529" spans="1:7" x14ac:dyDescent="0.2">
      <c r="A529" s="14">
        <f>TAG!A100</f>
        <v>984.8928699999999</v>
      </c>
      <c r="B529" s="14" t="str">
        <f>TAG!B100</f>
        <v>C63H118O6N</v>
      </c>
      <c r="C529" s="17" t="str">
        <f>TAG!C100</f>
        <v>60:4</v>
      </c>
      <c r="E529" s="43" t="e">
        <f>'signals to nmols'!E529</f>
        <v>#REF!</v>
      </c>
      <c r="F529" s="43" t="e">
        <f>'signals to nmols'!F529</f>
        <v>#REF!</v>
      </c>
      <c r="G529" s="43"/>
    </row>
    <row r="530" spans="1:7" x14ac:dyDescent="0.2">
      <c r="A530" s="14">
        <f>TAG!A101</f>
        <v>986.90846999999997</v>
      </c>
      <c r="B530" s="14" t="str">
        <f>TAG!B101</f>
        <v>C63H120O6N</v>
      </c>
      <c r="C530" s="17" t="str">
        <f>TAG!C101</f>
        <v>60:3</v>
      </c>
      <c r="E530" s="43" t="e">
        <f>'signals to nmols'!E530</f>
        <v>#REF!</v>
      </c>
      <c r="F530" s="43" t="e">
        <f>'signals to nmols'!F530</f>
        <v>#REF!</v>
      </c>
      <c r="G530" s="43"/>
    </row>
    <row r="531" spans="1:7" x14ac:dyDescent="0.2">
      <c r="A531" s="14">
        <f>TAG!A102</f>
        <v>988.92406999999992</v>
      </c>
      <c r="B531" s="14" t="str">
        <f>TAG!B102</f>
        <v>C63H122O6N</v>
      </c>
      <c r="C531" s="17" t="str">
        <f>TAG!C102</f>
        <v>60:2</v>
      </c>
      <c r="E531" s="43" t="e">
        <f>'signals to nmols'!E531</f>
        <v>#REF!</v>
      </c>
      <c r="F531" s="43" t="e">
        <f>'signals to nmols'!F531</f>
        <v>#REF!</v>
      </c>
      <c r="G531" s="43"/>
    </row>
    <row r="532" spans="1:7" x14ac:dyDescent="0.2">
      <c r="A532" s="14">
        <f>TAG!A103</f>
        <v>990.93966999999998</v>
      </c>
      <c r="B532" s="14" t="str">
        <f>TAG!B103</f>
        <v>C63H124O6N</v>
      </c>
      <c r="C532" s="17" t="str">
        <f>TAG!C103</f>
        <v>60:1</v>
      </c>
      <c r="E532" s="43" t="e">
        <f>'signals to nmols'!E532</f>
        <v>#REF!</v>
      </c>
      <c r="F532" s="43" t="e">
        <f>'signals to nmols'!F532</f>
        <v>#REF!</v>
      </c>
      <c r="G532" s="43"/>
    </row>
    <row r="533" spans="1:7" x14ac:dyDescent="0.2">
      <c r="A533" s="38" t="s">
        <v>999</v>
      </c>
      <c r="B533" s="38"/>
      <c r="C533" s="38" t="str">
        <f>TAG!C104</f>
        <v>Total NL 243 14:1 acyl containing</v>
      </c>
      <c r="E533" s="39" t="e">
        <f>'signals to nmols'!E533</f>
        <v>#REF!</v>
      </c>
      <c r="F533" s="39" t="e">
        <f>'signals to nmols'!F533</f>
        <v>#REF!</v>
      </c>
      <c r="G533" s="39"/>
    </row>
    <row r="534" spans="1:7" x14ac:dyDescent="0.2">
      <c r="A534" s="14">
        <f>TAG!A109</f>
        <v>764.67446999999993</v>
      </c>
      <c r="B534" s="14" t="str">
        <f>TAG!B109</f>
        <v>C47H90O6N</v>
      </c>
      <c r="C534" s="17" t="str">
        <f>TAG!C109</f>
        <v>44:2</v>
      </c>
      <c r="E534" s="43" t="e">
        <f>'signals to nmols'!E534</f>
        <v>#REF!</v>
      </c>
      <c r="F534" s="43" t="e">
        <f>'signals to nmols'!F534</f>
        <v>#REF!</v>
      </c>
      <c r="G534" s="43"/>
    </row>
    <row r="535" spans="1:7" x14ac:dyDescent="0.2">
      <c r="A535" s="14">
        <f>TAG!A110</f>
        <v>766.69006999999988</v>
      </c>
      <c r="B535" s="14" t="str">
        <f>TAG!B110</f>
        <v>C47H92O6N</v>
      </c>
      <c r="C535" s="17" t="str">
        <f>TAG!C110</f>
        <v>44:1</v>
      </c>
      <c r="E535" s="43" t="e">
        <f>'signals to nmols'!E535</f>
        <v>#REF!</v>
      </c>
      <c r="F535" s="43" t="e">
        <f>'signals to nmols'!F535</f>
        <v>#REF!</v>
      </c>
      <c r="G535" s="43"/>
    </row>
    <row r="536" spans="1:7" x14ac:dyDescent="0.2">
      <c r="A536" s="14">
        <f>TAG!A111</f>
        <v>768.70566999999994</v>
      </c>
      <c r="B536" s="14" t="str">
        <f>TAG!B111</f>
        <v>C47H94O6N</v>
      </c>
      <c r="C536" s="17" t="str">
        <f>TAG!C111</f>
        <v>44:0</v>
      </c>
      <c r="E536" s="43" t="e">
        <f>'signals to nmols'!E536</f>
        <v>#REF!</v>
      </c>
      <c r="F536" s="43" t="e">
        <f>'signals to nmols'!F536</f>
        <v>#REF!</v>
      </c>
      <c r="G536" s="43"/>
    </row>
    <row r="537" spans="1:7" x14ac:dyDescent="0.2">
      <c r="A537" s="14">
        <f>TAG!A112</f>
        <v>776.71077000000002</v>
      </c>
      <c r="B537" s="14" t="str">
        <f>TAG!B112</f>
        <v>C49H94O5N</v>
      </c>
      <c r="C537" s="17" t="str">
        <f>TAG!C112</f>
        <v>e46:3</v>
      </c>
      <c r="E537" s="43" t="e">
        <f>'signals to nmols'!E537</f>
        <v>#REF!</v>
      </c>
      <c r="F537" s="43" t="e">
        <f>'signals to nmols'!F537</f>
        <v>#REF!</v>
      </c>
      <c r="G537" s="43"/>
    </row>
    <row r="538" spans="1:7" x14ac:dyDescent="0.2">
      <c r="A538" s="14">
        <f>TAG!A113</f>
        <v>778.72636999999997</v>
      </c>
      <c r="B538" s="14" t="str">
        <f>TAG!B113</f>
        <v>C49H96O5N</v>
      </c>
      <c r="C538" s="17" t="str">
        <f>TAG!C113</f>
        <v>e46:2</v>
      </c>
      <c r="E538" s="43" t="e">
        <f>'signals to nmols'!E538</f>
        <v>#REF!</v>
      </c>
      <c r="F538" s="43" t="e">
        <f>'signals to nmols'!F538</f>
        <v>#REF!</v>
      </c>
      <c r="G538" s="43"/>
    </row>
    <row r="539" spans="1:7" x14ac:dyDescent="0.2">
      <c r="A539" s="14">
        <f>TAG!A114</f>
        <v>780.74197000000004</v>
      </c>
      <c r="B539" s="14" t="str">
        <f>TAG!B114</f>
        <v>C49H98O5N</v>
      </c>
      <c r="C539" s="17" t="str">
        <f>TAG!C114</f>
        <v>e46:1</v>
      </c>
      <c r="E539" s="43" t="e">
        <f>'signals to nmols'!E539</f>
        <v>#REF!</v>
      </c>
      <c r="F539" s="43" t="e">
        <f>'signals to nmols'!F539</f>
        <v>#REF!</v>
      </c>
      <c r="G539" s="43"/>
    </row>
    <row r="540" spans="1:7" x14ac:dyDescent="0.2">
      <c r="A540" s="14">
        <f>TAG!A115</f>
        <v>782.75756999999999</v>
      </c>
      <c r="B540" s="14" t="str">
        <f>TAG!B115</f>
        <v>C49H100O5N</v>
      </c>
      <c r="C540" s="17" t="str">
        <f>TAG!C115</f>
        <v>e46:0</v>
      </c>
      <c r="E540" s="43" t="e">
        <f>'signals to nmols'!E540</f>
        <v>#REF!</v>
      </c>
      <c r="F540" s="43" t="e">
        <f>'signals to nmols'!F540</f>
        <v>#REF!</v>
      </c>
      <c r="G540" s="43"/>
    </row>
    <row r="541" spans="1:7" x14ac:dyDescent="0.2">
      <c r="A541" s="14">
        <f>TAG!A116</f>
        <v>790.69006999999988</v>
      </c>
      <c r="B541" s="14" t="str">
        <f>TAG!B116</f>
        <v>C49H92O6N</v>
      </c>
      <c r="C541" s="17" t="str">
        <f>TAG!C116</f>
        <v>46:3</v>
      </c>
      <c r="E541" s="43" t="e">
        <f>'signals to nmols'!E541</f>
        <v>#REF!</v>
      </c>
      <c r="F541" s="43" t="e">
        <f>'signals to nmols'!F541</f>
        <v>#REF!</v>
      </c>
      <c r="G541" s="43"/>
    </row>
    <row r="542" spans="1:7" x14ac:dyDescent="0.2">
      <c r="A542" s="14">
        <f>TAG!A117</f>
        <v>792.70566999999994</v>
      </c>
      <c r="B542" s="14" t="str">
        <f>TAG!B117</f>
        <v>C49H94O6N</v>
      </c>
      <c r="C542" s="17" t="str">
        <f>TAG!C117</f>
        <v>46:2</v>
      </c>
      <c r="E542" s="43" t="e">
        <f>'signals to nmols'!E542</f>
        <v>#REF!</v>
      </c>
      <c r="F542" s="43" t="e">
        <f>'signals to nmols'!F542</f>
        <v>#REF!</v>
      </c>
      <c r="G542" s="43"/>
    </row>
    <row r="543" spans="1:7" x14ac:dyDescent="0.2">
      <c r="A543" s="14">
        <f>TAG!A118</f>
        <v>794.72126999999989</v>
      </c>
      <c r="B543" s="14" t="str">
        <f>TAG!B118</f>
        <v>C49H96O6N</v>
      </c>
      <c r="C543" s="17" t="str">
        <f>TAG!C118</f>
        <v>46:1</v>
      </c>
      <c r="E543" s="43" t="e">
        <f>'signals to nmols'!E543</f>
        <v>#REF!</v>
      </c>
      <c r="F543" s="43" t="e">
        <f>'signals to nmols'!F543</f>
        <v>#REF!</v>
      </c>
      <c r="G543" s="43"/>
    </row>
    <row r="544" spans="1:7" x14ac:dyDescent="0.2">
      <c r="A544" s="14">
        <f>TAG!A119</f>
        <v>796.73686999999995</v>
      </c>
      <c r="B544" s="14" t="str">
        <f>TAG!B119</f>
        <v>C49H98O6N</v>
      </c>
      <c r="C544" s="17" t="str">
        <f>TAG!C119</f>
        <v>46:0</v>
      </c>
      <c r="E544" s="43" t="e">
        <f>'signals to nmols'!E544</f>
        <v>#REF!</v>
      </c>
      <c r="F544" s="43" t="e">
        <f>'signals to nmols'!F544</f>
        <v>#REF!</v>
      </c>
      <c r="G544" s="43"/>
    </row>
    <row r="545" spans="1:7" x14ac:dyDescent="0.2">
      <c r="A545" s="14">
        <f>TAG!A120</f>
        <v>802.72636999999997</v>
      </c>
      <c r="B545" s="14" t="str">
        <f>TAG!B120</f>
        <v>C51H96O5N</v>
      </c>
      <c r="C545" s="17" t="str">
        <f>TAG!C120</f>
        <v>e48:4</v>
      </c>
      <c r="E545" s="43" t="e">
        <f>'signals to nmols'!E545</f>
        <v>#REF!</v>
      </c>
      <c r="F545" s="43" t="e">
        <f>'signals to nmols'!F545</f>
        <v>#REF!</v>
      </c>
      <c r="G545" s="43"/>
    </row>
    <row r="546" spans="1:7" x14ac:dyDescent="0.2">
      <c r="A546" s="14">
        <f>TAG!A121</f>
        <v>804.74197000000004</v>
      </c>
      <c r="B546" s="14" t="str">
        <f>TAG!B121</f>
        <v>C51H98O5N</v>
      </c>
      <c r="C546" s="17" t="str">
        <f>TAG!C121</f>
        <v>e48:3</v>
      </c>
      <c r="E546" s="43" t="e">
        <f>'signals to nmols'!E546</f>
        <v>#REF!</v>
      </c>
      <c r="F546" s="43" t="e">
        <f>'signals to nmols'!F546</f>
        <v>#REF!</v>
      </c>
      <c r="G546" s="43"/>
    </row>
    <row r="547" spans="1:7" x14ac:dyDescent="0.2">
      <c r="A547" s="14">
        <f>TAG!A122</f>
        <v>806.75756999999999</v>
      </c>
      <c r="B547" s="14" t="str">
        <f>TAG!B122</f>
        <v>C51H100O5N</v>
      </c>
      <c r="C547" s="17" t="str">
        <f>TAG!C122</f>
        <v>e48:2</v>
      </c>
      <c r="E547" s="43" t="e">
        <f>'signals to nmols'!E547</f>
        <v>#REF!</v>
      </c>
      <c r="F547" s="43" t="e">
        <f>'signals to nmols'!F547</f>
        <v>#REF!</v>
      </c>
      <c r="G547" s="43"/>
    </row>
    <row r="548" spans="1:7" x14ac:dyDescent="0.2">
      <c r="A548" s="14">
        <f>TAG!A123</f>
        <v>808.77317000000005</v>
      </c>
      <c r="B548" s="14" t="str">
        <f>TAG!B123</f>
        <v>C51H102O5N</v>
      </c>
      <c r="C548" s="17" t="str">
        <f>TAG!C123</f>
        <v>e48:1</v>
      </c>
      <c r="E548" s="43" t="e">
        <f>'signals to nmols'!E548</f>
        <v>#REF!</v>
      </c>
      <c r="F548" s="43" t="e">
        <f>'signals to nmols'!F548</f>
        <v>#REF!</v>
      </c>
      <c r="G548" s="43"/>
    </row>
    <row r="549" spans="1:7" x14ac:dyDescent="0.2">
      <c r="A549" s="14">
        <f>TAG!A124</f>
        <v>810.78877</v>
      </c>
      <c r="B549" s="14" t="str">
        <f>TAG!B124</f>
        <v>C51H104O5N</v>
      </c>
      <c r="C549" s="17" t="str">
        <f>TAG!C124</f>
        <v>e48:0</v>
      </c>
      <c r="E549" s="43" t="e">
        <f>'signals to nmols'!E549</f>
        <v>#REF!</v>
      </c>
      <c r="F549" s="43" t="e">
        <f>'signals to nmols'!F549</f>
        <v>#REF!</v>
      </c>
      <c r="G549" s="43"/>
    </row>
    <row r="550" spans="1:7" x14ac:dyDescent="0.2">
      <c r="A550" s="14">
        <f>TAG!A125</f>
        <v>816.70566999999994</v>
      </c>
      <c r="B550" s="14" t="str">
        <f>TAG!B125</f>
        <v>C51H94O6N</v>
      </c>
      <c r="C550" s="17" t="str">
        <f>TAG!C125</f>
        <v>48:4</v>
      </c>
      <c r="E550" s="43" t="e">
        <f>'signals to nmols'!E550</f>
        <v>#REF!</v>
      </c>
      <c r="F550" s="43" t="e">
        <f>'signals to nmols'!F550</f>
        <v>#REF!</v>
      </c>
      <c r="G550" s="43"/>
    </row>
    <row r="551" spans="1:7" x14ac:dyDescent="0.2">
      <c r="A551" s="14">
        <f>TAG!A126</f>
        <v>818.72126999999989</v>
      </c>
      <c r="B551" s="14" t="str">
        <f>TAG!B126</f>
        <v>C51H96O6N</v>
      </c>
      <c r="C551" s="17" t="str">
        <f>TAG!C126</f>
        <v>48:3</v>
      </c>
      <c r="E551" s="43" t="e">
        <f>'signals to nmols'!E551</f>
        <v>#REF!</v>
      </c>
      <c r="F551" s="43" t="e">
        <f>'signals to nmols'!F551</f>
        <v>#REF!</v>
      </c>
      <c r="G551" s="43"/>
    </row>
    <row r="552" spans="1:7" x14ac:dyDescent="0.2">
      <c r="A552" s="14">
        <f>TAG!A127</f>
        <v>820.73686999999995</v>
      </c>
      <c r="B552" s="14" t="str">
        <f>TAG!B127</f>
        <v>C51H98O6N</v>
      </c>
      <c r="C552" s="17" t="str">
        <f>TAG!C127</f>
        <v>48:2</v>
      </c>
      <c r="E552" s="43" t="e">
        <f>'signals to nmols'!E552</f>
        <v>#REF!</v>
      </c>
      <c r="F552" s="43" t="e">
        <f>'signals to nmols'!F552</f>
        <v>#REF!</v>
      </c>
      <c r="G552" s="43"/>
    </row>
    <row r="553" spans="1:7" x14ac:dyDescent="0.2">
      <c r="A553" s="14">
        <f>TAG!A128</f>
        <v>822.7524699999999</v>
      </c>
      <c r="B553" s="14" t="str">
        <f>TAG!B128</f>
        <v>C51H100O6N</v>
      </c>
      <c r="C553" s="17" t="str">
        <f>TAG!C128</f>
        <v>48:1</v>
      </c>
      <c r="E553" s="43" t="e">
        <f>'signals to nmols'!E553</f>
        <v>#REF!</v>
      </c>
      <c r="F553" s="43" t="e">
        <f>'signals to nmols'!F553</f>
        <v>#REF!</v>
      </c>
      <c r="G553" s="43"/>
    </row>
    <row r="554" spans="1:7" x14ac:dyDescent="0.2">
      <c r="A554" s="14">
        <f>TAG!A129</f>
        <v>824.76806999999997</v>
      </c>
      <c r="B554" s="14" t="str">
        <f>TAG!B129</f>
        <v>C51H102O6N</v>
      </c>
      <c r="C554" s="17" t="str">
        <f>TAG!C129</f>
        <v>48:0</v>
      </c>
      <c r="E554" s="43" t="e">
        <f>'signals to nmols'!E554</f>
        <v>#REF!</v>
      </c>
      <c r="F554" s="43" t="e">
        <f>'signals to nmols'!F554</f>
        <v>#REF!</v>
      </c>
      <c r="G554" s="43"/>
    </row>
    <row r="555" spans="1:7" x14ac:dyDescent="0.2">
      <c r="A555" s="14">
        <f>TAG!A130</f>
        <v>830.75756999999999</v>
      </c>
      <c r="B555" s="14" t="str">
        <f>TAG!B130</f>
        <v>C53H100O5N</v>
      </c>
      <c r="C555" s="17" t="str">
        <f>TAG!C130</f>
        <v>e50:4</v>
      </c>
      <c r="E555" s="43" t="e">
        <f>'signals to nmols'!E555</f>
        <v>#REF!</v>
      </c>
      <c r="F555" s="43" t="e">
        <f>'signals to nmols'!F555</f>
        <v>#REF!</v>
      </c>
      <c r="G555" s="43"/>
    </row>
    <row r="556" spans="1:7" x14ac:dyDescent="0.2">
      <c r="A556" s="14">
        <f>TAG!A131</f>
        <v>832.77317000000005</v>
      </c>
      <c r="B556" s="14" t="str">
        <f>TAG!B131</f>
        <v>C53H102O5N</v>
      </c>
      <c r="C556" s="17" t="str">
        <f>TAG!C131</f>
        <v>e50:3</v>
      </c>
      <c r="E556" s="43" t="e">
        <f>'signals to nmols'!E556</f>
        <v>#REF!</v>
      </c>
      <c r="F556" s="43" t="e">
        <f>'signals to nmols'!F556</f>
        <v>#REF!</v>
      </c>
      <c r="G556" s="43"/>
    </row>
    <row r="557" spans="1:7" x14ac:dyDescent="0.2">
      <c r="A557" s="14">
        <f>TAG!A132</f>
        <v>834.78877</v>
      </c>
      <c r="B557" s="14" t="str">
        <f>TAG!B132</f>
        <v>C53H104O5N</v>
      </c>
      <c r="C557" s="17" t="str">
        <f>TAG!C132</f>
        <v>e50:2</v>
      </c>
      <c r="E557" s="43" t="e">
        <f>'signals to nmols'!E557</f>
        <v>#REF!</v>
      </c>
      <c r="F557" s="43" t="e">
        <f>'signals to nmols'!F557</f>
        <v>#REF!</v>
      </c>
      <c r="G557" s="43"/>
    </row>
    <row r="558" spans="1:7" x14ac:dyDescent="0.2">
      <c r="A558" s="14">
        <f>TAG!A133</f>
        <v>836.80437000000006</v>
      </c>
      <c r="B558" s="14" t="str">
        <f>TAG!B133</f>
        <v>C53H106O5N</v>
      </c>
      <c r="C558" s="17" t="str">
        <f>TAG!C133</f>
        <v>e50:1</v>
      </c>
      <c r="E558" s="43" t="e">
        <f>'signals to nmols'!E558</f>
        <v>#REF!</v>
      </c>
      <c r="F558" s="43" t="e">
        <f>'signals to nmols'!F558</f>
        <v>#REF!</v>
      </c>
      <c r="G558" s="43"/>
    </row>
    <row r="559" spans="1:7" x14ac:dyDescent="0.2">
      <c r="A559" s="14">
        <f>TAG!A134</f>
        <v>838.81997000000001</v>
      </c>
      <c r="B559" s="14" t="str">
        <f>TAG!B134</f>
        <v>C53H108O5N</v>
      </c>
      <c r="C559" s="17" t="str">
        <f>TAG!C134</f>
        <v>e50:0</v>
      </c>
      <c r="E559" s="43" t="e">
        <f>'signals to nmols'!E559</f>
        <v>#REF!</v>
      </c>
      <c r="F559" s="43" t="e">
        <f>'signals to nmols'!F559</f>
        <v>#REF!</v>
      </c>
      <c r="G559" s="43"/>
    </row>
    <row r="560" spans="1:7" x14ac:dyDescent="0.2">
      <c r="A560" s="14">
        <f>TAG!A135</f>
        <v>844.73686999999995</v>
      </c>
      <c r="B560" s="14" t="str">
        <f>TAG!B135</f>
        <v>C53H98O6N</v>
      </c>
      <c r="C560" s="17" t="str">
        <f>TAG!C135</f>
        <v>50:4</v>
      </c>
      <c r="E560" s="43" t="e">
        <f>'signals to nmols'!E560</f>
        <v>#REF!</v>
      </c>
      <c r="F560" s="43" t="e">
        <f>'signals to nmols'!F560</f>
        <v>#REF!</v>
      </c>
      <c r="G560" s="43"/>
    </row>
    <row r="561" spans="1:7" x14ac:dyDescent="0.2">
      <c r="A561" s="14">
        <f>TAG!A136</f>
        <v>846.7524699999999</v>
      </c>
      <c r="B561" s="14" t="str">
        <f>TAG!B136</f>
        <v>C53H100O6N</v>
      </c>
      <c r="C561" s="17" t="str">
        <f>TAG!C136</f>
        <v>50:3</v>
      </c>
      <c r="E561" s="43" t="e">
        <f>'signals to nmols'!E561</f>
        <v>#REF!</v>
      </c>
      <c r="F561" s="43" t="e">
        <f>'signals to nmols'!F561</f>
        <v>#REF!</v>
      </c>
      <c r="G561" s="43"/>
    </row>
    <row r="562" spans="1:7" x14ac:dyDescent="0.2">
      <c r="A562" s="14">
        <f>TAG!A137</f>
        <v>848.76806999999997</v>
      </c>
      <c r="B562" s="14" t="str">
        <f>TAG!B137</f>
        <v>C53H102O6N</v>
      </c>
      <c r="C562" s="17" t="str">
        <f>TAG!C137</f>
        <v>50:2</v>
      </c>
      <c r="E562" s="43" t="e">
        <f>'signals to nmols'!E562</f>
        <v>#REF!</v>
      </c>
      <c r="F562" s="43" t="e">
        <f>'signals to nmols'!F562</f>
        <v>#REF!</v>
      </c>
      <c r="G562" s="43"/>
    </row>
    <row r="563" spans="1:7" x14ac:dyDescent="0.2">
      <c r="A563" s="14">
        <f>TAG!A138</f>
        <v>850.78366999999992</v>
      </c>
      <c r="B563" s="14" t="str">
        <f>TAG!B138</f>
        <v>C53H104O6N</v>
      </c>
      <c r="C563" s="17" t="str">
        <f>TAG!C138</f>
        <v>50:1</v>
      </c>
      <c r="E563" s="43" t="e">
        <f>'signals to nmols'!E563</f>
        <v>#REF!</v>
      </c>
      <c r="F563" s="43" t="e">
        <f>'signals to nmols'!F563</f>
        <v>#REF!</v>
      </c>
      <c r="G563" s="43"/>
    </row>
    <row r="564" spans="1:7" x14ac:dyDescent="0.2">
      <c r="A564" s="14">
        <f>TAG!A139</f>
        <v>852.79926999999998</v>
      </c>
      <c r="B564" s="14" t="str">
        <f>TAG!B139</f>
        <v>C53H106O6N</v>
      </c>
      <c r="C564" s="17" t="str">
        <f>TAG!C139</f>
        <v>50:0</v>
      </c>
      <c r="E564" s="43" t="e">
        <f>'signals to nmols'!E564</f>
        <v>#REF!</v>
      </c>
      <c r="F564" s="43" t="e">
        <f>'signals to nmols'!F564</f>
        <v>#REF!</v>
      </c>
      <c r="G564" s="43"/>
    </row>
    <row r="565" spans="1:7" x14ac:dyDescent="0.2">
      <c r="A565" s="14">
        <f>TAG!A140</f>
        <v>856.77317000000005</v>
      </c>
      <c r="B565" s="14" t="str">
        <f>TAG!B140</f>
        <v>C55H102O5N</v>
      </c>
      <c r="C565" s="17" t="str">
        <f>TAG!C140</f>
        <v>e52:5</v>
      </c>
      <c r="E565" s="43" t="e">
        <f>'signals to nmols'!E565</f>
        <v>#REF!</v>
      </c>
      <c r="F565" s="43" t="e">
        <f>'signals to nmols'!F565</f>
        <v>#REF!</v>
      </c>
      <c r="G565" s="43"/>
    </row>
    <row r="566" spans="1:7" x14ac:dyDescent="0.2">
      <c r="A566" s="14">
        <f>TAG!A141</f>
        <v>858.78877</v>
      </c>
      <c r="B566" s="14" t="str">
        <f>TAG!B141</f>
        <v>C55H104O5N</v>
      </c>
      <c r="C566" s="17" t="str">
        <f>TAG!C141</f>
        <v>e52:4</v>
      </c>
      <c r="E566" s="43" t="e">
        <f>'signals to nmols'!E566</f>
        <v>#REF!</v>
      </c>
      <c r="F566" s="43" t="e">
        <f>'signals to nmols'!F566</f>
        <v>#REF!</v>
      </c>
      <c r="G566" s="43"/>
    </row>
    <row r="567" spans="1:7" x14ac:dyDescent="0.2">
      <c r="A567" s="14">
        <f>TAG!A142</f>
        <v>860.80437000000006</v>
      </c>
      <c r="B567" s="14" t="str">
        <f>TAG!B142</f>
        <v>C55H106O5N</v>
      </c>
      <c r="C567" s="17" t="str">
        <f>TAG!C142</f>
        <v>e52:3</v>
      </c>
      <c r="E567" s="43" t="e">
        <f>'signals to nmols'!E567</f>
        <v>#REF!</v>
      </c>
      <c r="F567" s="43" t="e">
        <f>'signals to nmols'!F567</f>
        <v>#REF!</v>
      </c>
      <c r="G567" s="43"/>
    </row>
    <row r="568" spans="1:7" x14ac:dyDescent="0.2">
      <c r="A568" s="14">
        <f>TAG!A143</f>
        <v>862.81997000000001</v>
      </c>
      <c r="B568" s="14" t="str">
        <f>TAG!B143</f>
        <v>C55H108O5N</v>
      </c>
      <c r="C568" s="17" t="str">
        <f>TAG!C143</f>
        <v>e52:2</v>
      </c>
      <c r="E568" s="43" t="e">
        <f>'signals to nmols'!E568</f>
        <v>#REF!</v>
      </c>
      <c r="F568" s="43" t="e">
        <f>'signals to nmols'!F568</f>
        <v>#REF!</v>
      </c>
      <c r="G568" s="43"/>
    </row>
    <row r="569" spans="1:7" x14ac:dyDescent="0.2">
      <c r="A569" s="14">
        <f>TAG!A144</f>
        <v>864.83556999999996</v>
      </c>
      <c r="B569" s="14" t="str">
        <f>TAG!B144</f>
        <v>C55H110O5N</v>
      </c>
      <c r="C569" s="17" t="str">
        <f>TAG!C144</f>
        <v>e52:1</v>
      </c>
      <c r="E569" s="43" t="e">
        <f>'signals to nmols'!E569</f>
        <v>#REF!</v>
      </c>
      <c r="F569" s="43" t="e">
        <f>'signals to nmols'!F569</f>
        <v>#REF!</v>
      </c>
      <c r="G569" s="43"/>
    </row>
    <row r="570" spans="1:7" x14ac:dyDescent="0.2">
      <c r="A570" s="14">
        <f>TAG!A145</f>
        <v>866.85117000000002</v>
      </c>
      <c r="B570" s="14" t="str">
        <f>TAG!B145</f>
        <v>C55H112O5N</v>
      </c>
      <c r="C570" s="17" t="str">
        <f>TAG!C145</f>
        <v>e52:0</v>
      </c>
      <c r="E570" s="43" t="e">
        <f>'signals to nmols'!E570</f>
        <v>#REF!</v>
      </c>
      <c r="F570" s="43" t="e">
        <f>'signals to nmols'!F570</f>
        <v>#REF!</v>
      </c>
      <c r="G570" s="43"/>
    </row>
    <row r="571" spans="1:7" x14ac:dyDescent="0.2">
      <c r="A571" s="14">
        <f>TAG!A146</f>
        <v>868.73686999999995</v>
      </c>
      <c r="B571" s="14" t="str">
        <f>TAG!B146</f>
        <v>C55H98O6N</v>
      </c>
      <c r="C571" s="17" t="str">
        <f>TAG!C146</f>
        <v>52:6</v>
      </c>
      <c r="E571" s="43" t="e">
        <f>'signals to nmols'!E571</f>
        <v>#REF!</v>
      </c>
      <c r="F571" s="43" t="e">
        <f>'signals to nmols'!F571</f>
        <v>#REF!</v>
      </c>
      <c r="G571" s="43"/>
    </row>
    <row r="572" spans="1:7" x14ac:dyDescent="0.2">
      <c r="A572" s="14">
        <f>TAG!A147</f>
        <v>870.7524699999999</v>
      </c>
      <c r="B572" s="14" t="str">
        <f>TAG!B147</f>
        <v>C55H100O6N</v>
      </c>
      <c r="C572" s="17" t="str">
        <f>TAG!C147</f>
        <v>52:5</v>
      </c>
      <c r="E572" s="43" t="e">
        <f>'signals to nmols'!E572</f>
        <v>#REF!</v>
      </c>
      <c r="F572" s="43" t="e">
        <f>'signals to nmols'!F572</f>
        <v>#REF!</v>
      </c>
      <c r="G572" s="43"/>
    </row>
    <row r="573" spans="1:7" x14ac:dyDescent="0.2">
      <c r="A573" s="14">
        <f>TAG!A148</f>
        <v>872.76806999999997</v>
      </c>
      <c r="B573" s="14" t="str">
        <f>TAG!B148</f>
        <v>C55H102O6N</v>
      </c>
      <c r="C573" s="17" t="str">
        <f>TAG!C148</f>
        <v>52:4</v>
      </c>
      <c r="E573" s="43" t="e">
        <f>'signals to nmols'!E573</f>
        <v>#REF!</v>
      </c>
      <c r="F573" s="43" t="e">
        <f>'signals to nmols'!F573</f>
        <v>#REF!</v>
      </c>
      <c r="G573" s="43"/>
    </row>
    <row r="574" spans="1:7" x14ac:dyDescent="0.2">
      <c r="A574" s="14">
        <f>TAG!A149</f>
        <v>874.78366999999992</v>
      </c>
      <c r="B574" s="14" t="str">
        <f>TAG!B149</f>
        <v>C55H104O6N</v>
      </c>
      <c r="C574" s="17" t="str">
        <f>TAG!C149</f>
        <v>52:3</v>
      </c>
      <c r="E574" s="43" t="e">
        <f>'signals to nmols'!E574</f>
        <v>#REF!</v>
      </c>
      <c r="F574" s="43" t="e">
        <f>'signals to nmols'!F574</f>
        <v>#REF!</v>
      </c>
      <c r="G574" s="43"/>
    </row>
    <row r="575" spans="1:7" x14ac:dyDescent="0.2">
      <c r="A575" s="14">
        <f>TAG!A150</f>
        <v>876.79926999999998</v>
      </c>
      <c r="B575" s="14" t="str">
        <f>TAG!B150</f>
        <v>C55H106O6N</v>
      </c>
      <c r="C575" s="17" t="str">
        <f>TAG!C150</f>
        <v>52:2</v>
      </c>
      <c r="E575" s="43" t="e">
        <f>'signals to nmols'!E575</f>
        <v>#REF!</v>
      </c>
      <c r="F575" s="43" t="e">
        <f>'signals to nmols'!F575</f>
        <v>#REF!</v>
      </c>
      <c r="G575" s="43"/>
    </row>
    <row r="576" spans="1:7" x14ac:dyDescent="0.2">
      <c r="A576" s="14">
        <f>TAG!A151</f>
        <v>878.81486999999993</v>
      </c>
      <c r="B576" s="14" t="str">
        <f>TAG!B151</f>
        <v>C55H108O6N</v>
      </c>
      <c r="C576" s="17" t="str">
        <f>TAG!C151</f>
        <v>52:1</v>
      </c>
      <c r="E576" s="43" t="e">
        <f>'signals to nmols'!E576</f>
        <v>#REF!</v>
      </c>
      <c r="F576" s="43" t="e">
        <f>'signals to nmols'!F576</f>
        <v>#REF!</v>
      </c>
      <c r="G576" s="43"/>
    </row>
    <row r="577" spans="1:7" x14ac:dyDescent="0.2">
      <c r="A577" s="14">
        <f>TAG!A152</f>
        <v>880.83046999999988</v>
      </c>
      <c r="B577" s="14" t="str">
        <f>TAG!B152</f>
        <v>C55H110O6N</v>
      </c>
      <c r="C577" s="17" t="str">
        <f>TAG!C152</f>
        <v>52:0/e54:7</v>
      </c>
      <c r="E577" s="43" t="e">
        <f>'signals to nmols'!E577</f>
        <v>#REF!</v>
      </c>
      <c r="F577" s="43" t="e">
        <f>'signals to nmols'!F577</f>
        <v>#REF!</v>
      </c>
      <c r="G577" s="43"/>
    </row>
    <row r="578" spans="1:7" x14ac:dyDescent="0.2">
      <c r="A578" s="14">
        <f>TAG!A153</f>
        <v>882.78877</v>
      </c>
      <c r="B578" s="14" t="str">
        <f>TAG!B153</f>
        <v>C57H104O5N</v>
      </c>
      <c r="C578" s="17" t="str">
        <f>TAG!C153</f>
        <v>e54:6</v>
      </c>
      <c r="E578" s="43" t="e">
        <f>'signals to nmols'!E578</f>
        <v>#REF!</v>
      </c>
      <c r="F578" s="43" t="e">
        <f>'signals to nmols'!F578</f>
        <v>#REF!</v>
      </c>
      <c r="G578" s="43"/>
    </row>
    <row r="579" spans="1:7" x14ac:dyDescent="0.2">
      <c r="A579" s="14">
        <f>TAG!A154</f>
        <v>884.80437000000006</v>
      </c>
      <c r="B579" s="14" t="str">
        <f>TAG!B154</f>
        <v>C57H106O5N</v>
      </c>
      <c r="C579" s="17" t="str">
        <f>TAG!C154</f>
        <v>e54:5</v>
      </c>
      <c r="E579" s="43" t="e">
        <f>'signals to nmols'!E579</f>
        <v>#REF!</v>
      </c>
      <c r="F579" s="43" t="e">
        <f>'signals to nmols'!F579</f>
        <v>#REF!</v>
      </c>
      <c r="G579" s="43"/>
    </row>
    <row r="580" spans="1:7" x14ac:dyDescent="0.2">
      <c r="A580" s="14">
        <f>TAG!A155</f>
        <v>886.81997000000001</v>
      </c>
      <c r="B580" s="14" t="str">
        <f>TAG!B155</f>
        <v>C57H108O5N</v>
      </c>
      <c r="C580" s="17" t="str">
        <f>TAG!C155</f>
        <v>e54:4</v>
      </c>
      <c r="E580" s="43" t="e">
        <f>'signals to nmols'!E580</f>
        <v>#REF!</v>
      </c>
      <c r="F580" s="43" t="e">
        <f>'signals to nmols'!F580</f>
        <v>#REF!</v>
      </c>
      <c r="G580" s="43"/>
    </row>
    <row r="581" spans="1:7" x14ac:dyDescent="0.2">
      <c r="A581" s="14">
        <f>TAG!A156</f>
        <v>888.83556999999996</v>
      </c>
      <c r="B581" s="14" t="str">
        <f>TAG!B156</f>
        <v>C57H110O5N</v>
      </c>
      <c r="C581" s="17" t="str">
        <f>TAG!C156</f>
        <v>e54:3</v>
      </c>
      <c r="E581" s="43" t="e">
        <f>'signals to nmols'!E581</f>
        <v>#REF!</v>
      </c>
      <c r="F581" s="43" t="e">
        <f>'signals to nmols'!F581</f>
        <v>#REF!</v>
      </c>
      <c r="G581" s="43"/>
    </row>
    <row r="582" spans="1:7" x14ac:dyDescent="0.2">
      <c r="A582" s="14">
        <f>TAG!A157</f>
        <v>890.85117000000002</v>
      </c>
      <c r="B582" s="14" t="str">
        <f>TAG!B157</f>
        <v>C57H112O5N</v>
      </c>
      <c r="C582" s="17" t="str">
        <f>TAG!C157</f>
        <v>e54:2</v>
      </c>
      <c r="E582" s="43" t="e">
        <f>'signals to nmols'!E582</f>
        <v>#REF!</v>
      </c>
      <c r="F582" s="43" t="e">
        <f>'signals to nmols'!F582</f>
        <v>#REF!</v>
      </c>
      <c r="G582" s="43"/>
    </row>
    <row r="583" spans="1:7" x14ac:dyDescent="0.2">
      <c r="A583" s="14">
        <f>TAG!A158</f>
        <v>892.86676999999997</v>
      </c>
      <c r="B583" s="14" t="str">
        <f>TAG!B158</f>
        <v>C57H114O5N</v>
      </c>
      <c r="C583" s="17" t="str">
        <f>TAG!C158</f>
        <v>e54:1</v>
      </c>
      <c r="E583" s="43" t="e">
        <f>'signals to nmols'!E583</f>
        <v>#REF!</v>
      </c>
      <c r="F583" s="43" t="e">
        <f>'signals to nmols'!F583</f>
        <v>#REF!</v>
      </c>
      <c r="G583" s="43"/>
    </row>
    <row r="584" spans="1:7" x14ac:dyDescent="0.2">
      <c r="A584" s="14">
        <f>TAG!A159</f>
        <v>894.7524699999999</v>
      </c>
      <c r="B584" s="14" t="str">
        <f>TAG!B159</f>
        <v>C57H100O6N</v>
      </c>
      <c r="C584" s="17" t="str">
        <f>TAG!C159</f>
        <v>54:7/e54:0</v>
      </c>
      <c r="E584" s="43" t="e">
        <f>'signals to nmols'!E584</f>
        <v>#REF!</v>
      </c>
      <c r="F584" s="43" t="e">
        <f>'signals to nmols'!F584</f>
        <v>#REF!</v>
      </c>
      <c r="G584" s="43"/>
    </row>
    <row r="585" spans="1:7" x14ac:dyDescent="0.2">
      <c r="A585" s="14">
        <f>TAG!A160</f>
        <v>896.76806999999997</v>
      </c>
      <c r="B585" s="14" t="str">
        <f>TAG!B160</f>
        <v>C57H102O6N</v>
      </c>
      <c r="C585" s="17" t="str">
        <f>TAG!C160</f>
        <v>54:6</v>
      </c>
      <c r="E585" s="43" t="e">
        <f>'signals to nmols'!E585</f>
        <v>#REF!</v>
      </c>
      <c r="F585" s="43" t="e">
        <f>'signals to nmols'!F585</f>
        <v>#REF!</v>
      </c>
      <c r="G585" s="43"/>
    </row>
    <row r="586" spans="1:7" x14ac:dyDescent="0.2">
      <c r="A586" s="14">
        <f>TAG!A161</f>
        <v>898.78366999999992</v>
      </c>
      <c r="B586" s="14" t="str">
        <f>TAG!B161</f>
        <v>C57H104O6N</v>
      </c>
      <c r="C586" s="17" t="str">
        <f>TAG!C161</f>
        <v>54:5</v>
      </c>
      <c r="E586" s="43" t="e">
        <f>'signals to nmols'!E586</f>
        <v>#REF!</v>
      </c>
      <c r="F586" s="43" t="e">
        <f>'signals to nmols'!F586</f>
        <v>#REF!</v>
      </c>
      <c r="G586" s="43"/>
    </row>
    <row r="587" spans="1:7" x14ac:dyDescent="0.2">
      <c r="A587" s="14">
        <f>TAG!A162</f>
        <v>900.79926999999998</v>
      </c>
      <c r="B587" s="14" t="str">
        <f>TAG!B162</f>
        <v>C57H106O6N</v>
      </c>
      <c r="C587" s="17" t="str">
        <f>TAG!C162</f>
        <v>54:4</v>
      </c>
      <c r="E587" s="43" t="e">
        <f>'signals to nmols'!E587</f>
        <v>#REF!</v>
      </c>
      <c r="F587" s="43" t="e">
        <f>'signals to nmols'!F587</f>
        <v>#REF!</v>
      </c>
      <c r="G587" s="43"/>
    </row>
    <row r="588" spans="1:7" x14ac:dyDescent="0.2">
      <c r="A588" s="14">
        <f>TAG!A163</f>
        <v>902.81486999999993</v>
      </c>
      <c r="B588" s="14" t="str">
        <f>TAG!B163</f>
        <v>C57H108O6N</v>
      </c>
      <c r="C588" s="17" t="str">
        <f>TAG!C163</f>
        <v>54:3</v>
      </c>
      <c r="E588" s="43" t="e">
        <f>'signals to nmols'!E588</f>
        <v>#REF!</v>
      </c>
      <c r="F588" s="43" t="e">
        <f>'signals to nmols'!F588</f>
        <v>#REF!</v>
      </c>
      <c r="G588" s="43"/>
    </row>
    <row r="589" spans="1:7" x14ac:dyDescent="0.2">
      <c r="A589" s="14">
        <f>TAG!A164</f>
        <v>904.83046999999988</v>
      </c>
      <c r="B589" s="14" t="str">
        <f>TAG!B164</f>
        <v>C57H110O6N</v>
      </c>
      <c r="C589" s="17" t="str">
        <f>TAG!C164</f>
        <v>54:2</v>
      </c>
      <c r="E589" s="43" t="e">
        <f>'signals to nmols'!E589</f>
        <v>#REF!</v>
      </c>
      <c r="F589" s="43" t="e">
        <f>'signals to nmols'!F589</f>
        <v>#REF!</v>
      </c>
      <c r="G589" s="43"/>
    </row>
    <row r="590" spans="1:7" x14ac:dyDescent="0.2">
      <c r="A590" s="14">
        <f>TAG!A165</f>
        <v>906.84606999999994</v>
      </c>
      <c r="B590" s="14" t="str">
        <f>TAG!B165</f>
        <v>C57H112O6N</v>
      </c>
      <c r="C590" s="17" t="str">
        <f>TAG!C165</f>
        <v>54:1</v>
      </c>
      <c r="E590" s="43" t="e">
        <f>'signals to nmols'!E590</f>
        <v>#REF!</v>
      </c>
      <c r="F590" s="43" t="e">
        <f>'signals to nmols'!F590</f>
        <v>#REF!</v>
      </c>
      <c r="G590" s="43"/>
    </row>
    <row r="591" spans="1:7" x14ac:dyDescent="0.2">
      <c r="A591" s="14">
        <f>TAG!A166</f>
        <v>908.86166999999989</v>
      </c>
      <c r="B591" s="14" t="str">
        <f>TAG!B166</f>
        <v>C57H114O6N</v>
      </c>
      <c r="C591" s="17" t="str">
        <f>TAG!C166</f>
        <v>54:0/e56:7</v>
      </c>
      <c r="E591" s="43" t="e">
        <f>'signals to nmols'!E591</f>
        <v>#REF!</v>
      </c>
      <c r="F591" s="43" t="e">
        <f>'signals to nmols'!F591</f>
        <v>#REF!</v>
      </c>
      <c r="G591" s="43"/>
    </row>
    <row r="592" spans="1:7" x14ac:dyDescent="0.2">
      <c r="A592" s="14">
        <f>TAG!A167</f>
        <v>910.81997000000001</v>
      </c>
      <c r="B592" s="14" t="str">
        <f>TAG!B167</f>
        <v>C59H108O5N</v>
      </c>
      <c r="C592" s="17" t="str">
        <f>TAG!C167</f>
        <v>e56:6</v>
      </c>
      <c r="E592" s="43" t="e">
        <f>'signals to nmols'!E592</f>
        <v>#REF!</v>
      </c>
      <c r="F592" s="43" t="e">
        <f>'signals to nmols'!F592</f>
        <v>#REF!</v>
      </c>
      <c r="G592" s="43"/>
    </row>
    <row r="593" spans="1:7" x14ac:dyDescent="0.2">
      <c r="A593" s="14">
        <f>TAG!A168</f>
        <v>912.83556999999996</v>
      </c>
      <c r="B593" s="14" t="str">
        <f>TAG!B168</f>
        <v>C59H110O5N</v>
      </c>
      <c r="C593" s="17" t="str">
        <f>TAG!C168</f>
        <v>e56:5</v>
      </c>
      <c r="E593" s="43" t="e">
        <f>'signals to nmols'!E593</f>
        <v>#REF!</v>
      </c>
      <c r="F593" s="43" t="e">
        <f>'signals to nmols'!F593</f>
        <v>#REF!</v>
      </c>
      <c r="G593" s="43"/>
    </row>
    <row r="594" spans="1:7" x14ac:dyDescent="0.2">
      <c r="A594" s="14">
        <f>TAG!A169</f>
        <v>914.85117000000002</v>
      </c>
      <c r="B594" s="14" t="str">
        <f>TAG!B169</f>
        <v>C59H112O5N</v>
      </c>
      <c r="C594" s="17" t="str">
        <f>TAG!C169</f>
        <v>e56:4</v>
      </c>
      <c r="E594" s="43" t="e">
        <f>'signals to nmols'!E594</f>
        <v>#REF!</v>
      </c>
      <c r="F594" s="43" t="e">
        <f>'signals to nmols'!F594</f>
        <v>#REF!</v>
      </c>
      <c r="G594" s="43"/>
    </row>
    <row r="595" spans="1:7" x14ac:dyDescent="0.2">
      <c r="A595" s="14">
        <f>TAG!A170</f>
        <v>916.86676999999997</v>
      </c>
      <c r="B595" s="14" t="str">
        <f>TAG!B170</f>
        <v>C59H114O5N</v>
      </c>
      <c r="C595" s="17" t="str">
        <f>TAG!C170</f>
        <v>e56:3</v>
      </c>
      <c r="E595" s="43" t="e">
        <f>'signals to nmols'!E595</f>
        <v>#REF!</v>
      </c>
      <c r="F595" s="43" t="e">
        <f>'signals to nmols'!F595</f>
        <v>#REF!</v>
      </c>
      <c r="G595" s="43"/>
    </row>
    <row r="596" spans="1:7" x14ac:dyDescent="0.2">
      <c r="A596" s="14">
        <f>TAG!A171</f>
        <v>918.88237000000004</v>
      </c>
      <c r="B596" s="14" t="str">
        <f>TAG!B171</f>
        <v>C59H116O5N</v>
      </c>
      <c r="C596" s="17" t="str">
        <f>TAG!C171</f>
        <v>e56:2</v>
      </c>
      <c r="E596" s="43" t="e">
        <f>'signals to nmols'!E596</f>
        <v>#REF!</v>
      </c>
      <c r="F596" s="43" t="e">
        <f>'signals to nmols'!F596</f>
        <v>#REF!</v>
      </c>
      <c r="G596" s="43"/>
    </row>
    <row r="597" spans="1:7" x14ac:dyDescent="0.2">
      <c r="A597" s="14">
        <f>TAG!A172</f>
        <v>920.89796999999999</v>
      </c>
      <c r="B597" s="14" t="str">
        <f>TAG!B172</f>
        <v>C59H118O5N</v>
      </c>
      <c r="C597" s="17" t="str">
        <f>TAG!C172</f>
        <v>e56:1</v>
      </c>
      <c r="E597" s="43" t="e">
        <f>'signals to nmols'!E597</f>
        <v>#REF!</v>
      </c>
      <c r="F597" s="43" t="e">
        <f>'signals to nmols'!F597</f>
        <v>#REF!</v>
      </c>
      <c r="G597" s="43"/>
    </row>
    <row r="598" spans="1:7" x14ac:dyDescent="0.2">
      <c r="A598" s="14">
        <f>TAG!A173</f>
        <v>922.78366999999992</v>
      </c>
      <c r="B598" s="14" t="str">
        <f>TAG!B173</f>
        <v>C59H104O6N</v>
      </c>
      <c r="C598" s="17" t="str">
        <f>TAG!C173</f>
        <v>56:7/e56:0</v>
      </c>
      <c r="E598" s="43" t="e">
        <f>'signals to nmols'!E598</f>
        <v>#REF!</v>
      </c>
      <c r="F598" s="43" t="e">
        <f>'signals to nmols'!F598</f>
        <v>#REF!</v>
      </c>
      <c r="G598" s="43"/>
    </row>
    <row r="599" spans="1:7" x14ac:dyDescent="0.2">
      <c r="A599" s="14">
        <f>TAG!A174</f>
        <v>924.79926999999998</v>
      </c>
      <c r="B599" s="14" t="str">
        <f>TAG!B174</f>
        <v>C59H106O6N</v>
      </c>
      <c r="C599" s="17" t="str">
        <f>TAG!C174</f>
        <v>56:6</v>
      </c>
      <c r="E599" s="43" t="e">
        <f>'signals to nmols'!E599</f>
        <v>#REF!</v>
      </c>
      <c r="F599" s="43" t="e">
        <f>'signals to nmols'!F599</f>
        <v>#REF!</v>
      </c>
      <c r="G599" s="43"/>
    </row>
    <row r="600" spans="1:7" x14ac:dyDescent="0.2">
      <c r="A600" s="14">
        <f>TAG!A175</f>
        <v>926.81486999999993</v>
      </c>
      <c r="B600" s="14" t="str">
        <f>TAG!B175</f>
        <v>C59H108O6N</v>
      </c>
      <c r="C600" s="17" t="str">
        <f>TAG!C175</f>
        <v>56:5</v>
      </c>
      <c r="E600" s="43" t="e">
        <f>'signals to nmols'!E600</f>
        <v>#REF!</v>
      </c>
      <c r="F600" s="43" t="e">
        <f>'signals to nmols'!F600</f>
        <v>#REF!</v>
      </c>
      <c r="G600" s="43"/>
    </row>
    <row r="601" spans="1:7" x14ac:dyDescent="0.2">
      <c r="A601" s="14">
        <f>TAG!A176</f>
        <v>928.83046999999988</v>
      </c>
      <c r="B601" s="14" t="str">
        <f>TAG!B176</f>
        <v>C59H110O6N</v>
      </c>
      <c r="C601" s="17" t="str">
        <f>TAG!C176</f>
        <v>56:4</v>
      </c>
      <c r="E601" s="43" t="e">
        <f>'signals to nmols'!E601</f>
        <v>#REF!</v>
      </c>
      <c r="F601" s="43" t="e">
        <f>'signals to nmols'!F601</f>
        <v>#REF!</v>
      </c>
      <c r="G601" s="43"/>
    </row>
    <row r="602" spans="1:7" x14ac:dyDescent="0.2">
      <c r="A602" s="14">
        <f>TAG!A177</f>
        <v>930.84606999999994</v>
      </c>
      <c r="B602" s="14" t="str">
        <f>TAG!B177</f>
        <v>C59H112O6N</v>
      </c>
      <c r="C602" s="17" t="str">
        <f>TAG!C177</f>
        <v>56:3</v>
      </c>
      <c r="E602" s="43" t="e">
        <f>'signals to nmols'!E602</f>
        <v>#REF!</v>
      </c>
      <c r="F602" s="43" t="e">
        <f>'signals to nmols'!F602</f>
        <v>#REF!</v>
      </c>
      <c r="G602" s="43"/>
    </row>
    <row r="603" spans="1:7" x14ac:dyDescent="0.2">
      <c r="A603" s="14">
        <f>TAG!A178</f>
        <v>932.86166999999989</v>
      </c>
      <c r="B603" s="14" t="str">
        <f>TAG!B178</f>
        <v>C59H114O6N</v>
      </c>
      <c r="C603" s="17" t="str">
        <f>TAG!C178</f>
        <v>56:2</v>
      </c>
      <c r="E603" s="43" t="e">
        <f>'signals to nmols'!E603</f>
        <v>#REF!</v>
      </c>
      <c r="F603" s="43" t="e">
        <f>'signals to nmols'!F603</f>
        <v>#REF!</v>
      </c>
      <c r="G603" s="43"/>
    </row>
    <row r="604" spans="1:7" x14ac:dyDescent="0.2">
      <c r="A604" s="14">
        <f>TAG!A179</f>
        <v>934.87726999999995</v>
      </c>
      <c r="B604" s="14" t="str">
        <f>TAG!B179</f>
        <v>C59H116O6N</v>
      </c>
      <c r="C604" s="17" t="str">
        <f>TAG!C179</f>
        <v>56:1</v>
      </c>
      <c r="E604" s="43" t="e">
        <f>'signals to nmols'!E604</f>
        <v>#REF!</v>
      </c>
      <c r="F604" s="43" t="e">
        <f>'signals to nmols'!F604</f>
        <v>#REF!</v>
      </c>
      <c r="G604" s="43"/>
    </row>
    <row r="605" spans="1:7" x14ac:dyDescent="0.2">
      <c r="A605" s="14">
        <f>TAG!A180</f>
        <v>936.83556999999996</v>
      </c>
      <c r="B605" s="14" t="str">
        <f>TAG!B180</f>
        <v>C61H110O5N</v>
      </c>
      <c r="C605" s="17" t="str">
        <f>TAG!C180</f>
        <v>e58:7/56:0</v>
      </c>
      <c r="E605" s="43" t="e">
        <f>'signals to nmols'!E605</f>
        <v>#REF!</v>
      </c>
      <c r="F605" s="43" t="e">
        <f>'signals to nmols'!F605</f>
        <v>#REF!</v>
      </c>
      <c r="G605" s="43"/>
    </row>
    <row r="606" spans="1:7" x14ac:dyDescent="0.2">
      <c r="A606" s="14">
        <f>TAG!A181</f>
        <v>938.85117000000002</v>
      </c>
      <c r="B606" s="14" t="str">
        <f>TAG!B181</f>
        <v>C61H112O5N</v>
      </c>
      <c r="C606" s="17" t="str">
        <f>TAG!C181</f>
        <v>e58:6</v>
      </c>
      <c r="E606" s="43" t="e">
        <f>'signals to nmols'!E606</f>
        <v>#REF!</v>
      </c>
      <c r="F606" s="43" t="e">
        <f>'signals to nmols'!F606</f>
        <v>#REF!</v>
      </c>
      <c r="G606" s="43"/>
    </row>
    <row r="607" spans="1:7" x14ac:dyDescent="0.2">
      <c r="A607" s="14">
        <f>TAG!A182</f>
        <v>940.86676999999997</v>
      </c>
      <c r="B607" s="14" t="str">
        <f>TAG!B182</f>
        <v>C61H114O5N</v>
      </c>
      <c r="C607" s="17" t="str">
        <f>TAG!C182</f>
        <v>e58:5</v>
      </c>
      <c r="E607" s="43" t="e">
        <f>'signals to nmols'!E607</f>
        <v>#REF!</v>
      </c>
      <c r="F607" s="43" t="e">
        <f>'signals to nmols'!F607</f>
        <v>#REF!</v>
      </c>
      <c r="G607" s="43"/>
    </row>
    <row r="608" spans="1:7" x14ac:dyDescent="0.2">
      <c r="A608" s="14">
        <f>TAG!A183</f>
        <v>942.88237000000004</v>
      </c>
      <c r="B608" s="14" t="str">
        <f>TAG!B183</f>
        <v>C61H116O5N</v>
      </c>
      <c r="C608" s="17" t="str">
        <f>TAG!C183</f>
        <v>e58:4</v>
      </c>
      <c r="E608" s="43" t="e">
        <f>'signals to nmols'!E608</f>
        <v>#REF!</v>
      </c>
      <c r="F608" s="43" t="e">
        <f>'signals to nmols'!F608</f>
        <v>#REF!</v>
      </c>
      <c r="G608" s="43"/>
    </row>
    <row r="609" spans="1:7" x14ac:dyDescent="0.2">
      <c r="A609" s="14">
        <f>TAG!A184</f>
        <v>944.89796999999999</v>
      </c>
      <c r="B609" s="14" t="str">
        <f>TAG!B184</f>
        <v>C61H118O5N</v>
      </c>
      <c r="C609" s="17" t="str">
        <f>TAG!C184</f>
        <v>e58:3</v>
      </c>
      <c r="E609" s="43" t="e">
        <f>'signals to nmols'!E609</f>
        <v>#REF!</v>
      </c>
      <c r="F609" s="43" t="e">
        <f>'signals to nmols'!F609</f>
        <v>#REF!</v>
      </c>
      <c r="G609" s="43"/>
    </row>
    <row r="610" spans="1:7" x14ac:dyDescent="0.2">
      <c r="A610" s="14">
        <f>TAG!A185</f>
        <v>946.91357000000005</v>
      </c>
      <c r="B610" s="14" t="str">
        <f>TAG!B185</f>
        <v>C61H120O5N</v>
      </c>
      <c r="C610" s="17" t="str">
        <f>TAG!C185</f>
        <v>e58:2</v>
      </c>
      <c r="E610" s="43" t="e">
        <f>'signals to nmols'!E610</f>
        <v>#REF!</v>
      </c>
      <c r="F610" s="43" t="e">
        <f>'signals to nmols'!F610</f>
        <v>#REF!</v>
      </c>
      <c r="G610" s="43"/>
    </row>
    <row r="611" spans="1:7" x14ac:dyDescent="0.2">
      <c r="A611" s="14">
        <f>TAG!A186</f>
        <v>948.92917</v>
      </c>
      <c r="B611" s="14" t="str">
        <f>TAG!B186</f>
        <v>C61H122O5N</v>
      </c>
      <c r="C611" s="17" t="str">
        <f>TAG!C186</f>
        <v>e58:1/58:8</v>
      </c>
      <c r="E611" s="43" t="e">
        <f>'signals to nmols'!E611</f>
        <v>#REF!</v>
      </c>
      <c r="F611" s="43" t="e">
        <f>'signals to nmols'!F611</f>
        <v>#REF!</v>
      </c>
      <c r="G611" s="43"/>
    </row>
    <row r="612" spans="1:7" x14ac:dyDescent="0.2">
      <c r="A612" s="14">
        <f>TAG!A187</f>
        <v>950.81486999999993</v>
      </c>
      <c r="B612" s="14" t="str">
        <f>TAG!B187</f>
        <v>C61H108O6N</v>
      </c>
      <c r="C612" s="17" t="str">
        <f>TAG!C187</f>
        <v>58:7/e58:0</v>
      </c>
      <c r="E612" s="43" t="e">
        <f>'signals to nmols'!E612</f>
        <v>#REF!</v>
      </c>
      <c r="F612" s="43" t="e">
        <f>'signals to nmols'!F612</f>
        <v>#REF!</v>
      </c>
      <c r="G612" s="43"/>
    </row>
    <row r="613" spans="1:7" x14ac:dyDescent="0.2">
      <c r="A613" s="14">
        <f>TAG!A188</f>
        <v>952.83046999999988</v>
      </c>
      <c r="B613" s="14" t="str">
        <f>TAG!B188</f>
        <v>C61H110O6N</v>
      </c>
      <c r="C613" s="17" t="str">
        <f>TAG!C188</f>
        <v>58:6</v>
      </c>
      <c r="E613" s="43" t="e">
        <f>'signals to nmols'!E613</f>
        <v>#REF!</v>
      </c>
      <c r="F613" s="43" t="e">
        <f>'signals to nmols'!F613</f>
        <v>#REF!</v>
      </c>
      <c r="G613" s="43"/>
    </row>
    <row r="614" spans="1:7" x14ac:dyDescent="0.2">
      <c r="A614" s="14">
        <f>TAG!A189</f>
        <v>954.84606999999994</v>
      </c>
      <c r="B614" s="14" t="str">
        <f>TAG!B189</f>
        <v>C61H112O6N</v>
      </c>
      <c r="C614" s="17" t="str">
        <f>TAG!C189</f>
        <v>58:5</v>
      </c>
      <c r="E614" s="43" t="e">
        <f>'signals to nmols'!E614</f>
        <v>#REF!</v>
      </c>
      <c r="F614" s="43" t="e">
        <f>'signals to nmols'!F614</f>
        <v>#REF!</v>
      </c>
      <c r="G614" s="43"/>
    </row>
    <row r="615" spans="1:7" x14ac:dyDescent="0.2">
      <c r="A615" s="14">
        <f>TAG!A190</f>
        <v>956.86166999999989</v>
      </c>
      <c r="B615" s="14" t="str">
        <f>TAG!B190</f>
        <v>C61H114O6N</v>
      </c>
      <c r="C615" s="17" t="str">
        <f>TAG!C190</f>
        <v>58:4</v>
      </c>
      <c r="E615" s="43" t="e">
        <f>'signals to nmols'!E615</f>
        <v>#REF!</v>
      </c>
      <c r="F615" s="43" t="e">
        <f>'signals to nmols'!F615</f>
        <v>#REF!</v>
      </c>
      <c r="G615" s="43"/>
    </row>
    <row r="616" spans="1:7" x14ac:dyDescent="0.2">
      <c r="A616" s="14">
        <f>TAG!A191</f>
        <v>958.87726999999995</v>
      </c>
      <c r="B616" s="14" t="str">
        <f>TAG!B191</f>
        <v>C61H116O6N</v>
      </c>
      <c r="C616" s="17" t="str">
        <f>TAG!C191</f>
        <v>58:3</v>
      </c>
      <c r="E616" s="43" t="e">
        <f>'signals to nmols'!E616</f>
        <v>#REF!</v>
      </c>
      <c r="F616" s="43" t="e">
        <f>'signals to nmols'!F616</f>
        <v>#REF!</v>
      </c>
      <c r="G616" s="43"/>
    </row>
    <row r="617" spans="1:7" x14ac:dyDescent="0.2">
      <c r="A617" s="14">
        <f>TAG!A192</f>
        <v>960.8928699999999</v>
      </c>
      <c r="B617" s="14" t="str">
        <f>TAG!B192</f>
        <v>C61H118O6N</v>
      </c>
      <c r="C617" s="17" t="str">
        <f>TAG!C192</f>
        <v>58:2</v>
      </c>
      <c r="E617" s="43" t="e">
        <f>'signals to nmols'!E617</f>
        <v>#REF!</v>
      </c>
      <c r="F617" s="43" t="e">
        <f>'signals to nmols'!F617</f>
        <v>#REF!</v>
      </c>
      <c r="G617" s="43"/>
    </row>
    <row r="618" spans="1:7" x14ac:dyDescent="0.2">
      <c r="A618" s="14">
        <f>TAG!A193</f>
        <v>962.90846999999997</v>
      </c>
      <c r="B618" s="14" t="str">
        <f>TAG!B193</f>
        <v>C61H120O6N</v>
      </c>
      <c r="C618" s="17" t="str">
        <f>TAG!C193</f>
        <v>58:1</v>
      </c>
      <c r="E618" s="43" t="e">
        <f>'signals to nmols'!E618</f>
        <v>#REF!</v>
      </c>
      <c r="F618" s="43" t="e">
        <f>'signals to nmols'!F618</f>
        <v>#REF!</v>
      </c>
      <c r="G618" s="43"/>
    </row>
    <row r="619" spans="1:7" x14ac:dyDescent="0.2">
      <c r="A619" s="14">
        <f>TAG!A194</f>
        <v>964.86676999999997</v>
      </c>
      <c r="B619" s="14" t="str">
        <f>TAG!B194</f>
        <v>C63H114O5N</v>
      </c>
      <c r="C619" s="17" t="str">
        <f>TAG!C194</f>
        <v>e60:7/58:0</v>
      </c>
      <c r="E619" s="43" t="e">
        <f>'signals to nmols'!E619</f>
        <v>#REF!</v>
      </c>
      <c r="F619" s="43" t="e">
        <f>'signals to nmols'!F619</f>
        <v>#REF!</v>
      </c>
      <c r="G619" s="43"/>
    </row>
    <row r="620" spans="1:7" x14ac:dyDescent="0.2">
      <c r="A620" s="14">
        <f>TAG!A195</f>
        <v>966.88237000000004</v>
      </c>
      <c r="B620" s="14" t="str">
        <f>TAG!B195</f>
        <v>C63H116O5N</v>
      </c>
      <c r="C620" s="17" t="str">
        <f>TAG!C195</f>
        <v>e60:6</v>
      </c>
      <c r="E620" s="43" t="e">
        <f>'signals to nmols'!E620</f>
        <v>#REF!</v>
      </c>
      <c r="F620" s="43" t="e">
        <f>'signals to nmols'!F620</f>
        <v>#REF!</v>
      </c>
      <c r="G620" s="43"/>
    </row>
    <row r="621" spans="1:7" x14ac:dyDescent="0.2">
      <c r="A621" s="14">
        <f>TAG!A196</f>
        <v>968.89796999999999</v>
      </c>
      <c r="B621" s="14" t="str">
        <f>TAG!B196</f>
        <v>C63H118O5N</v>
      </c>
      <c r="C621" s="17" t="str">
        <f>TAG!C196</f>
        <v>e60:5</v>
      </c>
      <c r="E621" s="43" t="e">
        <f>'signals to nmols'!E621</f>
        <v>#REF!</v>
      </c>
      <c r="F621" s="43" t="e">
        <f>'signals to nmols'!F621</f>
        <v>#REF!</v>
      </c>
      <c r="G621" s="43"/>
    </row>
    <row r="622" spans="1:7" x14ac:dyDescent="0.2">
      <c r="A622" s="14">
        <f>TAG!A197</f>
        <v>970.91357000000005</v>
      </c>
      <c r="B622" s="14" t="str">
        <f>TAG!B197</f>
        <v>C63H120O5N</v>
      </c>
      <c r="C622" s="17" t="str">
        <f>TAG!C197</f>
        <v>e60:4</v>
      </c>
      <c r="E622" s="43" t="e">
        <f>'signals to nmols'!E622</f>
        <v>#REF!</v>
      </c>
      <c r="F622" s="43" t="e">
        <f>'signals to nmols'!F622</f>
        <v>#REF!</v>
      </c>
      <c r="G622" s="43"/>
    </row>
    <row r="623" spans="1:7" x14ac:dyDescent="0.2">
      <c r="A623" s="14">
        <f>TAG!A198</f>
        <v>972.92917</v>
      </c>
      <c r="B623" s="14" t="str">
        <f>TAG!B198</f>
        <v>C63H122O5N</v>
      </c>
      <c r="C623" s="17" t="str">
        <f>TAG!C198</f>
        <v>e60:3</v>
      </c>
      <c r="E623" s="43" t="e">
        <f>'signals to nmols'!E623</f>
        <v>#REF!</v>
      </c>
      <c r="F623" s="43" t="e">
        <f>'signals to nmols'!F623</f>
        <v>#REF!</v>
      </c>
      <c r="G623" s="43"/>
    </row>
    <row r="624" spans="1:7" x14ac:dyDescent="0.2">
      <c r="A624" s="14">
        <f>TAG!A199</f>
        <v>974.94477000000006</v>
      </c>
      <c r="B624" s="14" t="str">
        <f>TAG!B199</f>
        <v>C63H124O5N</v>
      </c>
      <c r="C624" s="17" t="str">
        <f>TAG!C199</f>
        <v>e60:2</v>
      </c>
      <c r="E624" s="43" t="e">
        <f>'signals to nmols'!E624</f>
        <v>#REF!</v>
      </c>
      <c r="F624" s="43" t="e">
        <f>'signals to nmols'!F624</f>
        <v>#REF!</v>
      </c>
      <c r="G624" s="43"/>
    </row>
    <row r="625" spans="1:7" x14ac:dyDescent="0.2">
      <c r="A625" s="14">
        <f>TAG!A200</f>
        <v>976.83046999999988</v>
      </c>
      <c r="B625" s="14" t="str">
        <f>TAG!B200</f>
        <v>C63H110O6N</v>
      </c>
      <c r="C625" s="17" t="str">
        <f>TAG!C200</f>
        <v>60:8/e60:1</v>
      </c>
      <c r="E625" s="43" t="e">
        <f>'signals to nmols'!E625</f>
        <v>#REF!</v>
      </c>
      <c r="F625" s="43" t="e">
        <f>'signals to nmols'!F625</f>
        <v>#REF!</v>
      </c>
      <c r="G625" s="43"/>
    </row>
    <row r="626" spans="1:7" x14ac:dyDescent="0.2">
      <c r="A626" s="14">
        <f>TAG!A201</f>
        <v>978.84606999999994</v>
      </c>
      <c r="B626" s="14" t="str">
        <f>TAG!B201</f>
        <v>C63H112O6N</v>
      </c>
      <c r="C626" s="17" t="str">
        <f>TAG!C201</f>
        <v>60:7/e60:0</v>
      </c>
      <c r="E626" s="43" t="e">
        <f>'signals to nmols'!E626</f>
        <v>#REF!</v>
      </c>
      <c r="F626" s="43" t="e">
        <f>'signals to nmols'!F626</f>
        <v>#REF!</v>
      </c>
      <c r="G626" s="43"/>
    </row>
    <row r="627" spans="1:7" x14ac:dyDescent="0.2">
      <c r="A627" s="14">
        <f>TAG!A202</f>
        <v>980.86166999999989</v>
      </c>
      <c r="B627" s="14" t="str">
        <f>TAG!B202</f>
        <v>C63H114O6N</v>
      </c>
      <c r="C627" s="17" t="str">
        <f>TAG!C202</f>
        <v>60:6</v>
      </c>
      <c r="E627" s="43" t="e">
        <f>'signals to nmols'!E627</f>
        <v>#REF!</v>
      </c>
      <c r="F627" s="43" t="e">
        <f>'signals to nmols'!F627</f>
        <v>#REF!</v>
      </c>
      <c r="G627" s="43"/>
    </row>
    <row r="628" spans="1:7" x14ac:dyDescent="0.2">
      <c r="A628" s="14">
        <f>TAG!A203</f>
        <v>982.87726999999995</v>
      </c>
      <c r="B628" s="14" t="str">
        <f>TAG!B203</f>
        <v>C63H116O6N</v>
      </c>
      <c r="C628" s="17" t="str">
        <f>TAG!C203</f>
        <v>60:5</v>
      </c>
      <c r="E628" s="43" t="e">
        <f>'signals to nmols'!E628</f>
        <v>#REF!</v>
      </c>
      <c r="F628" s="43" t="e">
        <f>'signals to nmols'!F628</f>
        <v>#REF!</v>
      </c>
      <c r="G628" s="43"/>
    </row>
    <row r="629" spans="1:7" x14ac:dyDescent="0.2">
      <c r="A629" s="14">
        <f>TAG!A204</f>
        <v>984.8928699999999</v>
      </c>
      <c r="B629" s="14" t="str">
        <f>TAG!B204</f>
        <v>C63H118O6N</v>
      </c>
      <c r="C629" s="17" t="str">
        <f>TAG!C204</f>
        <v>60:4</v>
      </c>
      <c r="E629" s="43" t="e">
        <f>'signals to nmols'!E629</f>
        <v>#REF!</v>
      </c>
      <c r="F629" s="43" t="e">
        <f>'signals to nmols'!F629</f>
        <v>#REF!</v>
      </c>
      <c r="G629" s="43"/>
    </row>
    <row r="630" spans="1:7" x14ac:dyDescent="0.2">
      <c r="A630" s="14">
        <f>TAG!A205</f>
        <v>986.90846999999997</v>
      </c>
      <c r="B630" s="14" t="str">
        <f>TAG!B205</f>
        <v>C63H120O6N</v>
      </c>
      <c r="C630" s="17" t="str">
        <f>TAG!C205</f>
        <v>60:3</v>
      </c>
      <c r="E630" s="43" t="e">
        <f>'signals to nmols'!E630</f>
        <v>#REF!</v>
      </c>
      <c r="F630" s="43" t="e">
        <f>'signals to nmols'!F630</f>
        <v>#REF!</v>
      </c>
      <c r="G630" s="43"/>
    </row>
    <row r="631" spans="1:7" x14ac:dyDescent="0.2">
      <c r="A631" s="14">
        <f>TAG!A206</f>
        <v>988.92406999999992</v>
      </c>
      <c r="B631" s="14" t="str">
        <f>TAG!B206</f>
        <v>C63H122O6N</v>
      </c>
      <c r="C631" s="17" t="str">
        <f>TAG!C206</f>
        <v>60:2</v>
      </c>
      <c r="E631" s="43" t="e">
        <f>'signals to nmols'!E631</f>
        <v>#REF!</v>
      </c>
      <c r="F631" s="43" t="e">
        <f>'signals to nmols'!F631</f>
        <v>#REF!</v>
      </c>
      <c r="G631" s="43"/>
    </row>
    <row r="632" spans="1:7" x14ac:dyDescent="0.2">
      <c r="A632" s="14">
        <f>TAG!A207</f>
        <v>990.93966999999998</v>
      </c>
      <c r="B632" s="14" t="str">
        <f>TAG!B207</f>
        <v>C63H124O6N</v>
      </c>
      <c r="C632" s="17" t="str">
        <f>TAG!C207</f>
        <v>60:1</v>
      </c>
      <c r="E632" s="43" t="e">
        <f>'signals to nmols'!E632</f>
        <v>#REF!</v>
      </c>
      <c r="F632" s="43" t="e">
        <f>'signals to nmols'!F632</f>
        <v>#REF!</v>
      </c>
      <c r="G632" s="43"/>
    </row>
    <row r="633" spans="1:7" x14ac:dyDescent="0.2">
      <c r="A633" s="38" t="s">
        <v>1000</v>
      </c>
      <c r="B633" s="38"/>
      <c r="C633" s="38" t="str">
        <f>TAG!C208</f>
        <v>Total NL 245 14:0 acyl containing</v>
      </c>
      <c r="E633" s="39" t="e">
        <f>'signals to nmols'!E633</f>
        <v>#REF!</v>
      </c>
      <c r="F633" s="39" t="e">
        <f>'signals to nmols'!F633</f>
        <v>#REF!</v>
      </c>
      <c r="G633" s="39"/>
    </row>
    <row r="634" spans="1:7" x14ac:dyDescent="0.2">
      <c r="A634" s="14">
        <f>TAG!A213</f>
        <v>764.67446999999993</v>
      </c>
      <c r="B634" s="14" t="str">
        <f>TAG!B213</f>
        <v>C47H90O6N</v>
      </c>
      <c r="C634" s="17" t="str">
        <f>TAG!C213</f>
        <v>44:2</v>
      </c>
      <c r="E634" s="43" t="e">
        <f>'signals to nmols'!E634</f>
        <v>#REF!</v>
      </c>
      <c r="F634" s="43" t="e">
        <f>'signals to nmols'!F634</f>
        <v>#REF!</v>
      </c>
      <c r="G634" s="43"/>
    </row>
    <row r="635" spans="1:7" x14ac:dyDescent="0.2">
      <c r="A635" s="14">
        <f>TAG!A214</f>
        <v>766.69006999999988</v>
      </c>
      <c r="B635" s="14" t="str">
        <f>TAG!B214</f>
        <v>C47H92O6N</v>
      </c>
      <c r="C635" s="17" t="str">
        <f>TAG!C214</f>
        <v>44:1</v>
      </c>
      <c r="E635" s="43" t="e">
        <f>'signals to nmols'!E635</f>
        <v>#REF!</v>
      </c>
      <c r="F635" s="43" t="e">
        <f>'signals to nmols'!F635</f>
        <v>#REF!</v>
      </c>
      <c r="G635" s="43"/>
    </row>
    <row r="636" spans="1:7" x14ac:dyDescent="0.2">
      <c r="A636" s="14">
        <f>TAG!A215</f>
        <v>768.70566999999994</v>
      </c>
      <c r="B636" s="14" t="str">
        <f>TAG!B215</f>
        <v>C47H94O6N</v>
      </c>
      <c r="C636" s="17" t="str">
        <f>TAG!C215</f>
        <v>44:0</v>
      </c>
      <c r="E636" s="43" t="e">
        <f>'signals to nmols'!E636</f>
        <v>#REF!</v>
      </c>
      <c r="F636" s="43" t="e">
        <f>'signals to nmols'!F636</f>
        <v>#REF!</v>
      </c>
      <c r="G636" s="43"/>
    </row>
    <row r="637" spans="1:7" x14ac:dyDescent="0.2">
      <c r="A637" s="14">
        <f>TAG!A216</f>
        <v>776.71077000000002</v>
      </c>
      <c r="B637" s="14" t="str">
        <f>TAG!B216</f>
        <v>C49H94O5N</v>
      </c>
      <c r="C637" s="17" t="str">
        <f>TAG!C216</f>
        <v>e46:3</v>
      </c>
      <c r="E637" s="43" t="e">
        <f>'signals to nmols'!E637</f>
        <v>#REF!</v>
      </c>
      <c r="F637" s="43" t="e">
        <f>'signals to nmols'!F637</f>
        <v>#REF!</v>
      </c>
      <c r="G637" s="43"/>
    </row>
    <row r="638" spans="1:7" x14ac:dyDescent="0.2">
      <c r="A638" s="14">
        <f>TAG!A217</f>
        <v>778.72636999999997</v>
      </c>
      <c r="B638" s="14" t="str">
        <f>TAG!B217</f>
        <v>C49H96O5N</v>
      </c>
      <c r="C638" s="17" t="str">
        <f>TAG!C217</f>
        <v>e46:2</v>
      </c>
      <c r="E638" s="43" t="e">
        <f>'signals to nmols'!E638</f>
        <v>#REF!</v>
      </c>
      <c r="F638" s="43" t="e">
        <f>'signals to nmols'!F638</f>
        <v>#REF!</v>
      </c>
      <c r="G638" s="43"/>
    </row>
    <row r="639" spans="1:7" x14ac:dyDescent="0.2">
      <c r="A639" s="14">
        <f>TAG!A218</f>
        <v>780.74197000000004</v>
      </c>
      <c r="B639" s="14" t="str">
        <f>TAG!B218</f>
        <v>C49H98O5N</v>
      </c>
      <c r="C639" s="17" t="str">
        <f>TAG!C218</f>
        <v>e46:1</v>
      </c>
      <c r="E639" s="43" t="e">
        <f>'signals to nmols'!E639</f>
        <v>#REF!</v>
      </c>
      <c r="F639" s="43" t="e">
        <f>'signals to nmols'!F639</f>
        <v>#REF!</v>
      </c>
      <c r="G639" s="43"/>
    </row>
    <row r="640" spans="1:7" x14ac:dyDescent="0.2">
      <c r="A640" s="14">
        <f>TAG!A219</f>
        <v>782.75756999999999</v>
      </c>
      <c r="B640" s="14" t="str">
        <f>TAG!B219</f>
        <v>C49H100O5N</v>
      </c>
      <c r="C640" s="17" t="str">
        <f>TAG!C219</f>
        <v>e46:0</v>
      </c>
      <c r="E640" s="43" t="e">
        <f>'signals to nmols'!E640</f>
        <v>#REF!</v>
      </c>
      <c r="F640" s="43" t="e">
        <f>'signals to nmols'!F640</f>
        <v>#REF!</v>
      </c>
      <c r="G640" s="43"/>
    </row>
    <row r="641" spans="1:7" x14ac:dyDescent="0.2">
      <c r="A641" s="14">
        <f>TAG!A220</f>
        <v>790.69006999999988</v>
      </c>
      <c r="B641" s="14" t="str">
        <f>TAG!B220</f>
        <v>C49H92O6N</v>
      </c>
      <c r="C641" s="17" t="str">
        <f>TAG!C220</f>
        <v>46:3</v>
      </c>
      <c r="E641" s="43" t="e">
        <f>'signals to nmols'!E641</f>
        <v>#REF!</v>
      </c>
      <c r="F641" s="43" t="e">
        <f>'signals to nmols'!F641</f>
        <v>#REF!</v>
      </c>
      <c r="G641" s="43"/>
    </row>
    <row r="642" spans="1:7" x14ac:dyDescent="0.2">
      <c r="A642" s="14">
        <f>TAG!A221</f>
        <v>792.70566999999994</v>
      </c>
      <c r="B642" s="14" t="str">
        <f>TAG!B221</f>
        <v>C49H94O6N</v>
      </c>
      <c r="C642" s="17" t="str">
        <f>TAG!C221</f>
        <v>46:2</v>
      </c>
      <c r="E642" s="43" t="e">
        <f>'signals to nmols'!E642</f>
        <v>#REF!</v>
      </c>
      <c r="F642" s="43" t="e">
        <f>'signals to nmols'!F642</f>
        <v>#REF!</v>
      </c>
      <c r="G642" s="43"/>
    </row>
    <row r="643" spans="1:7" x14ac:dyDescent="0.2">
      <c r="A643" s="14">
        <f>TAG!A222</f>
        <v>794.72126999999989</v>
      </c>
      <c r="B643" s="14" t="str">
        <f>TAG!B222</f>
        <v>C49H96O6N</v>
      </c>
      <c r="C643" s="17" t="str">
        <f>TAG!C222</f>
        <v>46:1</v>
      </c>
      <c r="E643" s="43" t="e">
        <f>'signals to nmols'!E643</f>
        <v>#REF!</v>
      </c>
      <c r="F643" s="43" t="e">
        <f>'signals to nmols'!F643</f>
        <v>#REF!</v>
      </c>
      <c r="G643" s="43"/>
    </row>
    <row r="644" spans="1:7" x14ac:dyDescent="0.2">
      <c r="A644" s="14">
        <f>TAG!A223</f>
        <v>796.73686999999995</v>
      </c>
      <c r="B644" s="14" t="str">
        <f>TAG!B223</f>
        <v>C49H98O6N</v>
      </c>
      <c r="C644" s="17" t="str">
        <f>TAG!C223</f>
        <v>46:0</v>
      </c>
      <c r="E644" s="43" t="e">
        <f>'signals to nmols'!E644</f>
        <v>#REF!</v>
      </c>
      <c r="F644" s="43" t="e">
        <f>'signals to nmols'!F644</f>
        <v>#REF!</v>
      </c>
      <c r="G644" s="43"/>
    </row>
    <row r="645" spans="1:7" x14ac:dyDescent="0.2">
      <c r="A645" s="14">
        <f>TAG!A224</f>
        <v>802.72636999999997</v>
      </c>
      <c r="B645" s="14" t="str">
        <f>TAG!B224</f>
        <v>C51H96O5N</v>
      </c>
      <c r="C645" s="17" t="str">
        <f>TAG!C224</f>
        <v>e48:4</v>
      </c>
      <c r="E645" s="43" t="e">
        <f>'signals to nmols'!E645</f>
        <v>#REF!</v>
      </c>
      <c r="F645" s="43" t="e">
        <f>'signals to nmols'!F645</f>
        <v>#REF!</v>
      </c>
      <c r="G645" s="43"/>
    </row>
    <row r="646" spans="1:7" x14ac:dyDescent="0.2">
      <c r="A646" s="14">
        <f>TAG!A225</f>
        <v>804.74197000000004</v>
      </c>
      <c r="B646" s="14" t="str">
        <f>TAG!B225</f>
        <v>C51H98O5N</v>
      </c>
      <c r="C646" s="17" t="str">
        <f>TAG!C225</f>
        <v>e48:3</v>
      </c>
      <c r="E646" s="43" t="e">
        <f>'signals to nmols'!E646</f>
        <v>#REF!</v>
      </c>
      <c r="F646" s="43" t="e">
        <f>'signals to nmols'!F646</f>
        <v>#REF!</v>
      </c>
      <c r="G646" s="43"/>
    </row>
    <row r="647" spans="1:7" x14ac:dyDescent="0.2">
      <c r="A647" s="14">
        <f>TAG!A226</f>
        <v>806.75756999999999</v>
      </c>
      <c r="B647" s="14" t="str">
        <f>TAG!B226</f>
        <v>C51H100O5N</v>
      </c>
      <c r="C647" s="17" t="str">
        <f>TAG!C226</f>
        <v>e48:2</v>
      </c>
      <c r="E647" s="43" t="e">
        <f>'signals to nmols'!E647</f>
        <v>#REF!</v>
      </c>
      <c r="F647" s="43" t="e">
        <f>'signals to nmols'!F647</f>
        <v>#REF!</v>
      </c>
      <c r="G647" s="43"/>
    </row>
    <row r="648" spans="1:7" x14ac:dyDescent="0.2">
      <c r="A648" s="14">
        <f>TAG!A227</f>
        <v>808.77317000000005</v>
      </c>
      <c r="B648" s="14" t="str">
        <f>TAG!B227</f>
        <v>C51H102O5N</v>
      </c>
      <c r="C648" s="17" t="str">
        <f>TAG!C227</f>
        <v>e48:1</v>
      </c>
      <c r="E648" s="43" t="e">
        <f>'signals to nmols'!E648</f>
        <v>#REF!</v>
      </c>
      <c r="F648" s="43" t="e">
        <f>'signals to nmols'!F648</f>
        <v>#REF!</v>
      </c>
      <c r="G648" s="43"/>
    </row>
    <row r="649" spans="1:7" x14ac:dyDescent="0.2">
      <c r="A649" s="14">
        <f>TAG!A228</f>
        <v>810.78877</v>
      </c>
      <c r="B649" s="14" t="str">
        <f>TAG!B228</f>
        <v>C51H104O5N</v>
      </c>
      <c r="C649" s="17" t="str">
        <f>TAG!C228</f>
        <v>e48:0</v>
      </c>
      <c r="E649" s="43" t="e">
        <f>'signals to nmols'!E649</f>
        <v>#REF!</v>
      </c>
      <c r="F649" s="43" t="e">
        <f>'signals to nmols'!F649</f>
        <v>#REF!</v>
      </c>
      <c r="G649" s="43"/>
    </row>
    <row r="650" spans="1:7" x14ac:dyDescent="0.2">
      <c r="A650" s="14">
        <f>TAG!A229</f>
        <v>816.70566999999994</v>
      </c>
      <c r="B650" s="14" t="str">
        <f>TAG!B229</f>
        <v>C51H94O6N</v>
      </c>
      <c r="C650" s="17" t="str">
        <f>TAG!C229</f>
        <v>48:4</v>
      </c>
      <c r="E650" s="43" t="e">
        <f>'signals to nmols'!E650</f>
        <v>#REF!</v>
      </c>
      <c r="F650" s="43" t="e">
        <f>'signals to nmols'!F650</f>
        <v>#REF!</v>
      </c>
      <c r="G650" s="43"/>
    </row>
    <row r="651" spans="1:7" x14ac:dyDescent="0.2">
      <c r="A651" s="14">
        <f>TAG!A230</f>
        <v>818.72126999999989</v>
      </c>
      <c r="B651" s="14" t="str">
        <f>TAG!B230</f>
        <v>C51H96O6N</v>
      </c>
      <c r="C651" s="17" t="str">
        <f>TAG!C230</f>
        <v>48:3</v>
      </c>
      <c r="E651" s="43" t="e">
        <f>'signals to nmols'!E651</f>
        <v>#REF!</v>
      </c>
      <c r="F651" s="43" t="e">
        <f>'signals to nmols'!F651</f>
        <v>#REF!</v>
      </c>
      <c r="G651" s="43"/>
    </row>
    <row r="652" spans="1:7" x14ac:dyDescent="0.2">
      <c r="A652" s="14">
        <f>TAG!A231</f>
        <v>820.73686999999995</v>
      </c>
      <c r="B652" s="14" t="str">
        <f>TAG!B231</f>
        <v>C51H98O6N</v>
      </c>
      <c r="C652" s="17" t="str">
        <f>TAG!C231</f>
        <v>48:2</v>
      </c>
      <c r="E652" s="43" t="e">
        <f>'signals to nmols'!E652</f>
        <v>#REF!</v>
      </c>
      <c r="F652" s="43" t="e">
        <f>'signals to nmols'!F652</f>
        <v>#REF!</v>
      </c>
      <c r="G652" s="43"/>
    </row>
    <row r="653" spans="1:7" x14ac:dyDescent="0.2">
      <c r="A653" s="14">
        <f>TAG!A232</f>
        <v>822.7524699999999</v>
      </c>
      <c r="B653" s="14" t="str">
        <f>TAG!B232</f>
        <v>C51H100O6N</v>
      </c>
      <c r="C653" s="17" t="str">
        <f>TAG!C232</f>
        <v>48:1</v>
      </c>
      <c r="E653" s="43" t="e">
        <f>'signals to nmols'!E653</f>
        <v>#REF!</v>
      </c>
      <c r="F653" s="43" t="e">
        <f>'signals to nmols'!F653</f>
        <v>#REF!</v>
      </c>
      <c r="G653" s="43"/>
    </row>
    <row r="654" spans="1:7" x14ac:dyDescent="0.2">
      <c r="A654" s="14">
        <f>TAG!A233</f>
        <v>824.76806999999997</v>
      </c>
      <c r="B654" s="14" t="str">
        <f>TAG!B233</f>
        <v>C51H102O6N</v>
      </c>
      <c r="C654" s="17" t="str">
        <f>TAG!C233</f>
        <v>48:0</v>
      </c>
      <c r="E654" s="43" t="e">
        <f>'signals to nmols'!E654</f>
        <v>#REF!</v>
      </c>
      <c r="F654" s="43" t="e">
        <f>'signals to nmols'!F654</f>
        <v>#REF!</v>
      </c>
      <c r="G654" s="43"/>
    </row>
    <row r="655" spans="1:7" x14ac:dyDescent="0.2">
      <c r="A655" s="14">
        <f>TAG!A234</f>
        <v>830.75756999999999</v>
      </c>
      <c r="B655" s="14" t="str">
        <f>TAG!B234</f>
        <v>C53H100O5N</v>
      </c>
      <c r="C655" s="17" t="str">
        <f>TAG!C234</f>
        <v>e50:4</v>
      </c>
      <c r="E655" s="43" t="e">
        <f>'signals to nmols'!E655</f>
        <v>#REF!</v>
      </c>
      <c r="F655" s="43" t="e">
        <f>'signals to nmols'!F655</f>
        <v>#REF!</v>
      </c>
      <c r="G655" s="43"/>
    </row>
    <row r="656" spans="1:7" x14ac:dyDescent="0.2">
      <c r="A656" s="14">
        <f>TAG!A235</f>
        <v>832.77317000000005</v>
      </c>
      <c r="B656" s="14" t="str">
        <f>TAG!B235</f>
        <v>C53H102O5N</v>
      </c>
      <c r="C656" s="17" t="str">
        <f>TAG!C235</f>
        <v>e50:3</v>
      </c>
      <c r="E656" s="43" t="e">
        <f>'signals to nmols'!E656</f>
        <v>#REF!</v>
      </c>
      <c r="F656" s="43" t="e">
        <f>'signals to nmols'!F656</f>
        <v>#REF!</v>
      </c>
      <c r="G656" s="43"/>
    </row>
    <row r="657" spans="1:7" x14ac:dyDescent="0.2">
      <c r="A657" s="14">
        <f>TAG!A236</f>
        <v>834.78877</v>
      </c>
      <c r="B657" s="14" t="str">
        <f>TAG!B236</f>
        <v>C53H104O5N</v>
      </c>
      <c r="C657" s="17" t="str">
        <f>TAG!C236</f>
        <v>e50:2</v>
      </c>
      <c r="E657" s="43" t="e">
        <f>'signals to nmols'!E657</f>
        <v>#REF!</v>
      </c>
      <c r="F657" s="43" t="e">
        <f>'signals to nmols'!F657</f>
        <v>#REF!</v>
      </c>
      <c r="G657" s="43"/>
    </row>
    <row r="658" spans="1:7" x14ac:dyDescent="0.2">
      <c r="A658" s="14">
        <f>TAG!A237</f>
        <v>836.80437000000006</v>
      </c>
      <c r="B658" s="14" t="str">
        <f>TAG!B237</f>
        <v>C53H106O5N</v>
      </c>
      <c r="C658" s="17" t="str">
        <f>TAG!C237</f>
        <v>e50:1</v>
      </c>
      <c r="E658" s="43" t="e">
        <f>'signals to nmols'!E658</f>
        <v>#REF!</v>
      </c>
      <c r="F658" s="43" t="e">
        <f>'signals to nmols'!F658</f>
        <v>#REF!</v>
      </c>
      <c r="G658" s="43"/>
    </row>
    <row r="659" spans="1:7" x14ac:dyDescent="0.2">
      <c r="A659" s="14">
        <f>TAG!A238</f>
        <v>838.81997000000001</v>
      </c>
      <c r="B659" s="14" t="str">
        <f>TAG!B238</f>
        <v>C53H108O5N</v>
      </c>
      <c r="C659" s="17" t="str">
        <f>TAG!C238</f>
        <v>e50:0</v>
      </c>
      <c r="E659" s="43" t="e">
        <f>'signals to nmols'!E659</f>
        <v>#REF!</v>
      </c>
      <c r="F659" s="43" t="e">
        <f>'signals to nmols'!F659</f>
        <v>#REF!</v>
      </c>
      <c r="G659" s="43"/>
    </row>
    <row r="660" spans="1:7" x14ac:dyDescent="0.2">
      <c r="A660" s="14">
        <f>TAG!A239</f>
        <v>844.73686999999995</v>
      </c>
      <c r="B660" s="14" t="str">
        <f>TAG!B239</f>
        <v>C53H98O6N</v>
      </c>
      <c r="C660" s="17" t="str">
        <f>TAG!C239</f>
        <v>50:4</v>
      </c>
      <c r="E660" s="43" t="e">
        <f>'signals to nmols'!E660</f>
        <v>#REF!</v>
      </c>
      <c r="F660" s="43" t="e">
        <f>'signals to nmols'!F660</f>
        <v>#REF!</v>
      </c>
      <c r="G660" s="43"/>
    </row>
    <row r="661" spans="1:7" x14ac:dyDescent="0.2">
      <c r="A661" s="14">
        <f>TAG!A240</f>
        <v>846.7524699999999</v>
      </c>
      <c r="B661" s="14" t="str">
        <f>TAG!B240</f>
        <v>C53H100O6N</v>
      </c>
      <c r="C661" s="17" t="str">
        <f>TAG!C240</f>
        <v>50:3</v>
      </c>
      <c r="E661" s="43" t="e">
        <f>'signals to nmols'!E661</f>
        <v>#REF!</v>
      </c>
      <c r="F661" s="43" t="e">
        <f>'signals to nmols'!F661</f>
        <v>#REF!</v>
      </c>
      <c r="G661" s="43"/>
    </row>
    <row r="662" spans="1:7" x14ac:dyDescent="0.2">
      <c r="A662" s="14">
        <f>TAG!A241</f>
        <v>848.76806999999997</v>
      </c>
      <c r="B662" s="14" t="str">
        <f>TAG!B241</f>
        <v>C53H102O6N</v>
      </c>
      <c r="C662" s="17" t="str">
        <f>TAG!C241</f>
        <v>50:2</v>
      </c>
      <c r="E662" s="43" t="e">
        <f>'signals to nmols'!E662</f>
        <v>#REF!</v>
      </c>
      <c r="F662" s="43" t="e">
        <f>'signals to nmols'!F662</f>
        <v>#REF!</v>
      </c>
      <c r="G662" s="43"/>
    </row>
    <row r="663" spans="1:7" x14ac:dyDescent="0.2">
      <c r="A663" s="14">
        <f>TAG!A242</f>
        <v>850.78366999999992</v>
      </c>
      <c r="B663" s="14" t="str">
        <f>TAG!B242</f>
        <v>C53H104O6N</v>
      </c>
      <c r="C663" s="17" t="str">
        <f>TAG!C242</f>
        <v>50:1</v>
      </c>
      <c r="E663" s="43" t="e">
        <f>'signals to nmols'!E663</f>
        <v>#REF!</v>
      </c>
      <c r="F663" s="43" t="e">
        <f>'signals to nmols'!F663</f>
        <v>#REF!</v>
      </c>
      <c r="G663" s="43"/>
    </row>
    <row r="664" spans="1:7" x14ac:dyDescent="0.2">
      <c r="A664" s="14">
        <f>TAG!A243</f>
        <v>852.79926999999998</v>
      </c>
      <c r="B664" s="14" t="str">
        <f>TAG!B243</f>
        <v>C53H106O6N</v>
      </c>
      <c r="C664" s="17" t="str">
        <f>TAG!C243</f>
        <v>50:0</v>
      </c>
      <c r="E664" s="43" t="e">
        <f>'signals to nmols'!E664</f>
        <v>#REF!</v>
      </c>
      <c r="F664" s="43" t="e">
        <f>'signals to nmols'!F664</f>
        <v>#REF!</v>
      </c>
      <c r="G664" s="43"/>
    </row>
    <row r="665" spans="1:7" x14ac:dyDescent="0.2">
      <c r="A665" s="14">
        <f>TAG!A244</f>
        <v>856.77317000000005</v>
      </c>
      <c r="B665" s="14" t="str">
        <f>TAG!B244</f>
        <v>C55H102O5N</v>
      </c>
      <c r="C665" s="17" t="str">
        <f>TAG!C244</f>
        <v>e52:5</v>
      </c>
      <c r="E665" s="43" t="e">
        <f>'signals to nmols'!E665</f>
        <v>#REF!</v>
      </c>
      <c r="F665" s="43" t="e">
        <f>'signals to nmols'!F665</f>
        <v>#REF!</v>
      </c>
      <c r="G665" s="43"/>
    </row>
    <row r="666" spans="1:7" x14ac:dyDescent="0.2">
      <c r="A666" s="14">
        <f>TAG!A245</f>
        <v>858.78877</v>
      </c>
      <c r="B666" s="14" t="str">
        <f>TAG!B245</f>
        <v>C55H104O5N</v>
      </c>
      <c r="C666" s="17" t="str">
        <f>TAG!C245</f>
        <v>e52:4</v>
      </c>
      <c r="E666" s="43" t="e">
        <f>'signals to nmols'!E666</f>
        <v>#REF!</v>
      </c>
      <c r="F666" s="43" t="e">
        <f>'signals to nmols'!F666</f>
        <v>#REF!</v>
      </c>
      <c r="G666" s="43"/>
    </row>
    <row r="667" spans="1:7" x14ac:dyDescent="0.2">
      <c r="A667" s="14">
        <f>TAG!A246</f>
        <v>860.80437000000006</v>
      </c>
      <c r="B667" s="14" t="str">
        <f>TAG!B246</f>
        <v>C55H106O5N</v>
      </c>
      <c r="C667" s="17" t="str">
        <f>TAG!C246</f>
        <v>e52:3</v>
      </c>
      <c r="E667" s="43" t="e">
        <f>'signals to nmols'!E667</f>
        <v>#REF!</v>
      </c>
      <c r="F667" s="43" t="e">
        <f>'signals to nmols'!F667</f>
        <v>#REF!</v>
      </c>
      <c r="G667" s="43"/>
    </row>
    <row r="668" spans="1:7" x14ac:dyDescent="0.2">
      <c r="A668" s="14">
        <f>TAG!A247</f>
        <v>862.81997000000001</v>
      </c>
      <c r="B668" s="14" t="str">
        <f>TAG!B247</f>
        <v>C55H108O5N</v>
      </c>
      <c r="C668" s="17" t="str">
        <f>TAG!C247</f>
        <v>e52:2</v>
      </c>
      <c r="E668" s="43" t="e">
        <f>'signals to nmols'!E668</f>
        <v>#REF!</v>
      </c>
      <c r="F668" s="43" t="e">
        <f>'signals to nmols'!F668</f>
        <v>#REF!</v>
      </c>
      <c r="G668" s="43"/>
    </row>
    <row r="669" spans="1:7" x14ac:dyDescent="0.2">
      <c r="A669" s="14">
        <f>TAG!A248</f>
        <v>864.83556999999996</v>
      </c>
      <c r="B669" s="14" t="str">
        <f>TAG!B248</f>
        <v>C55H110O5N</v>
      </c>
      <c r="C669" s="17" t="str">
        <f>TAG!C248</f>
        <v>e52:1</v>
      </c>
      <c r="E669" s="43" t="e">
        <f>'signals to nmols'!E669</f>
        <v>#REF!</v>
      </c>
      <c r="F669" s="43" t="e">
        <f>'signals to nmols'!F669</f>
        <v>#REF!</v>
      </c>
      <c r="G669" s="43"/>
    </row>
    <row r="670" spans="1:7" x14ac:dyDescent="0.2">
      <c r="A670" s="14">
        <f>TAG!A249</f>
        <v>866.85117000000002</v>
      </c>
      <c r="B670" s="14" t="str">
        <f>TAG!B249</f>
        <v>C55H112O5N</v>
      </c>
      <c r="C670" s="17" t="str">
        <f>TAG!C249</f>
        <v>e52:0</v>
      </c>
      <c r="E670" s="43" t="e">
        <f>'signals to nmols'!E670</f>
        <v>#REF!</v>
      </c>
      <c r="F670" s="43" t="e">
        <f>'signals to nmols'!F670</f>
        <v>#REF!</v>
      </c>
      <c r="G670" s="43"/>
    </row>
    <row r="671" spans="1:7" x14ac:dyDescent="0.2">
      <c r="A671" s="14">
        <f>TAG!A250</f>
        <v>868.73686999999995</v>
      </c>
      <c r="B671" s="14" t="str">
        <f>TAG!B250</f>
        <v>C55H98O6N</v>
      </c>
      <c r="C671" s="17" t="str">
        <f>TAG!C250</f>
        <v>52:6</v>
      </c>
      <c r="E671" s="43" t="e">
        <f>'signals to nmols'!E671</f>
        <v>#REF!</v>
      </c>
      <c r="F671" s="43" t="e">
        <f>'signals to nmols'!F671</f>
        <v>#REF!</v>
      </c>
      <c r="G671" s="43"/>
    </row>
    <row r="672" spans="1:7" x14ac:dyDescent="0.2">
      <c r="A672" s="14">
        <f>TAG!A251</f>
        <v>870.7524699999999</v>
      </c>
      <c r="B672" s="14" t="str">
        <f>TAG!B251</f>
        <v>C55H100O6N</v>
      </c>
      <c r="C672" s="17" t="str">
        <f>TAG!C251</f>
        <v>52:5</v>
      </c>
      <c r="E672" s="43" t="e">
        <f>'signals to nmols'!E672</f>
        <v>#REF!</v>
      </c>
      <c r="F672" s="43" t="e">
        <f>'signals to nmols'!F672</f>
        <v>#REF!</v>
      </c>
      <c r="G672" s="43"/>
    </row>
    <row r="673" spans="1:7" x14ac:dyDescent="0.2">
      <c r="A673" s="14">
        <f>TAG!A252</f>
        <v>872.76806999999997</v>
      </c>
      <c r="B673" s="14" t="str">
        <f>TAG!B252</f>
        <v>C55H102O6N</v>
      </c>
      <c r="C673" s="17" t="str">
        <f>TAG!C252</f>
        <v>52:4</v>
      </c>
      <c r="E673" s="43" t="e">
        <f>'signals to nmols'!E673</f>
        <v>#REF!</v>
      </c>
      <c r="F673" s="43" t="e">
        <f>'signals to nmols'!F673</f>
        <v>#REF!</v>
      </c>
      <c r="G673" s="43"/>
    </row>
    <row r="674" spans="1:7" x14ac:dyDescent="0.2">
      <c r="A674" s="14">
        <f>TAG!A253</f>
        <v>874.78366999999992</v>
      </c>
      <c r="B674" s="14" t="str">
        <f>TAG!B253</f>
        <v>C55H104O6N</v>
      </c>
      <c r="C674" s="17" t="str">
        <f>TAG!C253</f>
        <v>52:3</v>
      </c>
      <c r="E674" s="43" t="e">
        <f>'signals to nmols'!E674</f>
        <v>#REF!</v>
      </c>
      <c r="F674" s="43" t="e">
        <f>'signals to nmols'!F674</f>
        <v>#REF!</v>
      </c>
      <c r="G674" s="43"/>
    </row>
    <row r="675" spans="1:7" x14ac:dyDescent="0.2">
      <c r="A675" s="14">
        <f>TAG!A254</f>
        <v>876.79926999999998</v>
      </c>
      <c r="B675" s="14" t="str">
        <f>TAG!B254</f>
        <v>C55H106O6N</v>
      </c>
      <c r="C675" s="17" t="str">
        <f>TAG!C254</f>
        <v>52:2</v>
      </c>
      <c r="E675" s="43" t="e">
        <f>'signals to nmols'!E675</f>
        <v>#REF!</v>
      </c>
      <c r="F675" s="43" t="e">
        <f>'signals to nmols'!F675</f>
        <v>#REF!</v>
      </c>
      <c r="G675" s="43"/>
    </row>
    <row r="676" spans="1:7" x14ac:dyDescent="0.2">
      <c r="A676" s="14">
        <f>TAG!A255</f>
        <v>878.81486999999993</v>
      </c>
      <c r="B676" s="14" t="str">
        <f>TAG!B255</f>
        <v>C55H108O6N</v>
      </c>
      <c r="C676" s="17" t="str">
        <f>TAG!C255</f>
        <v>52:1</v>
      </c>
      <c r="E676" s="43" t="e">
        <f>'signals to nmols'!E676</f>
        <v>#REF!</v>
      </c>
      <c r="F676" s="43" t="e">
        <f>'signals to nmols'!F676</f>
        <v>#REF!</v>
      </c>
      <c r="G676" s="43"/>
    </row>
    <row r="677" spans="1:7" x14ac:dyDescent="0.2">
      <c r="A677" s="14">
        <f>TAG!A256</f>
        <v>880.83046999999988</v>
      </c>
      <c r="B677" s="14" t="str">
        <f>TAG!B256</f>
        <v>C55H110O6N</v>
      </c>
      <c r="C677" s="17" t="str">
        <f>TAG!C256</f>
        <v>52:0/e54:7</v>
      </c>
      <c r="E677" s="43" t="e">
        <f>'signals to nmols'!E677</f>
        <v>#REF!</v>
      </c>
      <c r="F677" s="43" t="e">
        <f>'signals to nmols'!F677</f>
        <v>#REF!</v>
      </c>
      <c r="G677" s="43"/>
    </row>
    <row r="678" spans="1:7" x14ac:dyDescent="0.2">
      <c r="A678" s="14">
        <f>TAG!A257</f>
        <v>882.78877</v>
      </c>
      <c r="B678" s="14" t="str">
        <f>TAG!B257</f>
        <v>C57H104O5N</v>
      </c>
      <c r="C678" s="17" t="str">
        <f>TAG!C257</f>
        <v>e54:6</v>
      </c>
      <c r="E678" s="43" t="e">
        <f>'signals to nmols'!E678</f>
        <v>#REF!</v>
      </c>
      <c r="F678" s="43" t="e">
        <f>'signals to nmols'!F678</f>
        <v>#REF!</v>
      </c>
      <c r="G678" s="43"/>
    </row>
    <row r="679" spans="1:7" x14ac:dyDescent="0.2">
      <c r="A679" s="14">
        <f>TAG!A258</f>
        <v>884.80437000000006</v>
      </c>
      <c r="B679" s="14" t="str">
        <f>TAG!B258</f>
        <v>C57H106O5N</v>
      </c>
      <c r="C679" s="17" t="str">
        <f>TAG!C258</f>
        <v>e54:5</v>
      </c>
      <c r="E679" s="43" t="e">
        <f>'signals to nmols'!E679</f>
        <v>#REF!</v>
      </c>
      <c r="F679" s="43" t="e">
        <f>'signals to nmols'!F679</f>
        <v>#REF!</v>
      </c>
      <c r="G679" s="43"/>
    </row>
    <row r="680" spans="1:7" x14ac:dyDescent="0.2">
      <c r="A680" s="14">
        <f>TAG!A259</f>
        <v>886.81997000000001</v>
      </c>
      <c r="B680" s="14" t="str">
        <f>TAG!B259</f>
        <v>C57H108O5N</v>
      </c>
      <c r="C680" s="17" t="str">
        <f>TAG!C259</f>
        <v>e54:4</v>
      </c>
      <c r="E680" s="43" t="e">
        <f>'signals to nmols'!E680</f>
        <v>#REF!</v>
      </c>
      <c r="F680" s="43" t="e">
        <f>'signals to nmols'!F680</f>
        <v>#REF!</v>
      </c>
      <c r="G680" s="43"/>
    </row>
    <row r="681" spans="1:7" x14ac:dyDescent="0.2">
      <c r="A681" s="14">
        <f>TAG!A260</f>
        <v>888.83556999999996</v>
      </c>
      <c r="B681" s="14" t="str">
        <f>TAG!B260</f>
        <v>C57H110O5N</v>
      </c>
      <c r="C681" s="17" t="str">
        <f>TAG!C260</f>
        <v>e54:3</v>
      </c>
      <c r="E681" s="43" t="e">
        <f>'signals to nmols'!E681</f>
        <v>#REF!</v>
      </c>
      <c r="F681" s="43" t="e">
        <f>'signals to nmols'!F681</f>
        <v>#REF!</v>
      </c>
      <c r="G681" s="43"/>
    </row>
    <row r="682" spans="1:7" x14ac:dyDescent="0.2">
      <c r="A682" s="14">
        <f>TAG!A261</f>
        <v>890.85117000000002</v>
      </c>
      <c r="B682" s="14" t="str">
        <f>TAG!B261</f>
        <v>C57H112O5N</v>
      </c>
      <c r="C682" s="17" t="str">
        <f>TAG!C261</f>
        <v>e54:2</v>
      </c>
      <c r="E682" s="43" t="e">
        <f>'signals to nmols'!E682</f>
        <v>#REF!</v>
      </c>
      <c r="F682" s="43" t="e">
        <f>'signals to nmols'!F682</f>
        <v>#REF!</v>
      </c>
      <c r="G682" s="43"/>
    </row>
    <row r="683" spans="1:7" x14ac:dyDescent="0.2">
      <c r="A683" s="14">
        <f>TAG!A262</f>
        <v>892.86676999999997</v>
      </c>
      <c r="B683" s="14" t="str">
        <f>TAG!B262</f>
        <v>C57H114O5N</v>
      </c>
      <c r="C683" s="17" t="str">
        <f>TAG!C262</f>
        <v>e54:1</v>
      </c>
      <c r="E683" s="43" t="e">
        <f>'signals to nmols'!E683</f>
        <v>#REF!</v>
      </c>
      <c r="F683" s="43" t="e">
        <f>'signals to nmols'!F683</f>
        <v>#REF!</v>
      </c>
      <c r="G683" s="43"/>
    </row>
    <row r="684" spans="1:7" x14ac:dyDescent="0.2">
      <c r="A684" s="14">
        <f>TAG!A263</f>
        <v>894.7524699999999</v>
      </c>
      <c r="B684" s="14" t="str">
        <f>TAG!B263</f>
        <v>C57H100O6N</v>
      </c>
      <c r="C684" s="17" t="str">
        <f>TAG!C263</f>
        <v>54:7/e54:0</v>
      </c>
      <c r="E684" s="43" t="e">
        <f>'signals to nmols'!E684</f>
        <v>#REF!</v>
      </c>
      <c r="F684" s="43" t="e">
        <f>'signals to nmols'!F684</f>
        <v>#REF!</v>
      </c>
      <c r="G684" s="43"/>
    </row>
    <row r="685" spans="1:7" x14ac:dyDescent="0.2">
      <c r="A685" s="14">
        <f>TAG!A264</f>
        <v>896.76806999999997</v>
      </c>
      <c r="B685" s="14" t="str">
        <f>TAG!B264</f>
        <v>C57H102O6N</v>
      </c>
      <c r="C685" s="17" t="str">
        <f>TAG!C264</f>
        <v>54:6</v>
      </c>
      <c r="E685" s="43" t="e">
        <f>'signals to nmols'!E685</f>
        <v>#REF!</v>
      </c>
      <c r="F685" s="43" t="e">
        <f>'signals to nmols'!F685</f>
        <v>#REF!</v>
      </c>
      <c r="G685" s="43"/>
    </row>
    <row r="686" spans="1:7" x14ac:dyDescent="0.2">
      <c r="A686" s="14">
        <f>TAG!A265</f>
        <v>898.78366999999992</v>
      </c>
      <c r="B686" s="14" t="str">
        <f>TAG!B265</f>
        <v>C57H104O6N</v>
      </c>
      <c r="C686" s="17" t="str">
        <f>TAG!C265</f>
        <v>54:5</v>
      </c>
      <c r="E686" s="43" t="e">
        <f>'signals to nmols'!E686</f>
        <v>#REF!</v>
      </c>
      <c r="F686" s="43" t="e">
        <f>'signals to nmols'!F686</f>
        <v>#REF!</v>
      </c>
      <c r="G686" s="43"/>
    </row>
    <row r="687" spans="1:7" x14ac:dyDescent="0.2">
      <c r="A687" s="14">
        <f>TAG!A266</f>
        <v>900.79926999999998</v>
      </c>
      <c r="B687" s="14" t="str">
        <f>TAG!B266</f>
        <v>C57H106O6N</v>
      </c>
      <c r="C687" s="17" t="str">
        <f>TAG!C266</f>
        <v>54:4</v>
      </c>
      <c r="E687" s="43" t="e">
        <f>'signals to nmols'!E687</f>
        <v>#REF!</v>
      </c>
      <c r="F687" s="43" t="e">
        <f>'signals to nmols'!F687</f>
        <v>#REF!</v>
      </c>
      <c r="G687" s="43"/>
    </row>
    <row r="688" spans="1:7" x14ac:dyDescent="0.2">
      <c r="A688" s="14">
        <f>TAG!A267</f>
        <v>902.81486999999993</v>
      </c>
      <c r="B688" s="14" t="str">
        <f>TAG!B267</f>
        <v>C57H108O6N</v>
      </c>
      <c r="C688" s="17" t="str">
        <f>TAG!C267</f>
        <v>54:3</v>
      </c>
      <c r="E688" s="43" t="e">
        <f>'signals to nmols'!E688</f>
        <v>#REF!</v>
      </c>
      <c r="F688" s="43" t="e">
        <f>'signals to nmols'!F688</f>
        <v>#REF!</v>
      </c>
      <c r="G688" s="43"/>
    </row>
    <row r="689" spans="1:7" x14ac:dyDescent="0.2">
      <c r="A689" s="14">
        <f>TAG!A268</f>
        <v>904.83046999999988</v>
      </c>
      <c r="B689" s="14" t="str">
        <f>TAG!B268</f>
        <v>C57H110O6N</v>
      </c>
      <c r="C689" s="17" t="str">
        <f>TAG!C268</f>
        <v>54:2</v>
      </c>
      <c r="E689" s="43" t="e">
        <f>'signals to nmols'!E689</f>
        <v>#REF!</v>
      </c>
      <c r="F689" s="43" t="e">
        <f>'signals to nmols'!F689</f>
        <v>#REF!</v>
      </c>
      <c r="G689" s="43"/>
    </row>
    <row r="690" spans="1:7" x14ac:dyDescent="0.2">
      <c r="A690" s="14">
        <f>TAG!A269</f>
        <v>906.84606999999994</v>
      </c>
      <c r="B690" s="14" t="str">
        <f>TAG!B269</f>
        <v>C57H112O6N</v>
      </c>
      <c r="C690" s="17" t="str">
        <f>TAG!C269</f>
        <v>54:1</v>
      </c>
      <c r="E690" s="43" t="e">
        <f>'signals to nmols'!E690</f>
        <v>#REF!</v>
      </c>
      <c r="F690" s="43" t="e">
        <f>'signals to nmols'!F690</f>
        <v>#REF!</v>
      </c>
      <c r="G690" s="43"/>
    </row>
    <row r="691" spans="1:7" x14ac:dyDescent="0.2">
      <c r="A691" s="14">
        <f>TAG!A270</f>
        <v>908.86166999999989</v>
      </c>
      <c r="B691" s="14" t="str">
        <f>TAG!B270</f>
        <v>C57H114O6N</v>
      </c>
      <c r="C691" s="17" t="str">
        <f>TAG!C270</f>
        <v>54:0/e56:7</v>
      </c>
      <c r="E691" s="43" t="e">
        <f>'signals to nmols'!E691</f>
        <v>#REF!</v>
      </c>
      <c r="F691" s="43" t="e">
        <f>'signals to nmols'!F691</f>
        <v>#REF!</v>
      </c>
      <c r="G691" s="43"/>
    </row>
    <row r="692" spans="1:7" x14ac:dyDescent="0.2">
      <c r="A692" s="14">
        <f>TAG!A271</f>
        <v>910.81997000000001</v>
      </c>
      <c r="B692" s="14" t="str">
        <f>TAG!B271</f>
        <v>C59H108O5N</v>
      </c>
      <c r="C692" s="17" t="str">
        <f>TAG!C271</f>
        <v>e56:6</v>
      </c>
      <c r="E692" s="43" t="e">
        <f>'signals to nmols'!E692</f>
        <v>#REF!</v>
      </c>
      <c r="F692" s="43" t="e">
        <f>'signals to nmols'!F692</f>
        <v>#REF!</v>
      </c>
      <c r="G692" s="43"/>
    </row>
    <row r="693" spans="1:7" x14ac:dyDescent="0.2">
      <c r="A693" s="14">
        <f>TAG!A272</f>
        <v>912.83556999999996</v>
      </c>
      <c r="B693" s="14" t="str">
        <f>TAG!B272</f>
        <v>C59H110O5N</v>
      </c>
      <c r="C693" s="17" t="str">
        <f>TAG!C272</f>
        <v>e56:5</v>
      </c>
      <c r="E693" s="43" t="e">
        <f>'signals to nmols'!E693</f>
        <v>#REF!</v>
      </c>
      <c r="F693" s="43" t="e">
        <f>'signals to nmols'!F693</f>
        <v>#REF!</v>
      </c>
      <c r="G693" s="43"/>
    </row>
    <row r="694" spans="1:7" x14ac:dyDescent="0.2">
      <c r="A694" s="14">
        <f>TAG!A273</f>
        <v>914.85117000000002</v>
      </c>
      <c r="B694" s="14" t="str">
        <f>TAG!B273</f>
        <v>C59H112O5N</v>
      </c>
      <c r="C694" s="17" t="str">
        <f>TAG!C273</f>
        <v>e56:4</v>
      </c>
      <c r="E694" s="43" t="e">
        <f>'signals to nmols'!E694</f>
        <v>#REF!</v>
      </c>
      <c r="F694" s="43" t="e">
        <f>'signals to nmols'!F694</f>
        <v>#REF!</v>
      </c>
      <c r="G694" s="43"/>
    </row>
    <row r="695" spans="1:7" x14ac:dyDescent="0.2">
      <c r="A695" s="14">
        <f>TAG!A274</f>
        <v>916.86676999999997</v>
      </c>
      <c r="B695" s="14" t="str">
        <f>TAG!B274</f>
        <v>C59H114O5N</v>
      </c>
      <c r="C695" s="17" t="str">
        <f>TAG!C274</f>
        <v>e56:3</v>
      </c>
      <c r="E695" s="43" t="e">
        <f>'signals to nmols'!E695</f>
        <v>#REF!</v>
      </c>
      <c r="F695" s="43" t="e">
        <f>'signals to nmols'!F695</f>
        <v>#REF!</v>
      </c>
      <c r="G695" s="43"/>
    </row>
    <row r="696" spans="1:7" x14ac:dyDescent="0.2">
      <c r="A696" s="14">
        <f>TAG!A275</f>
        <v>918.88237000000004</v>
      </c>
      <c r="B696" s="14" t="str">
        <f>TAG!B275</f>
        <v>C59H116O5N</v>
      </c>
      <c r="C696" s="17" t="str">
        <f>TAG!C275</f>
        <v>e56:2</v>
      </c>
      <c r="E696" s="43" t="e">
        <f>'signals to nmols'!E696</f>
        <v>#REF!</v>
      </c>
      <c r="F696" s="43" t="e">
        <f>'signals to nmols'!F696</f>
        <v>#REF!</v>
      </c>
      <c r="G696" s="43"/>
    </row>
    <row r="697" spans="1:7" x14ac:dyDescent="0.2">
      <c r="A697" s="14">
        <f>TAG!A276</f>
        <v>920.89796999999999</v>
      </c>
      <c r="B697" s="14" t="str">
        <f>TAG!B276</f>
        <v>C59H118O5N</v>
      </c>
      <c r="C697" s="17" t="str">
        <f>TAG!C276</f>
        <v>e56:1</v>
      </c>
      <c r="E697" s="43" t="e">
        <f>'signals to nmols'!E697</f>
        <v>#REF!</v>
      </c>
      <c r="F697" s="43" t="e">
        <f>'signals to nmols'!F697</f>
        <v>#REF!</v>
      </c>
      <c r="G697" s="43"/>
    </row>
    <row r="698" spans="1:7" x14ac:dyDescent="0.2">
      <c r="A698" s="14">
        <f>TAG!A277</f>
        <v>922.78366999999992</v>
      </c>
      <c r="B698" s="14" t="str">
        <f>TAG!B277</f>
        <v>C59H104O6N</v>
      </c>
      <c r="C698" s="17" t="str">
        <f>TAG!C277</f>
        <v>56:7/e56:0</v>
      </c>
      <c r="E698" s="43" t="e">
        <f>'signals to nmols'!E698</f>
        <v>#REF!</v>
      </c>
      <c r="F698" s="43" t="e">
        <f>'signals to nmols'!F698</f>
        <v>#REF!</v>
      </c>
      <c r="G698" s="43"/>
    </row>
    <row r="699" spans="1:7" x14ac:dyDescent="0.2">
      <c r="A699" s="14">
        <f>TAG!A278</f>
        <v>924.79926999999998</v>
      </c>
      <c r="B699" s="14" t="str">
        <f>TAG!B278</f>
        <v>C59H106O6N</v>
      </c>
      <c r="C699" s="17" t="str">
        <f>TAG!C278</f>
        <v>56:6</v>
      </c>
      <c r="E699" s="43" t="e">
        <f>'signals to nmols'!E699</f>
        <v>#REF!</v>
      </c>
      <c r="F699" s="43" t="e">
        <f>'signals to nmols'!F699</f>
        <v>#REF!</v>
      </c>
      <c r="G699" s="43"/>
    </row>
    <row r="700" spans="1:7" x14ac:dyDescent="0.2">
      <c r="A700" s="14">
        <f>TAG!A279</f>
        <v>926.81486999999993</v>
      </c>
      <c r="B700" s="14" t="str">
        <f>TAG!B279</f>
        <v>C59H108O6N</v>
      </c>
      <c r="C700" s="17" t="str">
        <f>TAG!C279</f>
        <v>56:5</v>
      </c>
      <c r="E700" s="43" t="e">
        <f>'signals to nmols'!E700</f>
        <v>#REF!</v>
      </c>
      <c r="F700" s="43" t="e">
        <f>'signals to nmols'!F700</f>
        <v>#REF!</v>
      </c>
      <c r="G700" s="43"/>
    </row>
    <row r="701" spans="1:7" x14ac:dyDescent="0.2">
      <c r="A701" s="14">
        <f>TAG!A280</f>
        <v>928.83046999999988</v>
      </c>
      <c r="B701" s="14" t="str">
        <f>TAG!B280</f>
        <v>C59H110O6N</v>
      </c>
      <c r="C701" s="17" t="str">
        <f>TAG!C280</f>
        <v>56:4</v>
      </c>
      <c r="E701" s="43" t="e">
        <f>'signals to nmols'!E701</f>
        <v>#REF!</v>
      </c>
      <c r="F701" s="43" t="e">
        <f>'signals to nmols'!F701</f>
        <v>#REF!</v>
      </c>
      <c r="G701" s="43"/>
    </row>
    <row r="702" spans="1:7" x14ac:dyDescent="0.2">
      <c r="A702" s="14">
        <f>TAG!A281</f>
        <v>930.84606999999994</v>
      </c>
      <c r="B702" s="14" t="str">
        <f>TAG!B281</f>
        <v>C59H112O6N</v>
      </c>
      <c r="C702" s="17" t="str">
        <f>TAG!C281</f>
        <v>56:3</v>
      </c>
      <c r="E702" s="43" t="e">
        <f>'signals to nmols'!E702</f>
        <v>#REF!</v>
      </c>
      <c r="F702" s="43" t="e">
        <f>'signals to nmols'!F702</f>
        <v>#REF!</v>
      </c>
      <c r="G702" s="43"/>
    </row>
    <row r="703" spans="1:7" x14ac:dyDescent="0.2">
      <c r="A703" s="14">
        <f>TAG!A282</f>
        <v>932.86166999999989</v>
      </c>
      <c r="B703" s="14" t="str">
        <f>TAG!B282</f>
        <v>C59H114O6N</v>
      </c>
      <c r="C703" s="17" t="str">
        <f>TAG!C282</f>
        <v>56:2</v>
      </c>
      <c r="E703" s="43" t="e">
        <f>'signals to nmols'!E703</f>
        <v>#REF!</v>
      </c>
      <c r="F703" s="43" t="e">
        <f>'signals to nmols'!F703</f>
        <v>#REF!</v>
      </c>
      <c r="G703" s="43"/>
    </row>
    <row r="704" spans="1:7" x14ac:dyDescent="0.2">
      <c r="A704" s="14">
        <f>TAG!A283</f>
        <v>934.87726999999995</v>
      </c>
      <c r="B704" s="14" t="str">
        <f>TAG!B283</f>
        <v>C59H116O6N</v>
      </c>
      <c r="C704" s="17" t="str">
        <f>TAG!C283</f>
        <v>56:1</v>
      </c>
      <c r="E704" s="43" t="e">
        <f>'signals to nmols'!E704</f>
        <v>#REF!</v>
      </c>
      <c r="F704" s="43" t="e">
        <f>'signals to nmols'!F704</f>
        <v>#REF!</v>
      </c>
      <c r="G704" s="43"/>
    </row>
    <row r="705" spans="1:7" x14ac:dyDescent="0.2">
      <c r="A705" s="14">
        <f>TAG!A284</f>
        <v>936.83556999999996</v>
      </c>
      <c r="B705" s="14" t="str">
        <f>TAG!B284</f>
        <v>C61H110O5N</v>
      </c>
      <c r="C705" s="17" t="str">
        <f>TAG!C284</f>
        <v>e58:7/56:0</v>
      </c>
      <c r="E705" s="43" t="e">
        <f>'signals to nmols'!E705</f>
        <v>#REF!</v>
      </c>
      <c r="F705" s="43" t="e">
        <f>'signals to nmols'!F705</f>
        <v>#REF!</v>
      </c>
      <c r="G705" s="43"/>
    </row>
    <row r="706" spans="1:7" x14ac:dyDescent="0.2">
      <c r="A706" s="14">
        <f>TAG!A285</f>
        <v>938.85117000000002</v>
      </c>
      <c r="B706" s="14" t="str">
        <f>TAG!B285</f>
        <v>C61H112O5N</v>
      </c>
      <c r="C706" s="17" t="str">
        <f>TAG!C285</f>
        <v>e58:6</v>
      </c>
      <c r="E706" s="43" t="e">
        <f>'signals to nmols'!E706</f>
        <v>#REF!</v>
      </c>
      <c r="F706" s="43" t="e">
        <f>'signals to nmols'!F706</f>
        <v>#REF!</v>
      </c>
      <c r="G706" s="43"/>
    </row>
    <row r="707" spans="1:7" x14ac:dyDescent="0.2">
      <c r="A707" s="14">
        <f>TAG!A286</f>
        <v>940.86676999999997</v>
      </c>
      <c r="B707" s="14" t="str">
        <f>TAG!B286</f>
        <v>C61H114O5N</v>
      </c>
      <c r="C707" s="17" t="str">
        <f>TAG!C286</f>
        <v>e58:5</v>
      </c>
      <c r="E707" s="43" t="e">
        <f>'signals to nmols'!E707</f>
        <v>#REF!</v>
      </c>
      <c r="F707" s="43" t="e">
        <f>'signals to nmols'!F707</f>
        <v>#REF!</v>
      </c>
      <c r="G707" s="43"/>
    </row>
    <row r="708" spans="1:7" x14ac:dyDescent="0.2">
      <c r="A708" s="14">
        <f>TAG!A287</f>
        <v>942.88237000000004</v>
      </c>
      <c r="B708" s="14" t="str">
        <f>TAG!B287</f>
        <v>C61H116O5N</v>
      </c>
      <c r="C708" s="17" t="str">
        <f>TAG!C287</f>
        <v>e58:4</v>
      </c>
      <c r="E708" s="43" t="e">
        <f>'signals to nmols'!E708</f>
        <v>#REF!</v>
      </c>
      <c r="F708" s="43" t="e">
        <f>'signals to nmols'!F708</f>
        <v>#REF!</v>
      </c>
      <c r="G708" s="43"/>
    </row>
    <row r="709" spans="1:7" x14ac:dyDescent="0.2">
      <c r="A709" s="14">
        <f>TAG!A288</f>
        <v>944.89796999999999</v>
      </c>
      <c r="B709" s="14" t="str">
        <f>TAG!B288</f>
        <v>C61H118O5N</v>
      </c>
      <c r="C709" s="17" t="str">
        <f>TAG!C288</f>
        <v>e58:3</v>
      </c>
      <c r="E709" s="43" t="e">
        <f>'signals to nmols'!E709</f>
        <v>#REF!</v>
      </c>
      <c r="F709" s="43" t="e">
        <f>'signals to nmols'!F709</f>
        <v>#REF!</v>
      </c>
      <c r="G709" s="43"/>
    </row>
    <row r="710" spans="1:7" x14ac:dyDescent="0.2">
      <c r="A710" s="14">
        <f>TAG!A289</f>
        <v>946.91357000000005</v>
      </c>
      <c r="B710" s="14" t="str">
        <f>TAG!B289</f>
        <v>C61H120O5N</v>
      </c>
      <c r="C710" s="17" t="str">
        <f>TAG!C289</f>
        <v>e58:2</v>
      </c>
      <c r="E710" s="43" t="e">
        <f>'signals to nmols'!E710</f>
        <v>#REF!</v>
      </c>
      <c r="F710" s="43" t="e">
        <f>'signals to nmols'!F710</f>
        <v>#REF!</v>
      </c>
      <c r="G710" s="43"/>
    </row>
    <row r="711" spans="1:7" x14ac:dyDescent="0.2">
      <c r="A711" s="14">
        <f>TAG!A290</f>
        <v>948.92917</v>
      </c>
      <c r="B711" s="14" t="str">
        <f>TAG!B290</f>
        <v>C61H122O5N</v>
      </c>
      <c r="C711" s="17" t="str">
        <f>TAG!C290</f>
        <v>e58:1/58:8</v>
      </c>
      <c r="E711" s="43" t="e">
        <f>'signals to nmols'!E711</f>
        <v>#REF!</v>
      </c>
      <c r="F711" s="43" t="e">
        <f>'signals to nmols'!F711</f>
        <v>#REF!</v>
      </c>
      <c r="G711" s="43"/>
    </row>
    <row r="712" spans="1:7" x14ac:dyDescent="0.2">
      <c r="A712" s="14">
        <f>TAG!A291</f>
        <v>950.81486999999993</v>
      </c>
      <c r="B712" s="14" t="str">
        <f>TAG!B291</f>
        <v>C61H108O6N</v>
      </c>
      <c r="C712" s="17" t="str">
        <f>TAG!C291</f>
        <v>58:7/e58:0</v>
      </c>
      <c r="E712" s="43" t="e">
        <f>'signals to nmols'!E712</f>
        <v>#REF!</v>
      </c>
      <c r="F712" s="43" t="e">
        <f>'signals to nmols'!F712</f>
        <v>#REF!</v>
      </c>
      <c r="G712" s="43"/>
    </row>
    <row r="713" spans="1:7" x14ac:dyDescent="0.2">
      <c r="A713" s="14">
        <f>TAG!A292</f>
        <v>952.83046999999988</v>
      </c>
      <c r="B713" s="14" t="str">
        <f>TAG!B292</f>
        <v>C61H110O6N</v>
      </c>
      <c r="C713" s="17" t="str">
        <f>TAG!C292</f>
        <v>58:6</v>
      </c>
      <c r="E713" s="43" t="e">
        <f>'signals to nmols'!E713</f>
        <v>#REF!</v>
      </c>
      <c r="F713" s="43" t="e">
        <f>'signals to nmols'!F713</f>
        <v>#REF!</v>
      </c>
      <c r="G713" s="43"/>
    </row>
    <row r="714" spans="1:7" x14ac:dyDescent="0.2">
      <c r="A714" s="14">
        <f>TAG!A293</f>
        <v>954.84606999999994</v>
      </c>
      <c r="B714" s="14" t="str">
        <f>TAG!B293</f>
        <v>C61H112O6N</v>
      </c>
      <c r="C714" s="17" t="str">
        <f>TAG!C293</f>
        <v>58:5</v>
      </c>
      <c r="E714" s="43" t="e">
        <f>'signals to nmols'!E714</f>
        <v>#REF!</v>
      </c>
      <c r="F714" s="43" t="e">
        <f>'signals to nmols'!F714</f>
        <v>#REF!</v>
      </c>
      <c r="G714" s="43"/>
    </row>
    <row r="715" spans="1:7" x14ac:dyDescent="0.2">
      <c r="A715" s="14">
        <f>TAG!A294</f>
        <v>956.86166999999989</v>
      </c>
      <c r="B715" s="14" t="str">
        <f>TAG!B294</f>
        <v>C61H114O6N</v>
      </c>
      <c r="C715" s="17" t="str">
        <f>TAG!C294</f>
        <v>58:4</v>
      </c>
      <c r="E715" s="43" t="e">
        <f>'signals to nmols'!E715</f>
        <v>#REF!</v>
      </c>
      <c r="F715" s="43" t="e">
        <f>'signals to nmols'!F715</f>
        <v>#REF!</v>
      </c>
      <c r="G715" s="43"/>
    </row>
    <row r="716" spans="1:7" x14ac:dyDescent="0.2">
      <c r="A716" s="14">
        <f>TAG!A295</f>
        <v>958.87726999999995</v>
      </c>
      <c r="B716" s="14" t="str">
        <f>TAG!B295</f>
        <v>C61H116O6N</v>
      </c>
      <c r="C716" s="17" t="str">
        <f>TAG!C295</f>
        <v>58:3</v>
      </c>
      <c r="E716" s="43" t="e">
        <f>'signals to nmols'!E716</f>
        <v>#REF!</v>
      </c>
      <c r="F716" s="43" t="e">
        <f>'signals to nmols'!F716</f>
        <v>#REF!</v>
      </c>
      <c r="G716" s="43"/>
    </row>
    <row r="717" spans="1:7" x14ac:dyDescent="0.2">
      <c r="A717" s="14">
        <f>TAG!A296</f>
        <v>960.8928699999999</v>
      </c>
      <c r="B717" s="14" t="str">
        <f>TAG!B296</f>
        <v>C61H118O6N</v>
      </c>
      <c r="C717" s="17" t="str">
        <f>TAG!C296</f>
        <v>58:2</v>
      </c>
      <c r="E717" s="43" t="e">
        <f>'signals to nmols'!E717</f>
        <v>#REF!</v>
      </c>
      <c r="F717" s="43" t="e">
        <f>'signals to nmols'!F717</f>
        <v>#REF!</v>
      </c>
      <c r="G717" s="43"/>
    </row>
    <row r="718" spans="1:7" x14ac:dyDescent="0.2">
      <c r="A718" s="14">
        <f>TAG!A297</f>
        <v>962.90846999999997</v>
      </c>
      <c r="B718" s="14" t="str">
        <f>TAG!B297</f>
        <v>C61H120O6N</v>
      </c>
      <c r="C718" s="17" t="str">
        <f>TAG!C297</f>
        <v>58:1</v>
      </c>
      <c r="E718" s="43" t="e">
        <f>'signals to nmols'!E718</f>
        <v>#REF!</v>
      </c>
      <c r="F718" s="43" t="e">
        <f>'signals to nmols'!F718</f>
        <v>#REF!</v>
      </c>
      <c r="G718" s="43"/>
    </row>
    <row r="719" spans="1:7" x14ac:dyDescent="0.2">
      <c r="A719" s="14">
        <f>TAG!A298</f>
        <v>964.86676999999997</v>
      </c>
      <c r="B719" s="14" t="str">
        <f>TAG!B298</f>
        <v>C63H114O5N</v>
      </c>
      <c r="C719" s="17" t="str">
        <f>TAG!C298</f>
        <v>e60:7/58:0</v>
      </c>
      <c r="E719" s="43" t="e">
        <f>'signals to nmols'!E719</f>
        <v>#REF!</v>
      </c>
      <c r="F719" s="43" t="e">
        <f>'signals to nmols'!F719</f>
        <v>#REF!</v>
      </c>
      <c r="G719" s="43"/>
    </row>
    <row r="720" spans="1:7" x14ac:dyDescent="0.2">
      <c r="A720" s="14">
        <f>TAG!A299</f>
        <v>966.88237000000004</v>
      </c>
      <c r="B720" s="14" t="str">
        <f>TAG!B299</f>
        <v>C63H116O5N</v>
      </c>
      <c r="C720" s="17" t="str">
        <f>TAG!C299</f>
        <v>e60:6</v>
      </c>
      <c r="E720" s="43" t="e">
        <f>'signals to nmols'!E720</f>
        <v>#REF!</v>
      </c>
      <c r="F720" s="43" t="e">
        <f>'signals to nmols'!F720</f>
        <v>#REF!</v>
      </c>
      <c r="G720" s="43"/>
    </row>
    <row r="721" spans="1:7" x14ac:dyDescent="0.2">
      <c r="A721" s="14">
        <f>TAG!A300</f>
        <v>968.89796999999999</v>
      </c>
      <c r="B721" s="14" t="str">
        <f>TAG!B300</f>
        <v>C63H118O5N</v>
      </c>
      <c r="C721" s="17" t="str">
        <f>TAG!C300</f>
        <v>e60:5</v>
      </c>
      <c r="E721" s="43" t="e">
        <f>'signals to nmols'!E721</f>
        <v>#REF!</v>
      </c>
      <c r="F721" s="43" t="e">
        <f>'signals to nmols'!F721</f>
        <v>#REF!</v>
      </c>
      <c r="G721" s="43"/>
    </row>
    <row r="722" spans="1:7" x14ac:dyDescent="0.2">
      <c r="A722" s="14">
        <f>TAG!A301</f>
        <v>970.91357000000005</v>
      </c>
      <c r="B722" s="14" t="str">
        <f>TAG!B301</f>
        <v>C63H120O5N</v>
      </c>
      <c r="C722" s="17" t="str">
        <f>TAG!C301</f>
        <v>e60:4</v>
      </c>
      <c r="E722" s="43" t="e">
        <f>'signals to nmols'!E722</f>
        <v>#REF!</v>
      </c>
      <c r="F722" s="43" t="e">
        <f>'signals to nmols'!F722</f>
        <v>#REF!</v>
      </c>
      <c r="G722" s="43"/>
    </row>
    <row r="723" spans="1:7" x14ac:dyDescent="0.2">
      <c r="A723" s="14">
        <f>TAG!A302</f>
        <v>972.92917</v>
      </c>
      <c r="B723" s="14" t="str">
        <f>TAG!B302</f>
        <v>C63H122O5N</v>
      </c>
      <c r="C723" s="17" t="str">
        <f>TAG!C302</f>
        <v>e60:3</v>
      </c>
      <c r="E723" s="43" t="e">
        <f>'signals to nmols'!E723</f>
        <v>#REF!</v>
      </c>
      <c r="F723" s="43" t="e">
        <f>'signals to nmols'!F723</f>
        <v>#REF!</v>
      </c>
      <c r="G723" s="43"/>
    </row>
    <row r="724" spans="1:7" x14ac:dyDescent="0.2">
      <c r="A724" s="14">
        <f>TAG!A303</f>
        <v>974.94477000000006</v>
      </c>
      <c r="B724" s="14" t="str">
        <f>TAG!B303</f>
        <v>C63H124O5N</v>
      </c>
      <c r="C724" s="17" t="str">
        <f>TAG!C303</f>
        <v>e60:2</v>
      </c>
      <c r="E724" s="43" t="e">
        <f>'signals to nmols'!E724</f>
        <v>#REF!</v>
      </c>
      <c r="F724" s="43" t="e">
        <f>'signals to nmols'!F724</f>
        <v>#REF!</v>
      </c>
      <c r="G724" s="43"/>
    </row>
    <row r="725" spans="1:7" x14ac:dyDescent="0.2">
      <c r="A725" s="14">
        <f>TAG!A304</f>
        <v>976.83046999999988</v>
      </c>
      <c r="B725" s="14" t="str">
        <f>TAG!B304</f>
        <v>C63H110O6N</v>
      </c>
      <c r="C725" s="17" t="str">
        <f>TAG!C304</f>
        <v>60:8/e60:1</v>
      </c>
      <c r="E725" s="43" t="e">
        <f>'signals to nmols'!E725</f>
        <v>#REF!</v>
      </c>
      <c r="F725" s="43" t="e">
        <f>'signals to nmols'!F725</f>
        <v>#REF!</v>
      </c>
      <c r="G725" s="43"/>
    </row>
    <row r="726" spans="1:7" x14ac:dyDescent="0.2">
      <c r="A726" s="14">
        <f>TAG!A305</f>
        <v>978.84606999999994</v>
      </c>
      <c r="B726" s="14" t="str">
        <f>TAG!B305</f>
        <v>C63H112O6N</v>
      </c>
      <c r="C726" s="17" t="str">
        <f>TAG!C305</f>
        <v>60:7/e60:0</v>
      </c>
      <c r="E726" s="43" t="e">
        <f>'signals to nmols'!E726</f>
        <v>#REF!</v>
      </c>
      <c r="F726" s="43" t="e">
        <f>'signals to nmols'!F726</f>
        <v>#REF!</v>
      </c>
      <c r="G726" s="43"/>
    </row>
    <row r="727" spans="1:7" x14ac:dyDescent="0.2">
      <c r="A727" s="14">
        <f>TAG!A306</f>
        <v>980.86166999999989</v>
      </c>
      <c r="B727" s="14" t="str">
        <f>TAG!B306</f>
        <v>C63H114O6N</v>
      </c>
      <c r="C727" s="17" t="str">
        <f>TAG!C306</f>
        <v>60:6</v>
      </c>
      <c r="E727" s="43" t="e">
        <f>'signals to nmols'!E727</f>
        <v>#REF!</v>
      </c>
      <c r="F727" s="43" t="e">
        <f>'signals to nmols'!F727</f>
        <v>#REF!</v>
      </c>
      <c r="G727" s="43"/>
    </row>
    <row r="728" spans="1:7" x14ac:dyDescent="0.2">
      <c r="A728" s="14">
        <f>TAG!A307</f>
        <v>982.87726999999995</v>
      </c>
      <c r="B728" s="14" t="str">
        <f>TAG!B307</f>
        <v>C63H116O6N</v>
      </c>
      <c r="C728" s="17" t="str">
        <f>TAG!C307</f>
        <v>60:5</v>
      </c>
      <c r="E728" s="43" t="e">
        <f>'signals to nmols'!E728</f>
        <v>#REF!</v>
      </c>
      <c r="F728" s="43" t="e">
        <f>'signals to nmols'!F728</f>
        <v>#REF!</v>
      </c>
      <c r="G728" s="43"/>
    </row>
    <row r="729" spans="1:7" x14ac:dyDescent="0.2">
      <c r="A729" s="14">
        <f>TAG!A308</f>
        <v>984.8928699999999</v>
      </c>
      <c r="B729" s="14" t="str">
        <f>TAG!B308</f>
        <v>C63H118O6N</v>
      </c>
      <c r="C729" s="17" t="str">
        <f>TAG!C308</f>
        <v>60:4</v>
      </c>
      <c r="E729" s="43" t="e">
        <f>'signals to nmols'!E729</f>
        <v>#REF!</v>
      </c>
      <c r="F729" s="43" t="e">
        <f>'signals to nmols'!F729</f>
        <v>#REF!</v>
      </c>
      <c r="G729" s="43"/>
    </row>
    <row r="730" spans="1:7" x14ac:dyDescent="0.2">
      <c r="A730" s="14">
        <f>TAG!A309</f>
        <v>986.90846999999997</v>
      </c>
      <c r="B730" s="14" t="str">
        <f>TAG!B309</f>
        <v>C63H120O6N</v>
      </c>
      <c r="C730" s="17" t="str">
        <f>TAG!C309</f>
        <v>60:3</v>
      </c>
      <c r="E730" s="43" t="e">
        <f>'signals to nmols'!E730</f>
        <v>#REF!</v>
      </c>
      <c r="F730" s="43" t="e">
        <f>'signals to nmols'!F730</f>
        <v>#REF!</v>
      </c>
      <c r="G730" s="43"/>
    </row>
    <row r="731" spans="1:7" x14ac:dyDescent="0.2">
      <c r="A731" s="14">
        <f>TAG!A310</f>
        <v>988.92406999999992</v>
      </c>
      <c r="B731" s="14" t="str">
        <f>TAG!B310</f>
        <v>C63H122O6N</v>
      </c>
      <c r="C731" s="17" t="str">
        <f>TAG!C310</f>
        <v>60:2</v>
      </c>
      <c r="E731" s="43" t="e">
        <f>'signals to nmols'!E731</f>
        <v>#REF!</v>
      </c>
      <c r="F731" s="43" t="e">
        <f>'signals to nmols'!F731</f>
        <v>#REF!</v>
      </c>
      <c r="G731" s="43"/>
    </row>
    <row r="732" spans="1:7" x14ac:dyDescent="0.2">
      <c r="A732" s="14">
        <f>TAG!A311</f>
        <v>990.93966999999998</v>
      </c>
      <c r="B732" s="14" t="str">
        <f>TAG!B311</f>
        <v>C63H124O6N</v>
      </c>
      <c r="C732" s="17" t="str">
        <f>TAG!C311</f>
        <v>60:1</v>
      </c>
      <c r="E732" s="43" t="e">
        <f>'signals to nmols'!E732</f>
        <v>#REF!</v>
      </c>
      <c r="F732" s="43" t="e">
        <f>'signals to nmols'!F732</f>
        <v>#REF!</v>
      </c>
      <c r="G732" s="43"/>
    </row>
    <row r="733" spans="1:7" x14ac:dyDescent="0.2">
      <c r="A733" s="38" t="s">
        <v>1001</v>
      </c>
      <c r="B733" s="38"/>
      <c r="C733" s="38" t="str">
        <f>TAG!C312</f>
        <v>Total NL 271 16:1 acyl containing</v>
      </c>
      <c r="E733" s="39" t="e">
        <f>'signals to nmols'!E733</f>
        <v>#REF!</v>
      </c>
      <c r="F733" s="39" t="e">
        <f>'signals to nmols'!F733</f>
        <v>#REF!</v>
      </c>
      <c r="G733" s="39"/>
    </row>
    <row r="734" spans="1:7" x14ac:dyDescent="0.2">
      <c r="A734" s="14">
        <f>TAG!A317</f>
        <v>764.67446999999993</v>
      </c>
      <c r="B734" s="14" t="str">
        <f>TAG!B317</f>
        <v>C47H90O6N</v>
      </c>
      <c r="C734" s="17" t="str">
        <f>TAG!C317</f>
        <v>44:2</v>
      </c>
      <c r="E734" s="43" t="e">
        <f>'signals to nmols'!E734</f>
        <v>#REF!</v>
      </c>
      <c r="F734" s="43" t="e">
        <f>'signals to nmols'!F734</f>
        <v>#REF!</v>
      </c>
      <c r="G734" s="43"/>
    </row>
    <row r="735" spans="1:7" x14ac:dyDescent="0.2">
      <c r="A735" s="14">
        <f>TAG!A318</f>
        <v>766.69006999999988</v>
      </c>
      <c r="B735" s="14" t="str">
        <f>TAG!B318</f>
        <v>C47H92O6N</v>
      </c>
      <c r="C735" s="17" t="str">
        <f>TAG!C318</f>
        <v>44:1</v>
      </c>
      <c r="E735" s="43" t="e">
        <f>'signals to nmols'!E735</f>
        <v>#REF!</v>
      </c>
      <c r="F735" s="43" t="e">
        <f>'signals to nmols'!F735</f>
        <v>#REF!</v>
      </c>
      <c r="G735" s="43"/>
    </row>
    <row r="736" spans="1:7" x14ac:dyDescent="0.2">
      <c r="A736" s="14">
        <f>TAG!A319</f>
        <v>768.70566999999994</v>
      </c>
      <c r="B736" s="14" t="str">
        <f>TAG!B319</f>
        <v>C47H94O6N</v>
      </c>
      <c r="C736" s="17" t="str">
        <f>TAG!C319</f>
        <v>44:0</v>
      </c>
      <c r="E736" s="43" t="e">
        <f>'signals to nmols'!E736</f>
        <v>#REF!</v>
      </c>
      <c r="F736" s="43" t="e">
        <f>'signals to nmols'!F736</f>
        <v>#REF!</v>
      </c>
      <c r="G736" s="43"/>
    </row>
    <row r="737" spans="1:7" x14ac:dyDescent="0.2">
      <c r="A737" s="14">
        <f>TAG!A320</f>
        <v>776.71077000000002</v>
      </c>
      <c r="B737" s="14" t="str">
        <f>TAG!B320</f>
        <v>C49H94O5N</v>
      </c>
      <c r="C737" s="17" t="str">
        <f>TAG!C320</f>
        <v>e46:3</v>
      </c>
      <c r="E737" s="43" t="e">
        <f>'signals to nmols'!E737</f>
        <v>#REF!</v>
      </c>
      <c r="F737" s="43" t="e">
        <f>'signals to nmols'!F737</f>
        <v>#REF!</v>
      </c>
      <c r="G737" s="43"/>
    </row>
    <row r="738" spans="1:7" x14ac:dyDescent="0.2">
      <c r="A738" s="14">
        <f>TAG!A321</f>
        <v>778.72636999999997</v>
      </c>
      <c r="B738" s="14" t="str">
        <f>TAG!B321</f>
        <v>C49H96O5N</v>
      </c>
      <c r="C738" s="17" t="str">
        <f>TAG!C321</f>
        <v>e46:2</v>
      </c>
      <c r="E738" s="43" t="e">
        <f>'signals to nmols'!E738</f>
        <v>#REF!</v>
      </c>
      <c r="F738" s="43" t="e">
        <f>'signals to nmols'!F738</f>
        <v>#REF!</v>
      </c>
      <c r="G738" s="43"/>
    </row>
    <row r="739" spans="1:7" x14ac:dyDescent="0.2">
      <c r="A739" s="14">
        <f>TAG!A322</f>
        <v>780.74197000000004</v>
      </c>
      <c r="B739" s="14" t="str">
        <f>TAG!B322</f>
        <v>C49H98O5N</v>
      </c>
      <c r="C739" s="17" t="str">
        <f>TAG!C322</f>
        <v>e46:1</v>
      </c>
      <c r="E739" s="43" t="e">
        <f>'signals to nmols'!E739</f>
        <v>#REF!</v>
      </c>
      <c r="F739" s="43" t="e">
        <f>'signals to nmols'!F739</f>
        <v>#REF!</v>
      </c>
      <c r="G739" s="43"/>
    </row>
    <row r="740" spans="1:7" x14ac:dyDescent="0.2">
      <c r="A740" s="14">
        <f>TAG!A323</f>
        <v>782.75756999999999</v>
      </c>
      <c r="B740" s="14" t="str">
        <f>TAG!B323</f>
        <v>C49H100O5N</v>
      </c>
      <c r="C740" s="17" t="str">
        <f>TAG!C323</f>
        <v>e46:0</v>
      </c>
      <c r="E740" s="43" t="e">
        <f>'signals to nmols'!E740</f>
        <v>#REF!</v>
      </c>
      <c r="F740" s="43" t="e">
        <f>'signals to nmols'!F740</f>
        <v>#REF!</v>
      </c>
      <c r="G740" s="43"/>
    </row>
    <row r="741" spans="1:7" x14ac:dyDescent="0.2">
      <c r="A741" s="14">
        <f>TAG!A324</f>
        <v>790.69006999999988</v>
      </c>
      <c r="B741" s="14" t="str">
        <f>TAG!B324</f>
        <v>C49H92O6N</v>
      </c>
      <c r="C741" s="17" t="str">
        <f>TAG!C324</f>
        <v>46:3</v>
      </c>
      <c r="E741" s="43" t="e">
        <f>'signals to nmols'!E741</f>
        <v>#REF!</v>
      </c>
      <c r="F741" s="43" t="e">
        <f>'signals to nmols'!F741</f>
        <v>#REF!</v>
      </c>
      <c r="G741" s="43"/>
    </row>
    <row r="742" spans="1:7" x14ac:dyDescent="0.2">
      <c r="A742" s="14">
        <f>TAG!A325</f>
        <v>792.70566999999994</v>
      </c>
      <c r="B742" s="14" t="str">
        <f>TAG!B325</f>
        <v>C49H94O6N</v>
      </c>
      <c r="C742" s="17" t="str">
        <f>TAG!C325</f>
        <v>46:2</v>
      </c>
      <c r="E742" s="43" t="e">
        <f>'signals to nmols'!E742</f>
        <v>#REF!</v>
      </c>
      <c r="F742" s="43" t="e">
        <f>'signals to nmols'!F742</f>
        <v>#REF!</v>
      </c>
      <c r="G742" s="43"/>
    </row>
    <row r="743" spans="1:7" x14ac:dyDescent="0.2">
      <c r="A743" s="14">
        <f>TAG!A326</f>
        <v>794.72126999999989</v>
      </c>
      <c r="B743" s="14" t="str">
        <f>TAG!B326</f>
        <v>C49H96O6N</v>
      </c>
      <c r="C743" s="17" t="str">
        <f>TAG!C326</f>
        <v>46:1</v>
      </c>
      <c r="E743" s="43" t="e">
        <f>'signals to nmols'!E743</f>
        <v>#REF!</v>
      </c>
      <c r="F743" s="43" t="e">
        <f>'signals to nmols'!F743</f>
        <v>#REF!</v>
      </c>
      <c r="G743" s="43"/>
    </row>
    <row r="744" spans="1:7" x14ac:dyDescent="0.2">
      <c r="A744" s="14">
        <f>TAG!A327</f>
        <v>796.73686999999995</v>
      </c>
      <c r="B744" s="14" t="str">
        <f>TAG!B327</f>
        <v>C49H98O6N</v>
      </c>
      <c r="C744" s="17" t="str">
        <f>TAG!C327</f>
        <v>46:0</v>
      </c>
      <c r="E744" s="43" t="e">
        <f>'signals to nmols'!E744</f>
        <v>#REF!</v>
      </c>
      <c r="F744" s="43" t="e">
        <f>'signals to nmols'!F744</f>
        <v>#REF!</v>
      </c>
      <c r="G744" s="43"/>
    </row>
    <row r="745" spans="1:7" x14ac:dyDescent="0.2">
      <c r="A745" s="14">
        <f>TAG!A328</f>
        <v>802.72636999999997</v>
      </c>
      <c r="B745" s="14" t="str">
        <f>TAG!B328</f>
        <v>C51H96O5N</v>
      </c>
      <c r="C745" s="17" t="str">
        <f>TAG!C328</f>
        <v>e48:4</v>
      </c>
      <c r="E745" s="43" t="e">
        <f>'signals to nmols'!E745</f>
        <v>#REF!</v>
      </c>
      <c r="F745" s="43" t="e">
        <f>'signals to nmols'!F745</f>
        <v>#REF!</v>
      </c>
      <c r="G745" s="43"/>
    </row>
    <row r="746" spans="1:7" x14ac:dyDescent="0.2">
      <c r="A746" s="14">
        <f>TAG!A329</f>
        <v>804.74197000000004</v>
      </c>
      <c r="B746" s="14" t="str">
        <f>TAG!B329</f>
        <v>C51H98O5N</v>
      </c>
      <c r="C746" s="17" t="str">
        <f>TAG!C329</f>
        <v>e48:3</v>
      </c>
      <c r="E746" s="43" t="e">
        <f>'signals to nmols'!E746</f>
        <v>#REF!</v>
      </c>
      <c r="F746" s="43" t="e">
        <f>'signals to nmols'!F746</f>
        <v>#REF!</v>
      </c>
      <c r="G746" s="43"/>
    </row>
    <row r="747" spans="1:7" x14ac:dyDescent="0.2">
      <c r="A747" s="14">
        <f>TAG!A330</f>
        <v>806.75756999999999</v>
      </c>
      <c r="B747" s="14" t="str">
        <f>TAG!B330</f>
        <v>C51H100O5N</v>
      </c>
      <c r="C747" s="17" t="str">
        <f>TAG!C330</f>
        <v>e48:2</v>
      </c>
      <c r="E747" s="43" t="e">
        <f>'signals to nmols'!E747</f>
        <v>#REF!</v>
      </c>
      <c r="F747" s="43" t="e">
        <f>'signals to nmols'!F747</f>
        <v>#REF!</v>
      </c>
      <c r="G747" s="43"/>
    </row>
    <row r="748" spans="1:7" x14ac:dyDescent="0.2">
      <c r="A748" s="14">
        <f>TAG!A331</f>
        <v>808.77317000000005</v>
      </c>
      <c r="B748" s="14" t="str">
        <f>TAG!B331</f>
        <v>C51H102O5N</v>
      </c>
      <c r="C748" s="17" t="str">
        <f>TAG!C331</f>
        <v>e48:1</v>
      </c>
      <c r="E748" s="43" t="e">
        <f>'signals to nmols'!E748</f>
        <v>#REF!</v>
      </c>
      <c r="F748" s="43" t="e">
        <f>'signals to nmols'!F748</f>
        <v>#REF!</v>
      </c>
      <c r="G748" s="43"/>
    </row>
    <row r="749" spans="1:7" x14ac:dyDescent="0.2">
      <c r="A749" s="14">
        <f>TAG!A332</f>
        <v>810.78877</v>
      </c>
      <c r="B749" s="14" t="str">
        <f>TAG!B332</f>
        <v>C51H104O5N</v>
      </c>
      <c r="C749" s="17" t="str">
        <f>TAG!C332</f>
        <v>e48:0</v>
      </c>
      <c r="E749" s="43" t="e">
        <f>'signals to nmols'!E749</f>
        <v>#REF!</v>
      </c>
      <c r="F749" s="43" t="e">
        <f>'signals to nmols'!F749</f>
        <v>#REF!</v>
      </c>
      <c r="G749" s="43"/>
    </row>
    <row r="750" spans="1:7" x14ac:dyDescent="0.2">
      <c r="A750" s="14">
        <f>TAG!A333</f>
        <v>816.70566999999994</v>
      </c>
      <c r="B750" s="14" t="str">
        <f>TAG!B333</f>
        <v>C51H94O6N</v>
      </c>
      <c r="C750" s="17" t="str">
        <f>TAG!C333</f>
        <v>48:4</v>
      </c>
      <c r="E750" s="43" t="e">
        <f>'signals to nmols'!E750</f>
        <v>#REF!</v>
      </c>
      <c r="F750" s="43" t="e">
        <f>'signals to nmols'!F750</f>
        <v>#REF!</v>
      </c>
      <c r="G750" s="43"/>
    </row>
    <row r="751" spans="1:7" x14ac:dyDescent="0.2">
      <c r="A751" s="14">
        <f>TAG!A334</f>
        <v>818.72126999999989</v>
      </c>
      <c r="B751" s="14" t="str">
        <f>TAG!B334</f>
        <v>C51H96O6N</v>
      </c>
      <c r="C751" s="17" t="str">
        <f>TAG!C334</f>
        <v>48:3</v>
      </c>
      <c r="E751" s="43" t="e">
        <f>'signals to nmols'!E751</f>
        <v>#REF!</v>
      </c>
      <c r="F751" s="43" t="e">
        <f>'signals to nmols'!F751</f>
        <v>#REF!</v>
      </c>
      <c r="G751" s="43"/>
    </row>
    <row r="752" spans="1:7" x14ac:dyDescent="0.2">
      <c r="A752" s="14">
        <f>TAG!A335</f>
        <v>820.73686999999995</v>
      </c>
      <c r="B752" s="14" t="str">
        <f>TAG!B335</f>
        <v>C51H98O6N</v>
      </c>
      <c r="C752" s="17" t="str">
        <f>TAG!C335</f>
        <v>48:2</v>
      </c>
      <c r="E752" s="43" t="e">
        <f>'signals to nmols'!E752</f>
        <v>#REF!</v>
      </c>
      <c r="F752" s="43" t="e">
        <f>'signals to nmols'!F752</f>
        <v>#REF!</v>
      </c>
      <c r="G752" s="43"/>
    </row>
    <row r="753" spans="1:7" x14ac:dyDescent="0.2">
      <c r="A753" s="14">
        <f>TAG!A336</f>
        <v>822.7524699999999</v>
      </c>
      <c r="B753" s="14" t="str">
        <f>TAG!B336</f>
        <v>C51H100O6N</v>
      </c>
      <c r="C753" s="17" t="str">
        <f>TAG!C336</f>
        <v>48:1</v>
      </c>
      <c r="E753" s="43" t="e">
        <f>'signals to nmols'!E753</f>
        <v>#REF!</v>
      </c>
      <c r="F753" s="43" t="e">
        <f>'signals to nmols'!F753</f>
        <v>#REF!</v>
      </c>
      <c r="G753" s="43"/>
    </row>
    <row r="754" spans="1:7" x14ac:dyDescent="0.2">
      <c r="A754" s="14">
        <f>TAG!A337</f>
        <v>824.76806999999997</v>
      </c>
      <c r="B754" s="14" t="str">
        <f>TAG!B337</f>
        <v>C51H102O6N</v>
      </c>
      <c r="C754" s="17" t="str">
        <f>TAG!C337</f>
        <v>48:0</v>
      </c>
      <c r="E754" s="43" t="e">
        <f>'signals to nmols'!E754</f>
        <v>#REF!</v>
      </c>
      <c r="F754" s="43" t="e">
        <f>'signals to nmols'!F754</f>
        <v>#REF!</v>
      </c>
      <c r="G754" s="43"/>
    </row>
    <row r="755" spans="1:7" x14ac:dyDescent="0.2">
      <c r="A755" s="14">
        <f>TAG!A338</f>
        <v>830.75756999999999</v>
      </c>
      <c r="B755" s="14" t="str">
        <f>TAG!B338</f>
        <v>C53H100O5N</v>
      </c>
      <c r="C755" s="17" t="str">
        <f>TAG!C338</f>
        <v>e50:4</v>
      </c>
      <c r="E755" s="43" t="e">
        <f>'signals to nmols'!E755</f>
        <v>#REF!</v>
      </c>
      <c r="F755" s="43" t="e">
        <f>'signals to nmols'!F755</f>
        <v>#REF!</v>
      </c>
      <c r="G755" s="43"/>
    </row>
    <row r="756" spans="1:7" x14ac:dyDescent="0.2">
      <c r="A756" s="14">
        <f>TAG!A339</f>
        <v>832.77317000000005</v>
      </c>
      <c r="B756" s="14" t="str">
        <f>TAG!B339</f>
        <v>C53H102O5N</v>
      </c>
      <c r="C756" s="17" t="str">
        <f>TAG!C339</f>
        <v>e50:3</v>
      </c>
      <c r="E756" s="43" t="e">
        <f>'signals to nmols'!E756</f>
        <v>#REF!</v>
      </c>
      <c r="F756" s="43" t="e">
        <f>'signals to nmols'!F756</f>
        <v>#REF!</v>
      </c>
      <c r="G756" s="43"/>
    </row>
    <row r="757" spans="1:7" x14ac:dyDescent="0.2">
      <c r="A757" s="14">
        <f>TAG!A340</f>
        <v>834.78877</v>
      </c>
      <c r="B757" s="14" t="str">
        <f>TAG!B340</f>
        <v>C53H104O5N</v>
      </c>
      <c r="C757" s="17" t="str">
        <f>TAG!C340</f>
        <v>e50:2</v>
      </c>
      <c r="E757" s="43" t="e">
        <f>'signals to nmols'!E757</f>
        <v>#REF!</v>
      </c>
      <c r="F757" s="43" t="e">
        <f>'signals to nmols'!F757</f>
        <v>#REF!</v>
      </c>
      <c r="G757" s="43"/>
    </row>
    <row r="758" spans="1:7" x14ac:dyDescent="0.2">
      <c r="A758" s="14">
        <f>TAG!A341</f>
        <v>836.80437000000006</v>
      </c>
      <c r="B758" s="14" t="str">
        <f>TAG!B341</f>
        <v>C53H106O5N</v>
      </c>
      <c r="C758" s="17" t="str">
        <f>TAG!C341</f>
        <v>e50:1</v>
      </c>
      <c r="E758" s="43" t="e">
        <f>'signals to nmols'!E758</f>
        <v>#REF!</v>
      </c>
      <c r="F758" s="43" t="e">
        <f>'signals to nmols'!F758</f>
        <v>#REF!</v>
      </c>
      <c r="G758" s="43"/>
    </row>
    <row r="759" spans="1:7" x14ac:dyDescent="0.2">
      <c r="A759" s="14">
        <f>TAG!A342</f>
        <v>838.81997000000001</v>
      </c>
      <c r="B759" s="14" t="str">
        <f>TAG!B342</f>
        <v>C53H108O5N</v>
      </c>
      <c r="C759" s="17" t="str">
        <f>TAG!C342</f>
        <v>e50:0</v>
      </c>
      <c r="E759" s="43" t="e">
        <f>'signals to nmols'!E759</f>
        <v>#REF!</v>
      </c>
      <c r="F759" s="43" t="e">
        <f>'signals to nmols'!F759</f>
        <v>#REF!</v>
      </c>
      <c r="G759" s="43"/>
    </row>
    <row r="760" spans="1:7" x14ac:dyDescent="0.2">
      <c r="A760" s="14">
        <f>TAG!A343</f>
        <v>844.73686999999995</v>
      </c>
      <c r="B760" s="14" t="str">
        <f>TAG!B343</f>
        <v>C53H98O6N</v>
      </c>
      <c r="C760" s="17" t="str">
        <f>TAG!C343</f>
        <v>50:4</v>
      </c>
      <c r="E760" s="43" t="e">
        <f>'signals to nmols'!E760</f>
        <v>#REF!</v>
      </c>
      <c r="F760" s="43" t="e">
        <f>'signals to nmols'!F760</f>
        <v>#REF!</v>
      </c>
      <c r="G760" s="43"/>
    </row>
    <row r="761" spans="1:7" x14ac:dyDescent="0.2">
      <c r="A761" s="14">
        <f>TAG!A344</f>
        <v>846.7524699999999</v>
      </c>
      <c r="B761" s="14" t="str">
        <f>TAG!B344</f>
        <v>C53H100O6N</v>
      </c>
      <c r="C761" s="17" t="str">
        <f>TAG!C344</f>
        <v>50:3</v>
      </c>
      <c r="E761" s="43" t="e">
        <f>'signals to nmols'!E761</f>
        <v>#REF!</v>
      </c>
      <c r="F761" s="43" t="e">
        <f>'signals to nmols'!F761</f>
        <v>#REF!</v>
      </c>
      <c r="G761" s="43"/>
    </row>
    <row r="762" spans="1:7" x14ac:dyDescent="0.2">
      <c r="A762" s="14">
        <f>TAG!A345</f>
        <v>848.76806999999997</v>
      </c>
      <c r="B762" s="14" t="str">
        <f>TAG!B345</f>
        <v>C53H102O6N</v>
      </c>
      <c r="C762" s="17" t="str">
        <f>TAG!C345</f>
        <v>50:2</v>
      </c>
      <c r="E762" s="43" t="e">
        <f>'signals to nmols'!E762</f>
        <v>#REF!</v>
      </c>
      <c r="F762" s="43" t="e">
        <f>'signals to nmols'!F762</f>
        <v>#REF!</v>
      </c>
      <c r="G762" s="43"/>
    </row>
    <row r="763" spans="1:7" x14ac:dyDescent="0.2">
      <c r="A763" s="14">
        <f>TAG!A346</f>
        <v>850.78366999999992</v>
      </c>
      <c r="B763" s="14" t="str">
        <f>TAG!B346</f>
        <v>C53H104O6N</v>
      </c>
      <c r="C763" s="17" t="str">
        <f>TAG!C346</f>
        <v>50:1</v>
      </c>
      <c r="E763" s="43" t="e">
        <f>'signals to nmols'!E763</f>
        <v>#REF!</v>
      </c>
      <c r="F763" s="43" t="e">
        <f>'signals to nmols'!F763</f>
        <v>#REF!</v>
      </c>
      <c r="G763" s="43"/>
    </row>
    <row r="764" spans="1:7" x14ac:dyDescent="0.2">
      <c r="A764" s="14">
        <f>TAG!A347</f>
        <v>852.79926999999998</v>
      </c>
      <c r="B764" s="14" t="str">
        <f>TAG!B347</f>
        <v>C53H106O6N</v>
      </c>
      <c r="C764" s="17" t="str">
        <f>TAG!C347</f>
        <v>50:0</v>
      </c>
      <c r="E764" s="43" t="e">
        <f>'signals to nmols'!E764</f>
        <v>#REF!</v>
      </c>
      <c r="F764" s="43" t="e">
        <f>'signals to nmols'!F764</f>
        <v>#REF!</v>
      </c>
      <c r="G764" s="43"/>
    </row>
    <row r="765" spans="1:7" x14ac:dyDescent="0.2">
      <c r="A765" s="14">
        <f>TAG!A348</f>
        <v>856.77317000000005</v>
      </c>
      <c r="B765" s="14" t="str">
        <f>TAG!B348</f>
        <v>C55H102O5N</v>
      </c>
      <c r="C765" s="17" t="str">
        <f>TAG!C348</f>
        <v>e52:5</v>
      </c>
      <c r="E765" s="43" t="e">
        <f>'signals to nmols'!E765</f>
        <v>#REF!</v>
      </c>
      <c r="F765" s="43" t="e">
        <f>'signals to nmols'!F765</f>
        <v>#REF!</v>
      </c>
      <c r="G765" s="43"/>
    </row>
    <row r="766" spans="1:7" x14ac:dyDescent="0.2">
      <c r="A766" s="14">
        <f>TAG!A349</f>
        <v>858.78877</v>
      </c>
      <c r="B766" s="14" t="str">
        <f>TAG!B349</f>
        <v>C55H104O5N</v>
      </c>
      <c r="C766" s="17" t="str">
        <f>TAG!C349</f>
        <v>e52:4</v>
      </c>
      <c r="E766" s="43" t="e">
        <f>'signals to nmols'!E766</f>
        <v>#REF!</v>
      </c>
      <c r="F766" s="43" t="e">
        <f>'signals to nmols'!F766</f>
        <v>#REF!</v>
      </c>
      <c r="G766" s="43"/>
    </row>
    <row r="767" spans="1:7" x14ac:dyDescent="0.2">
      <c r="A767" s="14">
        <f>TAG!A350</f>
        <v>860.80437000000006</v>
      </c>
      <c r="B767" s="14" t="str">
        <f>TAG!B350</f>
        <v>C55H106O5N</v>
      </c>
      <c r="C767" s="17" t="str">
        <f>TAG!C350</f>
        <v>e52:3</v>
      </c>
      <c r="E767" s="43" t="e">
        <f>'signals to nmols'!E767</f>
        <v>#REF!</v>
      </c>
      <c r="F767" s="43" t="e">
        <f>'signals to nmols'!F767</f>
        <v>#REF!</v>
      </c>
      <c r="G767" s="43"/>
    </row>
    <row r="768" spans="1:7" x14ac:dyDescent="0.2">
      <c r="A768" s="14">
        <f>TAG!A351</f>
        <v>862.81997000000001</v>
      </c>
      <c r="B768" s="14" t="str">
        <f>TAG!B351</f>
        <v>C55H108O5N</v>
      </c>
      <c r="C768" s="17" t="str">
        <f>TAG!C351</f>
        <v>e52:2</v>
      </c>
      <c r="E768" s="43" t="e">
        <f>'signals to nmols'!E768</f>
        <v>#REF!</v>
      </c>
      <c r="F768" s="43" t="e">
        <f>'signals to nmols'!F768</f>
        <v>#REF!</v>
      </c>
      <c r="G768" s="43"/>
    </row>
    <row r="769" spans="1:7" x14ac:dyDescent="0.2">
      <c r="A769" s="14">
        <f>TAG!A352</f>
        <v>864.83556999999996</v>
      </c>
      <c r="B769" s="14" t="str">
        <f>TAG!B352</f>
        <v>C55H110O5N</v>
      </c>
      <c r="C769" s="17" t="str">
        <f>TAG!C352</f>
        <v>e52:1</v>
      </c>
      <c r="E769" s="43" t="e">
        <f>'signals to nmols'!E769</f>
        <v>#REF!</v>
      </c>
      <c r="F769" s="43" t="e">
        <f>'signals to nmols'!F769</f>
        <v>#REF!</v>
      </c>
      <c r="G769" s="43"/>
    </row>
    <row r="770" spans="1:7" x14ac:dyDescent="0.2">
      <c r="A770" s="14">
        <f>TAG!A353</f>
        <v>866.85117000000002</v>
      </c>
      <c r="B770" s="14" t="str">
        <f>TAG!B353</f>
        <v>C55H112O5N</v>
      </c>
      <c r="C770" s="17" t="str">
        <f>TAG!C353</f>
        <v>e52:0</v>
      </c>
      <c r="E770" s="43" t="e">
        <f>'signals to nmols'!E770</f>
        <v>#REF!</v>
      </c>
      <c r="F770" s="43" t="e">
        <f>'signals to nmols'!F770</f>
        <v>#REF!</v>
      </c>
      <c r="G770" s="43"/>
    </row>
    <row r="771" spans="1:7" x14ac:dyDescent="0.2">
      <c r="A771" s="14">
        <f>TAG!A354</f>
        <v>868.73686999999995</v>
      </c>
      <c r="B771" s="14" t="str">
        <f>TAG!B354</f>
        <v>C55H98O6N</v>
      </c>
      <c r="C771" s="17" t="str">
        <f>TAG!C354</f>
        <v>52:6</v>
      </c>
      <c r="E771" s="43" t="e">
        <f>'signals to nmols'!E771</f>
        <v>#REF!</v>
      </c>
      <c r="F771" s="43" t="e">
        <f>'signals to nmols'!F771</f>
        <v>#REF!</v>
      </c>
      <c r="G771" s="43"/>
    </row>
    <row r="772" spans="1:7" x14ac:dyDescent="0.2">
      <c r="A772" s="14">
        <f>TAG!A355</f>
        <v>870.7524699999999</v>
      </c>
      <c r="B772" s="14" t="str">
        <f>TAG!B355</f>
        <v>C55H100O6N</v>
      </c>
      <c r="C772" s="17" t="str">
        <f>TAG!C355</f>
        <v>52:5</v>
      </c>
      <c r="E772" s="43" t="e">
        <f>'signals to nmols'!E772</f>
        <v>#REF!</v>
      </c>
      <c r="F772" s="43" t="e">
        <f>'signals to nmols'!F772</f>
        <v>#REF!</v>
      </c>
      <c r="G772" s="43"/>
    </row>
    <row r="773" spans="1:7" x14ac:dyDescent="0.2">
      <c r="A773" s="14">
        <f>TAG!A356</f>
        <v>872.76806999999997</v>
      </c>
      <c r="B773" s="14" t="str">
        <f>TAG!B356</f>
        <v>C55H102O6N</v>
      </c>
      <c r="C773" s="17" t="str">
        <f>TAG!C356</f>
        <v>52:4</v>
      </c>
      <c r="E773" s="43" t="e">
        <f>'signals to nmols'!E773</f>
        <v>#REF!</v>
      </c>
      <c r="F773" s="43" t="e">
        <f>'signals to nmols'!F773</f>
        <v>#REF!</v>
      </c>
      <c r="G773" s="43"/>
    </row>
    <row r="774" spans="1:7" x14ac:dyDescent="0.2">
      <c r="A774" s="14">
        <f>TAG!A357</f>
        <v>874.78366999999992</v>
      </c>
      <c r="B774" s="14" t="str">
        <f>TAG!B357</f>
        <v>C55H104O6N</v>
      </c>
      <c r="C774" s="17" t="str">
        <f>TAG!C357</f>
        <v>52:3</v>
      </c>
      <c r="E774" s="43" t="e">
        <f>'signals to nmols'!E774</f>
        <v>#REF!</v>
      </c>
      <c r="F774" s="43" t="e">
        <f>'signals to nmols'!F774</f>
        <v>#REF!</v>
      </c>
      <c r="G774" s="43"/>
    </row>
    <row r="775" spans="1:7" x14ac:dyDescent="0.2">
      <c r="A775" s="14">
        <f>TAG!A358</f>
        <v>876.79926999999998</v>
      </c>
      <c r="B775" s="14" t="str">
        <f>TAG!B358</f>
        <v>C55H106O6N</v>
      </c>
      <c r="C775" s="17" t="str">
        <f>TAG!C358</f>
        <v>52:2</v>
      </c>
      <c r="E775" s="43" t="e">
        <f>'signals to nmols'!E775</f>
        <v>#REF!</v>
      </c>
      <c r="F775" s="43" t="e">
        <f>'signals to nmols'!F775</f>
        <v>#REF!</v>
      </c>
      <c r="G775" s="43"/>
    </row>
    <row r="776" spans="1:7" x14ac:dyDescent="0.2">
      <c r="A776" s="14">
        <f>TAG!A359</f>
        <v>878.81486999999993</v>
      </c>
      <c r="B776" s="14" t="str">
        <f>TAG!B359</f>
        <v>C55H108O6N</v>
      </c>
      <c r="C776" s="17" t="str">
        <f>TAG!C359</f>
        <v>52:1</v>
      </c>
      <c r="E776" s="43" t="e">
        <f>'signals to nmols'!E776</f>
        <v>#REF!</v>
      </c>
      <c r="F776" s="43" t="e">
        <f>'signals to nmols'!F776</f>
        <v>#REF!</v>
      </c>
      <c r="G776" s="43"/>
    </row>
    <row r="777" spans="1:7" x14ac:dyDescent="0.2">
      <c r="A777" s="14">
        <f>TAG!A360</f>
        <v>880.83046999999988</v>
      </c>
      <c r="B777" s="14" t="str">
        <f>TAG!B360</f>
        <v>C55H110O6N</v>
      </c>
      <c r="C777" s="17" t="str">
        <f>TAG!C360</f>
        <v>52:0/e54:7</v>
      </c>
      <c r="E777" s="43" t="e">
        <f>'signals to nmols'!E777</f>
        <v>#REF!</v>
      </c>
      <c r="F777" s="43" t="e">
        <f>'signals to nmols'!F777</f>
        <v>#REF!</v>
      </c>
      <c r="G777" s="43"/>
    </row>
    <row r="778" spans="1:7" x14ac:dyDescent="0.2">
      <c r="A778" s="14">
        <f>TAG!A361</f>
        <v>882.78877</v>
      </c>
      <c r="B778" s="14" t="str">
        <f>TAG!B361</f>
        <v>C57H104O5N</v>
      </c>
      <c r="C778" s="17" t="str">
        <f>TAG!C361</f>
        <v>e54:6</v>
      </c>
      <c r="E778" s="43" t="e">
        <f>'signals to nmols'!E778</f>
        <v>#REF!</v>
      </c>
      <c r="F778" s="43" t="e">
        <f>'signals to nmols'!F778</f>
        <v>#REF!</v>
      </c>
      <c r="G778" s="43"/>
    </row>
    <row r="779" spans="1:7" x14ac:dyDescent="0.2">
      <c r="A779" s="14">
        <f>TAG!A362</f>
        <v>884.80437000000006</v>
      </c>
      <c r="B779" s="14" t="str">
        <f>TAG!B362</f>
        <v>C57H106O5N</v>
      </c>
      <c r="C779" s="17" t="str">
        <f>TAG!C362</f>
        <v>e54:5</v>
      </c>
      <c r="E779" s="43" t="e">
        <f>'signals to nmols'!E779</f>
        <v>#REF!</v>
      </c>
      <c r="F779" s="43" t="e">
        <f>'signals to nmols'!F779</f>
        <v>#REF!</v>
      </c>
      <c r="G779" s="43"/>
    </row>
    <row r="780" spans="1:7" x14ac:dyDescent="0.2">
      <c r="A780" s="14">
        <f>TAG!A363</f>
        <v>886.81997000000001</v>
      </c>
      <c r="B780" s="14" t="str">
        <f>TAG!B363</f>
        <v>C57H108O5N</v>
      </c>
      <c r="C780" s="17" t="str">
        <f>TAG!C363</f>
        <v>e54:4</v>
      </c>
      <c r="E780" s="43" t="e">
        <f>'signals to nmols'!E780</f>
        <v>#REF!</v>
      </c>
      <c r="F780" s="43" t="e">
        <f>'signals to nmols'!F780</f>
        <v>#REF!</v>
      </c>
      <c r="G780" s="43"/>
    </row>
    <row r="781" spans="1:7" x14ac:dyDescent="0.2">
      <c r="A781" s="14">
        <f>TAG!A364</f>
        <v>888.83556999999996</v>
      </c>
      <c r="B781" s="14" t="str">
        <f>TAG!B364</f>
        <v>C57H110O5N</v>
      </c>
      <c r="C781" s="17" t="str">
        <f>TAG!C364</f>
        <v>e54:3</v>
      </c>
      <c r="E781" s="43" t="e">
        <f>'signals to nmols'!E781</f>
        <v>#REF!</v>
      </c>
      <c r="F781" s="43" t="e">
        <f>'signals to nmols'!F781</f>
        <v>#REF!</v>
      </c>
      <c r="G781" s="43"/>
    </row>
    <row r="782" spans="1:7" x14ac:dyDescent="0.2">
      <c r="A782" s="14">
        <f>TAG!A365</f>
        <v>890.85117000000002</v>
      </c>
      <c r="B782" s="14" t="str">
        <f>TAG!B365</f>
        <v>C57H112O5N</v>
      </c>
      <c r="C782" s="17" t="str">
        <f>TAG!C365</f>
        <v>e54:2</v>
      </c>
      <c r="E782" s="43" t="e">
        <f>'signals to nmols'!E782</f>
        <v>#REF!</v>
      </c>
      <c r="F782" s="43" t="e">
        <f>'signals to nmols'!F782</f>
        <v>#REF!</v>
      </c>
      <c r="G782" s="43"/>
    </row>
    <row r="783" spans="1:7" x14ac:dyDescent="0.2">
      <c r="A783" s="14">
        <f>TAG!A366</f>
        <v>892.86676999999997</v>
      </c>
      <c r="B783" s="14" t="str">
        <f>TAG!B366</f>
        <v>C57H114O5N</v>
      </c>
      <c r="C783" s="17" t="str">
        <f>TAG!C366</f>
        <v>e54:1</v>
      </c>
      <c r="E783" s="43" t="e">
        <f>'signals to nmols'!E783</f>
        <v>#REF!</v>
      </c>
      <c r="F783" s="43" t="e">
        <f>'signals to nmols'!F783</f>
        <v>#REF!</v>
      </c>
      <c r="G783" s="43"/>
    </row>
    <row r="784" spans="1:7" x14ac:dyDescent="0.2">
      <c r="A784" s="14">
        <f>TAG!A367</f>
        <v>894.7524699999999</v>
      </c>
      <c r="B784" s="14" t="str">
        <f>TAG!B367</f>
        <v>C57H100O6N</v>
      </c>
      <c r="C784" s="17" t="str">
        <f>TAG!C367</f>
        <v>54:7/e54:0</v>
      </c>
      <c r="E784" s="43" t="e">
        <f>'signals to nmols'!E784</f>
        <v>#REF!</v>
      </c>
      <c r="F784" s="43" t="e">
        <f>'signals to nmols'!F784</f>
        <v>#REF!</v>
      </c>
      <c r="G784" s="43"/>
    </row>
    <row r="785" spans="1:7" x14ac:dyDescent="0.2">
      <c r="A785" s="14">
        <f>TAG!A368</f>
        <v>896.76806999999997</v>
      </c>
      <c r="B785" s="14" t="str">
        <f>TAG!B368</f>
        <v>C57H102O6N</v>
      </c>
      <c r="C785" s="17" t="str">
        <f>TAG!C368</f>
        <v>54:6</v>
      </c>
      <c r="E785" s="43" t="e">
        <f>'signals to nmols'!E785</f>
        <v>#REF!</v>
      </c>
      <c r="F785" s="43" t="e">
        <f>'signals to nmols'!F785</f>
        <v>#REF!</v>
      </c>
      <c r="G785" s="43"/>
    </row>
    <row r="786" spans="1:7" x14ac:dyDescent="0.2">
      <c r="A786" s="14">
        <f>TAG!A369</f>
        <v>898.78366999999992</v>
      </c>
      <c r="B786" s="14" t="str">
        <f>TAG!B369</f>
        <v>C57H104O6N</v>
      </c>
      <c r="C786" s="17" t="str">
        <f>TAG!C369</f>
        <v>54:5</v>
      </c>
      <c r="E786" s="43" t="e">
        <f>'signals to nmols'!E786</f>
        <v>#REF!</v>
      </c>
      <c r="F786" s="43" t="e">
        <f>'signals to nmols'!F786</f>
        <v>#REF!</v>
      </c>
      <c r="G786" s="43"/>
    </row>
    <row r="787" spans="1:7" x14ac:dyDescent="0.2">
      <c r="A787" s="14">
        <f>TAG!A370</f>
        <v>900.79926999999998</v>
      </c>
      <c r="B787" s="14" t="str">
        <f>TAG!B370</f>
        <v>C57H106O6N</v>
      </c>
      <c r="C787" s="17" t="str">
        <f>TAG!C370</f>
        <v>54:4</v>
      </c>
      <c r="E787" s="43" t="e">
        <f>'signals to nmols'!E787</f>
        <v>#REF!</v>
      </c>
      <c r="F787" s="43" t="e">
        <f>'signals to nmols'!F787</f>
        <v>#REF!</v>
      </c>
      <c r="G787" s="43"/>
    </row>
    <row r="788" spans="1:7" x14ac:dyDescent="0.2">
      <c r="A788" s="14">
        <f>TAG!A371</f>
        <v>902.81486999999993</v>
      </c>
      <c r="B788" s="14" t="str">
        <f>TAG!B371</f>
        <v>C57H108O6N</v>
      </c>
      <c r="C788" s="17" t="str">
        <f>TAG!C371</f>
        <v>54:3</v>
      </c>
      <c r="E788" s="43" t="e">
        <f>'signals to nmols'!E788</f>
        <v>#REF!</v>
      </c>
      <c r="F788" s="43" t="e">
        <f>'signals to nmols'!F788</f>
        <v>#REF!</v>
      </c>
      <c r="G788" s="43"/>
    </row>
    <row r="789" spans="1:7" x14ac:dyDescent="0.2">
      <c r="A789" s="14">
        <f>TAG!A372</f>
        <v>904.83046999999988</v>
      </c>
      <c r="B789" s="14" t="str">
        <f>TAG!B372</f>
        <v>C57H110O6N</v>
      </c>
      <c r="C789" s="17" t="str">
        <f>TAG!C372</f>
        <v>54:2</v>
      </c>
      <c r="E789" s="43" t="e">
        <f>'signals to nmols'!E789</f>
        <v>#REF!</v>
      </c>
      <c r="F789" s="43" t="e">
        <f>'signals to nmols'!F789</f>
        <v>#REF!</v>
      </c>
      <c r="G789" s="43"/>
    </row>
    <row r="790" spans="1:7" x14ac:dyDescent="0.2">
      <c r="A790" s="14">
        <f>TAG!A373</f>
        <v>906.84606999999994</v>
      </c>
      <c r="B790" s="14" t="str">
        <f>TAG!B373</f>
        <v>C57H112O6N</v>
      </c>
      <c r="C790" s="17" t="str">
        <f>TAG!C373</f>
        <v>54:1</v>
      </c>
      <c r="E790" s="43" t="e">
        <f>'signals to nmols'!E790</f>
        <v>#REF!</v>
      </c>
      <c r="F790" s="43" t="e">
        <f>'signals to nmols'!F790</f>
        <v>#REF!</v>
      </c>
      <c r="G790" s="43"/>
    </row>
    <row r="791" spans="1:7" x14ac:dyDescent="0.2">
      <c r="A791" s="14">
        <f>TAG!A374</f>
        <v>908.86166999999989</v>
      </c>
      <c r="B791" s="14" t="str">
        <f>TAG!B374</f>
        <v>C57H114O6N</v>
      </c>
      <c r="C791" s="17" t="str">
        <f>TAG!C374</f>
        <v>54:0/e56:7</v>
      </c>
      <c r="E791" s="43" t="e">
        <f>'signals to nmols'!E791</f>
        <v>#REF!</v>
      </c>
      <c r="F791" s="43" t="e">
        <f>'signals to nmols'!F791</f>
        <v>#REF!</v>
      </c>
      <c r="G791" s="43"/>
    </row>
    <row r="792" spans="1:7" x14ac:dyDescent="0.2">
      <c r="A792" s="14">
        <f>TAG!A375</f>
        <v>910.81997000000001</v>
      </c>
      <c r="B792" s="14" t="str">
        <f>TAG!B375</f>
        <v>C59H108O5N</v>
      </c>
      <c r="C792" s="17" t="str">
        <f>TAG!C375</f>
        <v>e56:6</v>
      </c>
      <c r="E792" s="43" t="e">
        <f>'signals to nmols'!E792</f>
        <v>#REF!</v>
      </c>
      <c r="F792" s="43" t="e">
        <f>'signals to nmols'!F792</f>
        <v>#REF!</v>
      </c>
      <c r="G792" s="43"/>
    </row>
    <row r="793" spans="1:7" x14ac:dyDescent="0.2">
      <c r="A793" s="14">
        <f>TAG!A376</f>
        <v>912.83556999999996</v>
      </c>
      <c r="B793" s="14" t="str">
        <f>TAG!B376</f>
        <v>C59H110O5N</v>
      </c>
      <c r="C793" s="17" t="str">
        <f>TAG!C376</f>
        <v>e56:5</v>
      </c>
      <c r="E793" s="43" t="e">
        <f>'signals to nmols'!E793</f>
        <v>#REF!</v>
      </c>
      <c r="F793" s="43" t="e">
        <f>'signals to nmols'!F793</f>
        <v>#REF!</v>
      </c>
      <c r="G793" s="43"/>
    </row>
    <row r="794" spans="1:7" x14ac:dyDescent="0.2">
      <c r="A794" s="14">
        <f>TAG!A377</f>
        <v>914.85117000000002</v>
      </c>
      <c r="B794" s="14" t="str">
        <f>TAG!B377</f>
        <v>C59H112O5N</v>
      </c>
      <c r="C794" s="17" t="str">
        <f>TAG!C377</f>
        <v>e56:4</v>
      </c>
      <c r="E794" s="43" t="e">
        <f>'signals to nmols'!E794</f>
        <v>#REF!</v>
      </c>
      <c r="F794" s="43" t="e">
        <f>'signals to nmols'!F794</f>
        <v>#REF!</v>
      </c>
      <c r="G794" s="43"/>
    </row>
    <row r="795" spans="1:7" x14ac:dyDescent="0.2">
      <c r="A795" s="14">
        <f>TAG!A378</f>
        <v>916.86676999999997</v>
      </c>
      <c r="B795" s="14" t="str">
        <f>TAG!B378</f>
        <v>C59H114O5N</v>
      </c>
      <c r="C795" s="17" t="str">
        <f>TAG!C378</f>
        <v>e56:3</v>
      </c>
      <c r="E795" s="43" t="e">
        <f>'signals to nmols'!E795</f>
        <v>#REF!</v>
      </c>
      <c r="F795" s="43" t="e">
        <f>'signals to nmols'!F795</f>
        <v>#REF!</v>
      </c>
      <c r="G795" s="43"/>
    </row>
    <row r="796" spans="1:7" x14ac:dyDescent="0.2">
      <c r="A796" s="14">
        <f>TAG!A379</f>
        <v>918.88237000000004</v>
      </c>
      <c r="B796" s="14" t="str">
        <f>TAG!B379</f>
        <v>C59H116O5N</v>
      </c>
      <c r="C796" s="17" t="str">
        <f>TAG!C379</f>
        <v>e56:2</v>
      </c>
      <c r="E796" s="43" t="e">
        <f>'signals to nmols'!E796</f>
        <v>#REF!</v>
      </c>
      <c r="F796" s="43" t="e">
        <f>'signals to nmols'!F796</f>
        <v>#REF!</v>
      </c>
      <c r="G796" s="43"/>
    </row>
    <row r="797" spans="1:7" x14ac:dyDescent="0.2">
      <c r="A797" s="14">
        <f>TAG!A380</f>
        <v>920.89796999999999</v>
      </c>
      <c r="B797" s="14" t="str">
        <f>TAG!B380</f>
        <v>C59H118O5N</v>
      </c>
      <c r="C797" s="17" t="str">
        <f>TAG!C380</f>
        <v>e56:1</v>
      </c>
      <c r="E797" s="43" t="e">
        <f>'signals to nmols'!E797</f>
        <v>#REF!</v>
      </c>
      <c r="F797" s="43" t="e">
        <f>'signals to nmols'!F797</f>
        <v>#REF!</v>
      </c>
      <c r="G797" s="43"/>
    </row>
    <row r="798" spans="1:7" x14ac:dyDescent="0.2">
      <c r="A798" s="14">
        <f>TAG!A381</f>
        <v>922.78366999999992</v>
      </c>
      <c r="B798" s="14" t="str">
        <f>TAG!B381</f>
        <v>C59H104O6N</v>
      </c>
      <c r="C798" s="17" t="str">
        <f>TAG!C381</f>
        <v>56:7/e56:0</v>
      </c>
      <c r="E798" s="43" t="e">
        <f>'signals to nmols'!E798</f>
        <v>#REF!</v>
      </c>
      <c r="F798" s="43" t="e">
        <f>'signals to nmols'!F798</f>
        <v>#REF!</v>
      </c>
      <c r="G798" s="43"/>
    </row>
    <row r="799" spans="1:7" x14ac:dyDescent="0.2">
      <c r="A799" s="14">
        <f>TAG!A382</f>
        <v>924.79926999999998</v>
      </c>
      <c r="B799" s="14" t="str">
        <f>TAG!B382</f>
        <v>C59H106O6N</v>
      </c>
      <c r="C799" s="17" t="str">
        <f>TAG!C382</f>
        <v>56:6</v>
      </c>
      <c r="E799" s="43" t="e">
        <f>'signals to nmols'!E799</f>
        <v>#REF!</v>
      </c>
      <c r="F799" s="43" t="e">
        <f>'signals to nmols'!F799</f>
        <v>#REF!</v>
      </c>
      <c r="G799" s="43"/>
    </row>
    <row r="800" spans="1:7" x14ac:dyDescent="0.2">
      <c r="A800" s="14">
        <f>TAG!A383</f>
        <v>926.81486999999993</v>
      </c>
      <c r="B800" s="14" t="str">
        <f>TAG!B383</f>
        <v>C59H108O6N</v>
      </c>
      <c r="C800" s="17" t="str">
        <f>TAG!C383</f>
        <v>56:5</v>
      </c>
      <c r="E800" s="43" t="e">
        <f>'signals to nmols'!E800</f>
        <v>#REF!</v>
      </c>
      <c r="F800" s="43" t="e">
        <f>'signals to nmols'!F800</f>
        <v>#REF!</v>
      </c>
      <c r="G800" s="43"/>
    </row>
    <row r="801" spans="1:7" x14ac:dyDescent="0.2">
      <c r="A801" s="14">
        <f>TAG!A384</f>
        <v>928.83046999999988</v>
      </c>
      <c r="B801" s="14" t="str">
        <f>TAG!B384</f>
        <v>C59H110O6N</v>
      </c>
      <c r="C801" s="17" t="str">
        <f>TAG!C384</f>
        <v>56:4</v>
      </c>
      <c r="E801" s="43" t="e">
        <f>'signals to nmols'!E801</f>
        <v>#REF!</v>
      </c>
      <c r="F801" s="43" t="e">
        <f>'signals to nmols'!F801</f>
        <v>#REF!</v>
      </c>
      <c r="G801" s="43"/>
    </row>
    <row r="802" spans="1:7" x14ac:dyDescent="0.2">
      <c r="A802" s="14">
        <f>TAG!A385</f>
        <v>930.84606999999994</v>
      </c>
      <c r="B802" s="14" t="str">
        <f>TAG!B385</f>
        <v>C59H112O6N</v>
      </c>
      <c r="C802" s="17" t="str">
        <f>TAG!C385</f>
        <v>56:3</v>
      </c>
      <c r="E802" s="43" t="e">
        <f>'signals to nmols'!E802</f>
        <v>#REF!</v>
      </c>
      <c r="F802" s="43" t="e">
        <f>'signals to nmols'!F802</f>
        <v>#REF!</v>
      </c>
      <c r="G802" s="43"/>
    </row>
    <row r="803" spans="1:7" x14ac:dyDescent="0.2">
      <c r="A803" s="14">
        <f>TAG!A386</f>
        <v>932.86166999999989</v>
      </c>
      <c r="B803" s="14" t="str">
        <f>TAG!B386</f>
        <v>C59H114O6N</v>
      </c>
      <c r="C803" s="17" t="str">
        <f>TAG!C386</f>
        <v>56:2</v>
      </c>
      <c r="E803" s="43" t="e">
        <f>'signals to nmols'!E803</f>
        <v>#REF!</v>
      </c>
      <c r="F803" s="43" t="e">
        <f>'signals to nmols'!F803</f>
        <v>#REF!</v>
      </c>
      <c r="G803" s="43"/>
    </row>
    <row r="804" spans="1:7" x14ac:dyDescent="0.2">
      <c r="A804" s="14">
        <f>TAG!A387</f>
        <v>934.87726999999995</v>
      </c>
      <c r="B804" s="14" t="str">
        <f>TAG!B387</f>
        <v>C59H116O6N</v>
      </c>
      <c r="C804" s="17" t="str">
        <f>TAG!C387</f>
        <v>56:1</v>
      </c>
      <c r="E804" s="43" t="e">
        <f>'signals to nmols'!E804</f>
        <v>#REF!</v>
      </c>
      <c r="F804" s="43" t="e">
        <f>'signals to nmols'!F804</f>
        <v>#REF!</v>
      </c>
      <c r="G804" s="43"/>
    </row>
    <row r="805" spans="1:7" x14ac:dyDescent="0.2">
      <c r="A805" s="14">
        <f>TAG!A388</f>
        <v>936.83556999999996</v>
      </c>
      <c r="B805" s="14" t="str">
        <f>TAG!B388</f>
        <v>C61H110O5N</v>
      </c>
      <c r="C805" s="17" t="str">
        <f>TAG!C388</f>
        <v>e58:7/56:0</v>
      </c>
      <c r="E805" s="43" t="e">
        <f>'signals to nmols'!E805</f>
        <v>#REF!</v>
      </c>
      <c r="F805" s="43" t="e">
        <f>'signals to nmols'!F805</f>
        <v>#REF!</v>
      </c>
      <c r="G805" s="43"/>
    </row>
    <row r="806" spans="1:7" x14ac:dyDescent="0.2">
      <c r="A806" s="14">
        <f>TAG!A389</f>
        <v>938.85117000000002</v>
      </c>
      <c r="B806" s="14" t="str">
        <f>TAG!B389</f>
        <v>C61H112O5N</v>
      </c>
      <c r="C806" s="17" t="str">
        <f>TAG!C389</f>
        <v>e58:6</v>
      </c>
      <c r="E806" s="43" t="e">
        <f>'signals to nmols'!E806</f>
        <v>#REF!</v>
      </c>
      <c r="F806" s="43" t="e">
        <f>'signals to nmols'!F806</f>
        <v>#REF!</v>
      </c>
      <c r="G806" s="43"/>
    </row>
    <row r="807" spans="1:7" x14ac:dyDescent="0.2">
      <c r="A807" s="14">
        <f>TAG!A390</f>
        <v>940.86676999999997</v>
      </c>
      <c r="B807" s="14" t="str">
        <f>TAG!B390</f>
        <v>C61H114O5N</v>
      </c>
      <c r="C807" s="17" t="str">
        <f>TAG!C390</f>
        <v>e58:5</v>
      </c>
      <c r="E807" s="43" t="e">
        <f>'signals to nmols'!E807</f>
        <v>#REF!</v>
      </c>
      <c r="F807" s="43" t="e">
        <f>'signals to nmols'!F807</f>
        <v>#REF!</v>
      </c>
      <c r="G807" s="43"/>
    </row>
    <row r="808" spans="1:7" x14ac:dyDescent="0.2">
      <c r="A808" s="14">
        <f>TAG!A391</f>
        <v>942.88237000000004</v>
      </c>
      <c r="B808" s="14" t="str">
        <f>TAG!B391</f>
        <v>C61H116O5N</v>
      </c>
      <c r="C808" s="17" t="str">
        <f>TAG!C391</f>
        <v>e58:4</v>
      </c>
      <c r="E808" s="43" t="e">
        <f>'signals to nmols'!E808</f>
        <v>#REF!</v>
      </c>
      <c r="F808" s="43" t="e">
        <f>'signals to nmols'!F808</f>
        <v>#REF!</v>
      </c>
      <c r="G808" s="43"/>
    </row>
    <row r="809" spans="1:7" x14ac:dyDescent="0.2">
      <c r="A809" s="14">
        <f>TAG!A392</f>
        <v>944.89796999999999</v>
      </c>
      <c r="B809" s="14" t="str">
        <f>TAG!B392</f>
        <v>C61H118O5N</v>
      </c>
      <c r="C809" s="17" t="str">
        <f>TAG!C392</f>
        <v>e58:3</v>
      </c>
      <c r="E809" s="43" t="e">
        <f>'signals to nmols'!E809</f>
        <v>#REF!</v>
      </c>
      <c r="F809" s="43" t="e">
        <f>'signals to nmols'!F809</f>
        <v>#REF!</v>
      </c>
      <c r="G809" s="43"/>
    </row>
    <row r="810" spans="1:7" x14ac:dyDescent="0.2">
      <c r="A810" s="14">
        <f>TAG!A393</f>
        <v>946.91357000000005</v>
      </c>
      <c r="B810" s="14" t="str">
        <f>TAG!B393</f>
        <v>C61H120O5N</v>
      </c>
      <c r="C810" s="17" t="str">
        <f>TAG!C393</f>
        <v>e58:2</v>
      </c>
      <c r="E810" s="43" t="e">
        <f>'signals to nmols'!E810</f>
        <v>#REF!</v>
      </c>
      <c r="F810" s="43" t="e">
        <f>'signals to nmols'!F810</f>
        <v>#REF!</v>
      </c>
      <c r="G810" s="43"/>
    </row>
    <row r="811" spans="1:7" x14ac:dyDescent="0.2">
      <c r="A811" s="14">
        <f>TAG!A394</f>
        <v>948.92917</v>
      </c>
      <c r="B811" s="14" t="str">
        <f>TAG!B394</f>
        <v>C61H122O5N</v>
      </c>
      <c r="C811" s="17" t="str">
        <f>TAG!C394</f>
        <v>e58:1/58:8</v>
      </c>
      <c r="E811" s="43" t="e">
        <f>'signals to nmols'!E811</f>
        <v>#REF!</v>
      </c>
      <c r="F811" s="43" t="e">
        <f>'signals to nmols'!F811</f>
        <v>#REF!</v>
      </c>
      <c r="G811" s="43"/>
    </row>
    <row r="812" spans="1:7" x14ac:dyDescent="0.2">
      <c r="A812" s="14">
        <f>TAG!A395</f>
        <v>950.81486999999993</v>
      </c>
      <c r="B812" s="14" t="str">
        <f>TAG!B395</f>
        <v>C61H108O6N</v>
      </c>
      <c r="C812" s="17" t="str">
        <f>TAG!C395</f>
        <v>58:7/e58:0</v>
      </c>
      <c r="E812" s="43" t="e">
        <f>'signals to nmols'!E812</f>
        <v>#REF!</v>
      </c>
      <c r="F812" s="43" t="e">
        <f>'signals to nmols'!F812</f>
        <v>#REF!</v>
      </c>
      <c r="G812" s="43"/>
    </row>
    <row r="813" spans="1:7" x14ac:dyDescent="0.2">
      <c r="A813" s="14">
        <f>TAG!A396</f>
        <v>952.83046999999988</v>
      </c>
      <c r="B813" s="14" t="str">
        <f>TAG!B396</f>
        <v>C61H110O6N</v>
      </c>
      <c r="C813" s="17" t="str">
        <f>TAG!C396</f>
        <v>58:6</v>
      </c>
      <c r="E813" s="43" t="e">
        <f>'signals to nmols'!E813</f>
        <v>#REF!</v>
      </c>
      <c r="F813" s="43" t="e">
        <f>'signals to nmols'!F813</f>
        <v>#REF!</v>
      </c>
      <c r="G813" s="43"/>
    </row>
    <row r="814" spans="1:7" x14ac:dyDescent="0.2">
      <c r="A814" s="14">
        <f>TAG!A397</f>
        <v>954.84606999999994</v>
      </c>
      <c r="B814" s="14" t="str">
        <f>TAG!B397</f>
        <v>C61H112O6N</v>
      </c>
      <c r="C814" s="17" t="str">
        <f>TAG!C397</f>
        <v>58:5</v>
      </c>
      <c r="E814" s="43" t="e">
        <f>'signals to nmols'!E814</f>
        <v>#REF!</v>
      </c>
      <c r="F814" s="43" t="e">
        <f>'signals to nmols'!F814</f>
        <v>#REF!</v>
      </c>
      <c r="G814" s="43"/>
    </row>
    <row r="815" spans="1:7" x14ac:dyDescent="0.2">
      <c r="A815" s="14">
        <f>TAG!A398</f>
        <v>956.86166999999989</v>
      </c>
      <c r="B815" s="14" t="str">
        <f>TAG!B398</f>
        <v>C61H114O6N</v>
      </c>
      <c r="C815" s="17" t="str">
        <f>TAG!C398</f>
        <v>58:4</v>
      </c>
      <c r="E815" s="43" t="e">
        <f>'signals to nmols'!E815</f>
        <v>#REF!</v>
      </c>
      <c r="F815" s="43" t="e">
        <f>'signals to nmols'!F815</f>
        <v>#REF!</v>
      </c>
      <c r="G815" s="43"/>
    </row>
    <row r="816" spans="1:7" x14ac:dyDescent="0.2">
      <c r="A816" s="14">
        <f>TAG!A399</f>
        <v>958.87726999999995</v>
      </c>
      <c r="B816" s="14" t="str">
        <f>TAG!B399</f>
        <v>C61H116O6N</v>
      </c>
      <c r="C816" s="17" t="str">
        <f>TAG!C399</f>
        <v>58:3</v>
      </c>
      <c r="E816" s="43" t="e">
        <f>'signals to nmols'!E816</f>
        <v>#REF!</v>
      </c>
      <c r="F816" s="43" t="e">
        <f>'signals to nmols'!F816</f>
        <v>#REF!</v>
      </c>
      <c r="G816" s="43"/>
    </row>
    <row r="817" spans="1:7" x14ac:dyDescent="0.2">
      <c r="A817" s="14">
        <f>TAG!A400</f>
        <v>960.8928699999999</v>
      </c>
      <c r="B817" s="14" t="str">
        <f>TAG!B400</f>
        <v>C61H118O6N</v>
      </c>
      <c r="C817" s="17" t="str">
        <f>TAG!C400</f>
        <v>58:2</v>
      </c>
      <c r="E817" s="43" t="e">
        <f>'signals to nmols'!E817</f>
        <v>#REF!</v>
      </c>
      <c r="F817" s="43" t="e">
        <f>'signals to nmols'!F817</f>
        <v>#REF!</v>
      </c>
      <c r="G817" s="43"/>
    </row>
    <row r="818" spans="1:7" x14ac:dyDescent="0.2">
      <c r="A818" s="14">
        <f>TAG!A401</f>
        <v>962.90846999999997</v>
      </c>
      <c r="B818" s="14" t="str">
        <f>TAG!B401</f>
        <v>C61H120O6N</v>
      </c>
      <c r="C818" s="17" t="str">
        <f>TAG!C401</f>
        <v>58:1</v>
      </c>
      <c r="E818" s="43" t="e">
        <f>'signals to nmols'!E818</f>
        <v>#REF!</v>
      </c>
      <c r="F818" s="43" t="e">
        <f>'signals to nmols'!F818</f>
        <v>#REF!</v>
      </c>
      <c r="G818" s="43"/>
    </row>
    <row r="819" spans="1:7" x14ac:dyDescent="0.2">
      <c r="A819" s="14">
        <f>TAG!A402</f>
        <v>964.86676999999997</v>
      </c>
      <c r="B819" s="14" t="str">
        <f>TAG!B402</f>
        <v>C63H114O5N</v>
      </c>
      <c r="C819" s="17" t="str">
        <f>TAG!C402</f>
        <v>e60:7/58:0</v>
      </c>
      <c r="E819" s="43" t="e">
        <f>'signals to nmols'!E819</f>
        <v>#REF!</v>
      </c>
      <c r="F819" s="43" t="e">
        <f>'signals to nmols'!F819</f>
        <v>#REF!</v>
      </c>
      <c r="G819" s="43"/>
    </row>
    <row r="820" spans="1:7" x14ac:dyDescent="0.2">
      <c r="A820" s="14">
        <f>TAG!A403</f>
        <v>966.88237000000004</v>
      </c>
      <c r="B820" s="14" t="str">
        <f>TAG!B403</f>
        <v>C63H116O5N</v>
      </c>
      <c r="C820" s="17" t="str">
        <f>TAG!C403</f>
        <v>e60:6</v>
      </c>
      <c r="E820" s="43" t="e">
        <f>'signals to nmols'!E820</f>
        <v>#REF!</v>
      </c>
      <c r="F820" s="43" t="e">
        <f>'signals to nmols'!F820</f>
        <v>#REF!</v>
      </c>
      <c r="G820" s="43"/>
    </row>
    <row r="821" spans="1:7" x14ac:dyDescent="0.2">
      <c r="A821" s="14">
        <f>TAG!A404</f>
        <v>968.89796999999999</v>
      </c>
      <c r="B821" s="14" t="str">
        <f>TAG!B404</f>
        <v>C63H118O5N</v>
      </c>
      <c r="C821" s="17" t="str">
        <f>TAG!C404</f>
        <v>e60:5</v>
      </c>
      <c r="E821" s="43" t="e">
        <f>'signals to nmols'!E821</f>
        <v>#REF!</v>
      </c>
      <c r="F821" s="43" t="e">
        <f>'signals to nmols'!F821</f>
        <v>#REF!</v>
      </c>
      <c r="G821" s="43"/>
    </row>
    <row r="822" spans="1:7" x14ac:dyDescent="0.2">
      <c r="A822" s="14">
        <f>TAG!A405</f>
        <v>970.91357000000005</v>
      </c>
      <c r="B822" s="14" t="str">
        <f>TAG!B405</f>
        <v>C63H120O5N</v>
      </c>
      <c r="C822" s="17" t="str">
        <f>TAG!C405</f>
        <v>e60:4</v>
      </c>
      <c r="E822" s="43" t="e">
        <f>'signals to nmols'!E822</f>
        <v>#REF!</v>
      </c>
      <c r="F822" s="43" t="e">
        <f>'signals to nmols'!F822</f>
        <v>#REF!</v>
      </c>
      <c r="G822" s="43"/>
    </row>
    <row r="823" spans="1:7" x14ac:dyDescent="0.2">
      <c r="A823" s="14">
        <f>TAG!A406</f>
        <v>972.92917</v>
      </c>
      <c r="B823" s="14" t="str">
        <f>TAG!B406</f>
        <v>C63H122O5N</v>
      </c>
      <c r="C823" s="17" t="str">
        <f>TAG!C406</f>
        <v>e60:3</v>
      </c>
      <c r="E823" s="43" t="e">
        <f>'signals to nmols'!E823</f>
        <v>#REF!</v>
      </c>
      <c r="F823" s="43" t="e">
        <f>'signals to nmols'!F823</f>
        <v>#REF!</v>
      </c>
      <c r="G823" s="43"/>
    </row>
    <row r="824" spans="1:7" x14ac:dyDescent="0.2">
      <c r="A824" s="14">
        <f>TAG!A407</f>
        <v>974.94477000000006</v>
      </c>
      <c r="B824" s="14" t="str">
        <f>TAG!B407</f>
        <v>C63H124O5N</v>
      </c>
      <c r="C824" s="17" t="str">
        <f>TAG!C407</f>
        <v>e60:2</v>
      </c>
      <c r="E824" s="43" t="e">
        <f>'signals to nmols'!E824</f>
        <v>#REF!</v>
      </c>
      <c r="F824" s="43" t="e">
        <f>'signals to nmols'!F824</f>
        <v>#REF!</v>
      </c>
      <c r="G824" s="43"/>
    </row>
    <row r="825" spans="1:7" x14ac:dyDescent="0.2">
      <c r="A825" s="14">
        <f>TAG!A408</f>
        <v>976.83046999999988</v>
      </c>
      <c r="B825" s="14" t="str">
        <f>TAG!B408</f>
        <v>C63H110O6N</v>
      </c>
      <c r="C825" s="17" t="str">
        <f>TAG!C408</f>
        <v>60:8/e60:1</v>
      </c>
      <c r="E825" s="43" t="e">
        <f>'signals to nmols'!E825</f>
        <v>#REF!</v>
      </c>
      <c r="F825" s="43" t="e">
        <f>'signals to nmols'!F825</f>
        <v>#REF!</v>
      </c>
      <c r="G825" s="43"/>
    </row>
    <row r="826" spans="1:7" x14ac:dyDescent="0.2">
      <c r="A826" s="14">
        <f>TAG!A409</f>
        <v>978.84606999999994</v>
      </c>
      <c r="B826" s="14" t="str">
        <f>TAG!B409</f>
        <v>C63H112O6N</v>
      </c>
      <c r="C826" s="17" t="str">
        <f>TAG!C409</f>
        <v>60:7/e60:0</v>
      </c>
      <c r="E826" s="43" t="e">
        <f>'signals to nmols'!E826</f>
        <v>#REF!</v>
      </c>
      <c r="F826" s="43" t="e">
        <f>'signals to nmols'!F826</f>
        <v>#REF!</v>
      </c>
      <c r="G826" s="43"/>
    </row>
    <row r="827" spans="1:7" x14ac:dyDescent="0.2">
      <c r="A827" s="14">
        <f>TAG!A410</f>
        <v>980.86166999999989</v>
      </c>
      <c r="B827" s="14" t="str">
        <f>TAG!B410</f>
        <v>C63H114O6N</v>
      </c>
      <c r="C827" s="17" t="str">
        <f>TAG!C410</f>
        <v>60:6</v>
      </c>
      <c r="E827" s="43" t="e">
        <f>'signals to nmols'!E827</f>
        <v>#REF!</v>
      </c>
      <c r="F827" s="43" t="e">
        <f>'signals to nmols'!F827</f>
        <v>#REF!</v>
      </c>
      <c r="G827" s="43"/>
    </row>
    <row r="828" spans="1:7" x14ac:dyDescent="0.2">
      <c r="A828" s="14">
        <f>TAG!A411</f>
        <v>982.87726999999995</v>
      </c>
      <c r="B828" s="14" t="str">
        <f>TAG!B411</f>
        <v>C63H116O6N</v>
      </c>
      <c r="C828" s="17" t="str">
        <f>TAG!C411</f>
        <v>60:5</v>
      </c>
      <c r="E828" s="43" t="e">
        <f>'signals to nmols'!E828</f>
        <v>#REF!</v>
      </c>
      <c r="F828" s="43" t="e">
        <f>'signals to nmols'!F828</f>
        <v>#REF!</v>
      </c>
      <c r="G828" s="43"/>
    </row>
    <row r="829" spans="1:7" x14ac:dyDescent="0.2">
      <c r="A829" s="14">
        <f>TAG!A412</f>
        <v>984.8928699999999</v>
      </c>
      <c r="B829" s="14" t="str">
        <f>TAG!B412</f>
        <v>C63H118O6N</v>
      </c>
      <c r="C829" s="17" t="str">
        <f>TAG!C412</f>
        <v>60:4</v>
      </c>
      <c r="E829" s="43" t="e">
        <f>'signals to nmols'!E829</f>
        <v>#REF!</v>
      </c>
      <c r="F829" s="43" t="e">
        <f>'signals to nmols'!F829</f>
        <v>#REF!</v>
      </c>
      <c r="G829" s="43"/>
    </row>
    <row r="830" spans="1:7" x14ac:dyDescent="0.2">
      <c r="A830" s="14">
        <f>TAG!A413</f>
        <v>986.90846999999997</v>
      </c>
      <c r="B830" s="14" t="str">
        <f>TAG!B413</f>
        <v>C63H120O6N</v>
      </c>
      <c r="C830" s="17" t="str">
        <f>TAG!C413</f>
        <v>60:3</v>
      </c>
      <c r="E830" s="43" t="e">
        <f>'signals to nmols'!E830</f>
        <v>#REF!</v>
      </c>
      <c r="F830" s="43" t="e">
        <f>'signals to nmols'!F830</f>
        <v>#REF!</v>
      </c>
      <c r="G830" s="43"/>
    </row>
    <row r="831" spans="1:7" x14ac:dyDescent="0.2">
      <c r="A831" s="14">
        <f>TAG!A414</f>
        <v>988.92406999999992</v>
      </c>
      <c r="B831" s="14" t="str">
        <f>TAG!B414</f>
        <v>C63H122O6N</v>
      </c>
      <c r="C831" s="17" t="str">
        <f>TAG!C414</f>
        <v>60:2</v>
      </c>
      <c r="E831" s="43" t="e">
        <f>'signals to nmols'!E831</f>
        <v>#REF!</v>
      </c>
      <c r="F831" s="43" t="e">
        <f>'signals to nmols'!F831</f>
        <v>#REF!</v>
      </c>
      <c r="G831" s="43"/>
    </row>
    <row r="832" spans="1:7" x14ac:dyDescent="0.2">
      <c r="A832" s="14">
        <f>TAG!A415</f>
        <v>990.93966999999998</v>
      </c>
      <c r="B832" s="14" t="str">
        <f>TAG!B415</f>
        <v>C63H124O6N</v>
      </c>
      <c r="C832" s="17" t="str">
        <f>TAG!C415</f>
        <v>60:1</v>
      </c>
      <c r="E832" s="43" t="e">
        <f>'signals to nmols'!E832</f>
        <v>#REF!</v>
      </c>
      <c r="F832" s="43" t="e">
        <f>'signals to nmols'!F832</f>
        <v>#REF!</v>
      </c>
      <c r="G832" s="43"/>
    </row>
    <row r="833" spans="1:7" x14ac:dyDescent="0.2">
      <c r="A833" s="38" t="s">
        <v>1013</v>
      </c>
      <c r="B833" s="38"/>
      <c r="C833" s="38" t="str">
        <f>TAG!C416</f>
        <v>Total NL 273 16:0 acyl containing</v>
      </c>
      <c r="E833" s="39" t="e">
        <f>'signals to nmols'!E833</f>
        <v>#REF!</v>
      </c>
      <c r="F833" s="39" t="e">
        <f>'signals to nmols'!F833</f>
        <v>#REF!</v>
      </c>
      <c r="G833" s="39"/>
    </row>
    <row r="834" spans="1:7" x14ac:dyDescent="0.2">
      <c r="A834" s="14">
        <f>TAG!A421</f>
        <v>764.67446999999993</v>
      </c>
      <c r="B834" s="14" t="str">
        <f>TAG!B421</f>
        <v>C47H90O6N</v>
      </c>
      <c r="C834" s="17" t="str">
        <f>TAG!C421</f>
        <v>44:2</v>
      </c>
      <c r="E834" s="43" t="e">
        <f>'signals to nmols'!E834</f>
        <v>#REF!</v>
      </c>
      <c r="F834" s="43" t="e">
        <f>'signals to nmols'!F834</f>
        <v>#REF!</v>
      </c>
      <c r="G834" s="43"/>
    </row>
    <row r="835" spans="1:7" x14ac:dyDescent="0.2">
      <c r="A835" s="14">
        <f>TAG!A422</f>
        <v>766.69006999999988</v>
      </c>
      <c r="B835" s="14" t="str">
        <f>TAG!B422</f>
        <v>C47H92O6N</v>
      </c>
      <c r="C835" s="17" t="str">
        <f>TAG!C422</f>
        <v>44:1</v>
      </c>
      <c r="E835" s="43" t="e">
        <f>'signals to nmols'!E835</f>
        <v>#REF!</v>
      </c>
      <c r="F835" s="43" t="e">
        <f>'signals to nmols'!F835</f>
        <v>#REF!</v>
      </c>
      <c r="G835" s="43"/>
    </row>
    <row r="836" spans="1:7" x14ac:dyDescent="0.2">
      <c r="A836" s="14">
        <f>TAG!A423</f>
        <v>768.70566999999994</v>
      </c>
      <c r="B836" s="14" t="str">
        <f>TAG!B423</f>
        <v>C47H94O6N</v>
      </c>
      <c r="C836" s="17" t="str">
        <f>TAG!C423</f>
        <v>44:0</v>
      </c>
      <c r="E836" s="43" t="e">
        <f>'signals to nmols'!E836</f>
        <v>#REF!</v>
      </c>
      <c r="F836" s="43" t="e">
        <f>'signals to nmols'!F836</f>
        <v>#REF!</v>
      </c>
      <c r="G836" s="43"/>
    </row>
    <row r="837" spans="1:7" x14ac:dyDescent="0.2">
      <c r="A837" s="14">
        <f>TAG!A424</f>
        <v>776.71077000000002</v>
      </c>
      <c r="B837" s="14" t="str">
        <f>TAG!B424</f>
        <v>C49H94O5N</v>
      </c>
      <c r="C837" s="17" t="str">
        <f>TAG!C424</f>
        <v>e46:3</v>
      </c>
      <c r="E837" s="43" t="e">
        <f>'signals to nmols'!E837</f>
        <v>#REF!</v>
      </c>
      <c r="F837" s="43" t="e">
        <f>'signals to nmols'!F837</f>
        <v>#REF!</v>
      </c>
      <c r="G837" s="43"/>
    </row>
    <row r="838" spans="1:7" x14ac:dyDescent="0.2">
      <c r="A838" s="14">
        <f>TAG!A425</f>
        <v>778.72636999999997</v>
      </c>
      <c r="B838" s="14" t="str">
        <f>TAG!B425</f>
        <v>C49H96O5N</v>
      </c>
      <c r="C838" s="17" t="str">
        <f>TAG!C425</f>
        <v>e46:2</v>
      </c>
      <c r="E838" s="43" t="e">
        <f>'signals to nmols'!E838</f>
        <v>#REF!</v>
      </c>
      <c r="F838" s="43" t="e">
        <f>'signals to nmols'!F838</f>
        <v>#REF!</v>
      </c>
      <c r="G838" s="43"/>
    </row>
    <row r="839" spans="1:7" x14ac:dyDescent="0.2">
      <c r="A839" s="14">
        <f>TAG!A426</f>
        <v>780.74197000000004</v>
      </c>
      <c r="B839" s="14" t="str">
        <f>TAG!B426</f>
        <v>C49H98O5N</v>
      </c>
      <c r="C839" s="17" t="str">
        <f>TAG!C426</f>
        <v>e46:1</v>
      </c>
      <c r="E839" s="43" t="e">
        <f>'signals to nmols'!E839</f>
        <v>#REF!</v>
      </c>
      <c r="F839" s="43" t="e">
        <f>'signals to nmols'!F839</f>
        <v>#REF!</v>
      </c>
      <c r="G839" s="43"/>
    </row>
    <row r="840" spans="1:7" x14ac:dyDescent="0.2">
      <c r="A840" s="14">
        <f>TAG!A427</f>
        <v>782.75756999999999</v>
      </c>
      <c r="B840" s="14" t="str">
        <f>TAG!B427</f>
        <v>C49H100O5N</v>
      </c>
      <c r="C840" s="17" t="str">
        <f>TAG!C427</f>
        <v>e46:0</v>
      </c>
      <c r="E840" s="43" t="e">
        <f>'signals to nmols'!E840</f>
        <v>#REF!</v>
      </c>
      <c r="F840" s="43" t="e">
        <f>'signals to nmols'!F840</f>
        <v>#REF!</v>
      </c>
      <c r="G840" s="43"/>
    </row>
    <row r="841" spans="1:7" x14ac:dyDescent="0.2">
      <c r="A841" s="14">
        <f>TAG!A428</f>
        <v>790.69006999999988</v>
      </c>
      <c r="B841" s="14" t="str">
        <f>TAG!B428</f>
        <v>C49H92O6N</v>
      </c>
      <c r="C841" s="17" t="str">
        <f>TAG!C428</f>
        <v>46:3</v>
      </c>
      <c r="E841" s="43" t="e">
        <f>'signals to nmols'!E841</f>
        <v>#REF!</v>
      </c>
      <c r="F841" s="43" t="e">
        <f>'signals to nmols'!F841</f>
        <v>#REF!</v>
      </c>
      <c r="G841" s="43"/>
    </row>
    <row r="842" spans="1:7" x14ac:dyDescent="0.2">
      <c r="A842" s="14">
        <f>TAG!A429</f>
        <v>792.70566999999994</v>
      </c>
      <c r="B842" s="14" t="str">
        <f>TAG!B429</f>
        <v>C49H94O6N</v>
      </c>
      <c r="C842" s="17" t="str">
        <f>TAG!C429</f>
        <v>46:2</v>
      </c>
      <c r="E842" s="43" t="e">
        <f>'signals to nmols'!E842</f>
        <v>#REF!</v>
      </c>
      <c r="F842" s="43" t="e">
        <f>'signals to nmols'!F842</f>
        <v>#REF!</v>
      </c>
      <c r="G842" s="43"/>
    </row>
    <row r="843" spans="1:7" x14ac:dyDescent="0.2">
      <c r="A843" s="14">
        <f>TAG!A430</f>
        <v>794.72126999999989</v>
      </c>
      <c r="B843" s="14" t="str">
        <f>TAG!B430</f>
        <v>C49H96O6N</v>
      </c>
      <c r="C843" s="17" t="str">
        <f>TAG!C430</f>
        <v>46:1</v>
      </c>
      <c r="E843" s="43" t="e">
        <f>'signals to nmols'!E843</f>
        <v>#REF!</v>
      </c>
      <c r="F843" s="43" t="e">
        <f>'signals to nmols'!F843</f>
        <v>#REF!</v>
      </c>
      <c r="G843" s="43"/>
    </row>
    <row r="844" spans="1:7" x14ac:dyDescent="0.2">
      <c r="A844" s="14">
        <f>TAG!A431</f>
        <v>796.73686999999995</v>
      </c>
      <c r="B844" s="14" t="str">
        <f>TAG!B431</f>
        <v>C49H98O6N</v>
      </c>
      <c r="C844" s="17" t="str">
        <f>TAG!C431</f>
        <v>46:0</v>
      </c>
      <c r="E844" s="43" t="e">
        <f>'signals to nmols'!E844</f>
        <v>#REF!</v>
      </c>
      <c r="F844" s="43" t="e">
        <f>'signals to nmols'!F844</f>
        <v>#REF!</v>
      </c>
      <c r="G844" s="43"/>
    </row>
    <row r="845" spans="1:7" x14ac:dyDescent="0.2">
      <c r="A845" s="14">
        <f>TAG!A432</f>
        <v>802.72636999999997</v>
      </c>
      <c r="B845" s="14" t="str">
        <f>TAG!B432</f>
        <v>C51H96O5N</v>
      </c>
      <c r="C845" s="17" t="str">
        <f>TAG!C432</f>
        <v>e48:4</v>
      </c>
      <c r="E845" s="43" t="e">
        <f>'signals to nmols'!E845</f>
        <v>#REF!</v>
      </c>
      <c r="F845" s="43" t="e">
        <f>'signals to nmols'!F845</f>
        <v>#REF!</v>
      </c>
      <c r="G845" s="43"/>
    </row>
    <row r="846" spans="1:7" x14ac:dyDescent="0.2">
      <c r="A846" s="14">
        <f>TAG!A433</f>
        <v>804.74197000000004</v>
      </c>
      <c r="B846" s="14" t="str">
        <f>TAG!B433</f>
        <v>C51H98O5N</v>
      </c>
      <c r="C846" s="17" t="str">
        <f>TAG!C433</f>
        <v>e48:3</v>
      </c>
      <c r="E846" s="43" t="e">
        <f>'signals to nmols'!E846</f>
        <v>#REF!</v>
      </c>
      <c r="F846" s="43" t="e">
        <f>'signals to nmols'!F846</f>
        <v>#REF!</v>
      </c>
      <c r="G846" s="43"/>
    </row>
    <row r="847" spans="1:7" x14ac:dyDescent="0.2">
      <c r="A847" s="14">
        <f>TAG!A434</f>
        <v>806.75756999999999</v>
      </c>
      <c r="B847" s="14" t="str">
        <f>TAG!B434</f>
        <v>C51H100O5N</v>
      </c>
      <c r="C847" s="17" t="str">
        <f>TAG!C434</f>
        <v>e48:2</v>
      </c>
      <c r="E847" s="43" t="e">
        <f>'signals to nmols'!E847</f>
        <v>#REF!</v>
      </c>
      <c r="F847" s="43" t="e">
        <f>'signals to nmols'!F847</f>
        <v>#REF!</v>
      </c>
      <c r="G847" s="43"/>
    </row>
    <row r="848" spans="1:7" x14ac:dyDescent="0.2">
      <c r="A848" s="14">
        <f>TAG!A435</f>
        <v>808.77317000000005</v>
      </c>
      <c r="B848" s="14" t="str">
        <f>TAG!B435</f>
        <v>C51H102O5N</v>
      </c>
      <c r="C848" s="17" t="str">
        <f>TAG!C435</f>
        <v>e48:1</v>
      </c>
      <c r="E848" s="43" t="e">
        <f>'signals to nmols'!E848</f>
        <v>#REF!</v>
      </c>
      <c r="F848" s="43" t="e">
        <f>'signals to nmols'!F848</f>
        <v>#REF!</v>
      </c>
      <c r="G848" s="43"/>
    </row>
    <row r="849" spans="1:7" x14ac:dyDescent="0.2">
      <c r="A849" s="14">
        <f>TAG!A436</f>
        <v>810.78877</v>
      </c>
      <c r="B849" s="14" t="str">
        <f>TAG!B436</f>
        <v>C51H104O5N</v>
      </c>
      <c r="C849" s="17" t="str">
        <f>TAG!C436</f>
        <v>e48:0</v>
      </c>
      <c r="E849" s="43" t="e">
        <f>'signals to nmols'!E849</f>
        <v>#REF!</v>
      </c>
      <c r="F849" s="43" t="e">
        <f>'signals to nmols'!F849</f>
        <v>#REF!</v>
      </c>
      <c r="G849" s="43"/>
    </row>
    <row r="850" spans="1:7" x14ac:dyDescent="0.2">
      <c r="A850" s="14">
        <f>TAG!A437</f>
        <v>816.70566999999994</v>
      </c>
      <c r="B850" s="14" t="str">
        <f>TAG!B437</f>
        <v>C51H94O6N</v>
      </c>
      <c r="C850" s="17" t="str">
        <f>TAG!C437</f>
        <v>48:4</v>
      </c>
      <c r="E850" s="43" t="e">
        <f>'signals to nmols'!E850</f>
        <v>#REF!</v>
      </c>
      <c r="F850" s="43" t="e">
        <f>'signals to nmols'!F850</f>
        <v>#REF!</v>
      </c>
      <c r="G850" s="43"/>
    </row>
    <row r="851" spans="1:7" x14ac:dyDescent="0.2">
      <c r="A851" s="14">
        <f>TAG!A438</f>
        <v>818.72126999999989</v>
      </c>
      <c r="B851" s="14" t="str">
        <f>TAG!B438</f>
        <v>C51H96O6N</v>
      </c>
      <c r="C851" s="17" t="str">
        <f>TAG!C438</f>
        <v>48:3</v>
      </c>
      <c r="E851" s="43" t="e">
        <f>'signals to nmols'!E851</f>
        <v>#REF!</v>
      </c>
      <c r="F851" s="43" t="e">
        <f>'signals to nmols'!F851</f>
        <v>#REF!</v>
      </c>
      <c r="G851" s="43"/>
    </row>
    <row r="852" spans="1:7" x14ac:dyDescent="0.2">
      <c r="A852" s="14">
        <f>TAG!A439</f>
        <v>820.73686999999995</v>
      </c>
      <c r="B852" s="14" t="str">
        <f>TAG!B439</f>
        <v>C51H98O6N</v>
      </c>
      <c r="C852" s="17" t="str">
        <f>TAG!C439</f>
        <v>48:2</v>
      </c>
      <c r="E852" s="43" t="e">
        <f>'signals to nmols'!E852</f>
        <v>#REF!</v>
      </c>
      <c r="F852" s="43" t="e">
        <f>'signals to nmols'!F852</f>
        <v>#REF!</v>
      </c>
      <c r="G852" s="43"/>
    </row>
    <row r="853" spans="1:7" x14ac:dyDescent="0.2">
      <c r="A853" s="14">
        <f>TAG!A440</f>
        <v>822.7524699999999</v>
      </c>
      <c r="B853" s="14" t="str">
        <f>TAG!B440</f>
        <v>C51H100O6N</v>
      </c>
      <c r="C853" s="17" t="str">
        <f>TAG!C440</f>
        <v>48:1</v>
      </c>
      <c r="E853" s="43" t="e">
        <f>'signals to nmols'!E853</f>
        <v>#REF!</v>
      </c>
      <c r="F853" s="43" t="e">
        <f>'signals to nmols'!F853</f>
        <v>#REF!</v>
      </c>
      <c r="G853" s="43"/>
    </row>
    <row r="854" spans="1:7" x14ac:dyDescent="0.2">
      <c r="A854" s="14">
        <f>TAG!A441</f>
        <v>824.76806999999997</v>
      </c>
      <c r="B854" s="14" t="str">
        <f>TAG!B441</f>
        <v>C51H102O6N</v>
      </c>
      <c r="C854" s="17" t="str">
        <f>TAG!C441</f>
        <v>48:0</v>
      </c>
      <c r="E854" s="43" t="e">
        <f>'signals to nmols'!E854</f>
        <v>#REF!</v>
      </c>
      <c r="F854" s="43" t="e">
        <f>'signals to nmols'!F854</f>
        <v>#REF!</v>
      </c>
      <c r="G854" s="43"/>
    </row>
    <row r="855" spans="1:7" x14ac:dyDescent="0.2">
      <c r="A855" s="14">
        <f>TAG!A442</f>
        <v>830.75756999999999</v>
      </c>
      <c r="B855" s="14" t="str">
        <f>TAG!B442</f>
        <v>C53H100O5N</v>
      </c>
      <c r="C855" s="17" t="str">
        <f>TAG!C442</f>
        <v>e50:4</v>
      </c>
      <c r="E855" s="43" t="e">
        <f>'signals to nmols'!E855</f>
        <v>#REF!</v>
      </c>
      <c r="F855" s="43" t="e">
        <f>'signals to nmols'!F855</f>
        <v>#REF!</v>
      </c>
      <c r="G855" s="43"/>
    </row>
    <row r="856" spans="1:7" x14ac:dyDescent="0.2">
      <c r="A856" s="14">
        <f>TAG!A443</f>
        <v>832.77317000000005</v>
      </c>
      <c r="B856" s="14" t="str">
        <f>TAG!B443</f>
        <v>C53H102O5N</v>
      </c>
      <c r="C856" s="17" t="str">
        <f>TAG!C443</f>
        <v>e50:3</v>
      </c>
      <c r="E856" s="43" t="e">
        <f>'signals to nmols'!E856</f>
        <v>#REF!</v>
      </c>
      <c r="F856" s="43" t="e">
        <f>'signals to nmols'!F856</f>
        <v>#REF!</v>
      </c>
      <c r="G856" s="43"/>
    </row>
    <row r="857" spans="1:7" x14ac:dyDescent="0.2">
      <c r="A857" s="14">
        <f>TAG!A444</f>
        <v>834.78877</v>
      </c>
      <c r="B857" s="14" t="str">
        <f>TAG!B444</f>
        <v>C53H104O5N</v>
      </c>
      <c r="C857" s="17" t="str">
        <f>TAG!C444</f>
        <v>e50:2</v>
      </c>
      <c r="E857" s="43" t="e">
        <f>'signals to nmols'!E857</f>
        <v>#REF!</v>
      </c>
      <c r="F857" s="43" t="e">
        <f>'signals to nmols'!F857</f>
        <v>#REF!</v>
      </c>
      <c r="G857" s="43"/>
    </row>
    <row r="858" spans="1:7" x14ac:dyDescent="0.2">
      <c r="A858" s="14">
        <f>TAG!A445</f>
        <v>836.80437000000006</v>
      </c>
      <c r="B858" s="14" t="str">
        <f>TAG!B445</f>
        <v>C53H106O5N</v>
      </c>
      <c r="C858" s="17" t="str">
        <f>TAG!C445</f>
        <v>e50:1</v>
      </c>
      <c r="E858" s="43" t="e">
        <f>'signals to nmols'!E858</f>
        <v>#REF!</v>
      </c>
      <c r="F858" s="43" t="e">
        <f>'signals to nmols'!F858</f>
        <v>#REF!</v>
      </c>
      <c r="G858" s="43"/>
    </row>
    <row r="859" spans="1:7" x14ac:dyDescent="0.2">
      <c r="A859" s="14">
        <f>TAG!A446</f>
        <v>838.81997000000001</v>
      </c>
      <c r="B859" s="14" t="str">
        <f>TAG!B446</f>
        <v>C53H108O5N</v>
      </c>
      <c r="C859" s="17" t="str">
        <f>TAG!C446</f>
        <v>e50:0</v>
      </c>
      <c r="E859" s="43" t="e">
        <f>'signals to nmols'!E859</f>
        <v>#REF!</v>
      </c>
      <c r="F859" s="43" t="e">
        <f>'signals to nmols'!F859</f>
        <v>#REF!</v>
      </c>
      <c r="G859" s="43"/>
    </row>
    <row r="860" spans="1:7" x14ac:dyDescent="0.2">
      <c r="A860" s="14">
        <f>TAG!A447</f>
        <v>844.73686999999995</v>
      </c>
      <c r="B860" s="14" t="str">
        <f>TAG!B447</f>
        <v>C53H98O6N</v>
      </c>
      <c r="C860" s="17" t="str">
        <f>TAG!C447</f>
        <v>50:4</v>
      </c>
      <c r="E860" s="43" t="e">
        <f>'signals to nmols'!E860</f>
        <v>#REF!</v>
      </c>
      <c r="F860" s="43" t="e">
        <f>'signals to nmols'!F860</f>
        <v>#REF!</v>
      </c>
      <c r="G860" s="43"/>
    </row>
    <row r="861" spans="1:7" x14ac:dyDescent="0.2">
      <c r="A861" s="14">
        <f>TAG!A448</f>
        <v>846.7524699999999</v>
      </c>
      <c r="B861" s="14" t="str">
        <f>TAG!B448</f>
        <v>C53H100O6N</v>
      </c>
      <c r="C861" s="17" t="str">
        <f>TAG!C448</f>
        <v>50:3</v>
      </c>
      <c r="E861" s="43" t="e">
        <f>'signals to nmols'!E861</f>
        <v>#REF!</v>
      </c>
      <c r="F861" s="43" t="e">
        <f>'signals to nmols'!F861</f>
        <v>#REF!</v>
      </c>
      <c r="G861" s="43"/>
    </row>
    <row r="862" spans="1:7" x14ac:dyDescent="0.2">
      <c r="A862" s="14">
        <f>TAG!A449</f>
        <v>848.76806999999997</v>
      </c>
      <c r="B862" s="14" t="str">
        <f>TAG!B449</f>
        <v>C53H102O6N</v>
      </c>
      <c r="C862" s="17" t="str">
        <f>TAG!C449</f>
        <v>50:2</v>
      </c>
      <c r="E862" s="43" t="e">
        <f>'signals to nmols'!E862</f>
        <v>#REF!</v>
      </c>
      <c r="F862" s="43" t="e">
        <f>'signals to nmols'!F862</f>
        <v>#REF!</v>
      </c>
      <c r="G862" s="43"/>
    </row>
    <row r="863" spans="1:7" x14ac:dyDescent="0.2">
      <c r="A863" s="14">
        <f>TAG!A450</f>
        <v>850.78366999999992</v>
      </c>
      <c r="B863" s="14" t="str">
        <f>TAG!B450</f>
        <v>C53H104O6N</v>
      </c>
      <c r="C863" s="17" t="str">
        <f>TAG!C450</f>
        <v>50:1</v>
      </c>
      <c r="E863" s="43" t="e">
        <f>'signals to nmols'!E863</f>
        <v>#REF!</v>
      </c>
      <c r="F863" s="43" t="e">
        <f>'signals to nmols'!F863</f>
        <v>#REF!</v>
      </c>
      <c r="G863" s="43"/>
    </row>
    <row r="864" spans="1:7" x14ac:dyDescent="0.2">
      <c r="A864" s="14">
        <f>TAG!A451</f>
        <v>852.79926999999998</v>
      </c>
      <c r="B864" s="14" t="str">
        <f>TAG!B451</f>
        <v>C53H106O6N</v>
      </c>
      <c r="C864" s="17" t="str">
        <f>TAG!C451</f>
        <v>50:0</v>
      </c>
      <c r="E864" s="43" t="e">
        <f>'signals to nmols'!E864</f>
        <v>#REF!</v>
      </c>
      <c r="F864" s="43" t="e">
        <f>'signals to nmols'!F864</f>
        <v>#REF!</v>
      </c>
      <c r="G864" s="43"/>
    </row>
    <row r="865" spans="1:7" x14ac:dyDescent="0.2">
      <c r="A865" s="14">
        <f>TAG!A452</f>
        <v>856.77317000000005</v>
      </c>
      <c r="B865" s="14" t="str">
        <f>TAG!B452</f>
        <v>C55H102O5N</v>
      </c>
      <c r="C865" s="17" t="str">
        <f>TAG!C452</f>
        <v>e52:5</v>
      </c>
      <c r="E865" s="43" t="e">
        <f>'signals to nmols'!E865</f>
        <v>#REF!</v>
      </c>
      <c r="F865" s="43" t="e">
        <f>'signals to nmols'!F865</f>
        <v>#REF!</v>
      </c>
      <c r="G865" s="43"/>
    </row>
    <row r="866" spans="1:7" x14ac:dyDescent="0.2">
      <c r="A866" s="14">
        <f>TAG!A453</f>
        <v>858.78877</v>
      </c>
      <c r="B866" s="14" t="str">
        <f>TAG!B453</f>
        <v>C55H104O5N</v>
      </c>
      <c r="C866" s="17" t="str">
        <f>TAG!C453</f>
        <v>e52:4</v>
      </c>
      <c r="E866" s="43" t="e">
        <f>'signals to nmols'!E866</f>
        <v>#REF!</v>
      </c>
      <c r="F866" s="43" t="e">
        <f>'signals to nmols'!F866</f>
        <v>#REF!</v>
      </c>
      <c r="G866" s="43"/>
    </row>
    <row r="867" spans="1:7" x14ac:dyDescent="0.2">
      <c r="A867" s="14">
        <f>TAG!A454</f>
        <v>860.80437000000006</v>
      </c>
      <c r="B867" s="14" t="str">
        <f>TAG!B454</f>
        <v>C55H106O5N</v>
      </c>
      <c r="C867" s="17" t="str">
        <f>TAG!C454</f>
        <v>e52:3</v>
      </c>
      <c r="E867" s="43" t="e">
        <f>'signals to nmols'!E867</f>
        <v>#REF!</v>
      </c>
      <c r="F867" s="43" t="e">
        <f>'signals to nmols'!F867</f>
        <v>#REF!</v>
      </c>
      <c r="G867" s="43"/>
    </row>
    <row r="868" spans="1:7" x14ac:dyDescent="0.2">
      <c r="A868" s="14">
        <f>TAG!A455</f>
        <v>862.81997000000001</v>
      </c>
      <c r="B868" s="14" t="str">
        <f>TAG!B455</f>
        <v>C55H108O5N</v>
      </c>
      <c r="C868" s="17" t="str">
        <f>TAG!C455</f>
        <v>e52:2</v>
      </c>
      <c r="E868" s="43" t="e">
        <f>'signals to nmols'!E868</f>
        <v>#REF!</v>
      </c>
      <c r="F868" s="43" t="e">
        <f>'signals to nmols'!F868</f>
        <v>#REF!</v>
      </c>
      <c r="G868" s="43"/>
    </row>
    <row r="869" spans="1:7" x14ac:dyDescent="0.2">
      <c r="A869" s="14">
        <f>TAG!A456</f>
        <v>864.83556999999996</v>
      </c>
      <c r="B869" s="14" t="str">
        <f>TAG!B456</f>
        <v>C55H110O5N</v>
      </c>
      <c r="C869" s="17" t="str">
        <f>TAG!C456</f>
        <v>e52:1</v>
      </c>
      <c r="E869" s="43" t="e">
        <f>'signals to nmols'!E869</f>
        <v>#REF!</v>
      </c>
      <c r="F869" s="43" t="e">
        <f>'signals to nmols'!F869</f>
        <v>#REF!</v>
      </c>
      <c r="G869" s="43"/>
    </row>
    <row r="870" spans="1:7" x14ac:dyDescent="0.2">
      <c r="A870" s="14">
        <f>TAG!A457</f>
        <v>866.85117000000002</v>
      </c>
      <c r="B870" s="14" t="str">
        <f>TAG!B457</f>
        <v>C55H112O5N</v>
      </c>
      <c r="C870" s="17" t="str">
        <f>TAG!C457</f>
        <v>e52:0</v>
      </c>
      <c r="E870" s="43" t="e">
        <f>'signals to nmols'!E870</f>
        <v>#REF!</v>
      </c>
      <c r="F870" s="43" t="e">
        <f>'signals to nmols'!F870</f>
        <v>#REF!</v>
      </c>
      <c r="G870" s="43"/>
    </row>
    <row r="871" spans="1:7" x14ac:dyDescent="0.2">
      <c r="A871" s="14">
        <f>TAG!A458</f>
        <v>868.73686999999995</v>
      </c>
      <c r="B871" s="14" t="str">
        <f>TAG!B458</f>
        <v>C55H98O6N</v>
      </c>
      <c r="C871" s="17" t="str">
        <f>TAG!C458</f>
        <v>52:6</v>
      </c>
      <c r="E871" s="43" t="e">
        <f>'signals to nmols'!E871</f>
        <v>#REF!</v>
      </c>
      <c r="F871" s="43" t="e">
        <f>'signals to nmols'!F871</f>
        <v>#REF!</v>
      </c>
      <c r="G871" s="43"/>
    </row>
    <row r="872" spans="1:7" x14ac:dyDescent="0.2">
      <c r="A872" s="14">
        <f>TAG!A459</f>
        <v>870.7524699999999</v>
      </c>
      <c r="B872" s="14" t="str">
        <f>TAG!B459</f>
        <v>C55H100O6N</v>
      </c>
      <c r="C872" s="17" t="str">
        <f>TAG!C459</f>
        <v>52:5</v>
      </c>
      <c r="E872" s="43" t="e">
        <f>'signals to nmols'!E872</f>
        <v>#REF!</v>
      </c>
      <c r="F872" s="43" t="e">
        <f>'signals to nmols'!F872</f>
        <v>#REF!</v>
      </c>
      <c r="G872" s="43"/>
    </row>
    <row r="873" spans="1:7" x14ac:dyDescent="0.2">
      <c r="A873" s="14">
        <f>TAG!A460</f>
        <v>872.76806999999997</v>
      </c>
      <c r="B873" s="14" t="str">
        <f>TAG!B460</f>
        <v>C55H102O6N</v>
      </c>
      <c r="C873" s="17" t="str">
        <f>TAG!C460</f>
        <v>52:4</v>
      </c>
      <c r="E873" s="43" t="e">
        <f>'signals to nmols'!E873</f>
        <v>#REF!</v>
      </c>
      <c r="F873" s="43" t="e">
        <f>'signals to nmols'!F873</f>
        <v>#REF!</v>
      </c>
      <c r="G873" s="43"/>
    </row>
    <row r="874" spans="1:7" x14ac:dyDescent="0.2">
      <c r="A874" s="14">
        <f>TAG!A461</f>
        <v>874.78366999999992</v>
      </c>
      <c r="B874" s="14" t="str">
        <f>TAG!B461</f>
        <v>C55H104O6N</v>
      </c>
      <c r="C874" s="17" t="str">
        <f>TAG!C461</f>
        <v>52:3</v>
      </c>
      <c r="E874" s="43" t="e">
        <f>'signals to nmols'!E874</f>
        <v>#REF!</v>
      </c>
      <c r="F874" s="43" t="e">
        <f>'signals to nmols'!F874</f>
        <v>#REF!</v>
      </c>
      <c r="G874" s="43"/>
    </row>
    <row r="875" spans="1:7" x14ac:dyDescent="0.2">
      <c r="A875" s="14">
        <f>TAG!A462</f>
        <v>876.79926999999998</v>
      </c>
      <c r="B875" s="14" t="str">
        <f>TAG!B462</f>
        <v>C55H106O6N</v>
      </c>
      <c r="C875" s="17" t="str">
        <f>TAG!C462</f>
        <v>52:2</v>
      </c>
      <c r="E875" s="43" t="e">
        <f>'signals to nmols'!E875</f>
        <v>#REF!</v>
      </c>
      <c r="F875" s="43" t="e">
        <f>'signals to nmols'!F875</f>
        <v>#REF!</v>
      </c>
      <c r="G875" s="43"/>
    </row>
    <row r="876" spans="1:7" x14ac:dyDescent="0.2">
      <c r="A876" s="14">
        <f>TAG!A463</f>
        <v>878.81486999999993</v>
      </c>
      <c r="B876" s="14" t="str">
        <f>TAG!B463</f>
        <v>C55H108O6N</v>
      </c>
      <c r="C876" s="17" t="str">
        <f>TAG!C463</f>
        <v>52:1</v>
      </c>
      <c r="E876" s="43" t="e">
        <f>'signals to nmols'!E876</f>
        <v>#REF!</v>
      </c>
      <c r="F876" s="43" t="e">
        <f>'signals to nmols'!F876</f>
        <v>#REF!</v>
      </c>
      <c r="G876" s="43"/>
    </row>
    <row r="877" spans="1:7" x14ac:dyDescent="0.2">
      <c r="A877" s="14">
        <f>TAG!A464</f>
        <v>880.83046999999988</v>
      </c>
      <c r="B877" s="14" t="str">
        <f>TAG!B464</f>
        <v>C55H110O6N</v>
      </c>
      <c r="C877" s="17" t="str">
        <f>TAG!C464</f>
        <v>52:0/e54:7</v>
      </c>
      <c r="E877" s="43" t="e">
        <f>'signals to nmols'!E877</f>
        <v>#REF!</v>
      </c>
      <c r="F877" s="43" t="e">
        <f>'signals to nmols'!F877</f>
        <v>#REF!</v>
      </c>
      <c r="G877" s="43"/>
    </row>
    <row r="878" spans="1:7" x14ac:dyDescent="0.2">
      <c r="A878" s="14">
        <f>TAG!A465</f>
        <v>882.78877</v>
      </c>
      <c r="B878" s="14" t="str">
        <f>TAG!B465</f>
        <v>C57H104O5N</v>
      </c>
      <c r="C878" s="17" t="str">
        <f>TAG!C465</f>
        <v>e54:6</v>
      </c>
      <c r="E878" s="43" t="e">
        <f>'signals to nmols'!E878</f>
        <v>#REF!</v>
      </c>
      <c r="F878" s="43" t="e">
        <f>'signals to nmols'!F878</f>
        <v>#REF!</v>
      </c>
      <c r="G878" s="43"/>
    </row>
    <row r="879" spans="1:7" x14ac:dyDescent="0.2">
      <c r="A879" s="14">
        <f>TAG!A466</f>
        <v>884.80437000000006</v>
      </c>
      <c r="B879" s="14" t="str">
        <f>TAG!B466</f>
        <v>C57H106O5N</v>
      </c>
      <c r="C879" s="17" t="str">
        <f>TAG!C466</f>
        <v>e54:5</v>
      </c>
      <c r="E879" s="43" t="e">
        <f>'signals to nmols'!E879</f>
        <v>#REF!</v>
      </c>
      <c r="F879" s="43" t="e">
        <f>'signals to nmols'!F879</f>
        <v>#REF!</v>
      </c>
      <c r="G879" s="43"/>
    </row>
    <row r="880" spans="1:7" x14ac:dyDescent="0.2">
      <c r="A880" s="14">
        <f>TAG!A467</f>
        <v>886.81997000000001</v>
      </c>
      <c r="B880" s="14" t="str">
        <f>TAG!B467</f>
        <v>C57H108O5N</v>
      </c>
      <c r="C880" s="17" t="str">
        <f>TAG!C467</f>
        <v>e54:4</v>
      </c>
      <c r="E880" s="43" t="e">
        <f>'signals to nmols'!E880</f>
        <v>#REF!</v>
      </c>
      <c r="F880" s="43" t="e">
        <f>'signals to nmols'!F880</f>
        <v>#REF!</v>
      </c>
      <c r="G880" s="43"/>
    </row>
    <row r="881" spans="1:7" x14ac:dyDescent="0.2">
      <c r="A881" s="14">
        <f>TAG!A468</f>
        <v>888.83556999999996</v>
      </c>
      <c r="B881" s="14" t="str">
        <f>TAG!B468</f>
        <v>C57H110O5N</v>
      </c>
      <c r="C881" s="17" t="str">
        <f>TAG!C468</f>
        <v>e54:3</v>
      </c>
      <c r="E881" s="43" t="e">
        <f>'signals to nmols'!E881</f>
        <v>#REF!</v>
      </c>
      <c r="F881" s="43" t="e">
        <f>'signals to nmols'!F881</f>
        <v>#REF!</v>
      </c>
      <c r="G881" s="43"/>
    </row>
    <row r="882" spans="1:7" x14ac:dyDescent="0.2">
      <c r="A882" s="14">
        <f>TAG!A469</f>
        <v>890.85117000000002</v>
      </c>
      <c r="B882" s="14" t="str">
        <f>TAG!B469</f>
        <v>C57H112O5N</v>
      </c>
      <c r="C882" s="17" t="str">
        <f>TAG!C469</f>
        <v>e54:2</v>
      </c>
      <c r="E882" s="43" t="e">
        <f>'signals to nmols'!E882</f>
        <v>#REF!</v>
      </c>
      <c r="F882" s="43" t="e">
        <f>'signals to nmols'!F882</f>
        <v>#REF!</v>
      </c>
      <c r="G882" s="43"/>
    </row>
    <row r="883" spans="1:7" x14ac:dyDescent="0.2">
      <c r="A883" s="14">
        <f>TAG!A470</f>
        <v>892.86676999999997</v>
      </c>
      <c r="B883" s="14" t="str">
        <f>TAG!B470</f>
        <v>C57H114O5N</v>
      </c>
      <c r="C883" s="17" t="str">
        <f>TAG!C470</f>
        <v>e54:1</v>
      </c>
      <c r="E883" s="43" t="e">
        <f>'signals to nmols'!E883</f>
        <v>#REF!</v>
      </c>
      <c r="F883" s="43" t="e">
        <f>'signals to nmols'!F883</f>
        <v>#REF!</v>
      </c>
      <c r="G883" s="43"/>
    </row>
    <row r="884" spans="1:7" x14ac:dyDescent="0.2">
      <c r="A884" s="14">
        <f>TAG!A471</f>
        <v>894.7524699999999</v>
      </c>
      <c r="B884" s="14" t="str">
        <f>TAG!B471</f>
        <v>C57H100O6N</v>
      </c>
      <c r="C884" s="17" t="str">
        <f>TAG!C471</f>
        <v>54:7/e54:0</v>
      </c>
      <c r="E884" s="43" t="e">
        <f>'signals to nmols'!E884</f>
        <v>#REF!</v>
      </c>
      <c r="F884" s="43" t="e">
        <f>'signals to nmols'!F884</f>
        <v>#REF!</v>
      </c>
      <c r="G884" s="43"/>
    </row>
    <row r="885" spans="1:7" x14ac:dyDescent="0.2">
      <c r="A885" s="14">
        <f>TAG!A472</f>
        <v>896.76806999999997</v>
      </c>
      <c r="B885" s="14" t="str">
        <f>TAG!B472</f>
        <v>C57H102O6N</v>
      </c>
      <c r="C885" s="17" t="str">
        <f>TAG!C472</f>
        <v>54:6</v>
      </c>
      <c r="E885" s="43" t="e">
        <f>'signals to nmols'!E885</f>
        <v>#REF!</v>
      </c>
      <c r="F885" s="43" t="e">
        <f>'signals to nmols'!F885</f>
        <v>#REF!</v>
      </c>
      <c r="G885" s="43"/>
    </row>
    <row r="886" spans="1:7" x14ac:dyDescent="0.2">
      <c r="A886" s="14">
        <f>TAG!A473</f>
        <v>898.78366999999992</v>
      </c>
      <c r="B886" s="14" t="str">
        <f>TAG!B473</f>
        <v>C57H104O6N</v>
      </c>
      <c r="C886" s="17" t="str">
        <f>TAG!C473</f>
        <v>54:5</v>
      </c>
      <c r="E886" s="43" t="e">
        <f>'signals to nmols'!E886</f>
        <v>#REF!</v>
      </c>
      <c r="F886" s="43" t="e">
        <f>'signals to nmols'!F886</f>
        <v>#REF!</v>
      </c>
      <c r="G886" s="43"/>
    </row>
    <row r="887" spans="1:7" x14ac:dyDescent="0.2">
      <c r="A887" s="14">
        <f>TAG!A474</f>
        <v>900.79926999999998</v>
      </c>
      <c r="B887" s="14" t="str">
        <f>TAG!B474</f>
        <v>C57H106O6N</v>
      </c>
      <c r="C887" s="17" t="str">
        <f>TAG!C474</f>
        <v>54:4</v>
      </c>
      <c r="E887" s="43" t="e">
        <f>'signals to nmols'!E887</f>
        <v>#REF!</v>
      </c>
      <c r="F887" s="43" t="e">
        <f>'signals to nmols'!F887</f>
        <v>#REF!</v>
      </c>
      <c r="G887" s="43"/>
    </row>
    <row r="888" spans="1:7" x14ac:dyDescent="0.2">
      <c r="A888" s="14">
        <f>TAG!A475</f>
        <v>902.81486999999993</v>
      </c>
      <c r="B888" s="14" t="str">
        <f>TAG!B475</f>
        <v>C57H108O6N</v>
      </c>
      <c r="C888" s="17" t="str">
        <f>TAG!C475</f>
        <v>54:3</v>
      </c>
      <c r="E888" s="43" t="e">
        <f>'signals to nmols'!E888</f>
        <v>#REF!</v>
      </c>
      <c r="F888" s="43" t="e">
        <f>'signals to nmols'!F888</f>
        <v>#REF!</v>
      </c>
      <c r="G888" s="43"/>
    </row>
    <row r="889" spans="1:7" x14ac:dyDescent="0.2">
      <c r="A889" s="14">
        <f>TAG!A476</f>
        <v>904.83046999999988</v>
      </c>
      <c r="B889" s="14" t="str">
        <f>TAG!B476</f>
        <v>C57H110O6N</v>
      </c>
      <c r="C889" s="17" t="str">
        <f>TAG!C476</f>
        <v>54:2</v>
      </c>
      <c r="E889" s="43" t="e">
        <f>'signals to nmols'!E889</f>
        <v>#REF!</v>
      </c>
      <c r="F889" s="43" t="e">
        <f>'signals to nmols'!F889</f>
        <v>#REF!</v>
      </c>
      <c r="G889" s="43"/>
    </row>
    <row r="890" spans="1:7" x14ac:dyDescent="0.2">
      <c r="A890" s="14">
        <f>TAG!A477</f>
        <v>906.84606999999994</v>
      </c>
      <c r="B890" s="14" t="str">
        <f>TAG!B477</f>
        <v>C57H112O6N</v>
      </c>
      <c r="C890" s="17" t="str">
        <f>TAG!C477</f>
        <v>54:1</v>
      </c>
      <c r="E890" s="43" t="e">
        <f>'signals to nmols'!E890</f>
        <v>#REF!</v>
      </c>
      <c r="F890" s="43" t="e">
        <f>'signals to nmols'!F890</f>
        <v>#REF!</v>
      </c>
      <c r="G890" s="43"/>
    </row>
    <row r="891" spans="1:7" x14ac:dyDescent="0.2">
      <c r="A891" s="14">
        <f>TAG!A478</f>
        <v>908.86166999999989</v>
      </c>
      <c r="B891" s="14" t="str">
        <f>TAG!B478</f>
        <v>C57H114O6N</v>
      </c>
      <c r="C891" s="17" t="str">
        <f>TAG!C478</f>
        <v>54:0/e56:7</v>
      </c>
      <c r="E891" s="43" t="e">
        <f>'signals to nmols'!E891</f>
        <v>#REF!</v>
      </c>
      <c r="F891" s="43" t="e">
        <f>'signals to nmols'!F891</f>
        <v>#REF!</v>
      </c>
      <c r="G891" s="43"/>
    </row>
    <row r="892" spans="1:7" x14ac:dyDescent="0.2">
      <c r="A892" s="14">
        <f>TAG!A479</f>
        <v>910.81997000000001</v>
      </c>
      <c r="B892" s="14" t="str">
        <f>TAG!B479</f>
        <v>C59H108O5N</v>
      </c>
      <c r="C892" s="17" t="str">
        <f>TAG!C479</f>
        <v>e56:6</v>
      </c>
      <c r="E892" s="43" t="e">
        <f>'signals to nmols'!E892</f>
        <v>#REF!</v>
      </c>
      <c r="F892" s="43" t="e">
        <f>'signals to nmols'!F892</f>
        <v>#REF!</v>
      </c>
      <c r="G892" s="43"/>
    </row>
    <row r="893" spans="1:7" x14ac:dyDescent="0.2">
      <c r="A893" s="14">
        <f>TAG!A480</f>
        <v>912.83556999999996</v>
      </c>
      <c r="B893" s="14" t="str">
        <f>TAG!B480</f>
        <v>C59H110O5N</v>
      </c>
      <c r="C893" s="17" t="str">
        <f>TAG!C480</f>
        <v>e56:5</v>
      </c>
      <c r="E893" s="43" t="e">
        <f>'signals to nmols'!E893</f>
        <v>#REF!</v>
      </c>
      <c r="F893" s="43" t="e">
        <f>'signals to nmols'!F893</f>
        <v>#REF!</v>
      </c>
      <c r="G893" s="43"/>
    </row>
    <row r="894" spans="1:7" x14ac:dyDescent="0.2">
      <c r="A894" s="14">
        <f>TAG!A481</f>
        <v>914.85117000000002</v>
      </c>
      <c r="B894" s="14" t="str">
        <f>TAG!B481</f>
        <v>C59H112O5N</v>
      </c>
      <c r="C894" s="17" t="str">
        <f>TAG!C481</f>
        <v>e56:4</v>
      </c>
      <c r="E894" s="43" t="e">
        <f>'signals to nmols'!E894</f>
        <v>#REF!</v>
      </c>
      <c r="F894" s="43" t="e">
        <f>'signals to nmols'!F894</f>
        <v>#REF!</v>
      </c>
      <c r="G894" s="43"/>
    </row>
    <row r="895" spans="1:7" x14ac:dyDescent="0.2">
      <c r="A895" s="14">
        <f>TAG!A482</f>
        <v>916.86676999999997</v>
      </c>
      <c r="B895" s="14" t="str">
        <f>TAG!B482</f>
        <v>C59H114O5N</v>
      </c>
      <c r="C895" s="17" t="str">
        <f>TAG!C482</f>
        <v>e56:3</v>
      </c>
      <c r="E895" s="43" t="e">
        <f>'signals to nmols'!E895</f>
        <v>#REF!</v>
      </c>
      <c r="F895" s="43" t="e">
        <f>'signals to nmols'!F895</f>
        <v>#REF!</v>
      </c>
      <c r="G895" s="43"/>
    </row>
    <row r="896" spans="1:7" x14ac:dyDescent="0.2">
      <c r="A896" s="14">
        <f>TAG!A483</f>
        <v>918.88237000000004</v>
      </c>
      <c r="B896" s="14" t="str">
        <f>TAG!B483</f>
        <v>C59H116O5N</v>
      </c>
      <c r="C896" s="17" t="str">
        <f>TAG!C483</f>
        <v>e56:2</v>
      </c>
      <c r="E896" s="43" t="e">
        <f>'signals to nmols'!E896</f>
        <v>#REF!</v>
      </c>
      <c r="F896" s="43" t="e">
        <f>'signals to nmols'!F896</f>
        <v>#REF!</v>
      </c>
      <c r="G896" s="43"/>
    </row>
    <row r="897" spans="1:7" x14ac:dyDescent="0.2">
      <c r="A897" s="14">
        <f>TAG!A484</f>
        <v>920.89796999999999</v>
      </c>
      <c r="B897" s="14" t="str">
        <f>TAG!B484</f>
        <v>C59H118O5N</v>
      </c>
      <c r="C897" s="17" t="str">
        <f>TAG!C484</f>
        <v>e56:1</v>
      </c>
      <c r="E897" s="43" t="e">
        <f>'signals to nmols'!E897</f>
        <v>#REF!</v>
      </c>
      <c r="F897" s="43" t="e">
        <f>'signals to nmols'!F897</f>
        <v>#REF!</v>
      </c>
      <c r="G897" s="43"/>
    </row>
    <row r="898" spans="1:7" x14ac:dyDescent="0.2">
      <c r="A898" s="14">
        <f>TAG!A485</f>
        <v>922.78366999999992</v>
      </c>
      <c r="B898" s="14" t="str">
        <f>TAG!B485</f>
        <v>C59H104O6N</v>
      </c>
      <c r="C898" s="17" t="str">
        <f>TAG!C485</f>
        <v>56:7/e56:0</v>
      </c>
      <c r="E898" s="43" t="e">
        <f>'signals to nmols'!E898</f>
        <v>#REF!</v>
      </c>
      <c r="F898" s="43" t="e">
        <f>'signals to nmols'!F898</f>
        <v>#REF!</v>
      </c>
      <c r="G898" s="43"/>
    </row>
    <row r="899" spans="1:7" x14ac:dyDescent="0.2">
      <c r="A899" s="14">
        <f>TAG!A486</f>
        <v>924.79926999999998</v>
      </c>
      <c r="B899" s="14" t="str">
        <f>TAG!B486</f>
        <v>C59H106O6N</v>
      </c>
      <c r="C899" s="17" t="str">
        <f>TAG!C486</f>
        <v>56:6</v>
      </c>
      <c r="E899" s="43" t="e">
        <f>'signals to nmols'!E899</f>
        <v>#REF!</v>
      </c>
      <c r="F899" s="43" t="e">
        <f>'signals to nmols'!F899</f>
        <v>#REF!</v>
      </c>
      <c r="G899" s="43"/>
    </row>
    <row r="900" spans="1:7" x14ac:dyDescent="0.2">
      <c r="A900" s="14">
        <f>TAG!A487</f>
        <v>926.81486999999993</v>
      </c>
      <c r="B900" s="14" t="str">
        <f>TAG!B487</f>
        <v>C59H108O6N</v>
      </c>
      <c r="C900" s="17" t="str">
        <f>TAG!C487</f>
        <v>56:5</v>
      </c>
      <c r="E900" s="43" t="e">
        <f>'signals to nmols'!E900</f>
        <v>#REF!</v>
      </c>
      <c r="F900" s="43" t="e">
        <f>'signals to nmols'!F900</f>
        <v>#REF!</v>
      </c>
      <c r="G900" s="43"/>
    </row>
    <row r="901" spans="1:7" x14ac:dyDescent="0.2">
      <c r="A901" s="14">
        <f>TAG!A488</f>
        <v>928.83046999999988</v>
      </c>
      <c r="B901" s="14" t="str">
        <f>TAG!B488</f>
        <v>C59H110O6N</v>
      </c>
      <c r="C901" s="17" t="str">
        <f>TAG!C488</f>
        <v>56:4</v>
      </c>
      <c r="E901" s="43" t="e">
        <f>'signals to nmols'!E901</f>
        <v>#REF!</v>
      </c>
      <c r="F901" s="43" t="e">
        <f>'signals to nmols'!F901</f>
        <v>#REF!</v>
      </c>
      <c r="G901" s="43"/>
    </row>
    <row r="902" spans="1:7" x14ac:dyDescent="0.2">
      <c r="A902" s="14">
        <f>TAG!A489</f>
        <v>930.84606999999994</v>
      </c>
      <c r="B902" s="14" t="str">
        <f>TAG!B489</f>
        <v>C59H112O6N</v>
      </c>
      <c r="C902" s="17" t="str">
        <f>TAG!C489</f>
        <v>56:3</v>
      </c>
      <c r="E902" s="43" t="e">
        <f>'signals to nmols'!E902</f>
        <v>#REF!</v>
      </c>
      <c r="F902" s="43" t="e">
        <f>'signals to nmols'!F902</f>
        <v>#REF!</v>
      </c>
      <c r="G902" s="43"/>
    </row>
    <row r="903" spans="1:7" x14ac:dyDescent="0.2">
      <c r="A903" s="14">
        <f>TAG!A490</f>
        <v>932.86166999999989</v>
      </c>
      <c r="B903" s="14" t="str">
        <f>TAG!B490</f>
        <v>C59H114O6N</v>
      </c>
      <c r="C903" s="17" t="str">
        <f>TAG!C490</f>
        <v>56:2</v>
      </c>
      <c r="E903" s="43" t="e">
        <f>'signals to nmols'!E903</f>
        <v>#REF!</v>
      </c>
      <c r="F903" s="43" t="e">
        <f>'signals to nmols'!F903</f>
        <v>#REF!</v>
      </c>
      <c r="G903" s="43"/>
    </row>
    <row r="904" spans="1:7" x14ac:dyDescent="0.2">
      <c r="A904" s="14">
        <f>TAG!A491</f>
        <v>934.87726999999995</v>
      </c>
      <c r="B904" s="14" t="str">
        <f>TAG!B491</f>
        <v>C59H116O6N</v>
      </c>
      <c r="C904" s="17" t="str">
        <f>TAG!C491</f>
        <v>56:1</v>
      </c>
      <c r="E904" s="43" t="e">
        <f>'signals to nmols'!E904</f>
        <v>#REF!</v>
      </c>
      <c r="F904" s="43" t="e">
        <f>'signals to nmols'!F904</f>
        <v>#REF!</v>
      </c>
      <c r="G904" s="43"/>
    </row>
    <row r="905" spans="1:7" x14ac:dyDescent="0.2">
      <c r="A905" s="14">
        <f>TAG!A492</f>
        <v>936.83556999999996</v>
      </c>
      <c r="B905" s="14" t="str">
        <f>TAG!B492</f>
        <v>C61H110O5N</v>
      </c>
      <c r="C905" s="17" t="str">
        <f>TAG!C492</f>
        <v>e58:7/56:0</v>
      </c>
      <c r="E905" s="43" t="e">
        <f>'signals to nmols'!E905</f>
        <v>#REF!</v>
      </c>
      <c r="F905" s="43" t="e">
        <f>'signals to nmols'!F905</f>
        <v>#REF!</v>
      </c>
      <c r="G905" s="43"/>
    </row>
    <row r="906" spans="1:7" x14ac:dyDescent="0.2">
      <c r="A906" s="14">
        <f>TAG!A493</f>
        <v>938.85117000000002</v>
      </c>
      <c r="B906" s="14" t="str">
        <f>TAG!B493</f>
        <v>C61H112O5N</v>
      </c>
      <c r="C906" s="17" t="str">
        <f>TAG!C493</f>
        <v>e58:6</v>
      </c>
      <c r="E906" s="43" t="e">
        <f>'signals to nmols'!E906</f>
        <v>#REF!</v>
      </c>
      <c r="F906" s="43" t="e">
        <f>'signals to nmols'!F906</f>
        <v>#REF!</v>
      </c>
      <c r="G906" s="43"/>
    </row>
    <row r="907" spans="1:7" x14ac:dyDescent="0.2">
      <c r="A907" s="14">
        <f>TAG!A494</f>
        <v>940.86676999999997</v>
      </c>
      <c r="B907" s="14" t="str">
        <f>TAG!B494</f>
        <v>C61H114O5N</v>
      </c>
      <c r="C907" s="17" t="str">
        <f>TAG!C494</f>
        <v>e58:5</v>
      </c>
      <c r="E907" s="43" t="e">
        <f>'signals to nmols'!E907</f>
        <v>#REF!</v>
      </c>
      <c r="F907" s="43" t="e">
        <f>'signals to nmols'!F907</f>
        <v>#REF!</v>
      </c>
      <c r="G907" s="43"/>
    </row>
    <row r="908" spans="1:7" x14ac:dyDescent="0.2">
      <c r="A908" s="14">
        <f>TAG!A495</f>
        <v>942.88237000000004</v>
      </c>
      <c r="B908" s="14" t="str">
        <f>TAG!B495</f>
        <v>C61H116O5N</v>
      </c>
      <c r="C908" s="17" t="str">
        <f>TAG!C495</f>
        <v>e58:4</v>
      </c>
      <c r="E908" s="43" t="e">
        <f>'signals to nmols'!E908</f>
        <v>#REF!</v>
      </c>
      <c r="F908" s="43" t="e">
        <f>'signals to nmols'!F908</f>
        <v>#REF!</v>
      </c>
      <c r="G908" s="43"/>
    </row>
    <row r="909" spans="1:7" x14ac:dyDescent="0.2">
      <c r="A909" s="14">
        <f>TAG!A496</f>
        <v>944.89796999999999</v>
      </c>
      <c r="B909" s="14" t="str">
        <f>TAG!B496</f>
        <v>C61H118O5N</v>
      </c>
      <c r="C909" s="17" t="str">
        <f>TAG!C496</f>
        <v>e58:3</v>
      </c>
      <c r="E909" s="43" t="e">
        <f>'signals to nmols'!E909</f>
        <v>#REF!</v>
      </c>
      <c r="F909" s="43" t="e">
        <f>'signals to nmols'!F909</f>
        <v>#REF!</v>
      </c>
      <c r="G909" s="43"/>
    </row>
    <row r="910" spans="1:7" x14ac:dyDescent="0.2">
      <c r="A910" s="14">
        <f>TAG!A497</f>
        <v>946.91357000000005</v>
      </c>
      <c r="B910" s="14" t="str">
        <f>TAG!B497</f>
        <v>C61H120O5N</v>
      </c>
      <c r="C910" s="17" t="str">
        <f>TAG!C497</f>
        <v>e58:2</v>
      </c>
      <c r="E910" s="43" t="e">
        <f>'signals to nmols'!E910</f>
        <v>#REF!</v>
      </c>
      <c r="F910" s="43" t="e">
        <f>'signals to nmols'!F910</f>
        <v>#REF!</v>
      </c>
      <c r="G910" s="43"/>
    </row>
    <row r="911" spans="1:7" x14ac:dyDescent="0.2">
      <c r="A911" s="14">
        <f>TAG!A498</f>
        <v>948.92917</v>
      </c>
      <c r="B911" s="14" t="str">
        <f>TAG!B498</f>
        <v>C61H122O5N</v>
      </c>
      <c r="C911" s="17" t="str">
        <f>TAG!C498</f>
        <v>e58:1/58:8</v>
      </c>
      <c r="E911" s="43" t="e">
        <f>'signals to nmols'!E911</f>
        <v>#REF!</v>
      </c>
      <c r="F911" s="43" t="e">
        <f>'signals to nmols'!F911</f>
        <v>#REF!</v>
      </c>
      <c r="G911" s="43"/>
    </row>
    <row r="912" spans="1:7" x14ac:dyDescent="0.2">
      <c r="A912" s="14">
        <f>TAG!A499</f>
        <v>950.81486999999993</v>
      </c>
      <c r="B912" s="14" t="str">
        <f>TAG!B499</f>
        <v>C61H108O6N</v>
      </c>
      <c r="C912" s="17" t="str">
        <f>TAG!C499</f>
        <v>58:7/e58:0</v>
      </c>
      <c r="E912" s="43" t="e">
        <f>'signals to nmols'!E912</f>
        <v>#REF!</v>
      </c>
      <c r="F912" s="43" t="e">
        <f>'signals to nmols'!F912</f>
        <v>#REF!</v>
      </c>
      <c r="G912" s="43"/>
    </row>
    <row r="913" spans="1:7" x14ac:dyDescent="0.2">
      <c r="A913" s="14">
        <f>TAG!A500</f>
        <v>952.83046999999988</v>
      </c>
      <c r="B913" s="14" t="str">
        <f>TAG!B500</f>
        <v>C61H110O6N</v>
      </c>
      <c r="C913" s="17" t="str">
        <f>TAG!C500</f>
        <v>58:6</v>
      </c>
      <c r="E913" s="43" t="e">
        <f>'signals to nmols'!E913</f>
        <v>#REF!</v>
      </c>
      <c r="F913" s="43" t="e">
        <f>'signals to nmols'!F913</f>
        <v>#REF!</v>
      </c>
      <c r="G913" s="43"/>
    </row>
    <row r="914" spans="1:7" x14ac:dyDescent="0.2">
      <c r="A914" s="14">
        <f>TAG!A501</f>
        <v>954.84606999999994</v>
      </c>
      <c r="B914" s="14" t="str">
        <f>TAG!B501</f>
        <v>C61H112O6N</v>
      </c>
      <c r="C914" s="17" t="str">
        <f>TAG!C501</f>
        <v>58:5</v>
      </c>
      <c r="E914" s="43" t="e">
        <f>'signals to nmols'!E914</f>
        <v>#REF!</v>
      </c>
      <c r="F914" s="43" t="e">
        <f>'signals to nmols'!F914</f>
        <v>#REF!</v>
      </c>
      <c r="G914" s="43"/>
    </row>
    <row r="915" spans="1:7" x14ac:dyDescent="0.2">
      <c r="A915" s="14">
        <f>TAG!A502</f>
        <v>956.86166999999989</v>
      </c>
      <c r="B915" s="14" t="str">
        <f>TAG!B502</f>
        <v>C61H114O6N</v>
      </c>
      <c r="C915" s="17" t="str">
        <f>TAG!C502</f>
        <v>58:4</v>
      </c>
      <c r="E915" s="43" t="e">
        <f>'signals to nmols'!E915</f>
        <v>#REF!</v>
      </c>
      <c r="F915" s="43" t="e">
        <f>'signals to nmols'!F915</f>
        <v>#REF!</v>
      </c>
      <c r="G915" s="43"/>
    </row>
    <row r="916" spans="1:7" x14ac:dyDescent="0.2">
      <c r="A916" s="14">
        <f>TAG!A503</f>
        <v>958.87726999999995</v>
      </c>
      <c r="B916" s="14" t="str">
        <f>TAG!B503</f>
        <v>C61H116O6N</v>
      </c>
      <c r="C916" s="17" t="str">
        <f>TAG!C503</f>
        <v>58:3</v>
      </c>
      <c r="E916" s="43" t="e">
        <f>'signals to nmols'!E916</f>
        <v>#REF!</v>
      </c>
      <c r="F916" s="43" t="e">
        <f>'signals to nmols'!F916</f>
        <v>#REF!</v>
      </c>
      <c r="G916" s="43"/>
    </row>
    <row r="917" spans="1:7" x14ac:dyDescent="0.2">
      <c r="A917" s="14">
        <f>TAG!A504</f>
        <v>960.8928699999999</v>
      </c>
      <c r="B917" s="14" t="str">
        <f>TAG!B504</f>
        <v>C61H118O6N</v>
      </c>
      <c r="C917" s="17" t="str">
        <f>TAG!C504</f>
        <v>58:2</v>
      </c>
      <c r="E917" s="43" t="e">
        <f>'signals to nmols'!E917</f>
        <v>#REF!</v>
      </c>
      <c r="F917" s="43" t="e">
        <f>'signals to nmols'!F917</f>
        <v>#REF!</v>
      </c>
      <c r="G917" s="43"/>
    </row>
    <row r="918" spans="1:7" x14ac:dyDescent="0.2">
      <c r="A918" s="14">
        <f>TAG!A505</f>
        <v>962.90846999999997</v>
      </c>
      <c r="B918" s="14" t="str">
        <f>TAG!B505</f>
        <v>C61H120O6N</v>
      </c>
      <c r="C918" s="17" t="str">
        <f>TAG!C505</f>
        <v>58:1</v>
      </c>
      <c r="E918" s="43" t="e">
        <f>'signals to nmols'!E918</f>
        <v>#REF!</v>
      </c>
      <c r="F918" s="43" t="e">
        <f>'signals to nmols'!F918</f>
        <v>#REF!</v>
      </c>
      <c r="G918" s="43"/>
    </row>
    <row r="919" spans="1:7" x14ac:dyDescent="0.2">
      <c r="A919" s="14">
        <f>TAG!A506</f>
        <v>964.86676999999997</v>
      </c>
      <c r="B919" s="14" t="str">
        <f>TAG!B506</f>
        <v>C63H114O5N</v>
      </c>
      <c r="C919" s="17" t="str">
        <f>TAG!C506</f>
        <v>e60:7/58:0</v>
      </c>
      <c r="E919" s="43" t="e">
        <f>'signals to nmols'!E919</f>
        <v>#REF!</v>
      </c>
      <c r="F919" s="43" t="e">
        <f>'signals to nmols'!F919</f>
        <v>#REF!</v>
      </c>
      <c r="G919" s="43"/>
    </row>
    <row r="920" spans="1:7" x14ac:dyDescent="0.2">
      <c r="A920" s="14">
        <f>TAG!A507</f>
        <v>966.88237000000004</v>
      </c>
      <c r="B920" s="14" t="str">
        <f>TAG!B507</f>
        <v>C63H116O5N</v>
      </c>
      <c r="C920" s="17" t="str">
        <f>TAG!C507</f>
        <v>e60:6</v>
      </c>
      <c r="E920" s="43" t="e">
        <f>'signals to nmols'!E920</f>
        <v>#REF!</v>
      </c>
      <c r="F920" s="43" t="e">
        <f>'signals to nmols'!F920</f>
        <v>#REF!</v>
      </c>
      <c r="G920" s="43"/>
    </row>
    <row r="921" spans="1:7" x14ac:dyDescent="0.2">
      <c r="A921" s="14">
        <f>TAG!A508</f>
        <v>968.89796999999999</v>
      </c>
      <c r="B921" s="14" t="str">
        <f>TAG!B508</f>
        <v>C63H118O5N</v>
      </c>
      <c r="C921" s="17" t="str">
        <f>TAG!C508</f>
        <v>e60:5</v>
      </c>
      <c r="E921" s="43" t="e">
        <f>'signals to nmols'!E921</f>
        <v>#REF!</v>
      </c>
      <c r="F921" s="43" t="e">
        <f>'signals to nmols'!F921</f>
        <v>#REF!</v>
      </c>
      <c r="G921" s="43"/>
    </row>
    <row r="922" spans="1:7" x14ac:dyDescent="0.2">
      <c r="A922" s="14">
        <f>TAG!A509</f>
        <v>970.91357000000005</v>
      </c>
      <c r="B922" s="14" t="str">
        <f>TAG!B509</f>
        <v>C63H120O5N</v>
      </c>
      <c r="C922" s="17" t="str">
        <f>TAG!C509</f>
        <v>e60:4</v>
      </c>
      <c r="E922" s="43" t="e">
        <f>'signals to nmols'!E922</f>
        <v>#REF!</v>
      </c>
      <c r="F922" s="43" t="e">
        <f>'signals to nmols'!F922</f>
        <v>#REF!</v>
      </c>
      <c r="G922" s="43"/>
    </row>
    <row r="923" spans="1:7" x14ac:dyDescent="0.2">
      <c r="A923" s="14">
        <f>TAG!A510</f>
        <v>972.92917</v>
      </c>
      <c r="B923" s="14" t="str">
        <f>TAG!B510</f>
        <v>C63H122O5N</v>
      </c>
      <c r="C923" s="17" t="str">
        <f>TAG!C510</f>
        <v>e60:3</v>
      </c>
      <c r="E923" s="43" t="e">
        <f>'signals to nmols'!E923</f>
        <v>#REF!</v>
      </c>
      <c r="F923" s="43" t="e">
        <f>'signals to nmols'!F923</f>
        <v>#REF!</v>
      </c>
      <c r="G923" s="43"/>
    </row>
    <row r="924" spans="1:7" x14ac:dyDescent="0.2">
      <c r="A924" s="14">
        <f>TAG!A511</f>
        <v>974.94477000000006</v>
      </c>
      <c r="B924" s="14" t="str">
        <f>TAG!B511</f>
        <v>C63H124O5N</v>
      </c>
      <c r="C924" s="17" t="str">
        <f>TAG!C511</f>
        <v>e60:2</v>
      </c>
      <c r="E924" s="43" t="e">
        <f>'signals to nmols'!E924</f>
        <v>#REF!</v>
      </c>
      <c r="F924" s="43" t="e">
        <f>'signals to nmols'!F924</f>
        <v>#REF!</v>
      </c>
      <c r="G924" s="43"/>
    </row>
    <row r="925" spans="1:7" x14ac:dyDescent="0.2">
      <c r="A925" s="14">
        <f>TAG!A512</f>
        <v>976.83046999999988</v>
      </c>
      <c r="B925" s="14" t="str">
        <f>TAG!B512</f>
        <v>C63H110O6N</v>
      </c>
      <c r="C925" s="17" t="str">
        <f>TAG!C512</f>
        <v>60:8/e60:1</v>
      </c>
      <c r="E925" s="43" t="e">
        <f>'signals to nmols'!E925</f>
        <v>#REF!</v>
      </c>
      <c r="F925" s="43" t="e">
        <f>'signals to nmols'!F925</f>
        <v>#REF!</v>
      </c>
      <c r="G925" s="43"/>
    </row>
    <row r="926" spans="1:7" x14ac:dyDescent="0.2">
      <c r="A926" s="14">
        <f>TAG!A513</f>
        <v>978.84606999999994</v>
      </c>
      <c r="B926" s="14" t="str">
        <f>TAG!B513</f>
        <v>C63H112O6N</v>
      </c>
      <c r="C926" s="17" t="str">
        <f>TAG!C513</f>
        <v>60:7/e60:0</v>
      </c>
      <c r="E926" s="43" t="e">
        <f>'signals to nmols'!E926</f>
        <v>#REF!</v>
      </c>
      <c r="F926" s="43" t="e">
        <f>'signals to nmols'!F926</f>
        <v>#REF!</v>
      </c>
      <c r="G926" s="43"/>
    </row>
    <row r="927" spans="1:7" x14ac:dyDescent="0.2">
      <c r="A927" s="14">
        <f>TAG!A514</f>
        <v>980.86166999999989</v>
      </c>
      <c r="B927" s="14" t="str">
        <f>TAG!B514</f>
        <v>C63H114O6N</v>
      </c>
      <c r="C927" s="17" t="str">
        <f>TAG!C514</f>
        <v>60:6</v>
      </c>
      <c r="E927" s="43" t="e">
        <f>'signals to nmols'!E927</f>
        <v>#REF!</v>
      </c>
      <c r="F927" s="43" t="e">
        <f>'signals to nmols'!F927</f>
        <v>#REF!</v>
      </c>
      <c r="G927" s="43"/>
    </row>
    <row r="928" spans="1:7" x14ac:dyDescent="0.2">
      <c r="A928" s="14">
        <f>TAG!A515</f>
        <v>982.87726999999995</v>
      </c>
      <c r="B928" s="14" t="str">
        <f>TAG!B515</f>
        <v>C63H116O6N</v>
      </c>
      <c r="C928" s="17" t="str">
        <f>TAG!C515</f>
        <v>60:5</v>
      </c>
      <c r="E928" s="43" t="e">
        <f>'signals to nmols'!E928</f>
        <v>#REF!</v>
      </c>
      <c r="F928" s="43" t="e">
        <f>'signals to nmols'!F928</f>
        <v>#REF!</v>
      </c>
      <c r="G928" s="43"/>
    </row>
    <row r="929" spans="1:7" x14ac:dyDescent="0.2">
      <c r="A929" s="14">
        <f>TAG!A516</f>
        <v>984.8928699999999</v>
      </c>
      <c r="B929" s="14" t="str">
        <f>TAG!B516</f>
        <v>C63H118O6N</v>
      </c>
      <c r="C929" s="17" t="str">
        <f>TAG!C516</f>
        <v>60:4</v>
      </c>
      <c r="E929" s="43" t="e">
        <f>'signals to nmols'!E929</f>
        <v>#REF!</v>
      </c>
      <c r="F929" s="43" t="e">
        <f>'signals to nmols'!F929</f>
        <v>#REF!</v>
      </c>
      <c r="G929" s="43"/>
    </row>
    <row r="930" spans="1:7" x14ac:dyDescent="0.2">
      <c r="A930" s="14">
        <f>TAG!A517</f>
        <v>986.90846999999997</v>
      </c>
      <c r="B930" s="14" t="str">
        <f>TAG!B517</f>
        <v>C63H120O6N</v>
      </c>
      <c r="C930" s="17" t="str">
        <f>TAG!C517</f>
        <v>60:3</v>
      </c>
      <c r="E930" s="43" t="e">
        <f>'signals to nmols'!E930</f>
        <v>#REF!</v>
      </c>
      <c r="F930" s="43" t="e">
        <f>'signals to nmols'!F930</f>
        <v>#REF!</v>
      </c>
      <c r="G930" s="43"/>
    </row>
    <row r="931" spans="1:7" x14ac:dyDescent="0.2">
      <c r="A931" s="14">
        <f>TAG!A518</f>
        <v>988.92406999999992</v>
      </c>
      <c r="B931" s="14" t="str">
        <f>TAG!B518</f>
        <v>C63H122O6N</v>
      </c>
      <c r="C931" s="17" t="str">
        <f>TAG!C518</f>
        <v>60:2</v>
      </c>
      <c r="E931" s="43" t="e">
        <f>'signals to nmols'!E931</f>
        <v>#REF!</v>
      </c>
      <c r="F931" s="43" t="e">
        <f>'signals to nmols'!F931</f>
        <v>#REF!</v>
      </c>
      <c r="G931" s="43"/>
    </row>
    <row r="932" spans="1:7" x14ac:dyDescent="0.2">
      <c r="A932" s="14">
        <f>TAG!A519</f>
        <v>990.93966999999998</v>
      </c>
      <c r="B932" s="14" t="str">
        <f>TAG!B519</f>
        <v>C63H124O6N</v>
      </c>
      <c r="C932" s="17" t="str">
        <f>TAG!C519</f>
        <v>60:1</v>
      </c>
      <c r="E932" s="43" t="e">
        <f>'signals to nmols'!E932</f>
        <v>#REF!</v>
      </c>
      <c r="F932" s="43" t="e">
        <f>'signals to nmols'!F932</f>
        <v>#REF!</v>
      </c>
      <c r="G932" s="43"/>
    </row>
    <row r="933" spans="1:7" x14ac:dyDescent="0.2">
      <c r="A933" s="38" t="s">
        <v>1002</v>
      </c>
      <c r="B933" s="38"/>
      <c r="C933" s="38" t="str">
        <f>TAG!C520</f>
        <v>Total NL 295 18:3 acyl containing</v>
      </c>
      <c r="E933" s="39" t="e">
        <f>'signals to nmols'!E933</f>
        <v>#REF!</v>
      </c>
      <c r="F933" s="39" t="e">
        <f>'signals to nmols'!F933</f>
        <v>#REF!</v>
      </c>
      <c r="G933" s="39"/>
    </row>
    <row r="934" spans="1:7" x14ac:dyDescent="0.2">
      <c r="A934" s="14">
        <f>TAG!A525</f>
        <v>764.67446999999993</v>
      </c>
      <c r="B934" s="14" t="str">
        <f>TAG!B525</f>
        <v>C47H90O6N</v>
      </c>
      <c r="C934" s="17" t="str">
        <f>TAG!C525</f>
        <v>44:2</v>
      </c>
      <c r="E934" s="43" t="e">
        <f>'signals to nmols'!E934</f>
        <v>#REF!</v>
      </c>
      <c r="F934" s="43" t="e">
        <f>'signals to nmols'!F934</f>
        <v>#REF!</v>
      </c>
      <c r="G934" s="43"/>
    </row>
    <row r="935" spans="1:7" x14ac:dyDescent="0.2">
      <c r="A935" s="14">
        <f>TAG!A526</f>
        <v>766.69006999999988</v>
      </c>
      <c r="B935" s="14" t="str">
        <f>TAG!B526</f>
        <v>C47H92O6N</v>
      </c>
      <c r="C935" s="17" t="str">
        <f>TAG!C526</f>
        <v>44:1</v>
      </c>
      <c r="E935" s="43" t="e">
        <f>'signals to nmols'!E935</f>
        <v>#REF!</v>
      </c>
      <c r="F935" s="43" t="e">
        <f>'signals to nmols'!F935</f>
        <v>#REF!</v>
      </c>
      <c r="G935" s="43"/>
    </row>
    <row r="936" spans="1:7" x14ac:dyDescent="0.2">
      <c r="A936" s="14">
        <f>TAG!A527</f>
        <v>768.70566999999994</v>
      </c>
      <c r="B936" s="14" t="str">
        <f>TAG!B527</f>
        <v>C47H94O6N</v>
      </c>
      <c r="C936" s="17" t="str">
        <f>TAG!C527</f>
        <v>44:0</v>
      </c>
      <c r="E936" s="43" t="e">
        <f>'signals to nmols'!E936</f>
        <v>#REF!</v>
      </c>
      <c r="F936" s="43" t="e">
        <f>'signals to nmols'!F936</f>
        <v>#REF!</v>
      </c>
      <c r="G936" s="43"/>
    </row>
    <row r="937" spans="1:7" x14ac:dyDescent="0.2">
      <c r="A937" s="14">
        <f>TAG!A528</f>
        <v>776.71077000000002</v>
      </c>
      <c r="B937" s="14" t="str">
        <f>TAG!B528</f>
        <v>C49H94O5N</v>
      </c>
      <c r="C937" s="17" t="str">
        <f>TAG!C528</f>
        <v>e46:3</v>
      </c>
      <c r="E937" s="43" t="e">
        <f>'signals to nmols'!E937</f>
        <v>#REF!</v>
      </c>
      <c r="F937" s="43" t="e">
        <f>'signals to nmols'!F937</f>
        <v>#REF!</v>
      </c>
      <c r="G937" s="43"/>
    </row>
    <row r="938" spans="1:7" x14ac:dyDescent="0.2">
      <c r="A938" s="14">
        <f>TAG!A529</f>
        <v>778.72636999999997</v>
      </c>
      <c r="B938" s="14" t="str">
        <f>TAG!B529</f>
        <v>C49H96O5N</v>
      </c>
      <c r="C938" s="17" t="str">
        <f>TAG!C529</f>
        <v>e46:2</v>
      </c>
      <c r="E938" s="43" t="e">
        <f>'signals to nmols'!E938</f>
        <v>#REF!</v>
      </c>
      <c r="F938" s="43" t="e">
        <f>'signals to nmols'!F938</f>
        <v>#REF!</v>
      </c>
      <c r="G938" s="43"/>
    </row>
    <row r="939" spans="1:7" x14ac:dyDescent="0.2">
      <c r="A939" s="14">
        <f>TAG!A530</f>
        <v>780.74197000000004</v>
      </c>
      <c r="B939" s="14" t="str">
        <f>TAG!B530</f>
        <v>C49H98O5N</v>
      </c>
      <c r="C939" s="17" t="str">
        <f>TAG!C530</f>
        <v>e46:1</v>
      </c>
      <c r="E939" s="43" t="e">
        <f>'signals to nmols'!E939</f>
        <v>#REF!</v>
      </c>
      <c r="F939" s="43" t="e">
        <f>'signals to nmols'!F939</f>
        <v>#REF!</v>
      </c>
      <c r="G939" s="43"/>
    </row>
    <row r="940" spans="1:7" x14ac:dyDescent="0.2">
      <c r="A940" s="14">
        <f>TAG!A531</f>
        <v>782.75756999999999</v>
      </c>
      <c r="B940" s="14" t="str">
        <f>TAG!B531</f>
        <v>C49H100O5N</v>
      </c>
      <c r="C940" s="17" t="str">
        <f>TAG!C531</f>
        <v>e46:0</v>
      </c>
      <c r="E940" s="43" t="e">
        <f>'signals to nmols'!E940</f>
        <v>#REF!</v>
      </c>
      <c r="F940" s="43" t="e">
        <f>'signals to nmols'!F940</f>
        <v>#REF!</v>
      </c>
      <c r="G940" s="43"/>
    </row>
    <row r="941" spans="1:7" x14ac:dyDescent="0.2">
      <c r="A941" s="14">
        <f>TAG!A532</f>
        <v>790.69006999999988</v>
      </c>
      <c r="B941" s="14" t="str">
        <f>TAG!B532</f>
        <v>C49H92O6N</v>
      </c>
      <c r="C941" s="17" t="str">
        <f>TAG!C532</f>
        <v>46:3</v>
      </c>
      <c r="E941" s="43" t="e">
        <f>'signals to nmols'!E941</f>
        <v>#REF!</v>
      </c>
      <c r="F941" s="43" t="e">
        <f>'signals to nmols'!F941</f>
        <v>#REF!</v>
      </c>
      <c r="G941" s="43"/>
    </row>
    <row r="942" spans="1:7" x14ac:dyDescent="0.2">
      <c r="A942" s="14">
        <f>TAG!A533</f>
        <v>792.70566999999994</v>
      </c>
      <c r="B942" s="14" t="str">
        <f>TAG!B533</f>
        <v>C49H94O6N</v>
      </c>
      <c r="C942" s="17" t="str">
        <f>TAG!C533</f>
        <v>46:2</v>
      </c>
      <c r="E942" s="43" t="e">
        <f>'signals to nmols'!E942</f>
        <v>#REF!</v>
      </c>
      <c r="F942" s="43" t="e">
        <f>'signals to nmols'!F942</f>
        <v>#REF!</v>
      </c>
      <c r="G942" s="43"/>
    </row>
    <row r="943" spans="1:7" x14ac:dyDescent="0.2">
      <c r="A943" s="14">
        <f>TAG!A534</f>
        <v>794.72126999999989</v>
      </c>
      <c r="B943" s="14" t="str">
        <f>TAG!B534</f>
        <v>C49H96O6N</v>
      </c>
      <c r="C943" s="17" t="str">
        <f>TAG!C534</f>
        <v>46:1</v>
      </c>
      <c r="E943" s="43" t="e">
        <f>'signals to nmols'!E943</f>
        <v>#REF!</v>
      </c>
      <c r="F943" s="43" t="e">
        <f>'signals to nmols'!F943</f>
        <v>#REF!</v>
      </c>
      <c r="G943" s="43"/>
    </row>
    <row r="944" spans="1:7" x14ac:dyDescent="0.2">
      <c r="A944" s="14">
        <f>TAG!A535</f>
        <v>796.73686999999995</v>
      </c>
      <c r="B944" s="14" t="str">
        <f>TAG!B535</f>
        <v>C49H98O6N</v>
      </c>
      <c r="C944" s="17" t="str">
        <f>TAG!C535</f>
        <v>46:0</v>
      </c>
      <c r="E944" s="43" t="e">
        <f>'signals to nmols'!E944</f>
        <v>#REF!</v>
      </c>
      <c r="F944" s="43" t="e">
        <f>'signals to nmols'!F944</f>
        <v>#REF!</v>
      </c>
      <c r="G944" s="43"/>
    </row>
    <row r="945" spans="1:7" x14ac:dyDescent="0.2">
      <c r="A945" s="14">
        <f>TAG!A536</f>
        <v>802.72636999999997</v>
      </c>
      <c r="B945" s="14" t="str">
        <f>TAG!B536</f>
        <v>C51H96O5N</v>
      </c>
      <c r="C945" s="17" t="str">
        <f>TAG!C536</f>
        <v>e48:4</v>
      </c>
      <c r="E945" s="43" t="e">
        <f>'signals to nmols'!E945</f>
        <v>#REF!</v>
      </c>
      <c r="F945" s="43" t="e">
        <f>'signals to nmols'!F945</f>
        <v>#REF!</v>
      </c>
      <c r="G945" s="43"/>
    </row>
    <row r="946" spans="1:7" x14ac:dyDescent="0.2">
      <c r="A946" s="14">
        <f>TAG!A537</f>
        <v>804.74197000000004</v>
      </c>
      <c r="B946" s="14" t="str">
        <f>TAG!B537</f>
        <v>C51H98O5N</v>
      </c>
      <c r="C946" s="17" t="str">
        <f>TAG!C537</f>
        <v>e48:3</v>
      </c>
      <c r="E946" s="43" t="e">
        <f>'signals to nmols'!E946</f>
        <v>#REF!</v>
      </c>
      <c r="F946" s="43" t="e">
        <f>'signals to nmols'!F946</f>
        <v>#REF!</v>
      </c>
      <c r="G946" s="43"/>
    </row>
    <row r="947" spans="1:7" x14ac:dyDescent="0.2">
      <c r="A947" s="14">
        <f>TAG!A538</f>
        <v>806.75756999999999</v>
      </c>
      <c r="B947" s="14" t="str">
        <f>TAG!B538</f>
        <v>C51H100O5N</v>
      </c>
      <c r="C947" s="17" t="str">
        <f>TAG!C538</f>
        <v>e48:2</v>
      </c>
      <c r="E947" s="43" t="e">
        <f>'signals to nmols'!E947</f>
        <v>#REF!</v>
      </c>
      <c r="F947" s="43" t="e">
        <f>'signals to nmols'!F947</f>
        <v>#REF!</v>
      </c>
      <c r="G947" s="43"/>
    </row>
    <row r="948" spans="1:7" x14ac:dyDescent="0.2">
      <c r="A948" s="14">
        <f>TAG!A539</f>
        <v>808.77317000000005</v>
      </c>
      <c r="B948" s="14" t="str">
        <f>TAG!B539</f>
        <v>C51H102O5N</v>
      </c>
      <c r="C948" s="17" t="str">
        <f>TAG!C539</f>
        <v>e48:1</v>
      </c>
      <c r="E948" s="43" t="e">
        <f>'signals to nmols'!E948</f>
        <v>#REF!</v>
      </c>
      <c r="F948" s="43" t="e">
        <f>'signals to nmols'!F948</f>
        <v>#REF!</v>
      </c>
      <c r="G948" s="43"/>
    </row>
    <row r="949" spans="1:7" x14ac:dyDescent="0.2">
      <c r="A949" s="14">
        <f>TAG!A540</f>
        <v>810.78877</v>
      </c>
      <c r="B949" s="14" t="str">
        <f>TAG!B540</f>
        <v>C51H104O5N</v>
      </c>
      <c r="C949" s="17" t="str">
        <f>TAG!C540</f>
        <v>e48:0</v>
      </c>
      <c r="E949" s="43" t="e">
        <f>'signals to nmols'!E949</f>
        <v>#REF!</v>
      </c>
      <c r="F949" s="43" t="e">
        <f>'signals to nmols'!F949</f>
        <v>#REF!</v>
      </c>
      <c r="G949" s="43"/>
    </row>
    <row r="950" spans="1:7" x14ac:dyDescent="0.2">
      <c r="A950" s="14">
        <f>TAG!A541</f>
        <v>816.70566999999994</v>
      </c>
      <c r="B950" s="14" t="str">
        <f>TAG!B541</f>
        <v>C51H94O6N</v>
      </c>
      <c r="C950" s="17" t="str">
        <f>TAG!C541</f>
        <v>48:4</v>
      </c>
      <c r="E950" s="43" t="e">
        <f>'signals to nmols'!E950</f>
        <v>#REF!</v>
      </c>
      <c r="F950" s="43" t="e">
        <f>'signals to nmols'!F950</f>
        <v>#REF!</v>
      </c>
      <c r="G950" s="43"/>
    </row>
    <row r="951" spans="1:7" x14ac:dyDescent="0.2">
      <c r="A951" s="14">
        <f>TAG!A542</f>
        <v>818.72126999999989</v>
      </c>
      <c r="B951" s="14" t="str">
        <f>TAG!B542</f>
        <v>C51H96O6N</v>
      </c>
      <c r="C951" s="17" t="str">
        <f>TAG!C542</f>
        <v>48:3</v>
      </c>
      <c r="E951" s="43" t="e">
        <f>'signals to nmols'!E951</f>
        <v>#REF!</v>
      </c>
      <c r="F951" s="43" t="e">
        <f>'signals to nmols'!F951</f>
        <v>#REF!</v>
      </c>
      <c r="G951" s="43"/>
    </row>
    <row r="952" spans="1:7" x14ac:dyDescent="0.2">
      <c r="A952" s="14">
        <f>TAG!A543</f>
        <v>820.73686999999995</v>
      </c>
      <c r="B952" s="14" t="str">
        <f>TAG!B543</f>
        <v>C51H98O6N</v>
      </c>
      <c r="C952" s="17" t="str">
        <f>TAG!C543</f>
        <v>48:2</v>
      </c>
      <c r="E952" s="43" t="e">
        <f>'signals to nmols'!E952</f>
        <v>#REF!</v>
      </c>
      <c r="F952" s="43" t="e">
        <f>'signals to nmols'!F952</f>
        <v>#REF!</v>
      </c>
      <c r="G952" s="43"/>
    </row>
    <row r="953" spans="1:7" x14ac:dyDescent="0.2">
      <c r="A953" s="14">
        <f>TAG!A544</f>
        <v>822.7524699999999</v>
      </c>
      <c r="B953" s="14" t="str">
        <f>TAG!B544</f>
        <v>C51H100O6N</v>
      </c>
      <c r="C953" s="17" t="str">
        <f>TAG!C544</f>
        <v>48:1</v>
      </c>
      <c r="E953" s="43" t="e">
        <f>'signals to nmols'!E953</f>
        <v>#REF!</v>
      </c>
      <c r="F953" s="43" t="e">
        <f>'signals to nmols'!F953</f>
        <v>#REF!</v>
      </c>
      <c r="G953" s="43"/>
    </row>
    <row r="954" spans="1:7" x14ac:dyDescent="0.2">
      <c r="A954" s="14">
        <f>TAG!A545</f>
        <v>824.76806999999997</v>
      </c>
      <c r="B954" s="14" t="str">
        <f>TAG!B545</f>
        <v>C51H102O6N</v>
      </c>
      <c r="C954" s="17" t="str">
        <f>TAG!C545</f>
        <v>48:0</v>
      </c>
      <c r="E954" s="43" t="e">
        <f>'signals to nmols'!E954</f>
        <v>#REF!</v>
      </c>
      <c r="F954" s="43" t="e">
        <f>'signals to nmols'!F954</f>
        <v>#REF!</v>
      </c>
      <c r="G954" s="43"/>
    </row>
    <row r="955" spans="1:7" x14ac:dyDescent="0.2">
      <c r="A955" s="14">
        <f>TAG!A546</f>
        <v>830.75756999999999</v>
      </c>
      <c r="B955" s="14" t="str">
        <f>TAG!B546</f>
        <v>C53H100O5N</v>
      </c>
      <c r="C955" s="17" t="str">
        <f>TAG!C546</f>
        <v>e50:4</v>
      </c>
      <c r="E955" s="43" t="e">
        <f>'signals to nmols'!E955</f>
        <v>#REF!</v>
      </c>
      <c r="F955" s="43" t="e">
        <f>'signals to nmols'!F955</f>
        <v>#REF!</v>
      </c>
      <c r="G955" s="43"/>
    </row>
    <row r="956" spans="1:7" x14ac:dyDescent="0.2">
      <c r="A956" s="14">
        <f>TAG!A547</f>
        <v>832.77317000000005</v>
      </c>
      <c r="B956" s="14" t="str">
        <f>TAG!B547</f>
        <v>C53H102O5N</v>
      </c>
      <c r="C956" s="17" t="str">
        <f>TAG!C547</f>
        <v>e50:3</v>
      </c>
      <c r="E956" s="43" t="e">
        <f>'signals to nmols'!E956</f>
        <v>#REF!</v>
      </c>
      <c r="F956" s="43" t="e">
        <f>'signals to nmols'!F956</f>
        <v>#REF!</v>
      </c>
      <c r="G956" s="43"/>
    </row>
    <row r="957" spans="1:7" x14ac:dyDescent="0.2">
      <c r="A957" s="14">
        <f>TAG!A548</f>
        <v>834.78877</v>
      </c>
      <c r="B957" s="14" t="str">
        <f>TAG!B548</f>
        <v>C53H104O5N</v>
      </c>
      <c r="C957" s="17" t="str">
        <f>TAG!C548</f>
        <v>e50:2</v>
      </c>
      <c r="E957" s="43" t="e">
        <f>'signals to nmols'!E957</f>
        <v>#REF!</v>
      </c>
      <c r="F957" s="43" t="e">
        <f>'signals to nmols'!F957</f>
        <v>#REF!</v>
      </c>
      <c r="G957" s="43"/>
    </row>
    <row r="958" spans="1:7" x14ac:dyDescent="0.2">
      <c r="A958" s="14">
        <f>TAG!A549</f>
        <v>836.80437000000006</v>
      </c>
      <c r="B958" s="14" t="str">
        <f>TAG!B549</f>
        <v>C53H106O5N</v>
      </c>
      <c r="C958" s="17" t="str">
        <f>TAG!C549</f>
        <v>e50:1</v>
      </c>
      <c r="E958" s="43" t="e">
        <f>'signals to nmols'!E958</f>
        <v>#REF!</v>
      </c>
      <c r="F958" s="43" t="e">
        <f>'signals to nmols'!F958</f>
        <v>#REF!</v>
      </c>
      <c r="G958" s="43"/>
    </row>
    <row r="959" spans="1:7" x14ac:dyDescent="0.2">
      <c r="A959" s="14">
        <f>TAG!A550</f>
        <v>838.81997000000001</v>
      </c>
      <c r="B959" s="14" t="str">
        <f>TAG!B550</f>
        <v>C53H108O5N</v>
      </c>
      <c r="C959" s="17" t="str">
        <f>TAG!C550</f>
        <v>e50:0</v>
      </c>
      <c r="E959" s="43" t="e">
        <f>'signals to nmols'!E959</f>
        <v>#REF!</v>
      </c>
      <c r="F959" s="43" t="e">
        <f>'signals to nmols'!F959</f>
        <v>#REF!</v>
      </c>
      <c r="G959" s="43"/>
    </row>
    <row r="960" spans="1:7" x14ac:dyDescent="0.2">
      <c r="A960" s="14">
        <f>TAG!A551</f>
        <v>844.73686999999995</v>
      </c>
      <c r="B960" s="14" t="str">
        <f>TAG!B551</f>
        <v>C53H98O6N</v>
      </c>
      <c r="C960" s="17" t="str">
        <f>TAG!C551</f>
        <v>50:4</v>
      </c>
      <c r="E960" s="43" t="e">
        <f>'signals to nmols'!E960</f>
        <v>#REF!</v>
      </c>
      <c r="F960" s="43" t="e">
        <f>'signals to nmols'!F960</f>
        <v>#REF!</v>
      </c>
      <c r="G960" s="43"/>
    </row>
    <row r="961" spans="1:7" x14ac:dyDescent="0.2">
      <c r="A961" s="14">
        <f>TAG!A552</f>
        <v>846.7524699999999</v>
      </c>
      <c r="B961" s="14" t="str">
        <f>TAG!B552</f>
        <v>C53H100O6N</v>
      </c>
      <c r="C961" s="17" t="str">
        <f>TAG!C552</f>
        <v>50:3</v>
      </c>
      <c r="E961" s="43" t="e">
        <f>'signals to nmols'!E961</f>
        <v>#REF!</v>
      </c>
      <c r="F961" s="43" t="e">
        <f>'signals to nmols'!F961</f>
        <v>#REF!</v>
      </c>
      <c r="G961" s="43"/>
    </row>
    <row r="962" spans="1:7" x14ac:dyDescent="0.2">
      <c r="A962" s="14">
        <f>TAG!A553</f>
        <v>848.76806999999997</v>
      </c>
      <c r="B962" s="14" t="str">
        <f>TAG!B553</f>
        <v>C53H102O6N</v>
      </c>
      <c r="C962" s="17" t="str">
        <f>TAG!C553</f>
        <v>50:2</v>
      </c>
      <c r="E962" s="43" t="e">
        <f>'signals to nmols'!E962</f>
        <v>#REF!</v>
      </c>
      <c r="F962" s="43" t="e">
        <f>'signals to nmols'!F962</f>
        <v>#REF!</v>
      </c>
      <c r="G962" s="43"/>
    </row>
    <row r="963" spans="1:7" x14ac:dyDescent="0.2">
      <c r="A963" s="14">
        <f>TAG!A554</f>
        <v>850.78366999999992</v>
      </c>
      <c r="B963" s="14" t="str">
        <f>TAG!B554</f>
        <v>C53H104O6N</v>
      </c>
      <c r="C963" s="17" t="str">
        <f>TAG!C554</f>
        <v>50:1</v>
      </c>
      <c r="E963" s="43" t="e">
        <f>'signals to nmols'!E963</f>
        <v>#REF!</v>
      </c>
      <c r="F963" s="43" t="e">
        <f>'signals to nmols'!F963</f>
        <v>#REF!</v>
      </c>
      <c r="G963" s="43"/>
    </row>
    <row r="964" spans="1:7" x14ac:dyDescent="0.2">
      <c r="A964" s="14">
        <f>TAG!A555</f>
        <v>852.79926999999998</v>
      </c>
      <c r="B964" s="14" t="str">
        <f>TAG!B555</f>
        <v>C53H106O6N</v>
      </c>
      <c r="C964" s="17" t="str">
        <f>TAG!C555</f>
        <v>50:0</v>
      </c>
      <c r="E964" s="43" t="e">
        <f>'signals to nmols'!E964</f>
        <v>#REF!</v>
      </c>
      <c r="F964" s="43" t="e">
        <f>'signals to nmols'!F964</f>
        <v>#REF!</v>
      </c>
      <c r="G964" s="43"/>
    </row>
    <row r="965" spans="1:7" x14ac:dyDescent="0.2">
      <c r="A965" s="14">
        <f>TAG!A556</f>
        <v>856.77317000000005</v>
      </c>
      <c r="B965" s="14" t="str">
        <f>TAG!B556</f>
        <v>C55H102O5N</v>
      </c>
      <c r="C965" s="17" t="str">
        <f>TAG!C556</f>
        <v>e52:5</v>
      </c>
      <c r="E965" s="43" t="e">
        <f>'signals to nmols'!E965</f>
        <v>#REF!</v>
      </c>
      <c r="F965" s="43" t="e">
        <f>'signals to nmols'!F965</f>
        <v>#REF!</v>
      </c>
      <c r="G965" s="43"/>
    </row>
    <row r="966" spans="1:7" x14ac:dyDescent="0.2">
      <c r="A966" s="14">
        <f>TAG!A557</f>
        <v>858.78877</v>
      </c>
      <c r="B966" s="14" t="str">
        <f>TAG!B557</f>
        <v>C55H104O5N</v>
      </c>
      <c r="C966" s="17" t="str">
        <f>TAG!C557</f>
        <v>e52:4</v>
      </c>
      <c r="E966" s="43" t="e">
        <f>'signals to nmols'!E966</f>
        <v>#REF!</v>
      </c>
      <c r="F966" s="43" t="e">
        <f>'signals to nmols'!F966</f>
        <v>#REF!</v>
      </c>
      <c r="G966" s="43"/>
    </row>
    <row r="967" spans="1:7" x14ac:dyDescent="0.2">
      <c r="A967" s="14">
        <f>TAG!A558</f>
        <v>860.80437000000006</v>
      </c>
      <c r="B967" s="14" t="str">
        <f>TAG!B558</f>
        <v>C55H106O5N</v>
      </c>
      <c r="C967" s="17" t="str">
        <f>TAG!C558</f>
        <v>e52:3</v>
      </c>
      <c r="E967" s="43" t="e">
        <f>'signals to nmols'!E967</f>
        <v>#REF!</v>
      </c>
      <c r="F967" s="43" t="e">
        <f>'signals to nmols'!F967</f>
        <v>#REF!</v>
      </c>
      <c r="G967" s="43"/>
    </row>
    <row r="968" spans="1:7" x14ac:dyDescent="0.2">
      <c r="A968" s="14">
        <f>TAG!A559</f>
        <v>862.81997000000001</v>
      </c>
      <c r="B968" s="14" t="str">
        <f>TAG!B559</f>
        <v>C55H108O5N</v>
      </c>
      <c r="C968" s="17" t="str">
        <f>TAG!C559</f>
        <v>e52:2</v>
      </c>
      <c r="E968" s="43" t="e">
        <f>'signals to nmols'!E968</f>
        <v>#REF!</v>
      </c>
      <c r="F968" s="43" t="e">
        <f>'signals to nmols'!F968</f>
        <v>#REF!</v>
      </c>
      <c r="G968" s="43"/>
    </row>
    <row r="969" spans="1:7" x14ac:dyDescent="0.2">
      <c r="A969" s="14">
        <f>TAG!A560</f>
        <v>864.83556999999996</v>
      </c>
      <c r="B969" s="14" t="str">
        <f>TAG!B560</f>
        <v>C55H110O5N</v>
      </c>
      <c r="C969" s="17" t="str">
        <f>TAG!C560</f>
        <v>e52:1</v>
      </c>
      <c r="E969" s="43" t="e">
        <f>'signals to nmols'!E969</f>
        <v>#REF!</v>
      </c>
      <c r="F969" s="43" t="e">
        <f>'signals to nmols'!F969</f>
        <v>#REF!</v>
      </c>
      <c r="G969" s="43"/>
    </row>
    <row r="970" spans="1:7" x14ac:dyDescent="0.2">
      <c r="A970" s="14">
        <f>TAG!A561</f>
        <v>866.85117000000002</v>
      </c>
      <c r="B970" s="14" t="str">
        <f>TAG!B561</f>
        <v>C55H112O5N</v>
      </c>
      <c r="C970" s="17" t="str">
        <f>TAG!C561</f>
        <v>e52:0</v>
      </c>
      <c r="E970" s="43" t="e">
        <f>'signals to nmols'!E970</f>
        <v>#REF!</v>
      </c>
      <c r="F970" s="43" t="e">
        <f>'signals to nmols'!F970</f>
        <v>#REF!</v>
      </c>
      <c r="G970" s="43"/>
    </row>
    <row r="971" spans="1:7" x14ac:dyDescent="0.2">
      <c r="A971" s="14">
        <f>TAG!A562</f>
        <v>868.73686999999995</v>
      </c>
      <c r="B971" s="14" t="str">
        <f>TAG!B562</f>
        <v>C55H98O6N</v>
      </c>
      <c r="C971" s="17" t="str">
        <f>TAG!C562</f>
        <v>52:6</v>
      </c>
      <c r="E971" s="43" t="e">
        <f>'signals to nmols'!E971</f>
        <v>#REF!</v>
      </c>
      <c r="F971" s="43" t="e">
        <f>'signals to nmols'!F971</f>
        <v>#REF!</v>
      </c>
      <c r="G971" s="43"/>
    </row>
    <row r="972" spans="1:7" x14ac:dyDescent="0.2">
      <c r="A972" s="14">
        <f>TAG!A563</f>
        <v>870.7524699999999</v>
      </c>
      <c r="B972" s="14" t="str">
        <f>TAG!B563</f>
        <v>C55H100O6N</v>
      </c>
      <c r="C972" s="17" t="str">
        <f>TAG!C563</f>
        <v>52:5</v>
      </c>
      <c r="E972" s="43" t="e">
        <f>'signals to nmols'!E972</f>
        <v>#REF!</v>
      </c>
      <c r="F972" s="43" t="e">
        <f>'signals to nmols'!F972</f>
        <v>#REF!</v>
      </c>
      <c r="G972" s="43"/>
    </row>
    <row r="973" spans="1:7" x14ac:dyDescent="0.2">
      <c r="A973" s="14">
        <f>TAG!A564</f>
        <v>872.76806999999997</v>
      </c>
      <c r="B973" s="14" t="str">
        <f>TAG!B564</f>
        <v>C55H102O6N</v>
      </c>
      <c r="C973" s="17" t="str">
        <f>TAG!C564</f>
        <v>52:4</v>
      </c>
      <c r="E973" s="43" t="e">
        <f>'signals to nmols'!E973</f>
        <v>#REF!</v>
      </c>
      <c r="F973" s="43" t="e">
        <f>'signals to nmols'!F973</f>
        <v>#REF!</v>
      </c>
      <c r="G973" s="43"/>
    </row>
    <row r="974" spans="1:7" x14ac:dyDescent="0.2">
      <c r="A974" s="14">
        <f>TAG!A565</f>
        <v>874.78366999999992</v>
      </c>
      <c r="B974" s="14" t="str">
        <f>TAG!B565</f>
        <v>C55H104O6N</v>
      </c>
      <c r="C974" s="17" t="str">
        <f>TAG!C565</f>
        <v>52:3</v>
      </c>
      <c r="E974" s="43" t="e">
        <f>'signals to nmols'!E974</f>
        <v>#REF!</v>
      </c>
      <c r="F974" s="43" t="e">
        <f>'signals to nmols'!F974</f>
        <v>#REF!</v>
      </c>
      <c r="G974" s="43"/>
    </row>
    <row r="975" spans="1:7" x14ac:dyDescent="0.2">
      <c r="A975" s="14">
        <f>TAG!A566</f>
        <v>876.79926999999998</v>
      </c>
      <c r="B975" s="14" t="str">
        <f>TAG!B566</f>
        <v>C55H106O6N</v>
      </c>
      <c r="C975" s="17" t="str">
        <f>TAG!C566</f>
        <v>52:2</v>
      </c>
      <c r="E975" s="43" t="e">
        <f>'signals to nmols'!E975</f>
        <v>#REF!</v>
      </c>
      <c r="F975" s="43" t="e">
        <f>'signals to nmols'!F975</f>
        <v>#REF!</v>
      </c>
      <c r="G975" s="43"/>
    </row>
    <row r="976" spans="1:7" x14ac:dyDescent="0.2">
      <c r="A976" s="14">
        <f>TAG!A567</f>
        <v>878.81486999999993</v>
      </c>
      <c r="B976" s="14" t="str">
        <f>TAG!B567</f>
        <v>C55H108O6N</v>
      </c>
      <c r="C976" s="17" t="str">
        <f>TAG!C567</f>
        <v>52:1</v>
      </c>
      <c r="E976" s="43" t="e">
        <f>'signals to nmols'!E976</f>
        <v>#REF!</v>
      </c>
      <c r="F976" s="43" t="e">
        <f>'signals to nmols'!F976</f>
        <v>#REF!</v>
      </c>
      <c r="G976" s="43"/>
    </row>
    <row r="977" spans="1:7" x14ac:dyDescent="0.2">
      <c r="A977" s="14">
        <f>TAG!A568</f>
        <v>880.83046999999988</v>
      </c>
      <c r="B977" s="14" t="str">
        <f>TAG!B568</f>
        <v>C55H110O6N</v>
      </c>
      <c r="C977" s="17" t="str">
        <f>TAG!C568</f>
        <v>52:0/e54:7</v>
      </c>
      <c r="E977" s="43" t="e">
        <f>'signals to nmols'!E977</f>
        <v>#REF!</v>
      </c>
      <c r="F977" s="43" t="e">
        <f>'signals to nmols'!F977</f>
        <v>#REF!</v>
      </c>
      <c r="G977" s="43"/>
    </row>
    <row r="978" spans="1:7" x14ac:dyDescent="0.2">
      <c r="A978" s="14">
        <f>TAG!A569</f>
        <v>882.78877</v>
      </c>
      <c r="B978" s="14" t="str">
        <f>TAG!B569</f>
        <v>C57H104O5N</v>
      </c>
      <c r="C978" s="17" t="str">
        <f>TAG!C569</f>
        <v>e54:6</v>
      </c>
      <c r="E978" s="43" t="e">
        <f>'signals to nmols'!E978</f>
        <v>#REF!</v>
      </c>
      <c r="F978" s="43" t="e">
        <f>'signals to nmols'!F978</f>
        <v>#REF!</v>
      </c>
      <c r="G978" s="43"/>
    </row>
    <row r="979" spans="1:7" x14ac:dyDescent="0.2">
      <c r="A979" s="14">
        <f>TAG!A570</f>
        <v>884.80437000000006</v>
      </c>
      <c r="B979" s="14" t="str">
        <f>TAG!B570</f>
        <v>C57H106O5N</v>
      </c>
      <c r="C979" s="17" t="str">
        <f>TAG!C570</f>
        <v>e54:5</v>
      </c>
      <c r="E979" s="43" t="e">
        <f>'signals to nmols'!E979</f>
        <v>#REF!</v>
      </c>
      <c r="F979" s="43" t="e">
        <f>'signals to nmols'!F979</f>
        <v>#REF!</v>
      </c>
      <c r="G979" s="43"/>
    </row>
    <row r="980" spans="1:7" x14ac:dyDescent="0.2">
      <c r="A980" s="14">
        <f>TAG!A571</f>
        <v>886.81997000000001</v>
      </c>
      <c r="B980" s="14" t="str">
        <f>TAG!B571</f>
        <v>C57H108O5N</v>
      </c>
      <c r="C980" s="17" t="str">
        <f>TAG!C571</f>
        <v>e54:4</v>
      </c>
      <c r="E980" s="43" t="e">
        <f>'signals to nmols'!E980</f>
        <v>#REF!</v>
      </c>
      <c r="F980" s="43" t="e">
        <f>'signals to nmols'!F980</f>
        <v>#REF!</v>
      </c>
      <c r="G980" s="43"/>
    </row>
    <row r="981" spans="1:7" x14ac:dyDescent="0.2">
      <c r="A981" s="14">
        <f>TAG!A572</f>
        <v>888.83556999999996</v>
      </c>
      <c r="B981" s="14" t="str">
        <f>TAG!B572</f>
        <v>C57H110O5N</v>
      </c>
      <c r="C981" s="17" t="str">
        <f>TAG!C572</f>
        <v>e54:3</v>
      </c>
      <c r="E981" s="43" t="e">
        <f>'signals to nmols'!E981</f>
        <v>#REF!</v>
      </c>
      <c r="F981" s="43" t="e">
        <f>'signals to nmols'!F981</f>
        <v>#REF!</v>
      </c>
      <c r="G981" s="43"/>
    </row>
    <row r="982" spans="1:7" x14ac:dyDescent="0.2">
      <c r="A982" s="14">
        <f>TAG!A573</f>
        <v>890.85117000000002</v>
      </c>
      <c r="B982" s="14" t="str">
        <f>TAG!B573</f>
        <v>C57H112O5N</v>
      </c>
      <c r="C982" s="17" t="str">
        <f>TAG!C573</f>
        <v>e54:2</v>
      </c>
      <c r="E982" s="43" t="e">
        <f>'signals to nmols'!E982</f>
        <v>#REF!</v>
      </c>
      <c r="F982" s="43" t="e">
        <f>'signals to nmols'!F982</f>
        <v>#REF!</v>
      </c>
      <c r="G982" s="43"/>
    </row>
    <row r="983" spans="1:7" x14ac:dyDescent="0.2">
      <c r="A983" s="14">
        <f>TAG!A574</f>
        <v>892.86676999999997</v>
      </c>
      <c r="B983" s="14" t="str">
        <f>TAG!B574</f>
        <v>C57H114O5N</v>
      </c>
      <c r="C983" s="17" t="str">
        <f>TAG!C574</f>
        <v>e54:1</v>
      </c>
      <c r="E983" s="43" t="e">
        <f>'signals to nmols'!E983</f>
        <v>#REF!</v>
      </c>
      <c r="F983" s="43" t="e">
        <f>'signals to nmols'!F983</f>
        <v>#REF!</v>
      </c>
      <c r="G983" s="43"/>
    </row>
    <row r="984" spans="1:7" x14ac:dyDescent="0.2">
      <c r="A984" s="14">
        <f>TAG!A575</f>
        <v>894.7524699999999</v>
      </c>
      <c r="B984" s="14" t="str">
        <f>TAG!B575</f>
        <v>C57H100O6N</v>
      </c>
      <c r="C984" s="17" t="str">
        <f>TAG!C575</f>
        <v>54:7/e54:0</v>
      </c>
      <c r="E984" s="43" t="e">
        <f>'signals to nmols'!E984</f>
        <v>#REF!</v>
      </c>
      <c r="F984" s="43" t="e">
        <f>'signals to nmols'!F984</f>
        <v>#REF!</v>
      </c>
      <c r="G984" s="43"/>
    </row>
    <row r="985" spans="1:7" x14ac:dyDescent="0.2">
      <c r="A985" s="14">
        <f>TAG!A576</f>
        <v>896.76806999999997</v>
      </c>
      <c r="B985" s="14" t="str">
        <f>TAG!B576</f>
        <v>C57H102O6N</v>
      </c>
      <c r="C985" s="17" t="str">
        <f>TAG!C576</f>
        <v>54:6</v>
      </c>
      <c r="E985" s="43" t="e">
        <f>'signals to nmols'!E985</f>
        <v>#REF!</v>
      </c>
      <c r="F985" s="43" t="e">
        <f>'signals to nmols'!F985</f>
        <v>#REF!</v>
      </c>
      <c r="G985" s="43"/>
    </row>
    <row r="986" spans="1:7" x14ac:dyDescent="0.2">
      <c r="A986" s="14">
        <f>TAG!A577</f>
        <v>898.78366999999992</v>
      </c>
      <c r="B986" s="14" t="str">
        <f>TAG!B577</f>
        <v>C57H104O6N</v>
      </c>
      <c r="C986" s="17" t="str">
        <f>TAG!C577</f>
        <v>54:5</v>
      </c>
      <c r="E986" s="43" t="e">
        <f>'signals to nmols'!E986</f>
        <v>#REF!</v>
      </c>
      <c r="F986" s="43" t="e">
        <f>'signals to nmols'!F986</f>
        <v>#REF!</v>
      </c>
      <c r="G986" s="43"/>
    </row>
    <row r="987" spans="1:7" x14ac:dyDescent="0.2">
      <c r="A987" s="14">
        <f>TAG!A578</f>
        <v>900.79926999999998</v>
      </c>
      <c r="B987" s="14" t="str">
        <f>TAG!B578</f>
        <v>C57H106O6N</v>
      </c>
      <c r="C987" s="17" t="str">
        <f>TAG!C578</f>
        <v>54:4</v>
      </c>
      <c r="E987" s="43" t="e">
        <f>'signals to nmols'!E987</f>
        <v>#REF!</v>
      </c>
      <c r="F987" s="43" t="e">
        <f>'signals to nmols'!F987</f>
        <v>#REF!</v>
      </c>
      <c r="G987" s="43"/>
    </row>
    <row r="988" spans="1:7" x14ac:dyDescent="0.2">
      <c r="A988" s="14">
        <f>TAG!A579</f>
        <v>902.81486999999993</v>
      </c>
      <c r="B988" s="14" t="str">
        <f>TAG!B579</f>
        <v>C57H108O6N</v>
      </c>
      <c r="C988" s="17" t="str">
        <f>TAG!C579</f>
        <v>54:3</v>
      </c>
      <c r="E988" s="43" t="e">
        <f>'signals to nmols'!E988</f>
        <v>#REF!</v>
      </c>
      <c r="F988" s="43" t="e">
        <f>'signals to nmols'!F988</f>
        <v>#REF!</v>
      </c>
      <c r="G988" s="43"/>
    </row>
    <row r="989" spans="1:7" x14ac:dyDescent="0.2">
      <c r="A989" s="14">
        <f>TAG!A580</f>
        <v>904.83046999999988</v>
      </c>
      <c r="B989" s="14" t="str">
        <f>TAG!B580</f>
        <v>C57H110O6N</v>
      </c>
      <c r="C989" s="17" t="str">
        <f>TAG!C580</f>
        <v>54:2</v>
      </c>
      <c r="E989" s="43" t="e">
        <f>'signals to nmols'!E989</f>
        <v>#REF!</v>
      </c>
      <c r="F989" s="43" t="e">
        <f>'signals to nmols'!F989</f>
        <v>#REF!</v>
      </c>
      <c r="G989" s="43"/>
    </row>
    <row r="990" spans="1:7" x14ac:dyDescent="0.2">
      <c r="A990" s="14">
        <f>TAG!A581</f>
        <v>906.84606999999994</v>
      </c>
      <c r="B990" s="14" t="str">
        <f>TAG!B581</f>
        <v>C57H112O6N</v>
      </c>
      <c r="C990" s="17" t="str">
        <f>TAG!C581</f>
        <v>54:1</v>
      </c>
      <c r="E990" s="43" t="e">
        <f>'signals to nmols'!E990</f>
        <v>#REF!</v>
      </c>
      <c r="F990" s="43" t="e">
        <f>'signals to nmols'!F990</f>
        <v>#REF!</v>
      </c>
      <c r="G990" s="43"/>
    </row>
    <row r="991" spans="1:7" x14ac:dyDescent="0.2">
      <c r="A991" s="14">
        <f>TAG!A582</f>
        <v>908.86166999999989</v>
      </c>
      <c r="B991" s="14" t="str">
        <f>TAG!B582</f>
        <v>C57H114O6N</v>
      </c>
      <c r="C991" s="17" t="str">
        <f>TAG!C582</f>
        <v>54:0/e56:7</v>
      </c>
      <c r="E991" s="43" t="e">
        <f>'signals to nmols'!E991</f>
        <v>#REF!</v>
      </c>
      <c r="F991" s="43" t="e">
        <f>'signals to nmols'!F991</f>
        <v>#REF!</v>
      </c>
      <c r="G991" s="43"/>
    </row>
    <row r="992" spans="1:7" x14ac:dyDescent="0.2">
      <c r="A992" s="14">
        <f>TAG!A583</f>
        <v>910.81997000000001</v>
      </c>
      <c r="B992" s="14" t="str">
        <f>TAG!B583</f>
        <v>C59H108O5N</v>
      </c>
      <c r="C992" s="17" t="str">
        <f>TAG!C583</f>
        <v>e56:6</v>
      </c>
      <c r="E992" s="43" t="e">
        <f>'signals to nmols'!E992</f>
        <v>#REF!</v>
      </c>
      <c r="F992" s="43" t="e">
        <f>'signals to nmols'!F992</f>
        <v>#REF!</v>
      </c>
      <c r="G992" s="43"/>
    </row>
    <row r="993" spans="1:7" x14ac:dyDescent="0.2">
      <c r="A993" s="14">
        <f>TAG!A584</f>
        <v>912.83556999999996</v>
      </c>
      <c r="B993" s="14" t="str">
        <f>TAG!B584</f>
        <v>C59H110O5N</v>
      </c>
      <c r="C993" s="17" t="str">
        <f>TAG!C584</f>
        <v>e56:5</v>
      </c>
      <c r="E993" s="43" t="e">
        <f>'signals to nmols'!E993</f>
        <v>#REF!</v>
      </c>
      <c r="F993" s="43" t="e">
        <f>'signals to nmols'!F993</f>
        <v>#REF!</v>
      </c>
      <c r="G993" s="43"/>
    </row>
    <row r="994" spans="1:7" x14ac:dyDescent="0.2">
      <c r="A994" s="14">
        <f>TAG!A585</f>
        <v>914.85117000000002</v>
      </c>
      <c r="B994" s="14" t="str">
        <f>TAG!B585</f>
        <v>C59H112O5N</v>
      </c>
      <c r="C994" s="17" t="str">
        <f>TAG!C585</f>
        <v>e56:4</v>
      </c>
      <c r="E994" s="43" t="e">
        <f>'signals to nmols'!E994</f>
        <v>#REF!</v>
      </c>
      <c r="F994" s="43" t="e">
        <f>'signals to nmols'!F994</f>
        <v>#REF!</v>
      </c>
      <c r="G994" s="43"/>
    </row>
    <row r="995" spans="1:7" x14ac:dyDescent="0.2">
      <c r="A995" s="14">
        <f>TAG!A586</f>
        <v>916.86676999999997</v>
      </c>
      <c r="B995" s="14" t="str">
        <f>TAG!B586</f>
        <v>C59H114O5N</v>
      </c>
      <c r="C995" s="17" t="str">
        <f>TAG!C586</f>
        <v>e56:3</v>
      </c>
      <c r="E995" s="43" t="e">
        <f>'signals to nmols'!E995</f>
        <v>#REF!</v>
      </c>
      <c r="F995" s="43" t="e">
        <f>'signals to nmols'!F995</f>
        <v>#REF!</v>
      </c>
      <c r="G995" s="43"/>
    </row>
    <row r="996" spans="1:7" x14ac:dyDescent="0.2">
      <c r="A996" s="14">
        <f>TAG!A587</f>
        <v>918.88237000000004</v>
      </c>
      <c r="B996" s="14" t="str">
        <f>TAG!B587</f>
        <v>C59H116O5N</v>
      </c>
      <c r="C996" s="17" t="str">
        <f>TAG!C587</f>
        <v>e56:2</v>
      </c>
      <c r="E996" s="43" t="e">
        <f>'signals to nmols'!E996</f>
        <v>#REF!</v>
      </c>
      <c r="F996" s="43" t="e">
        <f>'signals to nmols'!F996</f>
        <v>#REF!</v>
      </c>
      <c r="G996" s="43"/>
    </row>
    <row r="997" spans="1:7" x14ac:dyDescent="0.2">
      <c r="A997" s="14">
        <f>TAG!A588</f>
        <v>920.89796999999999</v>
      </c>
      <c r="B997" s="14" t="str">
        <f>TAG!B588</f>
        <v>C59H118O5N</v>
      </c>
      <c r="C997" s="17" t="str">
        <f>TAG!C588</f>
        <v>e56:1</v>
      </c>
      <c r="E997" s="43" t="e">
        <f>'signals to nmols'!E997</f>
        <v>#REF!</v>
      </c>
      <c r="F997" s="43" t="e">
        <f>'signals to nmols'!F997</f>
        <v>#REF!</v>
      </c>
      <c r="G997" s="43"/>
    </row>
    <row r="998" spans="1:7" x14ac:dyDescent="0.2">
      <c r="A998" s="14">
        <f>TAG!A589</f>
        <v>922.78366999999992</v>
      </c>
      <c r="B998" s="14" t="str">
        <f>TAG!B589</f>
        <v>C59H104O6N</v>
      </c>
      <c r="C998" s="17" t="str">
        <f>TAG!C589</f>
        <v>56:7/e56:0</v>
      </c>
      <c r="E998" s="43" t="e">
        <f>'signals to nmols'!E998</f>
        <v>#REF!</v>
      </c>
      <c r="F998" s="43" t="e">
        <f>'signals to nmols'!F998</f>
        <v>#REF!</v>
      </c>
      <c r="G998" s="43"/>
    </row>
    <row r="999" spans="1:7" x14ac:dyDescent="0.2">
      <c r="A999" s="14">
        <f>TAG!A590</f>
        <v>924.79926999999998</v>
      </c>
      <c r="B999" s="14" t="str">
        <f>TAG!B590</f>
        <v>C59H106O6N</v>
      </c>
      <c r="C999" s="17" t="str">
        <f>TAG!C590</f>
        <v>56:6</v>
      </c>
      <c r="E999" s="43" t="e">
        <f>'signals to nmols'!E999</f>
        <v>#REF!</v>
      </c>
      <c r="F999" s="43" t="e">
        <f>'signals to nmols'!F999</f>
        <v>#REF!</v>
      </c>
      <c r="G999" s="43"/>
    </row>
    <row r="1000" spans="1:7" x14ac:dyDescent="0.2">
      <c r="A1000" s="14">
        <f>TAG!A591</f>
        <v>926.81486999999993</v>
      </c>
      <c r="B1000" s="14" t="str">
        <f>TAG!B591</f>
        <v>C59H108O6N</v>
      </c>
      <c r="C1000" s="17" t="str">
        <f>TAG!C591</f>
        <v>56:5</v>
      </c>
      <c r="E1000" s="43" t="e">
        <f>'signals to nmols'!E1000</f>
        <v>#REF!</v>
      </c>
      <c r="F1000" s="43" t="e">
        <f>'signals to nmols'!F1000</f>
        <v>#REF!</v>
      </c>
      <c r="G1000" s="43"/>
    </row>
    <row r="1001" spans="1:7" x14ac:dyDescent="0.2">
      <c r="A1001" s="14">
        <f>TAG!A592</f>
        <v>928.83046999999988</v>
      </c>
      <c r="B1001" s="14" t="str">
        <f>TAG!B592</f>
        <v>C59H110O6N</v>
      </c>
      <c r="C1001" s="17" t="str">
        <f>TAG!C592</f>
        <v>56:4</v>
      </c>
      <c r="E1001" s="43" t="e">
        <f>'signals to nmols'!E1001</f>
        <v>#REF!</v>
      </c>
      <c r="F1001" s="43" t="e">
        <f>'signals to nmols'!F1001</f>
        <v>#REF!</v>
      </c>
      <c r="G1001" s="43"/>
    </row>
    <row r="1002" spans="1:7" x14ac:dyDescent="0.2">
      <c r="A1002" s="14">
        <f>TAG!A593</f>
        <v>930.84606999999994</v>
      </c>
      <c r="B1002" s="14" t="str">
        <f>TAG!B593</f>
        <v>C59H112O6N</v>
      </c>
      <c r="C1002" s="17" t="str">
        <f>TAG!C593</f>
        <v>56:3</v>
      </c>
      <c r="E1002" s="43" t="e">
        <f>'signals to nmols'!E1002</f>
        <v>#REF!</v>
      </c>
      <c r="F1002" s="43" t="e">
        <f>'signals to nmols'!F1002</f>
        <v>#REF!</v>
      </c>
      <c r="G1002" s="43"/>
    </row>
    <row r="1003" spans="1:7" x14ac:dyDescent="0.2">
      <c r="A1003" s="14">
        <f>TAG!A594</f>
        <v>932.86166999999989</v>
      </c>
      <c r="B1003" s="14" t="str">
        <f>TAG!B594</f>
        <v>C59H114O6N</v>
      </c>
      <c r="C1003" s="17" t="str">
        <f>TAG!C594</f>
        <v>56:2</v>
      </c>
      <c r="E1003" s="43" t="e">
        <f>'signals to nmols'!E1003</f>
        <v>#REF!</v>
      </c>
      <c r="F1003" s="43" t="e">
        <f>'signals to nmols'!F1003</f>
        <v>#REF!</v>
      </c>
      <c r="G1003" s="43"/>
    </row>
    <row r="1004" spans="1:7" x14ac:dyDescent="0.2">
      <c r="A1004" s="14">
        <f>TAG!A595</f>
        <v>934.87726999999995</v>
      </c>
      <c r="B1004" s="14" t="str">
        <f>TAG!B595</f>
        <v>C59H116O6N</v>
      </c>
      <c r="C1004" s="17" t="str">
        <f>TAG!C595</f>
        <v>56:1</v>
      </c>
      <c r="E1004" s="43" t="e">
        <f>'signals to nmols'!E1004</f>
        <v>#REF!</v>
      </c>
      <c r="F1004" s="43" t="e">
        <f>'signals to nmols'!F1004</f>
        <v>#REF!</v>
      </c>
      <c r="G1004" s="43"/>
    </row>
    <row r="1005" spans="1:7" x14ac:dyDescent="0.2">
      <c r="A1005" s="14">
        <f>TAG!A596</f>
        <v>936.83556999999996</v>
      </c>
      <c r="B1005" s="14" t="str">
        <f>TAG!B596</f>
        <v>C61H110O5N</v>
      </c>
      <c r="C1005" s="17" t="str">
        <f>TAG!C596</f>
        <v>e58:7/56:0</v>
      </c>
      <c r="E1005" s="43" t="e">
        <f>'signals to nmols'!E1005</f>
        <v>#REF!</v>
      </c>
      <c r="F1005" s="43" t="e">
        <f>'signals to nmols'!F1005</f>
        <v>#REF!</v>
      </c>
      <c r="G1005" s="43"/>
    </row>
    <row r="1006" spans="1:7" x14ac:dyDescent="0.2">
      <c r="A1006" s="14">
        <f>TAG!A597</f>
        <v>938.85117000000002</v>
      </c>
      <c r="B1006" s="14" t="str">
        <f>TAG!B597</f>
        <v>C61H112O5N</v>
      </c>
      <c r="C1006" s="17" t="str">
        <f>TAG!C597</f>
        <v>e58:6</v>
      </c>
      <c r="E1006" s="43" t="e">
        <f>'signals to nmols'!E1006</f>
        <v>#REF!</v>
      </c>
      <c r="F1006" s="43" t="e">
        <f>'signals to nmols'!F1006</f>
        <v>#REF!</v>
      </c>
      <c r="G1006" s="43"/>
    </row>
    <row r="1007" spans="1:7" x14ac:dyDescent="0.2">
      <c r="A1007" s="14">
        <f>TAG!A598</f>
        <v>940.86676999999997</v>
      </c>
      <c r="B1007" s="14" t="str">
        <f>TAG!B598</f>
        <v>C61H114O5N</v>
      </c>
      <c r="C1007" s="17" t="str">
        <f>TAG!C598</f>
        <v>e58:5</v>
      </c>
      <c r="E1007" s="43" t="e">
        <f>'signals to nmols'!E1007</f>
        <v>#REF!</v>
      </c>
      <c r="F1007" s="43" t="e">
        <f>'signals to nmols'!F1007</f>
        <v>#REF!</v>
      </c>
      <c r="G1007" s="43"/>
    </row>
    <row r="1008" spans="1:7" x14ac:dyDescent="0.2">
      <c r="A1008" s="14">
        <f>TAG!A599</f>
        <v>942.88237000000004</v>
      </c>
      <c r="B1008" s="14" t="str">
        <f>TAG!B599</f>
        <v>C61H116O5N</v>
      </c>
      <c r="C1008" s="17" t="str">
        <f>TAG!C599</f>
        <v>e58:4</v>
      </c>
      <c r="E1008" s="43" t="e">
        <f>'signals to nmols'!E1008</f>
        <v>#REF!</v>
      </c>
      <c r="F1008" s="43" t="e">
        <f>'signals to nmols'!F1008</f>
        <v>#REF!</v>
      </c>
      <c r="G1008" s="43"/>
    </row>
    <row r="1009" spans="1:7" x14ac:dyDescent="0.2">
      <c r="A1009" s="14">
        <f>TAG!A600</f>
        <v>944.89796999999999</v>
      </c>
      <c r="B1009" s="14" t="str">
        <f>TAG!B600</f>
        <v>C61H118O5N</v>
      </c>
      <c r="C1009" s="17" t="str">
        <f>TAG!C600</f>
        <v>e58:3</v>
      </c>
      <c r="E1009" s="43" t="e">
        <f>'signals to nmols'!E1009</f>
        <v>#REF!</v>
      </c>
      <c r="F1009" s="43" t="e">
        <f>'signals to nmols'!F1009</f>
        <v>#REF!</v>
      </c>
      <c r="G1009" s="43"/>
    </row>
    <row r="1010" spans="1:7" x14ac:dyDescent="0.2">
      <c r="A1010" s="14">
        <f>TAG!A601</f>
        <v>946.91357000000005</v>
      </c>
      <c r="B1010" s="14" t="str">
        <f>TAG!B601</f>
        <v>C61H120O5N</v>
      </c>
      <c r="C1010" s="17" t="str">
        <f>TAG!C601</f>
        <v>e58:2</v>
      </c>
      <c r="E1010" s="43" t="e">
        <f>'signals to nmols'!E1010</f>
        <v>#REF!</v>
      </c>
      <c r="F1010" s="43" t="e">
        <f>'signals to nmols'!F1010</f>
        <v>#REF!</v>
      </c>
      <c r="G1010" s="43"/>
    </row>
    <row r="1011" spans="1:7" x14ac:dyDescent="0.2">
      <c r="A1011" s="14">
        <f>TAG!A602</f>
        <v>948.92917</v>
      </c>
      <c r="B1011" s="14" t="str">
        <f>TAG!B602</f>
        <v>C61H122O5N</v>
      </c>
      <c r="C1011" s="17" t="str">
        <f>TAG!C602</f>
        <v>e58:1/58:8</v>
      </c>
      <c r="E1011" s="43" t="e">
        <f>'signals to nmols'!E1011</f>
        <v>#REF!</v>
      </c>
      <c r="F1011" s="43" t="e">
        <f>'signals to nmols'!F1011</f>
        <v>#REF!</v>
      </c>
      <c r="G1011" s="43"/>
    </row>
    <row r="1012" spans="1:7" x14ac:dyDescent="0.2">
      <c r="A1012" s="14">
        <f>TAG!A603</f>
        <v>950.81486999999993</v>
      </c>
      <c r="B1012" s="14" t="str">
        <f>TAG!B603</f>
        <v>C61H108O6N</v>
      </c>
      <c r="C1012" s="17" t="str">
        <f>TAG!C603</f>
        <v>58:7/e58:0</v>
      </c>
      <c r="E1012" s="43" t="e">
        <f>'signals to nmols'!E1012</f>
        <v>#REF!</v>
      </c>
      <c r="F1012" s="43" t="e">
        <f>'signals to nmols'!F1012</f>
        <v>#REF!</v>
      </c>
      <c r="G1012" s="43"/>
    </row>
    <row r="1013" spans="1:7" x14ac:dyDescent="0.2">
      <c r="A1013" s="14">
        <f>TAG!A604</f>
        <v>952.83046999999988</v>
      </c>
      <c r="B1013" s="14" t="str">
        <f>TAG!B604</f>
        <v>C61H110O6N</v>
      </c>
      <c r="C1013" s="17" t="str">
        <f>TAG!C604</f>
        <v>58:6</v>
      </c>
      <c r="E1013" s="43" t="e">
        <f>'signals to nmols'!E1013</f>
        <v>#REF!</v>
      </c>
      <c r="F1013" s="43" t="e">
        <f>'signals to nmols'!F1013</f>
        <v>#REF!</v>
      </c>
      <c r="G1013" s="43"/>
    </row>
    <row r="1014" spans="1:7" x14ac:dyDescent="0.2">
      <c r="A1014" s="14">
        <f>TAG!A605</f>
        <v>954.84606999999994</v>
      </c>
      <c r="B1014" s="14" t="str">
        <f>TAG!B605</f>
        <v>C61H112O6N</v>
      </c>
      <c r="C1014" s="17" t="str">
        <f>TAG!C605</f>
        <v>58:5</v>
      </c>
      <c r="E1014" s="43" t="e">
        <f>'signals to nmols'!E1014</f>
        <v>#REF!</v>
      </c>
      <c r="F1014" s="43" t="e">
        <f>'signals to nmols'!F1014</f>
        <v>#REF!</v>
      </c>
      <c r="G1014" s="43"/>
    </row>
    <row r="1015" spans="1:7" x14ac:dyDescent="0.2">
      <c r="A1015" s="14">
        <f>TAG!A606</f>
        <v>956.86166999999989</v>
      </c>
      <c r="B1015" s="14" t="str">
        <f>TAG!B606</f>
        <v>C61H114O6N</v>
      </c>
      <c r="C1015" s="17" t="str">
        <f>TAG!C606</f>
        <v>58:4</v>
      </c>
      <c r="E1015" s="43" t="e">
        <f>'signals to nmols'!E1015</f>
        <v>#REF!</v>
      </c>
      <c r="F1015" s="43" t="e">
        <f>'signals to nmols'!F1015</f>
        <v>#REF!</v>
      </c>
      <c r="G1015" s="43"/>
    </row>
    <row r="1016" spans="1:7" x14ac:dyDescent="0.2">
      <c r="A1016" s="14">
        <f>TAG!A607</f>
        <v>958.87726999999995</v>
      </c>
      <c r="B1016" s="14" t="str">
        <f>TAG!B607</f>
        <v>C61H116O6N</v>
      </c>
      <c r="C1016" s="17" t="str">
        <f>TAG!C607</f>
        <v>58:3</v>
      </c>
      <c r="E1016" s="43" t="e">
        <f>'signals to nmols'!E1016</f>
        <v>#REF!</v>
      </c>
      <c r="F1016" s="43" t="e">
        <f>'signals to nmols'!F1016</f>
        <v>#REF!</v>
      </c>
      <c r="G1016" s="43"/>
    </row>
    <row r="1017" spans="1:7" x14ac:dyDescent="0.2">
      <c r="A1017" s="14">
        <f>TAG!A608</f>
        <v>960.8928699999999</v>
      </c>
      <c r="B1017" s="14" t="str">
        <f>TAG!B608</f>
        <v>C61H118O6N</v>
      </c>
      <c r="C1017" s="17" t="str">
        <f>TAG!C608</f>
        <v>58:2</v>
      </c>
      <c r="E1017" s="43" t="e">
        <f>'signals to nmols'!E1017</f>
        <v>#REF!</v>
      </c>
      <c r="F1017" s="43" t="e">
        <f>'signals to nmols'!F1017</f>
        <v>#REF!</v>
      </c>
      <c r="G1017" s="43"/>
    </row>
    <row r="1018" spans="1:7" x14ac:dyDescent="0.2">
      <c r="A1018" s="14">
        <f>TAG!A609</f>
        <v>962.90846999999997</v>
      </c>
      <c r="B1018" s="14" t="str">
        <f>TAG!B609</f>
        <v>C61H120O6N</v>
      </c>
      <c r="C1018" s="17" t="str">
        <f>TAG!C609</f>
        <v>58:1</v>
      </c>
      <c r="E1018" s="43" t="e">
        <f>'signals to nmols'!E1018</f>
        <v>#REF!</v>
      </c>
      <c r="F1018" s="43" t="e">
        <f>'signals to nmols'!F1018</f>
        <v>#REF!</v>
      </c>
      <c r="G1018" s="43"/>
    </row>
    <row r="1019" spans="1:7" x14ac:dyDescent="0.2">
      <c r="A1019" s="14">
        <f>TAG!A610</f>
        <v>964.86676999999997</v>
      </c>
      <c r="B1019" s="14" t="str">
        <f>TAG!B610</f>
        <v>C63H114O5N</v>
      </c>
      <c r="C1019" s="17" t="str">
        <f>TAG!C610</f>
        <v>e60:7/58:0</v>
      </c>
      <c r="E1019" s="43" t="e">
        <f>'signals to nmols'!E1019</f>
        <v>#REF!</v>
      </c>
      <c r="F1019" s="43" t="e">
        <f>'signals to nmols'!F1019</f>
        <v>#REF!</v>
      </c>
      <c r="G1019" s="43"/>
    </row>
    <row r="1020" spans="1:7" x14ac:dyDescent="0.2">
      <c r="A1020" s="14">
        <f>TAG!A611</f>
        <v>966.88237000000004</v>
      </c>
      <c r="B1020" s="14" t="str">
        <f>TAG!B611</f>
        <v>C63H116O5N</v>
      </c>
      <c r="C1020" s="17" t="str">
        <f>TAG!C611</f>
        <v>e60:6</v>
      </c>
      <c r="E1020" s="43" t="e">
        <f>'signals to nmols'!E1020</f>
        <v>#REF!</v>
      </c>
      <c r="F1020" s="43" t="e">
        <f>'signals to nmols'!F1020</f>
        <v>#REF!</v>
      </c>
      <c r="G1020" s="43"/>
    </row>
    <row r="1021" spans="1:7" x14ac:dyDescent="0.2">
      <c r="A1021" s="14">
        <f>TAG!A612</f>
        <v>968.89796999999999</v>
      </c>
      <c r="B1021" s="14" t="str">
        <f>TAG!B612</f>
        <v>C63H118O5N</v>
      </c>
      <c r="C1021" s="17" t="str">
        <f>TAG!C612</f>
        <v>e60:5</v>
      </c>
      <c r="E1021" s="43" t="e">
        <f>'signals to nmols'!E1021</f>
        <v>#REF!</v>
      </c>
      <c r="F1021" s="43" t="e">
        <f>'signals to nmols'!F1021</f>
        <v>#REF!</v>
      </c>
      <c r="G1021" s="43"/>
    </row>
    <row r="1022" spans="1:7" x14ac:dyDescent="0.2">
      <c r="A1022" s="14">
        <f>TAG!A613</f>
        <v>970.91357000000005</v>
      </c>
      <c r="B1022" s="14" t="str">
        <f>TAG!B613</f>
        <v>C63H120O5N</v>
      </c>
      <c r="C1022" s="17" t="str">
        <f>TAG!C613</f>
        <v>e60:4</v>
      </c>
      <c r="E1022" s="43" t="e">
        <f>'signals to nmols'!E1022</f>
        <v>#REF!</v>
      </c>
      <c r="F1022" s="43" t="e">
        <f>'signals to nmols'!F1022</f>
        <v>#REF!</v>
      </c>
      <c r="G1022" s="43"/>
    </row>
    <row r="1023" spans="1:7" x14ac:dyDescent="0.2">
      <c r="A1023" s="14">
        <f>TAG!A614</f>
        <v>972.92917</v>
      </c>
      <c r="B1023" s="14" t="str">
        <f>TAG!B614</f>
        <v>C63H122O5N</v>
      </c>
      <c r="C1023" s="17" t="str">
        <f>TAG!C614</f>
        <v>e60:3</v>
      </c>
      <c r="E1023" s="43" t="e">
        <f>'signals to nmols'!E1023</f>
        <v>#REF!</v>
      </c>
      <c r="F1023" s="43" t="e">
        <f>'signals to nmols'!F1023</f>
        <v>#REF!</v>
      </c>
      <c r="G1023" s="43"/>
    </row>
    <row r="1024" spans="1:7" x14ac:dyDescent="0.2">
      <c r="A1024" s="14">
        <f>TAG!A615</f>
        <v>974.94477000000006</v>
      </c>
      <c r="B1024" s="14" t="str">
        <f>TAG!B615</f>
        <v>C63H124O5N</v>
      </c>
      <c r="C1024" s="17" t="str">
        <f>TAG!C615</f>
        <v>e60:2</v>
      </c>
      <c r="E1024" s="43" t="e">
        <f>'signals to nmols'!E1024</f>
        <v>#REF!</v>
      </c>
      <c r="F1024" s="43" t="e">
        <f>'signals to nmols'!F1024</f>
        <v>#REF!</v>
      </c>
      <c r="G1024" s="43"/>
    </row>
    <row r="1025" spans="1:7" x14ac:dyDescent="0.2">
      <c r="A1025" s="14">
        <f>TAG!A616</f>
        <v>976.83046999999988</v>
      </c>
      <c r="B1025" s="14" t="str">
        <f>TAG!B616</f>
        <v>C63H110O6N</v>
      </c>
      <c r="C1025" s="17" t="str">
        <f>TAG!C616</f>
        <v>60:8/e60:1</v>
      </c>
      <c r="E1025" s="43" t="e">
        <f>'signals to nmols'!E1025</f>
        <v>#REF!</v>
      </c>
      <c r="F1025" s="43" t="e">
        <f>'signals to nmols'!F1025</f>
        <v>#REF!</v>
      </c>
      <c r="G1025" s="43"/>
    </row>
    <row r="1026" spans="1:7" x14ac:dyDescent="0.2">
      <c r="A1026" s="14">
        <f>TAG!A617</f>
        <v>978.84606999999994</v>
      </c>
      <c r="B1026" s="14" t="str">
        <f>TAG!B617</f>
        <v>C63H112O6N</v>
      </c>
      <c r="C1026" s="17" t="str">
        <f>TAG!C617</f>
        <v>60:7/e60:0</v>
      </c>
      <c r="E1026" s="43" t="e">
        <f>'signals to nmols'!E1026</f>
        <v>#REF!</v>
      </c>
      <c r="F1026" s="43" t="e">
        <f>'signals to nmols'!F1026</f>
        <v>#REF!</v>
      </c>
      <c r="G1026" s="43"/>
    </row>
    <row r="1027" spans="1:7" x14ac:dyDescent="0.2">
      <c r="A1027" s="14">
        <f>TAG!A618</f>
        <v>980.86166999999989</v>
      </c>
      <c r="B1027" s="14" t="str">
        <f>TAG!B618</f>
        <v>C63H114O6N</v>
      </c>
      <c r="C1027" s="17" t="str">
        <f>TAG!C618</f>
        <v>60:6</v>
      </c>
      <c r="E1027" s="43" t="e">
        <f>'signals to nmols'!E1027</f>
        <v>#REF!</v>
      </c>
      <c r="F1027" s="43" t="e">
        <f>'signals to nmols'!F1027</f>
        <v>#REF!</v>
      </c>
      <c r="G1027" s="43"/>
    </row>
    <row r="1028" spans="1:7" x14ac:dyDescent="0.2">
      <c r="A1028" s="14">
        <f>TAG!A619</f>
        <v>982.87726999999995</v>
      </c>
      <c r="B1028" s="14" t="str">
        <f>TAG!B619</f>
        <v>C63H116O6N</v>
      </c>
      <c r="C1028" s="17" t="str">
        <f>TAG!C619</f>
        <v>60:5</v>
      </c>
      <c r="E1028" s="43" t="e">
        <f>'signals to nmols'!E1028</f>
        <v>#REF!</v>
      </c>
      <c r="F1028" s="43" t="e">
        <f>'signals to nmols'!F1028</f>
        <v>#REF!</v>
      </c>
      <c r="G1028" s="43"/>
    </row>
    <row r="1029" spans="1:7" x14ac:dyDescent="0.2">
      <c r="A1029" s="14">
        <f>TAG!A620</f>
        <v>984.8928699999999</v>
      </c>
      <c r="B1029" s="14" t="str">
        <f>TAG!B620</f>
        <v>C63H118O6N</v>
      </c>
      <c r="C1029" s="17" t="str">
        <f>TAG!C620</f>
        <v>60:4</v>
      </c>
      <c r="E1029" s="43" t="e">
        <f>'signals to nmols'!E1029</f>
        <v>#REF!</v>
      </c>
      <c r="F1029" s="43" t="e">
        <f>'signals to nmols'!F1029</f>
        <v>#REF!</v>
      </c>
      <c r="G1029" s="43"/>
    </row>
    <row r="1030" spans="1:7" x14ac:dyDescent="0.2">
      <c r="A1030" s="14">
        <f>TAG!A621</f>
        <v>986.90846999999997</v>
      </c>
      <c r="B1030" s="14" t="str">
        <f>TAG!B621</f>
        <v>C63H120O6N</v>
      </c>
      <c r="C1030" s="17" t="str">
        <f>TAG!C621</f>
        <v>60:3</v>
      </c>
      <c r="E1030" s="43" t="e">
        <f>'signals to nmols'!E1030</f>
        <v>#REF!</v>
      </c>
      <c r="F1030" s="43" t="e">
        <f>'signals to nmols'!F1030</f>
        <v>#REF!</v>
      </c>
      <c r="G1030" s="43"/>
    </row>
    <row r="1031" spans="1:7" x14ac:dyDescent="0.2">
      <c r="A1031" s="14">
        <f>TAG!A622</f>
        <v>988.92406999999992</v>
      </c>
      <c r="B1031" s="14" t="str">
        <f>TAG!B622</f>
        <v>C63H122O6N</v>
      </c>
      <c r="C1031" s="17" t="str">
        <f>TAG!C622</f>
        <v>60:2</v>
      </c>
      <c r="E1031" s="43" t="e">
        <f>'signals to nmols'!E1031</f>
        <v>#REF!</v>
      </c>
      <c r="F1031" s="43" t="e">
        <f>'signals to nmols'!F1031</f>
        <v>#REF!</v>
      </c>
      <c r="G1031" s="43"/>
    </row>
    <row r="1032" spans="1:7" x14ac:dyDescent="0.2">
      <c r="A1032" s="14">
        <f>TAG!A623</f>
        <v>990.93966999999998</v>
      </c>
      <c r="B1032" s="14" t="str">
        <f>TAG!B623</f>
        <v>C63H124O6N</v>
      </c>
      <c r="C1032" s="17" t="str">
        <f>TAG!C623</f>
        <v>60:1</v>
      </c>
      <c r="E1032" s="43" t="e">
        <f>'signals to nmols'!E1032</f>
        <v>#REF!</v>
      </c>
      <c r="F1032" s="43" t="e">
        <f>'signals to nmols'!F1032</f>
        <v>#REF!</v>
      </c>
      <c r="G1032" s="43"/>
    </row>
    <row r="1033" spans="1:7" x14ac:dyDescent="0.2">
      <c r="A1033" s="38" t="s">
        <v>1003</v>
      </c>
      <c r="B1033" s="38"/>
      <c r="C1033" s="38" t="str">
        <f>TAG!C624</f>
        <v>Total NL 297 18:2 acyl containing</v>
      </c>
      <c r="E1033" s="39" t="e">
        <f>'signals to nmols'!E1033</f>
        <v>#REF!</v>
      </c>
      <c r="F1033" s="39" t="e">
        <f>'signals to nmols'!F1033</f>
        <v>#REF!</v>
      </c>
      <c r="G1033" s="39"/>
    </row>
    <row r="1034" spans="1:7" x14ac:dyDescent="0.2">
      <c r="A1034" s="14">
        <f>TAG!A629</f>
        <v>764.67446999999993</v>
      </c>
      <c r="B1034" s="14" t="str">
        <f>TAG!B629</f>
        <v>C47H90O6N</v>
      </c>
      <c r="C1034" s="17" t="str">
        <f>TAG!C629</f>
        <v>44:2</v>
      </c>
      <c r="E1034" s="43" t="e">
        <f>'signals to nmols'!E1034</f>
        <v>#REF!</v>
      </c>
      <c r="F1034" s="43" t="e">
        <f>'signals to nmols'!F1034</f>
        <v>#REF!</v>
      </c>
      <c r="G1034" s="43"/>
    </row>
    <row r="1035" spans="1:7" x14ac:dyDescent="0.2">
      <c r="A1035" s="14">
        <f>TAG!A630</f>
        <v>766.69006999999988</v>
      </c>
      <c r="B1035" s="14" t="str">
        <f>TAG!B630</f>
        <v>C47H92O6N</v>
      </c>
      <c r="C1035" s="17" t="str">
        <f>TAG!C630</f>
        <v>44:1</v>
      </c>
      <c r="E1035" s="43" t="e">
        <f>'signals to nmols'!E1035</f>
        <v>#REF!</v>
      </c>
      <c r="F1035" s="43" t="e">
        <f>'signals to nmols'!F1035</f>
        <v>#REF!</v>
      </c>
      <c r="G1035" s="43"/>
    </row>
    <row r="1036" spans="1:7" x14ac:dyDescent="0.2">
      <c r="A1036" s="14">
        <f>TAG!A631</f>
        <v>768.70566999999994</v>
      </c>
      <c r="B1036" s="14" t="str">
        <f>TAG!B631</f>
        <v>C47H94O6N</v>
      </c>
      <c r="C1036" s="17" t="str">
        <f>TAG!C631</f>
        <v>44:0</v>
      </c>
      <c r="E1036" s="43" t="e">
        <f>'signals to nmols'!E1036</f>
        <v>#REF!</v>
      </c>
      <c r="F1036" s="43" t="e">
        <f>'signals to nmols'!F1036</f>
        <v>#REF!</v>
      </c>
      <c r="G1036" s="43"/>
    </row>
    <row r="1037" spans="1:7" x14ac:dyDescent="0.2">
      <c r="A1037" s="14">
        <f>TAG!A632</f>
        <v>776.71077000000002</v>
      </c>
      <c r="B1037" s="14" t="str">
        <f>TAG!B632</f>
        <v>C49H94O5N</v>
      </c>
      <c r="C1037" s="17" t="str">
        <f>TAG!C632</f>
        <v>e46:3</v>
      </c>
      <c r="E1037" s="43" t="e">
        <f>'signals to nmols'!E1037</f>
        <v>#REF!</v>
      </c>
      <c r="F1037" s="43" t="e">
        <f>'signals to nmols'!F1037</f>
        <v>#REF!</v>
      </c>
      <c r="G1037" s="43"/>
    </row>
    <row r="1038" spans="1:7" x14ac:dyDescent="0.2">
      <c r="A1038" s="14">
        <f>TAG!A633</f>
        <v>778.72636999999997</v>
      </c>
      <c r="B1038" s="14" t="str">
        <f>TAG!B633</f>
        <v>C49H96O5N</v>
      </c>
      <c r="C1038" s="17" t="str">
        <f>TAG!C633</f>
        <v>e46:2</v>
      </c>
      <c r="E1038" s="43" t="e">
        <f>'signals to nmols'!E1038</f>
        <v>#REF!</v>
      </c>
      <c r="F1038" s="43" t="e">
        <f>'signals to nmols'!F1038</f>
        <v>#REF!</v>
      </c>
      <c r="G1038" s="43"/>
    </row>
    <row r="1039" spans="1:7" x14ac:dyDescent="0.2">
      <c r="A1039" s="14">
        <f>TAG!A634</f>
        <v>780.74197000000004</v>
      </c>
      <c r="B1039" s="14" t="str">
        <f>TAG!B634</f>
        <v>C49H98O5N</v>
      </c>
      <c r="C1039" s="17" t="str">
        <f>TAG!C634</f>
        <v>e46:1</v>
      </c>
      <c r="E1039" s="43" t="e">
        <f>'signals to nmols'!E1039</f>
        <v>#REF!</v>
      </c>
      <c r="F1039" s="43" t="e">
        <f>'signals to nmols'!F1039</f>
        <v>#REF!</v>
      </c>
      <c r="G1039" s="43"/>
    </row>
    <row r="1040" spans="1:7" x14ac:dyDescent="0.2">
      <c r="A1040" s="14">
        <f>TAG!A635</f>
        <v>782.75756999999999</v>
      </c>
      <c r="B1040" s="14" t="str">
        <f>TAG!B635</f>
        <v>C49H100O5N</v>
      </c>
      <c r="C1040" s="17" t="str">
        <f>TAG!C635</f>
        <v>e46:0</v>
      </c>
      <c r="E1040" s="43" t="e">
        <f>'signals to nmols'!E1040</f>
        <v>#REF!</v>
      </c>
      <c r="F1040" s="43" t="e">
        <f>'signals to nmols'!F1040</f>
        <v>#REF!</v>
      </c>
      <c r="G1040" s="43"/>
    </row>
    <row r="1041" spans="1:7" x14ac:dyDescent="0.2">
      <c r="A1041" s="14">
        <f>TAG!A636</f>
        <v>790.69006999999988</v>
      </c>
      <c r="B1041" s="14" t="str">
        <f>TAG!B636</f>
        <v>C49H92O6N</v>
      </c>
      <c r="C1041" s="17" t="str">
        <f>TAG!C636</f>
        <v>46:3</v>
      </c>
      <c r="E1041" s="43" t="e">
        <f>'signals to nmols'!E1041</f>
        <v>#REF!</v>
      </c>
      <c r="F1041" s="43" t="e">
        <f>'signals to nmols'!F1041</f>
        <v>#REF!</v>
      </c>
      <c r="G1041" s="43"/>
    </row>
    <row r="1042" spans="1:7" x14ac:dyDescent="0.2">
      <c r="A1042" s="14">
        <f>TAG!A637</f>
        <v>792.70566999999994</v>
      </c>
      <c r="B1042" s="14" t="str">
        <f>TAG!B637</f>
        <v>C49H94O6N</v>
      </c>
      <c r="C1042" s="17" t="str">
        <f>TAG!C637</f>
        <v>46:2</v>
      </c>
      <c r="E1042" s="43" t="e">
        <f>'signals to nmols'!E1042</f>
        <v>#REF!</v>
      </c>
      <c r="F1042" s="43" t="e">
        <f>'signals to nmols'!F1042</f>
        <v>#REF!</v>
      </c>
      <c r="G1042" s="43"/>
    </row>
    <row r="1043" spans="1:7" x14ac:dyDescent="0.2">
      <c r="A1043" s="14">
        <f>TAG!A638</f>
        <v>794.72126999999989</v>
      </c>
      <c r="B1043" s="14" t="str">
        <f>TAG!B638</f>
        <v>C49H96O6N</v>
      </c>
      <c r="C1043" s="17" t="str">
        <f>TAG!C638</f>
        <v>46:1</v>
      </c>
      <c r="E1043" s="43" t="e">
        <f>'signals to nmols'!E1043</f>
        <v>#REF!</v>
      </c>
      <c r="F1043" s="43" t="e">
        <f>'signals to nmols'!F1043</f>
        <v>#REF!</v>
      </c>
      <c r="G1043" s="43"/>
    </row>
    <row r="1044" spans="1:7" x14ac:dyDescent="0.2">
      <c r="A1044" s="14">
        <f>TAG!A639</f>
        <v>796.73686999999995</v>
      </c>
      <c r="B1044" s="14" t="str">
        <f>TAG!B639</f>
        <v>C49H98O6N</v>
      </c>
      <c r="C1044" s="17" t="str">
        <f>TAG!C639</f>
        <v>46:0</v>
      </c>
      <c r="E1044" s="43" t="e">
        <f>'signals to nmols'!E1044</f>
        <v>#REF!</v>
      </c>
      <c r="F1044" s="43" t="e">
        <f>'signals to nmols'!F1044</f>
        <v>#REF!</v>
      </c>
      <c r="G1044" s="43"/>
    </row>
    <row r="1045" spans="1:7" x14ac:dyDescent="0.2">
      <c r="A1045" s="14">
        <f>TAG!A640</f>
        <v>802.72636999999997</v>
      </c>
      <c r="B1045" s="14" t="str">
        <f>TAG!B640</f>
        <v>C51H96O5N</v>
      </c>
      <c r="C1045" s="17" t="str">
        <f>TAG!C640</f>
        <v>e48:4</v>
      </c>
      <c r="E1045" s="43" t="e">
        <f>'signals to nmols'!E1045</f>
        <v>#REF!</v>
      </c>
      <c r="F1045" s="43" t="e">
        <f>'signals to nmols'!F1045</f>
        <v>#REF!</v>
      </c>
      <c r="G1045" s="43"/>
    </row>
    <row r="1046" spans="1:7" x14ac:dyDescent="0.2">
      <c r="A1046" s="14">
        <f>TAG!A641</f>
        <v>804.74197000000004</v>
      </c>
      <c r="B1046" s="14" t="str">
        <f>TAG!B641</f>
        <v>C51H98O5N</v>
      </c>
      <c r="C1046" s="17" t="str">
        <f>TAG!C641</f>
        <v>e48:3</v>
      </c>
      <c r="E1046" s="43" t="e">
        <f>'signals to nmols'!E1046</f>
        <v>#REF!</v>
      </c>
      <c r="F1046" s="43" t="e">
        <f>'signals to nmols'!F1046</f>
        <v>#REF!</v>
      </c>
      <c r="G1046" s="43"/>
    </row>
    <row r="1047" spans="1:7" x14ac:dyDescent="0.2">
      <c r="A1047" s="14">
        <f>TAG!A642</f>
        <v>806.75756999999999</v>
      </c>
      <c r="B1047" s="14" t="str">
        <f>TAG!B642</f>
        <v>C51H100O5N</v>
      </c>
      <c r="C1047" s="17" t="str">
        <f>TAG!C642</f>
        <v>e48:2</v>
      </c>
      <c r="E1047" s="43" t="e">
        <f>'signals to nmols'!E1047</f>
        <v>#REF!</v>
      </c>
      <c r="F1047" s="43" t="e">
        <f>'signals to nmols'!F1047</f>
        <v>#REF!</v>
      </c>
      <c r="G1047" s="43"/>
    </row>
    <row r="1048" spans="1:7" x14ac:dyDescent="0.2">
      <c r="A1048" s="14">
        <f>TAG!A643</f>
        <v>808.77317000000005</v>
      </c>
      <c r="B1048" s="14" t="str">
        <f>TAG!B643</f>
        <v>C51H102O5N</v>
      </c>
      <c r="C1048" s="17" t="str">
        <f>TAG!C643</f>
        <v>e48:1</v>
      </c>
      <c r="E1048" s="43" t="e">
        <f>'signals to nmols'!E1048</f>
        <v>#REF!</v>
      </c>
      <c r="F1048" s="43" t="e">
        <f>'signals to nmols'!F1048</f>
        <v>#REF!</v>
      </c>
      <c r="G1048" s="43"/>
    </row>
    <row r="1049" spans="1:7" x14ac:dyDescent="0.2">
      <c r="A1049" s="14">
        <f>TAG!A644</f>
        <v>810.78877</v>
      </c>
      <c r="B1049" s="14" t="str">
        <f>TAG!B644</f>
        <v>C51H104O5N</v>
      </c>
      <c r="C1049" s="17" t="str">
        <f>TAG!C644</f>
        <v>e48:0</v>
      </c>
      <c r="E1049" s="43" t="e">
        <f>'signals to nmols'!E1049</f>
        <v>#REF!</v>
      </c>
      <c r="F1049" s="43" t="e">
        <f>'signals to nmols'!F1049</f>
        <v>#REF!</v>
      </c>
      <c r="G1049" s="43"/>
    </row>
    <row r="1050" spans="1:7" x14ac:dyDescent="0.2">
      <c r="A1050" s="14">
        <f>TAG!A645</f>
        <v>816.70566999999994</v>
      </c>
      <c r="B1050" s="14" t="str">
        <f>TAG!B645</f>
        <v>C51H94O6N</v>
      </c>
      <c r="C1050" s="17" t="str">
        <f>TAG!C645</f>
        <v>48:4</v>
      </c>
      <c r="E1050" s="43" t="e">
        <f>'signals to nmols'!E1050</f>
        <v>#REF!</v>
      </c>
      <c r="F1050" s="43" t="e">
        <f>'signals to nmols'!F1050</f>
        <v>#REF!</v>
      </c>
      <c r="G1050" s="43"/>
    </row>
    <row r="1051" spans="1:7" x14ac:dyDescent="0.2">
      <c r="A1051" s="14">
        <f>TAG!A646</f>
        <v>818.72126999999989</v>
      </c>
      <c r="B1051" s="14" t="str">
        <f>TAG!B646</f>
        <v>C51H96O6N</v>
      </c>
      <c r="C1051" s="17" t="str">
        <f>TAG!C646</f>
        <v>48:3</v>
      </c>
      <c r="E1051" s="43" t="e">
        <f>'signals to nmols'!E1051</f>
        <v>#REF!</v>
      </c>
      <c r="F1051" s="43" t="e">
        <f>'signals to nmols'!F1051</f>
        <v>#REF!</v>
      </c>
      <c r="G1051" s="43"/>
    </row>
    <row r="1052" spans="1:7" x14ac:dyDescent="0.2">
      <c r="A1052" s="14">
        <f>TAG!A647</f>
        <v>820.73686999999995</v>
      </c>
      <c r="B1052" s="14" t="str">
        <f>TAG!B647</f>
        <v>C51H98O6N</v>
      </c>
      <c r="C1052" s="17" t="str">
        <f>TAG!C647</f>
        <v>48:2</v>
      </c>
      <c r="E1052" s="43" t="e">
        <f>'signals to nmols'!E1052</f>
        <v>#REF!</v>
      </c>
      <c r="F1052" s="43" t="e">
        <f>'signals to nmols'!F1052</f>
        <v>#REF!</v>
      </c>
      <c r="G1052" s="43"/>
    </row>
    <row r="1053" spans="1:7" x14ac:dyDescent="0.2">
      <c r="A1053" s="14">
        <f>TAG!A648</f>
        <v>822.7524699999999</v>
      </c>
      <c r="B1053" s="14" t="str">
        <f>TAG!B648</f>
        <v>C51H100O6N</v>
      </c>
      <c r="C1053" s="17" t="str">
        <f>TAG!C648</f>
        <v>48:1</v>
      </c>
      <c r="E1053" s="43" t="e">
        <f>'signals to nmols'!E1053</f>
        <v>#REF!</v>
      </c>
      <c r="F1053" s="43" t="e">
        <f>'signals to nmols'!F1053</f>
        <v>#REF!</v>
      </c>
      <c r="G1053" s="43"/>
    </row>
    <row r="1054" spans="1:7" x14ac:dyDescent="0.2">
      <c r="A1054" s="14">
        <f>TAG!A649</f>
        <v>824.76806999999997</v>
      </c>
      <c r="B1054" s="14" t="str">
        <f>TAG!B649</f>
        <v>C51H102O6N</v>
      </c>
      <c r="C1054" s="17" t="str">
        <f>TAG!C649</f>
        <v>48:0</v>
      </c>
      <c r="E1054" s="43" t="e">
        <f>'signals to nmols'!E1054</f>
        <v>#REF!</v>
      </c>
      <c r="F1054" s="43" t="e">
        <f>'signals to nmols'!F1054</f>
        <v>#REF!</v>
      </c>
      <c r="G1054" s="43"/>
    </row>
    <row r="1055" spans="1:7" x14ac:dyDescent="0.2">
      <c r="A1055" s="14">
        <f>TAG!A650</f>
        <v>830.75756999999999</v>
      </c>
      <c r="B1055" s="14" t="str">
        <f>TAG!B650</f>
        <v>C53H100O5N</v>
      </c>
      <c r="C1055" s="17" t="str">
        <f>TAG!C650</f>
        <v>e50:4</v>
      </c>
      <c r="E1055" s="43" t="e">
        <f>'signals to nmols'!E1055</f>
        <v>#REF!</v>
      </c>
      <c r="F1055" s="43" t="e">
        <f>'signals to nmols'!F1055</f>
        <v>#REF!</v>
      </c>
      <c r="G1055" s="43"/>
    </row>
    <row r="1056" spans="1:7" x14ac:dyDescent="0.2">
      <c r="A1056" s="14">
        <f>TAG!A651</f>
        <v>832.77317000000005</v>
      </c>
      <c r="B1056" s="14" t="str">
        <f>TAG!B651</f>
        <v>C53H102O5N</v>
      </c>
      <c r="C1056" s="17" t="str">
        <f>TAG!C651</f>
        <v>e50:3</v>
      </c>
      <c r="E1056" s="43" t="e">
        <f>'signals to nmols'!E1056</f>
        <v>#REF!</v>
      </c>
      <c r="F1056" s="43" t="e">
        <f>'signals to nmols'!F1056</f>
        <v>#REF!</v>
      </c>
      <c r="G1056" s="43"/>
    </row>
    <row r="1057" spans="1:7" x14ac:dyDescent="0.2">
      <c r="A1057" s="14">
        <f>TAG!A652</f>
        <v>834.78877</v>
      </c>
      <c r="B1057" s="14" t="str">
        <f>TAG!B652</f>
        <v>C53H104O5N</v>
      </c>
      <c r="C1057" s="17" t="str">
        <f>TAG!C652</f>
        <v>e50:2</v>
      </c>
      <c r="E1057" s="43" t="e">
        <f>'signals to nmols'!E1057</f>
        <v>#REF!</v>
      </c>
      <c r="F1057" s="43" t="e">
        <f>'signals to nmols'!F1057</f>
        <v>#REF!</v>
      </c>
      <c r="G1057" s="43"/>
    </row>
    <row r="1058" spans="1:7" x14ac:dyDescent="0.2">
      <c r="A1058" s="14">
        <f>TAG!A653</f>
        <v>836.80437000000006</v>
      </c>
      <c r="B1058" s="14" t="str">
        <f>TAG!B653</f>
        <v>C53H106O5N</v>
      </c>
      <c r="C1058" s="17" t="str">
        <f>TAG!C653</f>
        <v>e50:1</v>
      </c>
      <c r="E1058" s="43" t="e">
        <f>'signals to nmols'!E1058</f>
        <v>#REF!</v>
      </c>
      <c r="F1058" s="43" t="e">
        <f>'signals to nmols'!F1058</f>
        <v>#REF!</v>
      </c>
      <c r="G1058" s="43"/>
    </row>
    <row r="1059" spans="1:7" x14ac:dyDescent="0.2">
      <c r="A1059" s="14">
        <f>TAG!A654</f>
        <v>838.81997000000001</v>
      </c>
      <c r="B1059" s="14" t="str">
        <f>TAG!B654</f>
        <v>C53H108O5N</v>
      </c>
      <c r="C1059" s="17" t="str">
        <f>TAG!C654</f>
        <v>e50:0</v>
      </c>
      <c r="E1059" s="43" t="e">
        <f>'signals to nmols'!E1059</f>
        <v>#REF!</v>
      </c>
      <c r="F1059" s="43" t="e">
        <f>'signals to nmols'!F1059</f>
        <v>#REF!</v>
      </c>
      <c r="G1059" s="43"/>
    </row>
    <row r="1060" spans="1:7" x14ac:dyDescent="0.2">
      <c r="A1060" s="14">
        <f>TAG!A655</f>
        <v>844.73686999999995</v>
      </c>
      <c r="B1060" s="14" t="str">
        <f>TAG!B655</f>
        <v>C53H98O6N</v>
      </c>
      <c r="C1060" s="17" t="str">
        <f>TAG!C655</f>
        <v>50:4</v>
      </c>
      <c r="E1060" s="43" t="e">
        <f>'signals to nmols'!E1060</f>
        <v>#REF!</v>
      </c>
      <c r="F1060" s="43" t="e">
        <f>'signals to nmols'!F1060</f>
        <v>#REF!</v>
      </c>
      <c r="G1060" s="43"/>
    </row>
    <row r="1061" spans="1:7" x14ac:dyDescent="0.2">
      <c r="A1061" s="14">
        <f>TAG!A656</f>
        <v>846.7524699999999</v>
      </c>
      <c r="B1061" s="14" t="str">
        <f>TAG!B656</f>
        <v>C53H100O6N</v>
      </c>
      <c r="C1061" s="17" t="str">
        <f>TAG!C656</f>
        <v>50:3</v>
      </c>
      <c r="E1061" s="43" t="e">
        <f>'signals to nmols'!E1061</f>
        <v>#REF!</v>
      </c>
      <c r="F1061" s="43" t="e">
        <f>'signals to nmols'!F1061</f>
        <v>#REF!</v>
      </c>
      <c r="G1061" s="43"/>
    </row>
    <row r="1062" spans="1:7" x14ac:dyDescent="0.2">
      <c r="A1062" s="14">
        <f>TAG!A657</f>
        <v>848.76806999999997</v>
      </c>
      <c r="B1062" s="14" t="str">
        <f>TAG!B657</f>
        <v>C53H102O6N</v>
      </c>
      <c r="C1062" s="17" t="str">
        <f>TAG!C657</f>
        <v>50:2</v>
      </c>
      <c r="E1062" s="43" t="e">
        <f>'signals to nmols'!E1062</f>
        <v>#REF!</v>
      </c>
      <c r="F1062" s="43" t="e">
        <f>'signals to nmols'!F1062</f>
        <v>#REF!</v>
      </c>
      <c r="G1062" s="43"/>
    </row>
    <row r="1063" spans="1:7" x14ac:dyDescent="0.2">
      <c r="A1063" s="14">
        <f>TAG!A658</f>
        <v>850.78366999999992</v>
      </c>
      <c r="B1063" s="14" t="str">
        <f>TAG!B658</f>
        <v>C53H104O6N</v>
      </c>
      <c r="C1063" s="17" t="str">
        <f>TAG!C658</f>
        <v>50:1</v>
      </c>
      <c r="E1063" s="43" t="e">
        <f>'signals to nmols'!E1063</f>
        <v>#REF!</v>
      </c>
      <c r="F1063" s="43" t="e">
        <f>'signals to nmols'!F1063</f>
        <v>#REF!</v>
      </c>
      <c r="G1063" s="43"/>
    </row>
    <row r="1064" spans="1:7" x14ac:dyDescent="0.2">
      <c r="A1064" s="14">
        <f>TAG!A659</f>
        <v>852.79926999999998</v>
      </c>
      <c r="B1064" s="14" t="str">
        <f>TAG!B659</f>
        <v>C53H106O6N</v>
      </c>
      <c r="C1064" s="17" t="str">
        <f>TAG!C659</f>
        <v>50:0</v>
      </c>
      <c r="E1064" s="43" t="e">
        <f>'signals to nmols'!E1064</f>
        <v>#REF!</v>
      </c>
      <c r="F1064" s="43" t="e">
        <f>'signals to nmols'!F1064</f>
        <v>#REF!</v>
      </c>
      <c r="G1064" s="43"/>
    </row>
    <row r="1065" spans="1:7" x14ac:dyDescent="0.2">
      <c r="A1065" s="14">
        <f>TAG!A660</f>
        <v>856.77317000000005</v>
      </c>
      <c r="B1065" s="14" t="str">
        <f>TAG!B660</f>
        <v>C55H102O5N</v>
      </c>
      <c r="C1065" s="17" t="str">
        <f>TAG!C660</f>
        <v>e52:5</v>
      </c>
      <c r="E1065" s="43" t="e">
        <f>'signals to nmols'!E1065</f>
        <v>#REF!</v>
      </c>
      <c r="F1065" s="43" t="e">
        <f>'signals to nmols'!F1065</f>
        <v>#REF!</v>
      </c>
      <c r="G1065" s="43"/>
    </row>
    <row r="1066" spans="1:7" x14ac:dyDescent="0.2">
      <c r="A1066" s="14">
        <f>TAG!A661</f>
        <v>858.78877</v>
      </c>
      <c r="B1066" s="14" t="str">
        <f>TAG!B661</f>
        <v>C55H104O5N</v>
      </c>
      <c r="C1066" s="17" t="str">
        <f>TAG!C661</f>
        <v>e52:4</v>
      </c>
      <c r="E1066" s="43" t="e">
        <f>'signals to nmols'!E1066</f>
        <v>#REF!</v>
      </c>
      <c r="F1066" s="43" t="e">
        <f>'signals to nmols'!F1066</f>
        <v>#REF!</v>
      </c>
      <c r="G1066" s="43"/>
    </row>
    <row r="1067" spans="1:7" x14ac:dyDescent="0.2">
      <c r="A1067" s="14">
        <f>TAG!A662</f>
        <v>860.80437000000006</v>
      </c>
      <c r="B1067" s="14" t="str">
        <f>TAG!B662</f>
        <v>C55H106O5N</v>
      </c>
      <c r="C1067" s="17" t="str">
        <f>TAG!C662</f>
        <v>e52:3</v>
      </c>
      <c r="E1067" s="43" t="e">
        <f>'signals to nmols'!E1067</f>
        <v>#REF!</v>
      </c>
      <c r="F1067" s="43" t="e">
        <f>'signals to nmols'!F1067</f>
        <v>#REF!</v>
      </c>
      <c r="G1067" s="43"/>
    </row>
    <row r="1068" spans="1:7" x14ac:dyDescent="0.2">
      <c r="A1068" s="14">
        <f>TAG!A663</f>
        <v>862.81997000000001</v>
      </c>
      <c r="B1068" s="14" t="str">
        <f>TAG!B663</f>
        <v>C55H108O5N</v>
      </c>
      <c r="C1068" s="17" t="str">
        <f>TAG!C663</f>
        <v>e52:2</v>
      </c>
      <c r="E1068" s="43" t="e">
        <f>'signals to nmols'!E1068</f>
        <v>#REF!</v>
      </c>
      <c r="F1068" s="43" t="e">
        <f>'signals to nmols'!F1068</f>
        <v>#REF!</v>
      </c>
      <c r="G1068" s="43"/>
    </row>
    <row r="1069" spans="1:7" x14ac:dyDescent="0.2">
      <c r="A1069" s="14">
        <f>TAG!A664</f>
        <v>864.83556999999996</v>
      </c>
      <c r="B1069" s="14" t="str">
        <f>TAG!B664</f>
        <v>C55H110O5N</v>
      </c>
      <c r="C1069" s="17" t="str">
        <f>TAG!C664</f>
        <v>e52:1</v>
      </c>
      <c r="E1069" s="43" t="e">
        <f>'signals to nmols'!E1069</f>
        <v>#REF!</v>
      </c>
      <c r="F1069" s="43" t="e">
        <f>'signals to nmols'!F1069</f>
        <v>#REF!</v>
      </c>
      <c r="G1069" s="43"/>
    </row>
    <row r="1070" spans="1:7" x14ac:dyDescent="0.2">
      <c r="A1070" s="14">
        <f>TAG!A665</f>
        <v>866.85117000000002</v>
      </c>
      <c r="B1070" s="14" t="str">
        <f>TAG!B665</f>
        <v>C55H112O5N</v>
      </c>
      <c r="C1070" s="17" t="str">
        <f>TAG!C665</f>
        <v>e52:0</v>
      </c>
      <c r="E1070" s="43" t="e">
        <f>'signals to nmols'!E1070</f>
        <v>#REF!</v>
      </c>
      <c r="F1070" s="43" t="e">
        <f>'signals to nmols'!F1070</f>
        <v>#REF!</v>
      </c>
      <c r="G1070" s="43"/>
    </row>
    <row r="1071" spans="1:7" x14ac:dyDescent="0.2">
      <c r="A1071" s="14">
        <f>TAG!A666</f>
        <v>868.73686999999995</v>
      </c>
      <c r="B1071" s="14" t="str">
        <f>TAG!B666</f>
        <v>C55H98O6N</v>
      </c>
      <c r="C1071" s="17" t="str">
        <f>TAG!C666</f>
        <v>52:6</v>
      </c>
      <c r="E1071" s="43" t="e">
        <f>'signals to nmols'!E1071</f>
        <v>#REF!</v>
      </c>
      <c r="F1071" s="43" t="e">
        <f>'signals to nmols'!F1071</f>
        <v>#REF!</v>
      </c>
      <c r="G1071" s="43"/>
    </row>
    <row r="1072" spans="1:7" x14ac:dyDescent="0.2">
      <c r="A1072" s="14">
        <f>TAG!A667</f>
        <v>870.7524699999999</v>
      </c>
      <c r="B1072" s="14" t="str">
        <f>TAG!B667</f>
        <v>C55H100O6N</v>
      </c>
      <c r="C1072" s="17" t="str">
        <f>TAG!C667</f>
        <v>52:5</v>
      </c>
      <c r="E1072" s="43" t="e">
        <f>'signals to nmols'!E1072</f>
        <v>#REF!</v>
      </c>
      <c r="F1072" s="43" t="e">
        <f>'signals to nmols'!F1072</f>
        <v>#REF!</v>
      </c>
      <c r="G1072" s="43"/>
    </row>
    <row r="1073" spans="1:7" x14ac:dyDescent="0.2">
      <c r="A1073" s="14">
        <f>TAG!A668</f>
        <v>872.76806999999997</v>
      </c>
      <c r="B1073" s="14" t="str">
        <f>TAG!B668</f>
        <v>C55H102O6N</v>
      </c>
      <c r="C1073" s="17" t="str">
        <f>TAG!C668</f>
        <v>52:4</v>
      </c>
      <c r="E1073" s="43" t="e">
        <f>'signals to nmols'!E1073</f>
        <v>#REF!</v>
      </c>
      <c r="F1073" s="43" t="e">
        <f>'signals to nmols'!F1073</f>
        <v>#REF!</v>
      </c>
      <c r="G1073" s="43"/>
    </row>
    <row r="1074" spans="1:7" x14ac:dyDescent="0.2">
      <c r="A1074" s="14">
        <f>TAG!A669</f>
        <v>874.78366999999992</v>
      </c>
      <c r="B1074" s="14" t="str">
        <f>TAG!B669</f>
        <v>C55H104O6N</v>
      </c>
      <c r="C1074" s="17" t="str">
        <f>TAG!C669</f>
        <v>52:3</v>
      </c>
      <c r="E1074" s="43" t="e">
        <f>'signals to nmols'!E1074</f>
        <v>#REF!</v>
      </c>
      <c r="F1074" s="43" t="e">
        <f>'signals to nmols'!F1074</f>
        <v>#REF!</v>
      </c>
      <c r="G1074" s="43"/>
    </row>
    <row r="1075" spans="1:7" x14ac:dyDescent="0.2">
      <c r="A1075" s="14">
        <f>TAG!A670</f>
        <v>876.79926999999998</v>
      </c>
      <c r="B1075" s="14" t="str">
        <f>TAG!B670</f>
        <v>C55H106O6N</v>
      </c>
      <c r="C1075" s="17" t="str">
        <f>TAG!C670</f>
        <v>52:2</v>
      </c>
      <c r="E1075" s="43" t="e">
        <f>'signals to nmols'!E1075</f>
        <v>#REF!</v>
      </c>
      <c r="F1075" s="43" t="e">
        <f>'signals to nmols'!F1075</f>
        <v>#REF!</v>
      </c>
      <c r="G1075" s="43"/>
    </row>
    <row r="1076" spans="1:7" x14ac:dyDescent="0.2">
      <c r="A1076" s="14">
        <f>TAG!A671</f>
        <v>878.81486999999993</v>
      </c>
      <c r="B1076" s="14" t="str">
        <f>TAG!B671</f>
        <v>C55H108O6N</v>
      </c>
      <c r="C1076" s="17" t="str">
        <f>TAG!C671</f>
        <v>52:1</v>
      </c>
      <c r="E1076" s="43" t="e">
        <f>'signals to nmols'!E1076</f>
        <v>#REF!</v>
      </c>
      <c r="F1076" s="43" t="e">
        <f>'signals to nmols'!F1076</f>
        <v>#REF!</v>
      </c>
      <c r="G1076" s="43"/>
    </row>
    <row r="1077" spans="1:7" x14ac:dyDescent="0.2">
      <c r="A1077" s="14">
        <f>TAG!A672</f>
        <v>880.83046999999988</v>
      </c>
      <c r="B1077" s="14" t="str">
        <f>TAG!B672</f>
        <v>C55H110O6N</v>
      </c>
      <c r="C1077" s="17" t="str">
        <f>TAG!C672</f>
        <v>52:0/e54:7</v>
      </c>
      <c r="E1077" s="43" t="e">
        <f>'signals to nmols'!E1077</f>
        <v>#REF!</v>
      </c>
      <c r="F1077" s="43" t="e">
        <f>'signals to nmols'!F1077</f>
        <v>#REF!</v>
      </c>
      <c r="G1077" s="43"/>
    </row>
    <row r="1078" spans="1:7" x14ac:dyDescent="0.2">
      <c r="A1078" s="14">
        <f>TAG!A673</f>
        <v>882.78877</v>
      </c>
      <c r="B1078" s="14" t="str">
        <f>TAG!B673</f>
        <v>C57H104O5N</v>
      </c>
      <c r="C1078" s="17" t="str">
        <f>TAG!C673</f>
        <v>e54:6</v>
      </c>
      <c r="E1078" s="43" t="e">
        <f>'signals to nmols'!E1078</f>
        <v>#REF!</v>
      </c>
      <c r="F1078" s="43" t="e">
        <f>'signals to nmols'!F1078</f>
        <v>#REF!</v>
      </c>
      <c r="G1078" s="43"/>
    </row>
    <row r="1079" spans="1:7" x14ac:dyDescent="0.2">
      <c r="A1079" s="14">
        <f>TAG!A674</f>
        <v>884.80437000000006</v>
      </c>
      <c r="B1079" s="14" t="str">
        <f>TAG!B674</f>
        <v>C57H106O5N</v>
      </c>
      <c r="C1079" s="17" t="str">
        <f>TAG!C674</f>
        <v>e54:5</v>
      </c>
      <c r="E1079" s="43" t="e">
        <f>'signals to nmols'!E1079</f>
        <v>#REF!</v>
      </c>
      <c r="F1079" s="43" t="e">
        <f>'signals to nmols'!F1079</f>
        <v>#REF!</v>
      </c>
      <c r="G1079" s="43"/>
    </row>
    <row r="1080" spans="1:7" x14ac:dyDescent="0.2">
      <c r="A1080" s="14">
        <f>TAG!A675</f>
        <v>886.81997000000001</v>
      </c>
      <c r="B1080" s="14" t="str">
        <f>TAG!B675</f>
        <v>C57H108O5N</v>
      </c>
      <c r="C1080" s="17" t="str">
        <f>TAG!C675</f>
        <v>e54:4</v>
      </c>
      <c r="E1080" s="43" t="e">
        <f>'signals to nmols'!E1080</f>
        <v>#REF!</v>
      </c>
      <c r="F1080" s="43" t="e">
        <f>'signals to nmols'!F1080</f>
        <v>#REF!</v>
      </c>
      <c r="G1080" s="43"/>
    </row>
    <row r="1081" spans="1:7" x14ac:dyDescent="0.2">
      <c r="A1081" s="14">
        <f>TAG!A676</f>
        <v>888.83556999999996</v>
      </c>
      <c r="B1081" s="14" t="str">
        <f>TAG!B676</f>
        <v>C57H110O5N</v>
      </c>
      <c r="C1081" s="17" t="str">
        <f>TAG!C676</f>
        <v>e54:3</v>
      </c>
      <c r="E1081" s="43" t="e">
        <f>'signals to nmols'!E1081</f>
        <v>#REF!</v>
      </c>
      <c r="F1081" s="43" t="e">
        <f>'signals to nmols'!F1081</f>
        <v>#REF!</v>
      </c>
      <c r="G1081" s="43"/>
    </row>
    <row r="1082" spans="1:7" x14ac:dyDescent="0.2">
      <c r="A1082" s="14">
        <f>TAG!A677</f>
        <v>890.85117000000002</v>
      </c>
      <c r="B1082" s="14" t="str">
        <f>TAG!B677</f>
        <v>C57H112O5N</v>
      </c>
      <c r="C1082" s="17" t="str">
        <f>TAG!C677</f>
        <v>e54:2</v>
      </c>
      <c r="E1082" s="43" t="e">
        <f>'signals to nmols'!E1082</f>
        <v>#REF!</v>
      </c>
      <c r="F1082" s="43" t="e">
        <f>'signals to nmols'!F1082</f>
        <v>#REF!</v>
      </c>
      <c r="G1082" s="43"/>
    </row>
    <row r="1083" spans="1:7" x14ac:dyDescent="0.2">
      <c r="A1083" s="14">
        <f>TAG!A678</f>
        <v>892.86676999999997</v>
      </c>
      <c r="B1083" s="14" t="str">
        <f>TAG!B678</f>
        <v>C57H114O5N</v>
      </c>
      <c r="C1083" s="17" t="str">
        <f>TAG!C678</f>
        <v>e54:1</v>
      </c>
      <c r="E1083" s="43" t="e">
        <f>'signals to nmols'!E1083</f>
        <v>#REF!</v>
      </c>
      <c r="F1083" s="43" t="e">
        <f>'signals to nmols'!F1083</f>
        <v>#REF!</v>
      </c>
      <c r="G1083" s="43"/>
    </row>
    <row r="1084" spans="1:7" x14ac:dyDescent="0.2">
      <c r="A1084" s="14">
        <f>TAG!A679</f>
        <v>894.7524699999999</v>
      </c>
      <c r="B1084" s="14" t="str">
        <f>TAG!B679</f>
        <v>C57H100O6N</v>
      </c>
      <c r="C1084" s="17" t="str">
        <f>TAG!C679</f>
        <v>54:7/e54:0</v>
      </c>
      <c r="E1084" s="43" t="e">
        <f>'signals to nmols'!E1084</f>
        <v>#REF!</v>
      </c>
      <c r="F1084" s="43" t="e">
        <f>'signals to nmols'!F1084</f>
        <v>#REF!</v>
      </c>
      <c r="G1084" s="43"/>
    </row>
    <row r="1085" spans="1:7" x14ac:dyDescent="0.2">
      <c r="A1085" s="14">
        <f>TAG!A680</f>
        <v>896.76806999999997</v>
      </c>
      <c r="B1085" s="14" t="str">
        <f>TAG!B680</f>
        <v>C57H102O6N</v>
      </c>
      <c r="C1085" s="17" t="str">
        <f>TAG!C680</f>
        <v>54:6</v>
      </c>
      <c r="E1085" s="43" t="e">
        <f>'signals to nmols'!E1085</f>
        <v>#REF!</v>
      </c>
      <c r="F1085" s="43" t="e">
        <f>'signals to nmols'!F1085</f>
        <v>#REF!</v>
      </c>
      <c r="G1085" s="43"/>
    </row>
    <row r="1086" spans="1:7" x14ac:dyDescent="0.2">
      <c r="A1086" s="14">
        <f>TAG!A681</f>
        <v>898.78366999999992</v>
      </c>
      <c r="B1086" s="14" t="str">
        <f>TAG!B681</f>
        <v>C57H104O6N</v>
      </c>
      <c r="C1086" s="17" t="str">
        <f>TAG!C681</f>
        <v>54:5</v>
      </c>
      <c r="E1086" s="43" t="e">
        <f>'signals to nmols'!E1086</f>
        <v>#REF!</v>
      </c>
      <c r="F1086" s="43" t="e">
        <f>'signals to nmols'!F1086</f>
        <v>#REF!</v>
      </c>
      <c r="G1086" s="43"/>
    </row>
    <row r="1087" spans="1:7" x14ac:dyDescent="0.2">
      <c r="A1087" s="14">
        <f>TAG!A682</f>
        <v>900.79926999999998</v>
      </c>
      <c r="B1087" s="14" t="str">
        <f>TAG!B682</f>
        <v>C57H106O6N</v>
      </c>
      <c r="C1087" s="17" t="str">
        <f>TAG!C682</f>
        <v>54:4</v>
      </c>
      <c r="E1087" s="43" t="e">
        <f>'signals to nmols'!E1087</f>
        <v>#REF!</v>
      </c>
      <c r="F1087" s="43" t="e">
        <f>'signals to nmols'!F1087</f>
        <v>#REF!</v>
      </c>
      <c r="G1087" s="43"/>
    </row>
    <row r="1088" spans="1:7" x14ac:dyDescent="0.2">
      <c r="A1088" s="14">
        <f>TAG!A683</f>
        <v>902.81486999999993</v>
      </c>
      <c r="B1088" s="14" t="str">
        <f>TAG!B683</f>
        <v>C57H108O6N</v>
      </c>
      <c r="C1088" s="17" t="str">
        <f>TAG!C683</f>
        <v>54:3</v>
      </c>
      <c r="E1088" s="43" t="e">
        <f>'signals to nmols'!E1088</f>
        <v>#REF!</v>
      </c>
      <c r="F1088" s="43" t="e">
        <f>'signals to nmols'!F1088</f>
        <v>#REF!</v>
      </c>
      <c r="G1088" s="43"/>
    </row>
    <row r="1089" spans="1:7" x14ac:dyDescent="0.2">
      <c r="A1089" s="14">
        <f>TAG!A684</f>
        <v>904.83046999999988</v>
      </c>
      <c r="B1089" s="14" t="str">
        <f>TAG!B684</f>
        <v>C57H110O6N</v>
      </c>
      <c r="C1089" s="17" t="str">
        <f>TAG!C684</f>
        <v>54:2</v>
      </c>
      <c r="E1089" s="43" t="e">
        <f>'signals to nmols'!E1089</f>
        <v>#REF!</v>
      </c>
      <c r="F1089" s="43" t="e">
        <f>'signals to nmols'!F1089</f>
        <v>#REF!</v>
      </c>
      <c r="G1089" s="43"/>
    </row>
    <row r="1090" spans="1:7" x14ac:dyDescent="0.2">
      <c r="A1090" s="14">
        <f>TAG!A685</f>
        <v>906.84606999999994</v>
      </c>
      <c r="B1090" s="14" t="str">
        <f>TAG!B685</f>
        <v>C57H112O6N</v>
      </c>
      <c r="C1090" s="17" t="str">
        <f>TAG!C685</f>
        <v>54:1</v>
      </c>
      <c r="E1090" s="43" t="e">
        <f>'signals to nmols'!E1090</f>
        <v>#REF!</v>
      </c>
      <c r="F1090" s="43" t="e">
        <f>'signals to nmols'!F1090</f>
        <v>#REF!</v>
      </c>
      <c r="G1090" s="43"/>
    </row>
    <row r="1091" spans="1:7" x14ac:dyDescent="0.2">
      <c r="A1091" s="14">
        <f>TAG!A686</f>
        <v>908.86166999999989</v>
      </c>
      <c r="B1091" s="14" t="str">
        <f>TAG!B686</f>
        <v>C57H114O6N</v>
      </c>
      <c r="C1091" s="17" t="str">
        <f>TAG!C686</f>
        <v>54:0/e56:7</v>
      </c>
      <c r="E1091" s="43" t="e">
        <f>'signals to nmols'!E1091</f>
        <v>#REF!</v>
      </c>
      <c r="F1091" s="43" t="e">
        <f>'signals to nmols'!F1091</f>
        <v>#REF!</v>
      </c>
      <c r="G1091" s="43"/>
    </row>
    <row r="1092" spans="1:7" x14ac:dyDescent="0.2">
      <c r="A1092" s="14">
        <f>TAG!A687</f>
        <v>910.81997000000001</v>
      </c>
      <c r="B1092" s="14" t="str">
        <f>TAG!B687</f>
        <v>C59H108O5N</v>
      </c>
      <c r="C1092" s="17" t="str">
        <f>TAG!C687</f>
        <v>e56:6</v>
      </c>
      <c r="E1092" s="43" t="e">
        <f>'signals to nmols'!E1092</f>
        <v>#REF!</v>
      </c>
      <c r="F1092" s="43" t="e">
        <f>'signals to nmols'!F1092</f>
        <v>#REF!</v>
      </c>
      <c r="G1092" s="43"/>
    </row>
    <row r="1093" spans="1:7" x14ac:dyDescent="0.2">
      <c r="A1093" s="14">
        <f>TAG!A688</f>
        <v>912.83556999999996</v>
      </c>
      <c r="B1093" s="14" t="str">
        <f>TAG!B688</f>
        <v>C59H110O5N</v>
      </c>
      <c r="C1093" s="17" t="str">
        <f>TAG!C688</f>
        <v>e56:5</v>
      </c>
      <c r="E1093" s="43" t="e">
        <f>'signals to nmols'!E1093</f>
        <v>#REF!</v>
      </c>
      <c r="F1093" s="43" t="e">
        <f>'signals to nmols'!F1093</f>
        <v>#REF!</v>
      </c>
      <c r="G1093" s="43"/>
    </row>
    <row r="1094" spans="1:7" x14ac:dyDescent="0.2">
      <c r="A1094" s="14">
        <f>TAG!A689</f>
        <v>914.85117000000002</v>
      </c>
      <c r="B1094" s="14" t="str">
        <f>TAG!B689</f>
        <v>C59H112O5N</v>
      </c>
      <c r="C1094" s="17" t="str">
        <f>TAG!C689</f>
        <v>e56:4</v>
      </c>
      <c r="E1094" s="43" t="e">
        <f>'signals to nmols'!E1094</f>
        <v>#REF!</v>
      </c>
      <c r="F1094" s="43" t="e">
        <f>'signals to nmols'!F1094</f>
        <v>#REF!</v>
      </c>
      <c r="G1094" s="43"/>
    </row>
    <row r="1095" spans="1:7" x14ac:dyDescent="0.2">
      <c r="A1095" s="14">
        <f>TAG!A690</f>
        <v>916.86676999999997</v>
      </c>
      <c r="B1095" s="14" t="str">
        <f>TAG!B690</f>
        <v>C59H114O5N</v>
      </c>
      <c r="C1095" s="17" t="str">
        <f>TAG!C690</f>
        <v>e56:3</v>
      </c>
      <c r="E1095" s="43" t="e">
        <f>'signals to nmols'!E1095</f>
        <v>#REF!</v>
      </c>
      <c r="F1095" s="43" t="e">
        <f>'signals to nmols'!F1095</f>
        <v>#REF!</v>
      </c>
      <c r="G1095" s="43"/>
    </row>
    <row r="1096" spans="1:7" x14ac:dyDescent="0.2">
      <c r="A1096" s="14">
        <f>TAG!A691</f>
        <v>918.88237000000004</v>
      </c>
      <c r="B1096" s="14" t="str">
        <f>TAG!B691</f>
        <v>C59H116O5N</v>
      </c>
      <c r="C1096" s="17" t="str">
        <f>TAG!C691</f>
        <v>e56:2</v>
      </c>
      <c r="E1096" s="43" t="e">
        <f>'signals to nmols'!E1096</f>
        <v>#REF!</v>
      </c>
      <c r="F1096" s="43" t="e">
        <f>'signals to nmols'!F1096</f>
        <v>#REF!</v>
      </c>
      <c r="G1096" s="43"/>
    </row>
    <row r="1097" spans="1:7" x14ac:dyDescent="0.2">
      <c r="A1097" s="14">
        <f>TAG!A692</f>
        <v>920.89796999999999</v>
      </c>
      <c r="B1097" s="14" t="str">
        <f>TAG!B692</f>
        <v>C59H118O5N</v>
      </c>
      <c r="C1097" s="17" t="str">
        <f>TAG!C692</f>
        <v>e56:1</v>
      </c>
      <c r="E1097" s="43" t="e">
        <f>'signals to nmols'!E1097</f>
        <v>#REF!</v>
      </c>
      <c r="F1097" s="43" t="e">
        <f>'signals to nmols'!F1097</f>
        <v>#REF!</v>
      </c>
      <c r="G1097" s="43"/>
    </row>
    <row r="1098" spans="1:7" x14ac:dyDescent="0.2">
      <c r="A1098" s="14">
        <f>TAG!A693</f>
        <v>922.78366999999992</v>
      </c>
      <c r="B1098" s="14" t="str">
        <f>TAG!B693</f>
        <v>C59H104O6N</v>
      </c>
      <c r="C1098" s="17" t="str">
        <f>TAG!C693</f>
        <v>56:7/e56:0</v>
      </c>
      <c r="E1098" s="43" t="e">
        <f>'signals to nmols'!E1098</f>
        <v>#REF!</v>
      </c>
      <c r="F1098" s="43" t="e">
        <f>'signals to nmols'!F1098</f>
        <v>#REF!</v>
      </c>
      <c r="G1098" s="43"/>
    </row>
    <row r="1099" spans="1:7" x14ac:dyDescent="0.2">
      <c r="A1099" s="14">
        <f>TAG!A694</f>
        <v>924.79926999999998</v>
      </c>
      <c r="B1099" s="14" t="str">
        <f>TAG!B694</f>
        <v>C59H106O6N</v>
      </c>
      <c r="C1099" s="17" t="str">
        <f>TAG!C694</f>
        <v>56:6</v>
      </c>
      <c r="E1099" s="43" t="e">
        <f>'signals to nmols'!E1099</f>
        <v>#REF!</v>
      </c>
      <c r="F1099" s="43" t="e">
        <f>'signals to nmols'!F1099</f>
        <v>#REF!</v>
      </c>
      <c r="G1099" s="43"/>
    </row>
    <row r="1100" spans="1:7" x14ac:dyDescent="0.2">
      <c r="A1100" s="14">
        <f>TAG!A695</f>
        <v>926.81486999999993</v>
      </c>
      <c r="B1100" s="14" t="str">
        <f>TAG!B695</f>
        <v>C59H108O6N</v>
      </c>
      <c r="C1100" s="17" t="str">
        <f>TAG!C695</f>
        <v>56:5</v>
      </c>
      <c r="E1100" s="43" t="e">
        <f>'signals to nmols'!E1100</f>
        <v>#REF!</v>
      </c>
      <c r="F1100" s="43" t="e">
        <f>'signals to nmols'!F1100</f>
        <v>#REF!</v>
      </c>
      <c r="G1100" s="43"/>
    </row>
    <row r="1101" spans="1:7" x14ac:dyDescent="0.2">
      <c r="A1101" s="14">
        <f>TAG!A696</f>
        <v>928.83046999999988</v>
      </c>
      <c r="B1101" s="14" t="str">
        <f>TAG!B696</f>
        <v>C59H110O6N</v>
      </c>
      <c r="C1101" s="17" t="str">
        <f>TAG!C696</f>
        <v>56:4</v>
      </c>
      <c r="E1101" s="43" t="e">
        <f>'signals to nmols'!E1101</f>
        <v>#REF!</v>
      </c>
      <c r="F1101" s="43" t="e">
        <f>'signals to nmols'!F1101</f>
        <v>#REF!</v>
      </c>
      <c r="G1101" s="43"/>
    </row>
    <row r="1102" spans="1:7" x14ac:dyDescent="0.2">
      <c r="A1102" s="14">
        <f>TAG!A697</f>
        <v>930.84606999999994</v>
      </c>
      <c r="B1102" s="14" t="str">
        <f>TAG!B697</f>
        <v>C59H112O6N</v>
      </c>
      <c r="C1102" s="17" t="str">
        <f>TAG!C697</f>
        <v>56:3</v>
      </c>
      <c r="E1102" s="43" t="e">
        <f>'signals to nmols'!E1102</f>
        <v>#REF!</v>
      </c>
      <c r="F1102" s="43" t="e">
        <f>'signals to nmols'!F1102</f>
        <v>#REF!</v>
      </c>
      <c r="G1102" s="43"/>
    </row>
    <row r="1103" spans="1:7" x14ac:dyDescent="0.2">
      <c r="A1103" s="14">
        <f>TAG!A698</f>
        <v>932.86166999999989</v>
      </c>
      <c r="B1103" s="14" t="str">
        <f>TAG!B698</f>
        <v>C59H114O6N</v>
      </c>
      <c r="C1103" s="17" t="str">
        <f>TAG!C698</f>
        <v>56:2</v>
      </c>
      <c r="E1103" s="43" t="e">
        <f>'signals to nmols'!E1103</f>
        <v>#REF!</v>
      </c>
      <c r="F1103" s="43" t="e">
        <f>'signals to nmols'!F1103</f>
        <v>#REF!</v>
      </c>
      <c r="G1103" s="43"/>
    </row>
    <row r="1104" spans="1:7" x14ac:dyDescent="0.2">
      <c r="A1104" s="14">
        <f>TAG!A699</f>
        <v>934.87726999999995</v>
      </c>
      <c r="B1104" s="14" t="str">
        <f>TAG!B699</f>
        <v>C59H116O6N</v>
      </c>
      <c r="C1104" s="17" t="str">
        <f>TAG!C699</f>
        <v>56:1</v>
      </c>
      <c r="E1104" s="43" t="e">
        <f>'signals to nmols'!E1104</f>
        <v>#REF!</v>
      </c>
      <c r="F1104" s="43" t="e">
        <f>'signals to nmols'!F1104</f>
        <v>#REF!</v>
      </c>
      <c r="G1104" s="43"/>
    </row>
    <row r="1105" spans="1:7" x14ac:dyDescent="0.2">
      <c r="A1105" s="14">
        <f>TAG!A700</f>
        <v>936.83556999999996</v>
      </c>
      <c r="B1105" s="14" t="str">
        <f>TAG!B700</f>
        <v>C61H110O5N</v>
      </c>
      <c r="C1105" s="17" t="str">
        <f>TAG!C700</f>
        <v>e58:7/56:0</v>
      </c>
      <c r="E1105" s="43" t="e">
        <f>'signals to nmols'!E1105</f>
        <v>#REF!</v>
      </c>
      <c r="F1105" s="43" t="e">
        <f>'signals to nmols'!F1105</f>
        <v>#REF!</v>
      </c>
      <c r="G1105" s="43"/>
    </row>
    <row r="1106" spans="1:7" x14ac:dyDescent="0.2">
      <c r="A1106" s="14">
        <f>TAG!A701</f>
        <v>938.85117000000002</v>
      </c>
      <c r="B1106" s="14" t="str">
        <f>TAG!B701</f>
        <v>C61H112O5N</v>
      </c>
      <c r="C1106" s="17" t="str">
        <f>TAG!C701</f>
        <v>e58:6</v>
      </c>
      <c r="E1106" s="43" t="e">
        <f>'signals to nmols'!E1106</f>
        <v>#REF!</v>
      </c>
      <c r="F1106" s="43" t="e">
        <f>'signals to nmols'!F1106</f>
        <v>#REF!</v>
      </c>
      <c r="G1106" s="43"/>
    </row>
    <row r="1107" spans="1:7" x14ac:dyDescent="0.2">
      <c r="A1107" s="14">
        <f>TAG!A702</f>
        <v>940.86676999999997</v>
      </c>
      <c r="B1107" s="14" t="str">
        <f>TAG!B702</f>
        <v>C61H114O5N</v>
      </c>
      <c r="C1107" s="17" t="str">
        <f>TAG!C702</f>
        <v>e58:5</v>
      </c>
      <c r="E1107" s="43" t="e">
        <f>'signals to nmols'!E1107</f>
        <v>#REF!</v>
      </c>
      <c r="F1107" s="43" t="e">
        <f>'signals to nmols'!F1107</f>
        <v>#REF!</v>
      </c>
      <c r="G1107" s="43"/>
    </row>
    <row r="1108" spans="1:7" x14ac:dyDescent="0.2">
      <c r="A1108" s="14">
        <f>TAG!A703</f>
        <v>942.88237000000004</v>
      </c>
      <c r="B1108" s="14" t="str">
        <f>TAG!B703</f>
        <v>C61H116O5N</v>
      </c>
      <c r="C1108" s="17" t="str">
        <f>TAG!C703</f>
        <v>e58:4</v>
      </c>
      <c r="E1108" s="43" t="e">
        <f>'signals to nmols'!E1108</f>
        <v>#REF!</v>
      </c>
      <c r="F1108" s="43" t="e">
        <f>'signals to nmols'!F1108</f>
        <v>#REF!</v>
      </c>
      <c r="G1108" s="43"/>
    </row>
    <row r="1109" spans="1:7" x14ac:dyDescent="0.2">
      <c r="A1109" s="14">
        <f>TAG!A704</f>
        <v>944.89796999999999</v>
      </c>
      <c r="B1109" s="14" t="str">
        <f>TAG!B704</f>
        <v>C61H118O5N</v>
      </c>
      <c r="C1109" s="17" t="str">
        <f>TAG!C704</f>
        <v>e58:3</v>
      </c>
      <c r="E1109" s="43" t="e">
        <f>'signals to nmols'!E1109</f>
        <v>#REF!</v>
      </c>
      <c r="F1109" s="43" t="e">
        <f>'signals to nmols'!F1109</f>
        <v>#REF!</v>
      </c>
      <c r="G1109" s="43"/>
    </row>
    <row r="1110" spans="1:7" x14ac:dyDescent="0.2">
      <c r="A1110" s="14">
        <f>TAG!A705</f>
        <v>946.91357000000005</v>
      </c>
      <c r="B1110" s="14" t="str">
        <f>TAG!B705</f>
        <v>C61H120O5N</v>
      </c>
      <c r="C1110" s="17" t="str">
        <f>TAG!C705</f>
        <v>e58:2</v>
      </c>
      <c r="E1110" s="43" t="e">
        <f>'signals to nmols'!E1110</f>
        <v>#REF!</v>
      </c>
      <c r="F1110" s="43" t="e">
        <f>'signals to nmols'!F1110</f>
        <v>#REF!</v>
      </c>
      <c r="G1110" s="43"/>
    </row>
    <row r="1111" spans="1:7" x14ac:dyDescent="0.2">
      <c r="A1111" s="14">
        <f>TAG!A706</f>
        <v>948.92917</v>
      </c>
      <c r="B1111" s="14" t="str">
        <f>TAG!B706</f>
        <v>C61H122O5N</v>
      </c>
      <c r="C1111" s="17" t="str">
        <f>TAG!C706</f>
        <v>e58:1/58:8</v>
      </c>
      <c r="E1111" s="43" t="e">
        <f>'signals to nmols'!E1111</f>
        <v>#REF!</v>
      </c>
      <c r="F1111" s="43" t="e">
        <f>'signals to nmols'!F1111</f>
        <v>#REF!</v>
      </c>
      <c r="G1111" s="43"/>
    </row>
    <row r="1112" spans="1:7" x14ac:dyDescent="0.2">
      <c r="A1112" s="14">
        <f>TAG!A707</f>
        <v>950.81486999999993</v>
      </c>
      <c r="B1112" s="14" t="str">
        <f>TAG!B707</f>
        <v>C61H108O6N</v>
      </c>
      <c r="C1112" s="17" t="str">
        <f>TAG!C707</f>
        <v>58:7/e58:0</v>
      </c>
      <c r="E1112" s="43" t="e">
        <f>'signals to nmols'!E1112</f>
        <v>#REF!</v>
      </c>
      <c r="F1112" s="43" t="e">
        <f>'signals to nmols'!F1112</f>
        <v>#REF!</v>
      </c>
      <c r="G1112" s="43"/>
    </row>
    <row r="1113" spans="1:7" x14ac:dyDescent="0.2">
      <c r="A1113" s="14">
        <f>TAG!A708</f>
        <v>952.83046999999988</v>
      </c>
      <c r="B1113" s="14" t="str">
        <f>TAG!B708</f>
        <v>C61H110O6N</v>
      </c>
      <c r="C1113" s="17" t="str">
        <f>TAG!C708</f>
        <v>58:6</v>
      </c>
      <c r="E1113" s="43" t="e">
        <f>'signals to nmols'!E1113</f>
        <v>#REF!</v>
      </c>
      <c r="F1113" s="43" t="e">
        <f>'signals to nmols'!F1113</f>
        <v>#REF!</v>
      </c>
      <c r="G1113" s="43"/>
    </row>
    <row r="1114" spans="1:7" x14ac:dyDescent="0.2">
      <c r="A1114" s="14">
        <f>TAG!A709</f>
        <v>954.84606999999994</v>
      </c>
      <c r="B1114" s="14" t="str">
        <f>TAG!B709</f>
        <v>C61H112O6N</v>
      </c>
      <c r="C1114" s="17" t="str">
        <f>TAG!C709</f>
        <v>58:5</v>
      </c>
      <c r="E1114" s="43" t="e">
        <f>'signals to nmols'!E1114</f>
        <v>#REF!</v>
      </c>
      <c r="F1114" s="43" t="e">
        <f>'signals to nmols'!F1114</f>
        <v>#REF!</v>
      </c>
      <c r="G1114" s="43"/>
    </row>
    <row r="1115" spans="1:7" x14ac:dyDescent="0.2">
      <c r="A1115" s="14">
        <f>TAG!A710</f>
        <v>956.86166999999989</v>
      </c>
      <c r="B1115" s="14" t="str">
        <f>TAG!B710</f>
        <v>C61H114O6N</v>
      </c>
      <c r="C1115" s="17" t="str">
        <f>TAG!C710</f>
        <v>58:4</v>
      </c>
      <c r="E1115" s="43" t="e">
        <f>'signals to nmols'!E1115</f>
        <v>#REF!</v>
      </c>
      <c r="F1115" s="43" t="e">
        <f>'signals to nmols'!F1115</f>
        <v>#REF!</v>
      </c>
      <c r="G1115" s="43"/>
    </row>
    <row r="1116" spans="1:7" x14ac:dyDescent="0.2">
      <c r="A1116" s="14">
        <f>TAG!A711</f>
        <v>958.87726999999995</v>
      </c>
      <c r="B1116" s="14" t="str">
        <f>TAG!B711</f>
        <v>C61H116O6N</v>
      </c>
      <c r="C1116" s="17" t="str">
        <f>TAG!C711</f>
        <v>58:3</v>
      </c>
      <c r="E1116" s="43" t="e">
        <f>'signals to nmols'!E1116</f>
        <v>#REF!</v>
      </c>
      <c r="F1116" s="43" t="e">
        <f>'signals to nmols'!F1116</f>
        <v>#REF!</v>
      </c>
      <c r="G1116" s="43"/>
    </row>
    <row r="1117" spans="1:7" x14ac:dyDescent="0.2">
      <c r="A1117" s="14">
        <f>TAG!A712</f>
        <v>960.8928699999999</v>
      </c>
      <c r="B1117" s="14" t="str">
        <f>TAG!B712</f>
        <v>C61H118O6N</v>
      </c>
      <c r="C1117" s="17" t="str">
        <f>TAG!C712</f>
        <v>58:2</v>
      </c>
      <c r="E1117" s="43" t="e">
        <f>'signals to nmols'!E1117</f>
        <v>#REF!</v>
      </c>
      <c r="F1117" s="43" t="e">
        <f>'signals to nmols'!F1117</f>
        <v>#REF!</v>
      </c>
      <c r="G1117" s="43"/>
    </row>
    <row r="1118" spans="1:7" x14ac:dyDescent="0.2">
      <c r="A1118" s="14">
        <f>TAG!A713</f>
        <v>962.90846999999997</v>
      </c>
      <c r="B1118" s="14" t="str">
        <f>TAG!B713</f>
        <v>C61H120O6N</v>
      </c>
      <c r="C1118" s="17" t="str">
        <f>TAG!C713</f>
        <v>58:1</v>
      </c>
      <c r="E1118" s="43" t="e">
        <f>'signals to nmols'!E1118</f>
        <v>#REF!</v>
      </c>
      <c r="F1118" s="43" t="e">
        <f>'signals to nmols'!F1118</f>
        <v>#REF!</v>
      </c>
      <c r="G1118" s="43"/>
    </row>
    <row r="1119" spans="1:7" x14ac:dyDescent="0.2">
      <c r="A1119" s="14">
        <f>TAG!A714</f>
        <v>964.86676999999997</v>
      </c>
      <c r="B1119" s="14" t="str">
        <f>TAG!B714</f>
        <v>C63H114O5N</v>
      </c>
      <c r="C1119" s="17" t="str">
        <f>TAG!C714</f>
        <v>e60:7/58:0</v>
      </c>
      <c r="E1119" s="43" t="e">
        <f>'signals to nmols'!E1119</f>
        <v>#REF!</v>
      </c>
      <c r="F1119" s="43" t="e">
        <f>'signals to nmols'!F1119</f>
        <v>#REF!</v>
      </c>
      <c r="G1119" s="43"/>
    </row>
    <row r="1120" spans="1:7" x14ac:dyDescent="0.2">
      <c r="A1120" s="14">
        <f>TAG!A715</f>
        <v>966.88237000000004</v>
      </c>
      <c r="B1120" s="14" t="str">
        <f>TAG!B715</f>
        <v>C63H116O5N</v>
      </c>
      <c r="C1120" s="17" t="str">
        <f>TAG!C715</f>
        <v>e60:6</v>
      </c>
      <c r="E1120" s="43" t="e">
        <f>'signals to nmols'!E1120</f>
        <v>#REF!</v>
      </c>
      <c r="F1120" s="43" t="e">
        <f>'signals to nmols'!F1120</f>
        <v>#REF!</v>
      </c>
      <c r="G1120" s="43"/>
    </row>
    <row r="1121" spans="1:7" x14ac:dyDescent="0.2">
      <c r="A1121" s="14">
        <f>TAG!A716</f>
        <v>968.89796999999999</v>
      </c>
      <c r="B1121" s="14" t="str">
        <f>TAG!B716</f>
        <v>C63H118O5N</v>
      </c>
      <c r="C1121" s="17" t="str">
        <f>TAG!C716</f>
        <v>e60:5</v>
      </c>
      <c r="E1121" s="43" t="e">
        <f>'signals to nmols'!E1121</f>
        <v>#REF!</v>
      </c>
      <c r="F1121" s="43" t="e">
        <f>'signals to nmols'!F1121</f>
        <v>#REF!</v>
      </c>
      <c r="G1121" s="43"/>
    </row>
    <row r="1122" spans="1:7" x14ac:dyDescent="0.2">
      <c r="A1122" s="14">
        <f>TAG!A717</f>
        <v>970.91357000000005</v>
      </c>
      <c r="B1122" s="14" t="str">
        <f>TAG!B717</f>
        <v>C63H120O5N</v>
      </c>
      <c r="C1122" s="17" t="str">
        <f>TAG!C717</f>
        <v>e60:4</v>
      </c>
      <c r="E1122" s="43" t="e">
        <f>'signals to nmols'!E1122</f>
        <v>#REF!</v>
      </c>
      <c r="F1122" s="43" t="e">
        <f>'signals to nmols'!F1122</f>
        <v>#REF!</v>
      </c>
      <c r="G1122" s="43"/>
    </row>
    <row r="1123" spans="1:7" x14ac:dyDescent="0.2">
      <c r="A1123" s="14">
        <f>TAG!A718</f>
        <v>972.92917</v>
      </c>
      <c r="B1123" s="14" t="str">
        <f>TAG!B718</f>
        <v>C63H122O5N</v>
      </c>
      <c r="C1123" s="17" t="str">
        <f>TAG!C718</f>
        <v>e60:3</v>
      </c>
      <c r="E1123" s="43" t="e">
        <f>'signals to nmols'!E1123</f>
        <v>#REF!</v>
      </c>
      <c r="F1123" s="43" t="e">
        <f>'signals to nmols'!F1123</f>
        <v>#REF!</v>
      </c>
      <c r="G1123" s="43"/>
    </row>
    <row r="1124" spans="1:7" x14ac:dyDescent="0.2">
      <c r="A1124" s="14">
        <f>TAG!A719</f>
        <v>974.94477000000006</v>
      </c>
      <c r="B1124" s="14" t="str">
        <f>TAG!B719</f>
        <v>C63H124O5N</v>
      </c>
      <c r="C1124" s="17" t="str">
        <f>TAG!C719</f>
        <v>e60:2</v>
      </c>
      <c r="E1124" s="43" t="e">
        <f>'signals to nmols'!E1124</f>
        <v>#REF!</v>
      </c>
      <c r="F1124" s="43" t="e">
        <f>'signals to nmols'!F1124</f>
        <v>#REF!</v>
      </c>
      <c r="G1124" s="43"/>
    </row>
    <row r="1125" spans="1:7" x14ac:dyDescent="0.2">
      <c r="A1125" s="14">
        <f>TAG!A720</f>
        <v>976.83046999999988</v>
      </c>
      <c r="B1125" s="14" t="str">
        <f>TAG!B720</f>
        <v>C63H110O6N</v>
      </c>
      <c r="C1125" s="17" t="str">
        <f>TAG!C720</f>
        <v>60:8/e60:1</v>
      </c>
      <c r="E1125" s="43" t="e">
        <f>'signals to nmols'!E1125</f>
        <v>#REF!</v>
      </c>
      <c r="F1125" s="43" t="e">
        <f>'signals to nmols'!F1125</f>
        <v>#REF!</v>
      </c>
      <c r="G1125" s="43"/>
    </row>
    <row r="1126" spans="1:7" x14ac:dyDescent="0.2">
      <c r="A1126" s="14">
        <f>TAG!A721</f>
        <v>978.84606999999994</v>
      </c>
      <c r="B1126" s="14" t="str">
        <f>TAG!B721</f>
        <v>C63H112O6N</v>
      </c>
      <c r="C1126" s="17" t="str">
        <f>TAG!C721</f>
        <v>60:7/e60:0</v>
      </c>
      <c r="E1126" s="43" t="e">
        <f>'signals to nmols'!E1126</f>
        <v>#REF!</v>
      </c>
      <c r="F1126" s="43" t="e">
        <f>'signals to nmols'!F1126</f>
        <v>#REF!</v>
      </c>
      <c r="G1126" s="43"/>
    </row>
    <row r="1127" spans="1:7" x14ac:dyDescent="0.2">
      <c r="A1127" s="14">
        <f>TAG!A722</f>
        <v>980.86166999999989</v>
      </c>
      <c r="B1127" s="14" t="str">
        <f>TAG!B722</f>
        <v>C63H114O6N</v>
      </c>
      <c r="C1127" s="17" t="str">
        <f>TAG!C722</f>
        <v>60:6</v>
      </c>
      <c r="E1127" s="43" t="e">
        <f>'signals to nmols'!E1127</f>
        <v>#REF!</v>
      </c>
      <c r="F1127" s="43" t="e">
        <f>'signals to nmols'!F1127</f>
        <v>#REF!</v>
      </c>
      <c r="G1127" s="43"/>
    </row>
    <row r="1128" spans="1:7" x14ac:dyDescent="0.2">
      <c r="A1128" s="14">
        <f>TAG!A723</f>
        <v>982.87726999999995</v>
      </c>
      <c r="B1128" s="14" t="str">
        <f>TAG!B723</f>
        <v>C63H116O6N</v>
      </c>
      <c r="C1128" s="17" t="str">
        <f>TAG!C723</f>
        <v>60:5</v>
      </c>
      <c r="E1128" s="43" t="e">
        <f>'signals to nmols'!E1128</f>
        <v>#REF!</v>
      </c>
      <c r="F1128" s="43" t="e">
        <f>'signals to nmols'!F1128</f>
        <v>#REF!</v>
      </c>
      <c r="G1128" s="43"/>
    </row>
    <row r="1129" spans="1:7" x14ac:dyDescent="0.2">
      <c r="A1129" s="14">
        <f>TAG!A724</f>
        <v>984.8928699999999</v>
      </c>
      <c r="B1129" s="14" t="str">
        <f>TAG!B724</f>
        <v>C63H118O6N</v>
      </c>
      <c r="C1129" s="17" t="str">
        <f>TAG!C724</f>
        <v>60:4</v>
      </c>
      <c r="E1129" s="43" t="e">
        <f>'signals to nmols'!E1129</f>
        <v>#REF!</v>
      </c>
      <c r="F1129" s="43" t="e">
        <f>'signals to nmols'!F1129</f>
        <v>#REF!</v>
      </c>
      <c r="G1129" s="43"/>
    </row>
    <row r="1130" spans="1:7" x14ac:dyDescent="0.2">
      <c r="A1130" s="14">
        <f>TAG!A725</f>
        <v>986.90846999999997</v>
      </c>
      <c r="B1130" s="14" t="str">
        <f>TAG!B725</f>
        <v>C63H120O6N</v>
      </c>
      <c r="C1130" s="17" t="str">
        <f>TAG!C725</f>
        <v>60:3</v>
      </c>
      <c r="E1130" s="43" t="e">
        <f>'signals to nmols'!E1130</f>
        <v>#REF!</v>
      </c>
      <c r="F1130" s="43" t="e">
        <f>'signals to nmols'!F1130</f>
        <v>#REF!</v>
      </c>
      <c r="G1130" s="43"/>
    </row>
    <row r="1131" spans="1:7" x14ac:dyDescent="0.2">
      <c r="A1131" s="14">
        <f>TAG!A726</f>
        <v>988.92406999999992</v>
      </c>
      <c r="B1131" s="14" t="str">
        <f>TAG!B726</f>
        <v>C63H122O6N</v>
      </c>
      <c r="C1131" s="17" t="str">
        <f>TAG!C726</f>
        <v>60:2</v>
      </c>
      <c r="E1131" s="43" t="e">
        <f>'signals to nmols'!E1131</f>
        <v>#REF!</v>
      </c>
      <c r="F1131" s="43" t="e">
        <f>'signals to nmols'!F1131</f>
        <v>#REF!</v>
      </c>
      <c r="G1131" s="43"/>
    </row>
    <row r="1132" spans="1:7" x14ac:dyDescent="0.2">
      <c r="A1132" s="14">
        <f>TAG!A727</f>
        <v>990.93966999999998</v>
      </c>
      <c r="B1132" s="14" t="str">
        <f>TAG!B727</f>
        <v>C63H124O6N</v>
      </c>
      <c r="C1132" s="17" t="str">
        <f>TAG!C727</f>
        <v>60:1</v>
      </c>
      <c r="E1132" s="43" t="e">
        <f>'signals to nmols'!E1132</f>
        <v>#REF!</v>
      </c>
      <c r="F1132" s="43" t="e">
        <f>'signals to nmols'!F1132</f>
        <v>#REF!</v>
      </c>
      <c r="G1132" s="43"/>
    </row>
    <row r="1133" spans="1:7" x14ac:dyDescent="0.2">
      <c r="A1133" s="38" t="s">
        <v>1004</v>
      </c>
      <c r="B1133" s="38"/>
      <c r="C1133" s="38" t="str">
        <f>TAG!C728</f>
        <v>Total NL 299 18:1 acyl containing</v>
      </c>
      <c r="E1133" s="39" t="e">
        <f>'signals to nmols'!E1133</f>
        <v>#REF!</v>
      </c>
      <c r="F1133" s="39" t="e">
        <f>'signals to nmols'!F1133</f>
        <v>#REF!</v>
      </c>
      <c r="G1133" s="39"/>
    </row>
    <row r="1134" spans="1:7" x14ac:dyDescent="0.2">
      <c r="A1134" s="14">
        <f>TAG!A733</f>
        <v>764.67446999999993</v>
      </c>
      <c r="B1134" s="14" t="str">
        <f>TAG!B733</f>
        <v>C47H90O6N</v>
      </c>
      <c r="C1134" s="17" t="str">
        <f>TAG!C733</f>
        <v>44:2</v>
      </c>
      <c r="E1134" s="43" t="e">
        <f>'signals to nmols'!E1134</f>
        <v>#REF!</v>
      </c>
      <c r="F1134" s="43" t="e">
        <f>'signals to nmols'!F1134</f>
        <v>#REF!</v>
      </c>
      <c r="G1134" s="43"/>
    </row>
    <row r="1135" spans="1:7" x14ac:dyDescent="0.2">
      <c r="A1135" s="14">
        <f>TAG!A734</f>
        <v>766.69006999999988</v>
      </c>
      <c r="B1135" s="14" t="str">
        <f>TAG!B734</f>
        <v>C47H92O6N</v>
      </c>
      <c r="C1135" s="17" t="str">
        <f>TAG!C734</f>
        <v>44:1</v>
      </c>
      <c r="E1135" s="43" t="e">
        <f>'signals to nmols'!E1135</f>
        <v>#REF!</v>
      </c>
      <c r="F1135" s="43" t="e">
        <f>'signals to nmols'!F1135</f>
        <v>#REF!</v>
      </c>
      <c r="G1135" s="43"/>
    </row>
    <row r="1136" spans="1:7" x14ac:dyDescent="0.2">
      <c r="A1136" s="14">
        <f>TAG!A735</f>
        <v>768.70566999999994</v>
      </c>
      <c r="B1136" s="14" t="str">
        <f>TAG!B735</f>
        <v>C47H94O6N</v>
      </c>
      <c r="C1136" s="17" t="str">
        <f>TAG!C735</f>
        <v>44:0</v>
      </c>
      <c r="E1136" s="43" t="e">
        <f>'signals to nmols'!E1136</f>
        <v>#REF!</v>
      </c>
      <c r="F1136" s="43" t="e">
        <f>'signals to nmols'!F1136</f>
        <v>#REF!</v>
      </c>
      <c r="G1136" s="43"/>
    </row>
    <row r="1137" spans="1:7" x14ac:dyDescent="0.2">
      <c r="A1137" s="14">
        <f>TAG!A736</f>
        <v>776.71077000000002</v>
      </c>
      <c r="B1137" s="14" t="str">
        <f>TAG!B736</f>
        <v>C49H94O5N</v>
      </c>
      <c r="C1137" s="17" t="str">
        <f>TAG!C736</f>
        <v>e46:3</v>
      </c>
      <c r="E1137" s="43" t="e">
        <f>'signals to nmols'!E1137</f>
        <v>#REF!</v>
      </c>
      <c r="F1137" s="43" t="e">
        <f>'signals to nmols'!F1137</f>
        <v>#REF!</v>
      </c>
      <c r="G1137" s="43"/>
    </row>
    <row r="1138" spans="1:7" x14ac:dyDescent="0.2">
      <c r="A1138" s="14">
        <f>TAG!A737</f>
        <v>778.72636999999997</v>
      </c>
      <c r="B1138" s="14" t="str">
        <f>TAG!B737</f>
        <v>C49H96O5N</v>
      </c>
      <c r="C1138" s="17" t="str">
        <f>TAG!C737</f>
        <v>e46:2</v>
      </c>
      <c r="E1138" s="43" t="e">
        <f>'signals to nmols'!E1138</f>
        <v>#REF!</v>
      </c>
      <c r="F1138" s="43" t="e">
        <f>'signals to nmols'!F1138</f>
        <v>#REF!</v>
      </c>
      <c r="G1138" s="43"/>
    </row>
    <row r="1139" spans="1:7" x14ac:dyDescent="0.2">
      <c r="A1139" s="14">
        <f>TAG!A738</f>
        <v>780.74197000000004</v>
      </c>
      <c r="B1139" s="14" t="str">
        <f>TAG!B738</f>
        <v>C49H98O5N</v>
      </c>
      <c r="C1139" s="17" t="str">
        <f>TAG!C738</f>
        <v>e46:1</v>
      </c>
      <c r="E1139" s="43" t="e">
        <f>'signals to nmols'!E1139</f>
        <v>#REF!</v>
      </c>
      <c r="F1139" s="43" t="e">
        <f>'signals to nmols'!F1139</f>
        <v>#REF!</v>
      </c>
      <c r="G1139" s="43"/>
    </row>
    <row r="1140" spans="1:7" x14ac:dyDescent="0.2">
      <c r="A1140" s="14">
        <f>TAG!A739</f>
        <v>782.75756999999999</v>
      </c>
      <c r="B1140" s="14" t="str">
        <f>TAG!B739</f>
        <v>C49H100O5N</v>
      </c>
      <c r="C1140" s="17" t="str">
        <f>TAG!C739</f>
        <v>e46:0</v>
      </c>
      <c r="E1140" s="43" t="e">
        <f>'signals to nmols'!E1140</f>
        <v>#REF!</v>
      </c>
      <c r="F1140" s="43" t="e">
        <f>'signals to nmols'!F1140</f>
        <v>#REF!</v>
      </c>
      <c r="G1140" s="43"/>
    </row>
    <row r="1141" spans="1:7" x14ac:dyDescent="0.2">
      <c r="A1141" s="14">
        <f>TAG!A740</f>
        <v>790.69006999999988</v>
      </c>
      <c r="B1141" s="14" t="str">
        <f>TAG!B740</f>
        <v>C49H92O6N</v>
      </c>
      <c r="C1141" s="17" t="str">
        <f>TAG!C740</f>
        <v>46:3</v>
      </c>
      <c r="E1141" s="43" t="e">
        <f>'signals to nmols'!E1141</f>
        <v>#REF!</v>
      </c>
      <c r="F1141" s="43" t="e">
        <f>'signals to nmols'!F1141</f>
        <v>#REF!</v>
      </c>
      <c r="G1141" s="43"/>
    </row>
    <row r="1142" spans="1:7" x14ac:dyDescent="0.2">
      <c r="A1142" s="14">
        <f>TAG!A741</f>
        <v>792.70566999999994</v>
      </c>
      <c r="B1142" s="14" t="str">
        <f>TAG!B741</f>
        <v>C49H94O6N</v>
      </c>
      <c r="C1142" s="17" t="str">
        <f>TAG!C741</f>
        <v>46:2</v>
      </c>
      <c r="E1142" s="43" t="e">
        <f>'signals to nmols'!E1142</f>
        <v>#REF!</v>
      </c>
      <c r="F1142" s="43" t="e">
        <f>'signals to nmols'!F1142</f>
        <v>#REF!</v>
      </c>
      <c r="G1142" s="43"/>
    </row>
    <row r="1143" spans="1:7" x14ac:dyDescent="0.2">
      <c r="A1143" s="14">
        <f>TAG!A742</f>
        <v>794.72126999999989</v>
      </c>
      <c r="B1143" s="14" t="str">
        <f>TAG!B742</f>
        <v>C49H96O6N</v>
      </c>
      <c r="C1143" s="17" t="str">
        <f>TAG!C742</f>
        <v>46:1</v>
      </c>
      <c r="E1143" s="43" t="e">
        <f>'signals to nmols'!E1143</f>
        <v>#REF!</v>
      </c>
      <c r="F1143" s="43" t="e">
        <f>'signals to nmols'!F1143</f>
        <v>#REF!</v>
      </c>
      <c r="G1143" s="43"/>
    </row>
    <row r="1144" spans="1:7" x14ac:dyDescent="0.2">
      <c r="A1144" s="14">
        <f>TAG!A743</f>
        <v>796.73686999999995</v>
      </c>
      <c r="B1144" s="14" t="str">
        <f>TAG!B743</f>
        <v>C49H98O6N</v>
      </c>
      <c r="C1144" s="17" t="str">
        <f>TAG!C743</f>
        <v>46:0</v>
      </c>
      <c r="E1144" s="43" t="e">
        <f>'signals to nmols'!E1144</f>
        <v>#REF!</v>
      </c>
      <c r="F1144" s="43" t="e">
        <f>'signals to nmols'!F1144</f>
        <v>#REF!</v>
      </c>
      <c r="G1144" s="43"/>
    </row>
    <row r="1145" spans="1:7" x14ac:dyDescent="0.2">
      <c r="A1145" s="14">
        <f>TAG!A744</f>
        <v>802.72636999999997</v>
      </c>
      <c r="B1145" s="14" t="str">
        <f>TAG!B744</f>
        <v>C51H96O5N</v>
      </c>
      <c r="C1145" s="17" t="str">
        <f>TAG!C744</f>
        <v>e48:4</v>
      </c>
      <c r="E1145" s="43" t="e">
        <f>'signals to nmols'!E1145</f>
        <v>#REF!</v>
      </c>
      <c r="F1145" s="43" t="e">
        <f>'signals to nmols'!F1145</f>
        <v>#REF!</v>
      </c>
      <c r="G1145" s="43"/>
    </row>
    <row r="1146" spans="1:7" x14ac:dyDescent="0.2">
      <c r="A1146" s="14">
        <f>TAG!A745</f>
        <v>804.74197000000004</v>
      </c>
      <c r="B1146" s="14" t="str">
        <f>TAG!B745</f>
        <v>C51H98O5N</v>
      </c>
      <c r="C1146" s="17" t="str">
        <f>TAG!C745</f>
        <v>e48:3</v>
      </c>
      <c r="E1146" s="43" t="e">
        <f>'signals to nmols'!E1146</f>
        <v>#REF!</v>
      </c>
      <c r="F1146" s="43" t="e">
        <f>'signals to nmols'!F1146</f>
        <v>#REF!</v>
      </c>
      <c r="G1146" s="43"/>
    </row>
    <row r="1147" spans="1:7" x14ac:dyDescent="0.2">
      <c r="A1147" s="14">
        <f>TAG!A746</f>
        <v>806.75756999999999</v>
      </c>
      <c r="B1147" s="14" t="str">
        <f>TAG!B746</f>
        <v>C51H100O5N</v>
      </c>
      <c r="C1147" s="17" t="str">
        <f>TAG!C746</f>
        <v>e48:2</v>
      </c>
      <c r="E1147" s="43" t="e">
        <f>'signals to nmols'!E1147</f>
        <v>#REF!</v>
      </c>
      <c r="F1147" s="43" t="e">
        <f>'signals to nmols'!F1147</f>
        <v>#REF!</v>
      </c>
      <c r="G1147" s="43"/>
    </row>
    <row r="1148" spans="1:7" x14ac:dyDescent="0.2">
      <c r="A1148" s="14">
        <f>TAG!A747</f>
        <v>808.77317000000005</v>
      </c>
      <c r="B1148" s="14" t="str">
        <f>TAG!B747</f>
        <v>C51H102O5N</v>
      </c>
      <c r="C1148" s="17" t="str">
        <f>TAG!C747</f>
        <v>e48:1</v>
      </c>
      <c r="E1148" s="43" t="e">
        <f>'signals to nmols'!E1148</f>
        <v>#REF!</v>
      </c>
      <c r="F1148" s="43" t="e">
        <f>'signals to nmols'!F1148</f>
        <v>#REF!</v>
      </c>
      <c r="G1148" s="43"/>
    </row>
    <row r="1149" spans="1:7" x14ac:dyDescent="0.2">
      <c r="A1149" s="14">
        <f>TAG!A748</f>
        <v>810.78877</v>
      </c>
      <c r="B1149" s="14" t="str">
        <f>TAG!B748</f>
        <v>C51H104O5N</v>
      </c>
      <c r="C1149" s="17" t="str">
        <f>TAG!C748</f>
        <v>e48:0</v>
      </c>
      <c r="E1149" s="43" t="e">
        <f>'signals to nmols'!E1149</f>
        <v>#REF!</v>
      </c>
      <c r="F1149" s="43" t="e">
        <f>'signals to nmols'!F1149</f>
        <v>#REF!</v>
      </c>
      <c r="G1149" s="43"/>
    </row>
    <row r="1150" spans="1:7" x14ac:dyDescent="0.2">
      <c r="A1150" s="14">
        <f>TAG!A749</f>
        <v>816.70566999999994</v>
      </c>
      <c r="B1150" s="14" t="str">
        <f>TAG!B749</f>
        <v>C51H94O6N</v>
      </c>
      <c r="C1150" s="17" t="str">
        <f>TAG!C749</f>
        <v>48:4</v>
      </c>
      <c r="E1150" s="43" t="e">
        <f>'signals to nmols'!E1150</f>
        <v>#REF!</v>
      </c>
      <c r="F1150" s="43" t="e">
        <f>'signals to nmols'!F1150</f>
        <v>#REF!</v>
      </c>
      <c r="G1150" s="43"/>
    </row>
    <row r="1151" spans="1:7" x14ac:dyDescent="0.2">
      <c r="A1151" s="14">
        <f>TAG!A750</f>
        <v>818.72126999999989</v>
      </c>
      <c r="B1151" s="14" t="str">
        <f>TAG!B750</f>
        <v>C51H96O6N</v>
      </c>
      <c r="C1151" s="17" t="str">
        <f>TAG!C750</f>
        <v>48:3</v>
      </c>
      <c r="E1151" s="43" t="e">
        <f>'signals to nmols'!E1151</f>
        <v>#REF!</v>
      </c>
      <c r="F1151" s="43" t="e">
        <f>'signals to nmols'!F1151</f>
        <v>#REF!</v>
      </c>
      <c r="G1151" s="43"/>
    </row>
    <row r="1152" spans="1:7" x14ac:dyDescent="0.2">
      <c r="A1152" s="14">
        <f>TAG!A751</f>
        <v>820.73686999999995</v>
      </c>
      <c r="B1152" s="14" t="str">
        <f>TAG!B751</f>
        <v>C51H98O6N</v>
      </c>
      <c r="C1152" s="17" t="str">
        <f>TAG!C751</f>
        <v>48:2</v>
      </c>
      <c r="E1152" s="43" t="e">
        <f>'signals to nmols'!E1152</f>
        <v>#REF!</v>
      </c>
      <c r="F1152" s="43" t="e">
        <f>'signals to nmols'!F1152</f>
        <v>#REF!</v>
      </c>
      <c r="G1152" s="43"/>
    </row>
    <row r="1153" spans="1:7" x14ac:dyDescent="0.2">
      <c r="A1153" s="14">
        <f>TAG!A752</f>
        <v>822.7524699999999</v>
      </c>
      <c r="B1153" s="14" t="str">
        <f>TAG!B752</f>
        <v>C51H100O6N</v>
      </c>
      <c r="C1153" s="17" t="str">
        <f>TAG!C752</f>
        <v>48:1</v>
      </c>
      <c r="E1153" s="43" t="e">
        <f>'signals to nmols'!E1153</f>
        <v>#REF!</v>
      </c>
      <c r="F1153" s="43" t="e">
        <f>'signals to nmols'!F1153</f>
        <v>#REF!</v>
      </c>
      <c r="G1153" s="43"/>
    </row>
    <row r="1154" spans="1:7" x14ac:dyDescent="0.2">
      <c r="A1154" s="14">
        <f>TAG!A753</f>
        <v>824.76806999999997</v>
      </c>
      <c r="B1154" s="14" t="str">
        <f>TAG!B753</f>
        <v>C51H102O6N</v>
      </c>
      <c r="C1154" s="17" t="str">
        <f>TAG!C753</f>
        <v>48:0</v>
      </c>
      <c r="E1154" s="43" t="e">
        <f>'signals to nmols'!E1154</f>
        <v>#REF!</v>
      </c>
      <c r="F1154" s="43" t="e">
        <f>'signals to nmols'!F1154</f>
        <v>#REF!</v>
      </c>
      <c r="G1154" s="43"/>
    </row>
    <row r="1155" spans="1:7" x14ac:dyDescent="0.2">
      <c r="A1155" s="14">
        <f>TAG!A754</f>
        <v>830.75756999999999</v>
      </c>
      <c r="B1155" s="14" t="str">
        <f>TAG!B754</f>
        <v>C53H100O5N</v>
      </c>
      <c r="C1155" s="17" t="str">
        <f>TAG!C754</f>
        <v>e50:4</v>
      </c>
      <c r="E1155" s="43" t="e">
        <f>'signals to nmols'!E1155</f>
        <v>#REF!</v>
      </c>
      <c r="F1155" s="43" t="e">
        <f>'signals to nmols'!F1155</f>
        <v>#REF!</v>
      </c>
      <c r="G1155" s="43"/>
    </row>
    <row r="1156" spans="1:7" x14ac:dyDescent="0.2">
      <c r="A1156" s="14">
        <f>TAG!A755</f>
        <v>832.77317000000005</v>
      </c>
      <c r="B1156" s="14" t="str">
        <f>TAG!B755</f>
        <v>C53H102O5N</v>
      </c>
      <c r="C1156" s="17" t="str">
        <f>TAG!C755</f>
        <v>e50:3</v>
      </c>
      <c r="E1156" s="43" t="e">
        <f>'signals to nmols'!E1156</f>
        <v>#REF!</v>
      </c>
      <c r="F1156" s="43" t="e">
        <f>'signals to nmols'!F1156</f>
        <v>#REF!</v>
      </c>
      <c r="G1156" s="43"/>
    </row>
    <row r="1157" spans="1:7" x14ac:dyDescent="0.2">
      <c r="A1157" s="14">
        <f>TAG!A756</f>
        <v>834.78877</v>
      </c>
      <c r="B1157" s="14" t="str">
        <f>TAG!B756</f>
        <v>C53H104O5N</v>
      </c>
      <c r="C1157" s="17" t="str">
        <f>TAG!C756</f>
        <v>e50:2</v>
      </c>
      <c r="E1157" s="43" t="e">
        <f>'signals to nmols'!E1157</f>
        <v>#REF!</v>
      </c>
      <c r="F1157" s="43" t="e">
        <f>'signals to nmols'!F1157</f>
        <v>#REF!</v>
      </c>
      <c r="G1157" s="43"/>
    </row>
    <row r="1158" spans="1:7" x14ac:dyDescent="0.2">
      <c r="A1158" s="14">
        <f>TAG!A757</f>
        <v>836.80437000000006</v>
      </c>
      <c r="B1158" s="14" t="str">
        <f>TAG!B757</f>
        <v>C53H106O5N</v>
      </c>
      <c r="C1158" s="17" t="str">
        <f>TAG!C757</f>
        <v>e50:1</v>
      </c>
      <c r="E1158" s="43" t="e">
        <f>'signals to nmols'!E1158</f>
        <v>#REF!</v>
      </c>
      <c r="F1158" s="43" t="e">
        <f>'signals to nmols'!F1158</f>
        <v>#REF!</v>
      </c>
      <c r="G1158" s="43"/>
    </row>
    <row r="1159" spans="1:7" x14ac:dyDescent="0.2">
      <c r="A1159" s="14">
        <f>TAG!A758</f>
        <v>838.81997000000001</v>
      </c>
      <c r="B1159" s="14" t="str">
        <f>TAG!B758</f>
        <v>C53H108O5N</v>
      </c>
      <c r="C1159" s="17" t="str">
        <f>TAG!C758</f>
        <v>e50:0</v>
      </c>
      <c r="E1159" s="43" t="e">
        <f>'signals to nmols'!E1159</f>
        <v>#REF!</v>
      </c>
      <c r="F1159" s="43" t="e">
        <f>'signals to nmols'!F1159</f>
        <v>#REF!</v>
      </c>
      <c r="G1159" s="43"/>
    </row>
    <row r="1160" spans="1:7" x14ac:dyDescent="0.2">
      <c r="A1160" s="14">
        <f>TAG!A759</f>
        <v>844.73686999999995</v>
      </c>
      <c r="B1160" s="14" t="str">
        <f>TAG!B759</f>
        <v>C53H98O6N</v>
      </c>
      <c r="C1160" s="17" t="str">
        <f>TAG!C759</f>
        <v>50:4</v>
      </c>
      <c r="E1160" s="43" t="e">
        <f>'signals to nmols'!E1160</f>
        <v>#REF!</v>
      </c>
      <c r="F1160" s="43" t="e">
        <f>'signals to nmols'!F1160</f>
        <v>#REF!</v>
      </c>
      <c r="G1160" s="43"/>
    </row>
    <row r="1161" spans="1:7" x14ac:dyDescent="0.2">
      <c r="A1161" s="14">
        <f>TAG!A760</f>
        <v>846.7524699999999</v>
      </c>
      <c r="B1161" s="14" t="str">
        <f>TAG!B760</f>
        <v>C53H100O6N</v>
      </c>
      <c r="C1161" s="17" t="str">
        <f>TAG!C760</f>
        <v>50:3</v>
      </c>
      <c r="E1161" s="43" t="e">
        <f>'signals to nmols'!E1161</f>
        <v>#REF!</v>
      </c>
      <c r="F1161" s="43" t="e">
        <f>'signals to nmols'!F1161</f>
        <v>#REF!</v>
      </c>
      <c r="G1161" s="43"/>
    </row>
    <row r="1162" spans="1:7" x14ac:dyDescent="0.2">
      <c r="A1162" s="14">
        <f>TAG!A761</f>
        <v>848.76806999999997</v>
      </c>
      <c r="B1162" s="14" t="str">
        <f>TAG!B761</f>
        <v>C53H102O6N</v>
      </c>
      <c r="C1162" s="17" t="str">
        <f>TAG!C761</f>
        <v>50:2</v>
      </c>
      <c r="E1162" s="43" t="e">
        <f>'signals to nmols'!E1162</f>
        <v>#REF!</v>
      </c>
      <c r="F1162" s="43" t="e">
        <f>'signals to nmols'!F1162</f>
        <v>#REF!</v>
      </c>
      <c r="G1162" s="43"/>
    </row>
    <row r="1163" spans="1:7" x14ac:dyDescent="0.2">
      <c r="A1163" s="14">
        <f>TAG!A762</f>
        <v>850.78366999999992</v>
      </c>
      <c r="B1163" s="14" t="str">
        <f>TAG!B762</f>
        <v>C53H104O6N</v>
      </c>
      <c r="C1163" s="17" t="str">
        <f>TAG!C762</f>
        <v>50:1</v>
      </c>
      <c r="E1163" s="43" t="e">
        <f>'signals to nmols'!E1163</f>
        <v>#REF!</v>
      </c>
      <c r="F1163" s="43" t="e">
        <f>'signals to nmols'!F1163</f>
        <v>#REF!</v>
      </c>
      <c r="G1163" s="43"/>
    </row>
    <row r="1164" spans="1:7" x14ac:dyDescent="0.2">
      <c r="A1164" s="14">
        <f>TAG!A763</f>
        <v>852.79926999999998</v>
      </c>
      <c r="B1164" s="14" t="str">
        <f>TAG!B763</f>
        <v>C53H106O6N</v>
      </c>
      <c r="C1164" s="17" t="str">
        <f>TAG!C763</f>
        <v>50:0</v>
      </c>
      <c r="E1164" s="43" t="e">
        <f>'signals to nmols'!E1164</f>
        <v>#REF!</v>
      </c>
      <c r="F1164" s="43" t="e">
        <f>'signals to nmols'!F1164</f>
        <v>#REF!</v>
      </c>
      <c r="G1164" s="43"/>
    </row>
    <row r="1165" spans="1:7" x14ac:dyDescent="0.2">
      <c r="A1165" s="14">
        <f>TAG!A764</f>
        <v>856.77317000000005</v>
      </c>
      <c r="B1165" s="14" t="str">
        <f>TAG!B764</f>
        <v>C55H102O5N</v>
      </c>
      <c r="C1165" s="17" t="str">
        <f>TAG!C764</f>
        <v>e52:5</v>
      </c>
      <c r="E1165" s="43" t="e">
        <f>'signals to nmols'!E1165</f>
        <v>#REF!</v>
      </c>
      <c r="F1165" s="43" t="e">
        <f>'signals to nmols'!F1165</f>
        <v>#REF!</v>
      </c>
      <c r="G1165" s="43"/>
    </row>
    <row r="1166" spans="1:7" x14ac:dyDescent="0.2">
      <c r="A1166" s="14">
        <f>TAG!A765</f>
        <v>858.78877</v>
      </c>
      <c r="B1166" s="14" t="str">
        <f>TAG!B765</f>
        <v>C55H104O5N</v>
      </c>
      <c r="C1166" s="17" t="str">
        <f>TAG!C765</f>
        <v>e52:4</v>
      </c>
      <c r="E1166" s="43" t="e">
        <f>'signals to nmols'!E1166</f>
        <v>#REF!</v>
      </c>
      <c r="F1166" s="43" t="e">
        <f>'signals to nmols'!F1166</f>
        <v>#REF!</v>
      </c>
      <c r="G1166" s="43"/>
    </row>
    <row r="1167" spans="1:7" x14ac:dyDescent="0.2">
      <c r="A1167" s="14">
        <f>TAG!A766</f>
        <v>860.80437000000006</v>
      </c>
      <c r="B1167" s="14" t="str">
        <f>TAG!B766</f>
        <v>C55H106O5N</v>
      </c>
      <c r="C1167" s="17" t="str">
        <f>TAG!C766</f>
        <v>e52:3</v>
      </c>
      <c r="E1167" s="43" t="e">
        <f>'signals to nmols'!E1167</f>
        <v>#REF!</v>
      </c>
      <c r="F1167" s="43" t="e">
        <f>'signals to nmols'!F1167</f>
        <v>#REF!</v>
      </c>
      <c r="G1167" s="43"/>
    </row>
    <row r="1168" spans="1:7" x14ac:dyDescent="0.2">
      <c r="A1168" s="14">
        <f>TAG!A767</f>
        <v>862.81997000000001</v>
      </c>
      <c r="B1168" s="14" t="str">
        <f>TAG!B767</f>
        <v>C55H108O5N</v>
      </c>
      <c r="C1168" s="17" t="str">
        <f>TAG!C767</f>
        <v>e52:2</v>
      </c>
      <c r="E1168" s="43" t="e">
        <f>'signals to nmols'!E1168</f>
        <v>#REF!</v>
      </c>
      <c r="F1168" s="43" t="e">
        <f>'signals to nmols'!F1168</f>
        <v>#REF!</v>
      </c>
      <c r="G1168" s="43"/>
    </row>
    <row r="1169" spans="1:7" x14ac:dyDescent="0.2">
      <c r="A1169" s="14">
        <f>TAG!A768</f>
        <v>864.83556999999996</v>
      </c>
      <c r="B1169" s="14" t="str">
        <f>TAG!B768</f>
        <v>C55H110O5N</v>
      </c>
      <c r="C1169" s="17" t="str">
        <f>TAG!C768</f>
        <v>e52:1</v>
      </c>
      <c r="E1169" s="43" t="e">
        <f>'signals to nmols'!E1169</f>
        <v>#REF!</v>
      </c>
      <c r="F1169" s="43" t="e">
        <f>'signals to nmols'!F1169</f>
        <v>#REF!</v>
      </c>
      <c r="G1169" s="43"/>
    </row>
    <row r="1170" spans="1:7" x14ac:dyDescent="0.2">
      <c r="A1170" s="14">
        <f>TAG!A769</f>
        <v>866.85117000000002</v>
      </c>
      <c r="B1170" s="14" t="str">
        <f>TAG!B769</f>
        <v>C55H112O5N</v>
      </c>
      <c r="C1170" s="17" t="str">
        <f>TAG!C769</f>
        <v>e52:0</v>
      </c>
      <c r="E1170" s="43" t="e">
        <f>'signals to nmols'!E1170</f>
        <v>#REF!</v>
      </c>
      <c r="F1170" s="43" t="e">
        <f>'signals to nmols'!F1170</f>
        <v>#REF!</v>
      </c>
      <c r="G1170" s="43"/>
    </row>
    <row r="1171" spans="1:7" x14ac:dyDescent="0.2">
      <c r="A1171" s="14">
        <f>TAG!A770</f>
        <v>868.73686999999995</v>
      </c>
      <c r="B1171" s="14" t="str">
        <f>TAG!B770</f>
        <v>C55H98O6N</v>
      </c>
      <c r="C1171" s="17" t="str">
        <f>TAG!C770</f>
        <v>52:6</v>
      </c>
      <c r="E1171" s="43" t="e">
        <f>'signals to nmols'!E1171</f>
        <v>#REF!</v>
      </c>
      <c r="F1171" s="43" t="e">
        <f>'signals to nmols'!F1171</f>
        <v>#REF!</v>
      </c>
      <c r="G1171" s="43"/>
    </row>
    <row r="1172" spans="1:7" x14ac:dyDescent="0.2">
      <c r="A1172" s="14">
        <f>TAG!A771</f>
        <v>870.7524699999999</v>
      </c>
      <c r="B1172" s="14" t="str">
        <f>TAG!B771</f>
        <v>C55H100O6N</v>
      </c>
      <c r="C1172" s="17" t="str">
        <f>TAG!C771</f>
        <v>52:5</v>
      </c>
      <c r="E1172" s="43" t="e">
        <f>'signals to nmols'!E1172</f>
        <v>#REF!</v>
      </c>
      <c r="F1172" s="43" t="e">
        <f>'signals to nmols'!F1172</f>
        <v>#REF!</v>
      </c>
      <c r="G1172" s="43"/>
    </row>
    <row r="1173" spans="1:7" x14ac:dyDescent="0.2">
      <c r="A1173" s="14">
        <f>TAG!A772</f>
        <v>872.76806999999997</v>
      </c>
      <c r="B1173" s="14" t="str">
        <f>TAG!B772</f>
        <v>C55H102O6N</v>
      </c>
      <c r="C1173" s="17" t="str">
        <f>TAG!C772</f>
        <v>52:4</v>
      </c>
      <c r="E1173" s="43" t="e">
        <f>'signals to nmols'!E1173</f>
        <v>#REF!</v>
      </c>
      <c r="F1173" s="43" t="e">
        <f>'signals to nmols'!F1173</f>
        <v>#REF!</v>
      </c>
      <c r="G1173" s="43"/>
    </row>
    <row r="1174" spans="1:7" x14ac:dyDescent="0.2">
      <c r="A1174" s="14">
        <f>TAG!A773</f>
        <v>874.78366999999992</v>
      </c>
      <c r="B1174" s="14" t="str">
        <f>TAG!B773</f>
        <v>C55H104O6N</v>
      </c>
      <c r="C1174" s="17" t="str">
        <f>TAG!C773</f>
        <v>52:3</v>
      </c>
      <c r="E1174" s="43" t="e">
        <f>'signals to nmols'!E1174</f>
        <v>#REF!</v>
      </c>
      <c r="F1174" s="43" t="e">
        <f>'signals to nmols'!F1174</f>
        <v>#REF!</v>
      </c>
      <c r="G1174" s="43"/>
    </row>
    <row r="1175" spans="1:7" x14ac:dyDescent="0.2">
      <c r="A1175" s="14">
        <f>TAG!A774</f>
        <v>876.79926999999998</v>
      </c>
      <c r="B1175" s="14" t="str">
        <f>TAG!B774</f>
        <v>C55H106O6N</v>
      </c>
      <c r="C1175" s="17" t="str">
        <f>TAG!C774</f>
        <v>52:2</v>
      </c>
      <c r="E1175" s="43" t="e">
        <f>'signals to nmols'!E1175</f>
        <v>#REF!</v>
      </c>
      <c r="F1175" s="43" t="e">
        <f>'signals to nmols'!F1175</f>
        <v>#REF!</v>
      </c>
      <c r="G1175" s="43"/>
    </row>
    <row r="1176" spans="1:7" x14ac:dyDescent="0.2">
      <c r="A1176" s="14">
        <f>TAG!A775</f>
        <v>878.81486999999993</v>
      </c>
      <c r="B1176" s="14" t="str">
        <f>TAG!B775</f>
        <v>C55H108O6N</v>
      </c>
      <c r="C1176" s="17" t="str">
        <f>TAG!C775</f>
        <v>52:1</v>
      </c>
      <c r="E1176" s="43" t="e">
        <f>'signals to nmols'!E1176</f>
        <v>#REF!</v>
      </c>
      <c r="F1176" s="43" t="e">
        <f>'signals to nmols'!F1176</f>
        <v>#REF!</v>
      </c>
      <c r="G1176" s="43"/>
    </row>
    <row r="1177" spans="1:7" x14ac:dyDescent="0.2">
      <c r="A1177" s="14">
        <f>TAG!A776</f>
        <v>880.83046999999988</v>
      </c>
      <c r="B1177" s="14" t="str">
        <f>TAG!B776</f>
        <v>C55H110O6N</v>
      </c>
      <c r="C1177" s="17" t="str">
        <f>TAG!C776</f>
        <v>52:0/e54:7</v>
      </c>
      <c r="E1177" s="43" t="e">
        <f>'signals to nmols'!E1177</f>
        <v>#REF!</v>
      </c>
      <c r="F1177" s="43" t="e">
        <f>'signals to nmols'!F1177</f>
        <v>#REF!</v>
      </c>
      <c r="G1177" s="43"/>
    </row>
    <row r="1178" spans="1:7" x14ac:dyDescent="0.2">
      <c r="A1178" s="14">
        <f>TAG!A777</f>
        <v>882.78877</v>
      </c>
      <c r="B1178" s="14" t="str">
        <f>TAG!B777</f>
        <v>C57H104O5N</v>
      </c>
      <c r="C1178" s="17" t="str">
        <f>TAG!C777</f>
        <v>e54:6</v>
      </c>
      <c r="E1178" s="43" t="e">
        <f>'signals to nmols'!E1178</f>
        <v>#REF!</v>
      </c>
      <c r="F1178" s="43" t="e">
        <f>'signals to nmols'!F1178</f>
        <v>#REF!</v>
      </c>
      <c r="G1178" s="43"/>
    </row>
    <row r="1179" spans="1:7" x14ac:dyDescent="0.2">
      <c r="A1179" s="14">
        <f>TAG!A778</f>
        <v>884.80437000000006</v>
      </c>
      <c r="B1179" s="14" t="str">
        <f>TAG!B778</f>
        <v>C57H106O5N</v>
      </c>
      <c r="C1179" s="17" t="str">
        <f>TAG!C778</f>
        <v>e54:5</v>
      </c>
      <c r="E1179" s="43" t="e">
        <f>'signals to nmols'!E1179</f>
        <v>#REF!</v>
      </c>
      <c r="F1179" s="43" t="e">
        <f>'signals to nmols'!F1179</f>
        <v>#REF!</v>
      </c>
      <c r="G1179" s="43"/>
    </row>
    <row r="1180" spans="1:7" x14ac:dyDescent="0.2">
      <c r="A1180" s="14">
        <f>TAG!A779</f>
        <v>886.81997000000001</v>
      </c>
      <c r="B1180" s="14" t="str">
        <f>TAG!B779</f>
        <v>C57H108O5N</v>
      </c>
      <c r="C1180" s="17" t="str">
        <f>TAG!C779</f>
        <v>e54:4</v>
      </c>
      <c r="E1180" s="43" t="e">
        <f>'signals to nmols'!E1180</f>
        <v>#REF!</v>
      </c>
      <c r="F1180" s="43" t="e">
        <f>'signals to nmols'!F1180</f>
        <v>#REF!</v>
      </c>
      <c r="G1180" s="43"/>
    </row>
    <row r="1181" spans="1:7" x14ac:dyDescent="0.2">
      <c r="A1181" s="14">
        <f>TAG!A780</f>
        <v>888.83556999999996</v>
      </c>
      <c r="B1181" s="14" t="str">
        <f>TAG!B780</f>
        <v>C57H110O5N</v>
      </c>
      <c r="C1181" s="17" t="str">
        <f>TAG!C780</f>
        <v>e54:3</v>
      </c>
      <c r="E1181" s="43" t="e">
        <f>'signals to nmols'!E1181</f>
        <v>#REF!</v>
      </c>
      <c r="F1181" s="43" t="e">
        <f>'signals to nmols'!F1181</f>
        <v>#REF!</v>
      </c>
      <c r="G1181" s="43"/>
    </row>
    <row r="1182" spans="1:7" x14ac:dyDescent="0.2">
      <c r="A1182" s="14">
        <f>TAG!A781</f>
        <v>890.85117000000002</v>
      </c>
      <c r="B1182" s="14" t="str">
        <f>TAG!B781</f>
        <v>C57H112O5N</v>
      </c>
      <c r="C1182" s="17" t="str">
        <f>TAG!C781</f>
        <v>e54:2</v>
      </c>
      <c r="E1182" s="43" t="e">
        <f>'signals to nmols'!E1182</f>
        <v>#REF!</v>
      </c>
      <c r="F1182" s="43" t="e">
        <f>'signals to nmols'!F1182</f>
        <v>#REF!</v>
      </c>
      <c r="G1182" s="43"/>
    </row>
    <row r="1183" spans="1:7" x14ac:dyDescent="0.2">
      <c r="A1183" s="14">
        <f>TAG!A782</f>
        <v>892.86676999999997</v>
      </c>
      <c r="B1183" s="14" t="str">
        <f>TAG!B782</f>
        <v>C57H114O5N</v>
      </c>
      <c r="C1183" s="17" t="str">
        <f>TAG!C782</f>
        <v>e54:1</v>
      </c>
      <c r="E1183" s="43" t="e">
        <f>'signals to nmols'!E1183</f>
        <v>#REF!</v>
      </c>
      <c r="F1183" s="43" t="e">
        <f>'signals to nmols'!F1183</f>
        <v>#REF!</v>
      </c>
      <c r="G1183" s="43"/>
    </row>
    <row r="1184" spans="1:7" x14ac:dyDescent="0.2">
      <c r="A1184" s="14">
        <f>TAG!A783</f>
        <v>894.7524699999999</v>
      </c>
      <c r="B1184" s="14" t="str">
        <f>TAG!B783</f>
        <v>C57H100O6N</v>
      </c>
      <c r="C1184" s="17" t="str">
        <f>TAG!C783</f>
        <v>54:7/e54:0</v>
      </c>
      <c r="E1184" s="43" t="e">
        <f>'signals to nmols'!E1184</f>
        <v>#REF!</v>
      </c>
      <c r="F1184" s="43" t="e">
        <f>'signals to nmols'!F1184</f>
        <v>#REF!</v>
      </c>
      <c r="G1184" s="43"/>
    </row>
    <row r="1185" spans="1:7" x14ac:dyDescent="0.2">
      <c r="A1185" s="14">
        <f>TAG!A784</f>
        <v>896.76806999999997</v>
      </c>
      <c r="B1185" s="14" t="str">
        <f>TAG!B784</f>
        <v>C57H102O6N</v>
      </c>
      <c r="C1185" s="17" t="str">
        <f>TAG!C784</f>
        <v>54:6</v>
      </c>
      <c r="E1185" s="43" t="e">
        <f>'signals to nmols'!E1185</f>
        <v>#REF!</v>
      </c>
      <c r="F1185" s="43" t="e">
        <f>'signals to nmols'!F1185</f>
        <v>#REF!</v>
      </c>
      <c r="G1185" s="43"/>
    </row>
    <row r="1186" spans="1:7" x14ac:dyDescent="0.2">
      <c r="A1186" s="14">
        <f>TAG!A785</f>
        <v>898.78366999999992</v>
      </c>
      <c r="B1186" s="14" t="str">
        <f>TAG!B785</f>
        <v>C57H104O6N</v>
      </c>
      <c r="C1186" s="17" t="str">
        <f>TAG!C785</f>
        <v>54:5</v>
      </c>
      <c r="E1186" s="43" t="e">
        <f>'signals to nmols'!E1186</f>
        <v>#REF!</v>
      </c>
      <c r="F1186" s="43" t="e">
        <f>'signals to nmols'!F1186</f>
        <v>#REF!</v>
      </c>
      <c r="G1186" s="43"/>
    </row>
    <row r="1187" spans="1:7" x14ac:dyDescent="0.2">
      <c r="A1187" s="14">
        <f>TAG!A786</f>
        <v>900.79926999999998</v>
      </c>
      <c r="B1187" s="14" t="str">
        <f>TAG!B786</f>
        <v>C57H106O6N</v>
      </c>
      <c r="C1187" s="17" t="str">
        <f>TAG!C786</f>
        <v>54:4</v>
      </c>
      <c r="E1187" s="43" t="e">
        <f>'signals to nmols'!E1187</f>
        <v>#REF!</v>
      </c>
      <c r="F1187" s="43" t="e">
        <f>'signals to nmols'!F1187</f>
        <v>#REF!</v>
      </c>
      <c r="G1187" s="43"/>
    </row>
    <row r="1188" spans="1:7" x14ac:dyDescent="0.2">
      <c r="A1188" s="14">
        <f>TAG!A787</f>
        <v>902.81486999999993</v>
      </c>
      <c r="B1188" s="14" t="str">
        <f>TAG!B787</f>
        <v>C57H108O6N</v>
      </c>
      <c r="C1188" s="17" t="str">
        <f>TAG!C787</f>
        <v>54:3</v>
      </c>
      <c r="E1188" s="43" t="e">
        <f>'signals to nmols'!E1188</f>
        <v>#REF!</v>
      </c>
      <c r="F1188" s="43" t="e">
        <f>'signals to nmols'!F1188</f>
        <v>#REF!</v>
      </c>
      <c r="G1188" s="43"/>
    </row>
    <row r="1189" spans="1:7" x14ac:dyDescent="0.2">
      <c r="A1189" s="14">
        <f>TAG!A788</f>
        <v>904.83046999999988</v>
      </c>
      <c r="B1189" s="14" t="str">
        <f>TAG!B788</f>
        <v>C57H110O6N</v>
      </c>
      <c r="C1189" s="17" t="str">
        <f>TAG!C788</f>
        <v>54:2</v>
      </c>
      <c r="E1189" s="43" t="e">
        <f>'signals to nmols'!E1189</f>
        <v>#REF!</v>
      </c>
      <c r="F1189" s="43" t="e">
        <f>'signals to nmols'!F1189</f>
        <v>#REF!</v>
      </c>
      <c r="G1189" s="43"/>
    </row>
    <row r="1190" spans="1:7" x14ac:dyDescent="0.2">
      <c r="A1190" s="14">
        <f>TAG!A789</f>
        <v>906.84606999999994</v>
      </c>
      <c r="B1190" s="14" t="str">
        <f>TAG!B789</f>
        <v>C57H112O6N</v>
      </c>
      <c r="C1190" s="17" t="str">
        <f>TAG!C789</f>
        <v>54:1</v>
      </c>
      <c r="E1190" s="43" t="e">
        <f>'signals to nmols'!E1190</f>
        <v>#REF!</v>
      </c>
      <c r="F1190" s="43" t="e">
        <f>'signals to nmols'!F1190</f>
        <v>#REF!</v>
      </c>
      <c r="G1190" s="43"/>
    </row>
    <row r="1191" spans="1:7" x14ac:dyDescent="0.2">
      <c r="A1191" s="14">
        <f>TAG!A790</f>
        <v>908.86166999999989</v>
      </c>
      <c r="B1191" s="14" t="str">
        <f>TAG!B790</f>
        <v>C57H114O6N</v>
      </c>
      <c r="C1191" s="17" t="str">
        <f>TAG!C790</f>
        <v>54:0/e56:7</v>
      </c>
      <c r="E1191" s="43" t="e">
        <f>'signals to nmols'!E1191</f>
        <v>#REF!</v>
      </c>
      <c r="F1191" s="43" t="e">
        <f>'signals to nmols'!F1191</f>
        <v>#REF!</v>
      </c>
      <c r="G1191" s="43"/>
    </row>
    <row r="1192" spans="1:7" x14ac:dyDescent="0.2">
      <c r="A1192" s="14">
        <f>TAG!A791</f>
        <v>910.81997000000001</v>
      </c>
      <c r="B1192" s="14" t="str">
        <f>TAG!B791</f>
        <v>C59H108O5N</v>
      </c>
      <c r="C1192" s="17" t="str">
        <f>TAG!C791</f>
        <v>e56:6</v>
      </c>
      <c r="E1192" s="43" t="e">
        <f>'signals to nmols'!E1192</f>
        <v>#REF!</v>
      </c>
      <c r="F1192" s="43" t="e">
        <f>'signals to nmols'!F1192</f>
        <v>#REF!</v>
      </c>
      <c r="G1192" s="43"/>
    </row>
    <row r="1193" spans="1:7" x14ac:dyDescent="0.2">
      <c r="A1193" s="14">
        <f>TAG!A792</f>
        <v>912.83556999999996</v>
      </c>
      <c r="B1193" s="14" t="str">
        <f>TAG!B792</f>
        <v>C59H110O5N</v>
      </c>
      <c r="C1193" s="17" t="str">
        <f>TAG!C792</f>
        <v>e56:5</v>
      </c>
      <c r="E1193" s="43" t="e">
        <f>'signals to nmols'!E1193</f>
        <v>#REF!</v>
      </c>
      <c r="F1193" s="43" t="e">
        <f>'signals to nmols'!F1193</f>
        <v>#REF!</v>
      </c>
      <c r="G1193" s="43"/>
    </row>
    <row r="1194" spans="1:7" x14ac:dyDescent="0.2">
      <c r="A1194" s="14">
        <f>TAG!A793</f>
        <v>914.85117000000002</v>
      </c>
      <c r="B1194" s="14" t="str">
        <f>TAG!B793</f>
        <v>C59H112O5N</v>
      </c>
      <c r="C1194" s="17" t="str">
        <f>TAG!C793</f>
        <v>e56:4</v>
      </c>
      <c r="E1194" s="43" t="e">
        <f>'signals to nmols'!E1194</f>
        <v>#REF!</v>
      </c>
      <c r="F1194" s="43" t="e">
        <f>'signals to nmols'!F1194</f>
        <v>#REF!</v>
      </c>
      <c r="G1194" s="43"/>
    </row>
    <row r="1195" spans="1:7" x14ac:dyDescent="0.2">
      <c r="A1195" s="14">
        <f>TAG!A794</f>
        <v>916.86676999999997</v>
      </c>
      <c r="B1195" s="14" t="str">
        <f>TAG!B794</f>
        <v>C59H114O5N</v>
      </c>
      <c r="C1195" s="17" t="str">
        <f>TAG!C794</f>
        <v>e56:3</v>
      </c>
      <c r="E1195" s="43" t="e">
        <f>'signals to nmols'!E1195</f>
        <v>#REF!</v>
      </c>
      <c r="F1195" s="43" t="e">
        <f>'signals to nmols'!F1195</f>
        <v>#REF!</v>
      </c>
      <c r="G1195" s="43"/>
    </row>
    <row r="1196" spans="1:7" x14ac:dyDescent="0.2">
      <c r="A1196" s="14">
        <f>TAG!A795</f>
        <v>918.88237000000004</v>
      </c>
      <c r="B1196" s="14" t="str">
        <f>TAG!B795</f>
        <v>C59H116O5N</v>
      </c>
      <c r="C1196" s="17" t="str">
        <f>TAG!C795</f>
        <v>e56:2</v>
      </c>
      <c r="E1196" s="43" t="e">
        <f>'signals to nmols'!E1196</f>
        <v>#REF!</v>
      </c>
      <c r="F1196" s="43" t="e">
        <f>'signals to nmols'!F1196</f>
        <v>#REF!</v>
      </c>
      <c r="G1196" s="43"/>
    </row>
    <row r="1197" spans="1:7" x14ac:dyDescent="0.2">
      <c r="A1197" s="14">
        <f>TAG!A796</f>
        <v>920.89796999999999</v>
      </c>
      <c r="B1197" s="14" t="str">
        <f>TAG!B796</f>
        <v>C59H118O5N</v>
      </c>
      <c r="C1197" s="17" t="str">
        <f>TAG!C796</f>
        <v>e56:1</v>
      </c>
      <c r="E1197" s="43" t="e">
        <f>'signals to nmols'!E1197</f>
        <v>#REF!</v>
      </c>
      <c r="F1197" s="43" t="e">
        <f>'signals to nmols'!F1197</f>
        <v>#REF!</v>
      </c>
      <c r="G1197" s="43"/>
    </row>
    <row r="1198" spans="1:7" x14ac:dyDescent="0.2">
      <c r="A1198" s="14">
        <f>TAG!A797</f>
        <v>922.78366999999992</v>
      </c>
      <c r="B1198" s="14" t="str">
        <f>TAG!B797</f>
        <v>C59H104O6N</v>
      </c>
      <c r="C1198" s="17" t="str">
        <f>TAG!C797</f>
        <v>56:7/e56:0</v>
      </c>
      <c r="E1198" s="43" t="e">
        <f>'signals to nmols'!E1198</f>
        <v>#REF!</v>
      </c>
      <c r="F1198" s="43" t="e">
        <f>'signals to nmols'!F1198</f>
        <v>#REF!</v>
      </c>
      <c r="G1198" s="43"/>
    </row>
    <row r="1199" spans="1:7" x14ac:dyDescent="0.2">
      <c r="A1199" s="14">
        <f>TAG!A798</f>
        <v>924.79926999999998</v>
      </c>
      <c r="B1199" s="14" t="str">
        <f>TAG!B798</f>
        <v>C59H106O6N</v>
      </c>
      <c r="C1199" s="17" t="str">
        <f>TAG!C798</f>
        <v>56:6</v>
      </c>
      <c r="E1199" s="43" t="e">
        <f>'signals to nmols'!E1199</f>
        <v>#REF!</v>
      </c>
      <c r="F1199" s="43" t="e">
        <f>'signals to nmols'!F1199</f>
        <v>#REF!</v>
      </c>
      <c r="G1199" s="43"/>
    </row>
    <row r="1200" spans="1:7" x14ac:dyDescent="0.2">
      <c r="A1200" s="14">
        <f>TAG!A799</f>
        <v>926.81486999999993</v>
      </c>
      <c r="B1200" s="14" t="str">
        <f>TAG!B799</f>
        <v>C59H108O6N</v>
      </c>
      <c r="C1200" s="17" t="str">
        <f>TAG!C799</f>
        <v>56:5</v>
      </c>
      <c r="E1200" s="43" t="e">
        <f>'signals to nmols'!E1200</f>
        <v>#REF!</v>
      </c>
      <c r="F1200" s="43" t="e">
        <f>'signals to nmols'!F1200</f>
        <v>#REF!</v>
      </c>
      <c r="G1200" s="43"/>
    </row>
    <row r="1201" spans="1:7" x14ac:dyDescent="0.2">
      <c r="A1201" s="14">
        <f>TAG!A800</f>
        <v>928.83046999999988</v>
      </c>
      <c r="B1201" s="14" t="str">
        <f>TAG!B800</f>
        <v>C59H110O6N</v>
      </c>
      <c r="C1201" s="17" t="str">
        <f>TAG!C800</f>
        <v>56:4</v>
      </c>
      <c r="E1201" s="43" t="e">
        <f>'signals to nmols'!E1201</f>
        <v>#REF!</v>
      </c>
      <c r="F1201" s="43" t="e">
        <f>'signals to nmols'!F1201</f>
        <v>#REF!</v>
      </c>
      <c r="G1201" s="43"/>
    </row>
    <row r="1202" spans="1:7" x14ac:dyDescent="0.2">
      <c r="A1202" s="14">
        <f>TAG!A801</f>
        <v>930.84606999999994</v>
      </c>
      <c r="B1202" s="14" t="str">
        <f>TAG!B801</f>
        <v>C59H112O6N</v>
      </c>
      <c r="C1202" s="17" t="str">
        <f>TAG!C801</f>
        <v>56:3</v>
      </c>
      <c r="E1202" s="43" t="e">
        <f>'signals to nmols'!E1202</f>
        <v>#REF!</v>
      </c>
      <c r="F1202" s="43" t="e">
        <f>'signals to nmols'!F1202</f>
        <v>#REF!</v>
      </c>
      <c r="G1202" s="43"/>
    </row>
    <row r="1203" spans="1:7" x14ac:dyDescent="0.2">
      <c r="A1203" s="14">
        <f>TAG!A802</f>
        <v>932.86166999999989</v>
      </c>
      <c r="B1203" s="14" t="str">
        <f>TAG!B802</f>
        <v>C59H114O6N</v>
      </c>
      <c r="C1203" s="17" t="str">
        <f>TAG!C802</f>
        <v>56:2</v>
      </c>
      <c r="E1203" s="43" t="e">
        <f>'signals to nmols'!E1203</f>
        <v>#REF!</v>
      </c>
      <c r="F1203" s="43" t="e">
        <f>'signals to nmols'!F1203</f>
        <v>#REF!</v>
      </c>
      <c r="G1203" s="43"/>
    </row>
    <row r="1204" spans="1:7" x14ac:dyDescent="0.2">
      <c r="A1204" s="14">
        <f>TAG!A803</f>
        <v>934.87726999999995</v>
      </c>
      <c r="B1204" s="14" t="str">
        <f>TAG!B803</f>
        <v>C59H116O6N</v>
      </c>
      <c r="C1204" s="17" t="str">
        <f>TAG!C803</f>
        <v>56:1</v>
      </c>
      <c r="E1204" s="43" t="e">
        <f>'signals to nmols'!E1204</f>
        <v>#REF!</v>
      </c>
      <c r="F1204" s="43" t="e">
        <f>'signals to nmols'!F1204</f>
        <v>#REF!</v>
      </c>
      <c r="G1204" s="43"/>
    </row>
    <row r="1205" spans="1:7" x14ac:dyDescent="0.2">
      <c r="A1205" s="14">
        <f>TAG!A804</f>
        <v>936.83556999999996</v>
      </c>
      <c r="B1205" s="14" t="str">
        <f>TAG!B804</f>
        <v>C61H110O5N</v>
      </c>
      <c r="C1205" s="17" t="str">
        <f>TAG!C804</f>
        <v>e58:7/56:0</v>
      </c>
      <c r="E1205" s="43" t="e">
        <f>'signals to nmols'!E1205</f>
        <v>#REF!</v>
      </c>
      <c r="F1205" s="43" t="e">
        <f>'signals to nmols'!F1205</f>
        <v>#REF!</v>
      </c>
      <c r="G1205" s="43"/>
    </row>
    <row r="1206" spans="1:7" x14ac:dyDescent="0.2">
      <c r="A1206" s="14">
        <f>TAG!A805</f>
        <v>938.85117000000002</v>
      </c>
      <c r="B1206" s="14" t="str">
        <f>TAG!B805</f>
        <v>C61H112O5N</v>
      </c>
      <c r="C1206" s="17" t="str">
        <f>TAG!C805</f>
        <v>e58:6</v>
      </c>
      <c r="E1206" s="43" t="e">
        <f>'signals to nmols'!E1206</f>
        <v>#REF!</v>
      </c>
      <c r="F1206" s="43" t="e">
        <f>'signals to nmols'!F1206</f>
        <v>#REF!</v>
      </c>
      <c r="G1206" s="43"/>
    </row>
    <row r="1207" spans="1:7" x14ac:dyDescent="0.2">
      <c r="A1207" s="14">
        <f>TAG!A806</f>
        <v>940.86676999999997</v>
      </c>
      <c r="B1207" s="14" t="str">
        <f>TAG!B806</f>
        <v>C61H114O5N</v>
      </c>
      <c r="C1207" s="17" t="str">
        <f>TAG!C806</f>
        <v>e58:5</v>
      </c>
      <c r="E1207" s="43" t="e">
        <f>'signals to nmols'!E1207</f>
        <v>#REF!</v>
      </c>
      <c r="F1207" s="43" t="e">
        <f>'signals to nmols'!F1207</f>
        <v>#REF!</v>
      </c>
      <c r="G1207" s="43"/>
    </row>
    <row r="1208" spans="1:7" x14ac:dyDescent="0.2">
      <c r="A1208" s="14">
        <f>TAG!A807</f>
        <v>942.88237000000004</v>
      </c>
      <c r="B1208" s="14" t="str">
        <f>TAG!B807</f>
        <v>C61H116O5N</v>
      </c>
      <c r="C1208" s="17" t="str">
        <f>TAG!C807</f>
        <v>e58:4</v>
      </c>
      <c r="E1208" s="43" t="e">
        <f>'signals to nmols'!E1208</f>
        <v>#REF!</v>
      </c>
      <c r="F1208" s="43" t="e">
        <f>'signals to nmols'!F1208</f>
        <v>#REF!</v>
      </c>
      <c r="G1208" s="43"/>
    </row>
    <row r="1209" spans="1:7" x14ac:dyDescent="0.2">
      <c r="A1209" s="14">
        <f>TAG!A808</f>
        <v>944.89796999999999</v>
      </c>
      <c r="B1209" s="14" t="str">
        <f>TAG!B808</f>
        <v>C61H118O5N</v>
      </c>
      <c r="C1209" s="17" t="str">
        <f>TAG!C808</f>
        <v>e58:3</v>
      </c>
      <c r="E1209" s="43" t="e">
        <f>'signals to nmols'!E1209</f>
        <v>#REF!</v>
      </c>
      <c r="F1209" s="43" t="e">
        <f>'signals to nmols'!F1209</f>
        <v>#REF!</v>
      </c>
      <c r="G1209" s="43"/>
    </row>
    <row r="1210" spans="1:7" x14ac:dyDescent="0.2">
      <c r="A1210" s="14">
        <f>TAG!A809</f>
        <v>946.91357000000005</v>
      </c>
      <c r="B1210" s="14" t="str">
        <f>TAG!B809</f>
        <v>C61H120O5N</v>
      </c>
      <c r="C1210" s="17" t="str">
        <f>TAG!C809</f>
        <v>e58:2</v>
      </c>
      <c r="E1210" s="43" t="e">
        <f>'signals to nmols'!E1210</f>
        <v>#REF!</v>
      </c>
      <c r="F1210" s="43" t="e">
        <f>'signals to nmols'!F1210</f>
        <v>#REF!</v>
      </c>
      <c r="G1210" s="43"/>
    </row>
    <row r="1211" spans="1:7" x14ac:dyDescent="0.2">
      <c r="A1211" s="14">
        <f>TAG!A810</f>
        <v>948.92917</v>
      </c>
      <c r="B1211" s="14" t="str">
        <f>TAG!B810</f>
        <v>C61H122O5N</v>
      </c>
      <c r="C1211" s="17" t="str">
        <f>TAG!C810</f>
        <v>e58:1/58:8</v>
      </c>
      <c r="E1211" s="43" t="e">
        <f>'signals to nmols'!E1211</f>
        <v>#REF!</v>
      </c>
      <c r="F1211" s="43" t="e">
        <f>'signals to nmols'!F1211</f>
        <v>#REF!</v>
      </c>
      <c r="G1211" s="43"/>
    </row>
    <row r="1212" spans="1:7" x14ac:dyDescent="0.2">
      <c r="A1212" s="14">
        <f>TAG!A811</f>
        <v>950.81486999999993</v>
      </c>
      <c r="B1212" s="14" t="str">
        <f>TAG!B811</f>
        <v>C61H108O6N</v>
      </c>
      <c r="C1212" s="17" t="str">
        <f>TAG!C811</f>
        <v>58:7/e58:0</v>
      </c>
      <c r="E1212" s="43" t="e">
        <f>'signals to nmols'!E1212</f>
        <v>#REF!</v>
      </c>
      <c r="F1212" s="43" t="e">
        <f>'signals to nmols'!F1212</f>
        <v>#REF!</v>
      </c>
      <c r="G1212" s="43"/>
    </row>
    <row r="1213" spans="1:7" x14ac:dyDescent="0.2">
      <c r="A1213" s="14">
        <f>TAG!A812</f>
        <v>952.83046999999988</v>
      </c>
      <c r="B1213" s="14" t="str">
        <f>TAG!B812</f>
        <v>C61H110O6N</v>
      </c>
      <c r="C1213" s="17" t="str">
        <f>TAG!C812</f>
        <v>58:6</v>
      </c>
      <c r="E1213" s="43" t="e">
        <f>'signals to nmols'!E1213</f>
        <v>#REF!</v>
      </c>
      <c r="F1213" s="43" t="e">
        <f>'signals to nmols'!F1213</f>
        <v>#REF!</v>
      </c>
      <c r="G1213" s="43"/>
    </row>
    <row r="1214" spans="1:7" x14ac:dyDescent="0.2">
      <c r="A1214" s="14">
        <f>TAG!A813</f>
        <v>954.84606999999994</v>
      </c>
      <c r="B1214" s="14" t="str">
        <f>TAG!B813</f>
        <v>C61H112O6N</v>
      </c>
      <c r="C1214" s="17" t="str">
        <f>TAG!C813</f>
        <v>58:5</v>
      </c>
      <c r="E1214" s="43" t="e">
        <f>'signals to nmols'!E1214</f>
        <v>#REF!</v>
      </c>
      <c r="F1214" s="43" t="e">
        <f>'signals to nmols'!F1214</f>
        <v>#REF!</v>
      </c>
      <c r="G1214" s="43"/>
    </row>
    <row r="1215" spans="1:7" x14ac:dyDescent="0.2">
      <c r="A1215" s="14">
        <f>TAG!A814</f>
        <v>956.86166999999989</v>
      </c>
      <c r="B1215" s="14" t="str">
        <f>TAG!B814</f>
        <v>C61H114O6N</v>
      </c>
      <c r="C1215" s="17" t="str">
        <f>TAG!C814</f>
        <v>58:4</v>
      </c>
      <c r="E1215" s="43" t="e">
        <f>'signals to nmols'!E1215</f>
        <v>#REF!</v>
      </c>
      <c r="F1215" s="43" t="e">
        <f>'signals to nmols'!F1215</f>
        <v>#REF!</v>
      </c>
      <c r="G1215" s="43"/>
    </row>
    <row r="1216" spans="1:7" x14ac:dyDescent="0.2">
      <c r="A1216" s="14">
        <f>TAG!A815</f>
        <v>958.87726999999995</v>
      </c>
      <c r="B1216" s="14" t="str">
        <f>TAG!B815</f>
        <v>C61H116O6N</v>
      </c>
      <c r="C1216" s="17" t="str">
        <f>TAG!C815</f>
        <v>58:3</v>
      </c>
      <c r="E1216" s="43" t="e">
        <f>'signals to nmols'!E1216</f>
        <v>#REF!</v>
      </c>
      <c r="F1216" s="43" t="e">
        <f>'signals to nmols'!F1216</f>
        <v>#REF!</v>
      </c>
      <c r="G1216" s="43"/>
    </row>
    <row r="1217" spans="1:7" x14ac:dyDescent="0.2">
      <c r="A1217" s="14">
        <f>TAG!A816</f>
        <v>960.8928699999999</v>
      </c>
      <c r="B1217" s="14" t="str">
        <f>TAG!B816</f>
        <v>C61H118O6N</v>
      </c>
      <c r="C1217" s="17" t="str">
        <f>TAG!C816</f>
        <v>58:2</v>
      </c>
      <c r="E1217" s="43" t="e">
        <f>'signals to nmols'!E1217</f>
        <v>#REF!</v>
      </c>
      <c r="F1217" s="43" t="e">
        <f>'signals to nmols'!F1217</f>
        <v>#REF!</v>
      </c>
      <c r="G1217" s="43"/>
    </row>
    <row r="1218" spans="1:7" x14ac:dyDescent="0.2">
      <c r="A1218" s="14">
        <f>TAG!A817</f>
        <v>962.90846999999997</v>
      </c>
      <c r="B1218" s="14" t="str">
        <f>TAG!B817</f>
        <v>C61H120O6N</v>
      </c>
      <c r="C1218" s="17" t="str">
        <f>TAG!C817</f>
        <v>58:1</v>
      </c>
      <c r="E1218" s="43" t="e">
        <f>'signals to nmols'!E1218</f>
        <v>#REF!</v>
      </c>
      <c r="F1218" s="43" t="e">
        <f>'signals to nmols'!F1218</f>
        <v>#REF!</v>
      </c>
      <c r="G1218" s="43"/>
    </row>
    <row r="1219" spans="1:7" x14ac:dyDescent="0.2">
      <c r="A1219" s="14">
        <f>TAG!A818</f>
        <v>964.86676999999997</v>
      </c>
      <c r="B1219" s="14" t="str">
        <f>TAG!B818</f>
        <v>C63H114O5N</v>
      </c>
      <c r="C1219" s="17" t="str">
        <f>TAG!C818</f>
        <v>e60:7/58:0</v>
      </c>
      <c r="E1219" s="43" t="e">
        <f>'signals to nmols'!E1219</f>
        <v>#REF!</v>
      </c>
      <c r="F1219" s="43" t="e">
        <f>'signals to nmols'!F1219</f>
        <v>#REF!</v>
      </c>
      <c r="G1219" s="43"/>
    </row>
    <row r="1220" spans="1:7" x14ac:dyDescent="0.2">
      <c r="A1220" s="14">
        <f>TAG!A819</f>
        <v>966.88237000000004</v>
      </c>
      <c r="B1220" s="14" t="str">
        <f>TAG!B819</f>
        <v>C63H116O5N</v>
      </c>
      <c r="C1220" s="17" t="str">
        <f>TAG!C819</f>
        <v>e60:6</v>
      </c>
      <c r="E1220" s="43" t="e">
        <f>'signals to nmols'!E1220</f>
        <v>#REF!</v>
      </c>
      <c r="F1220" s="43" t="e">
        <f>'signals to nmols'!F1220</f>
        <v>#REF!</v>
      </c>
      <c r="G1220" s="43"/>
    </row>
    <row r="1221" spans="1:7" x14ac:dyDescent="0.2">
      <c r="A1221" s="14">
        <f>TAG!A820</f>
        <v>968.89796999999999</v>
      </c>
      <c r="B1221" s="14" t="str">
        <f>TAG!B820</f>
        <v>C63H118O5N</v>
      </c>
      <c r="C1221" s="17" t="str">
        <f>TAG!C820</f>
        <v>e60:5</v>
      </c>
      <c r="E1221" s="43" t="e">
        <f>'signals to nmols'!E1221</f>
        <v>#REF!</v>
      </c>
      <c r="F1221" s="43" t="e">
        <f>'signals to nmols'!F1221</f>
        <v>#REF!</v>
      </c>
      <c r="G1221" s="43"/>
    </row>
    <row r="1222" spans="1:7" x14ac:dyDescent="0.2">
      <c r="A1222" s="14">
        <f>TAG!A821</f>
        <v>970.91357000000005</v>
      </c>
      <c r="B1222" s="14" t="str">
        <f>TAG!B821</f>
        <v>C63H120O5N</v>
      </c>
      <c r="C1222" s="17" t="str">
        <f>TAG!C821</f>
        <v>e60:4</v>
      </c>
      <c r="E1222" s="43" t="e">
        <f>'signals to nmols'!E1222</f>
        <v>#REF!</v>
      </c>
      <c r="F1222" s="43" t="e">
        <f>'signals to nmols'!F1222</f>
        <v>#REF!</v>
      </c>
      <c r="G1222" s="43"/>
    </row>
    <row r="1223" spans="1:7" x14ac:dyDescent="0.2">
      <c r="A1223" s="14">
        <f>TAG!A822</f>
        <v>972.92917</v>
      </c>
      <c r="B1223" s="14" t="str">
        <f>TAG!B822</f>
        <v>C63H122O5N</v>
      </c>
      <c r="C1223" s="17" t="str">
        <f>TAG!C822</f>
        <v>e60:3</v>
      </c>
      <c r="E1223" s="43" t="e">
        <f>'signals to nmols'!E1223</f>
        <v>#REF!</v>
      </c>
      <c r="F1223" s="43" t="e">
        <f>'signals to nmols'!F1223</f>
        <v>#REF!</v>
      </c>
      <c r="G1223" s="43"/>
    </row>
    <row r="1224" spans="1:7" x14ac:dyDescent="0.2">
      <c r="A1224" s="14">
        <f>TAG!A823</f>
        <v>974.94477000000006</v>
      </c>
      <c r="B1224" s="14" t="str">
        <f>TAG!B823</f>
        <v>C63H124O5N</v>
      </c>
      <c r="C1224" s="17" t="str">
        <f>TAG!C823</f>
        <v>e60:2</v>
      </c>
      <c r="E1224" s="43" t="e">
        <f>'signals to nmols'!E1224</f>
        <v>#REF!</v>
      </c>
      <c r="F1224" s="43" t="e">
        <f>'signals to nmols'!F1224</f>
        <v>#REF!</v>
      </c>
      <c r="G1224" s="43"/>
    </row>
    <row r="1225" spans="1:7" x14ac:dyDescent="0.2">
      <c r="A1225" s="14">
        <f>TAG!A824</f>
        <v>976.83046999999988</v>
      </c>
      <c r="B1225" s="14" t="str">
        <f>TAG!B824</f>
        <v>C63H110O6N</v>
      </c>
      <c r="C1225" s="17" t="str">
        <f>TAG!C824</f>
        <v>60:8/e60:1</v>
      </c>
      <c r="E1225" s="43" t="e">
        <f>'signals to nmols'!E1225</f>
        <v>#REF!</v>
      </c>
      <c r="F1225" s="43" t="e">
        <f>'signals to nmols'!F1225</f>
        <v>#REF!</v>
      </c>
      <c r="G1225" s="43"/>
    </row>
    <row r="1226" spans="1:7" x14ac:dyDescent="0.2">
      <c r="A1226" s="14">
        <f>TAG!A825</f>
        <v>978.84606999999994</v>
      </c>
      <c r="B1226" s="14" t="str">
        <f>TAG!B825</f>
        <v>C63H112O6N</v>
      </c>
      <c r="C1226" s="17" t="str">
        <f>TAG!C825</f>
        <v>60:7/e60:0</v>
      </c>
      <c r="E1226" s="43" t="e">
        <f>'signals to nmols'!E1226</f>
        <v>#REF!</v>
      </c>
      <c r="F1226" s="43" t="e">
        <f>'signals to nmols'!F1226</f>
        <v>#REF!</v>
      </c>
      <c r="G1226" s="43"/>
    </row>
    <row r="1227" spans="1:7" x14ac:dyDescent="0.2">
      <c r="A1227" s="14">
        <f>TAG!A826</f>
        <v>980.86166999999989</v>
      </c>
      <c r="B1227" s="14" t="str">
        <f>TAG!B826</f>
        <v>C63H114O6N</v>
      </c>
      <c r="C1227" s="17" t="str">
        <f>TAG!C826</f>
        <v>60:6</v>
      </c>
      <c r="E1227" s="43" t="e">
        <f>'signals to nmols'!E1227</f>
        <v>#REF!</v>
      </c>
      <c r="F1227" s="43" t="e">
        <f>'signals to nmols'!F1227</f>
        <v>#REF!</v>
      </c>
      <c r="G1227" s="43"/>
    </row>
    <row r="1228" spans="1:7" x14ac:dyDescent="0.2">
      <c r="A1228" s="14">
        <f>TAG!A827</f>
        <v>982.87726999999995</v>
      </c>
      <c r="B1228" s="14" t="str">
        <f>TAG!B827</f>
        <v>C63H116O6N</v>
      </c>
      <c r="C1228" s="17" t="str">
        <f>TAG!C827</f>
        <v>60:5</v>
      </c>
      <c r="E1228" s="43" t="e">
        <f>'signals to nmols'!E1228</f>
        <v>#REF!</v>
      </c>
      <c r="F1228" s="43" t="e">
        <f>'signals to nmols'!F1228</f>
        <v>#REF!</v>
      </c>
      <c r="G1228" s="43"/>
    </row>
    <row r="1229" spans="1:7" x14ac:dyDescent="0.2">
      <c r="A1229" s="14">
        <f>TAG!A828</f>
        <v>984.8928699999999</v>
      </c>
      <c r="B1229" s="14" t="str">
        <f>TAG!B828</f>
        <v>C63H118O6N</v>
      </c>
      <c r="C1229" s="17" t="str">
        <f>TAG!C828</f>
        <v>60:4</v>
      </c>
      <c r="E1229" s="43" t="e">
        <f>'signals to nmols'!E1229</f>
        <v>#REF!</v>
      </c>
      <c r="F1229" s="43" t="e">
        <f>'signals to nmols'!F1229</f>
        <v>#REF!</v>
      </c>
      <c r="G1229" s="43"/>
    </row>
    <row r="1230" spans="1:7" x14ac:dyDescent="0.2">
      <c r="A1230" s="14">
        <f>TAG!A829</f>
        <v>986.90846999999997</v>
      </c>
      <c r="B1230" s="14" t="str">
        <f>TAG!B829</f>
        <v>C63H120O6N</v>
      </c>
      <c r="C1230" s="17" t="str">
        <f>TAG!C829</f>
        <v>60:3</v>
      </c>
      <c r="E1230" s="43" t="e">
        <f>'signals to nmols'!E1230</f>
        <v>#REF!</v>
      </c>
      <c r="F1230" s="43" t="e">
        <f>'signals to nmols'!F1230</f>
        <v>#REF!</v>
      </c>
      <c r="G1230" s="43"/>
    </row>
    <row r="1231" spans="1:7" x14ac:dyDescent="0.2">
      <c r="A1231" s="14">
        <f>TAG!A830</f>
        <v>988.92406999999992</v>
      </c>
      <c r="B1231" s="14" t="str">
        <f>TAG!B830</f>
        <v>C63H122O6N</v>
      </c>
      <c r="C1231" s="17" t="str">
        <f>TAG!C830</f>
        <v>60:2</v>
      </c>
      <c r="E1231" s="43" t="e">
        <f>'signals to nmols'!E1231</f>
        <v>#REF!</v>
      </c>
      <c r="F1231" s="43" t="e">
        <f>'signals to nmols'!F1231</f>
        <v>#REF!</v>
      </c>
      <c r="G1231" s="43"/>
    </row>
    <row r="1232" spans="1:7" x14ac:dyDescent="0.2">
      <c r="A1232" s="14">
        <f>TAG!A831</f>
        <v>990.93966999999998</v>
      </c>
      <c r="B1232" s="14" t="str">
        <f>TAG!B831</f>
        <v>C63H124O6N</v>
      </c>
      <c r="C1232" s="17" t="str">
        <f>TAG!C831</f>
        <v>60:1</v>
      </c>
      <c r="E1232" s="43" t="e">
        <f>'signals to nmols'!E1232</f>
        <v>#REF!</v>
      </c>
      <c r="F1232" s="43" t="e">
        <f>'signals to nmols'!F1232</f>
        <v>#REF!</v>
      </c>
      <c r="G1232" s="43"/>
    </row>
    <row r="1233" spans="1:7" x14ac:dyDescent="0.2">
      <c r="A1233" s="38" t="s">
        <v>1005</v>
      </c>
      <c r="B1233" s="38"/>
      <c r="C1233" s="38" t="str">
        <f>TAG!C832</f>
        <v>Total NL 301 18:0 acyl containing</v>
      </c>
      <c r="E1233" s="39" t="e">
        <f>'signals to nmols'!E1233</f>
        <v>#REF!</v>
      </c>
      <c r="F1233" s="39" t="e">
        <f>'signals to nmols'!F1233</f>
        <v>#REF!</v>
      </c>
      <c r="G1233" s="39"/>
    </row>
    <row r="1234" spans="1:7" x14ac:dyDescent="0.2">
      <c r="A1234" s="14">
        <f>TAG!A837</f>
        <v>764.67446999999993</v>
      </c>
      <c r="B1234" s="14" t="str">
        <f>TAG!B837</f>
        <v>C47H90O6N</v>
      </c>
      <c r="C1234" s="17" t="str">
        <f>TAG!C837</f>
        <v>44:2</v>
      </c>
      <c r="E1234" s="43" t="e">
        <f>'signals to nmols'!E1234</f>
        <v>#REF!</v>
      </c>
      <c r="F1234" s="43" t="e">
        <f>'signals to nmols'!F1234</f>
        <v>#REF!</v>
      </c>
      <c r="G1234" s="43"/>
    </row>
    <row r="1235" spans="1:7" x14ac:dyDescent="0.2">
      <c r="A1235" s="14">
        <f>TAG!A838</f>
        <v>766.69006999999988</v>
      </c>
      <c r="B1235" s="14" t="str">
        <f>TAG!B838</f>
        <v>C47H92O6N</v>
      </c>
      <c r="C1235" s="17" t="str">
        <f>TAG!C838</f>
        <v>44:1</v>
      </c>
      <c r="E1235" s="43" t="e">
        <f>'signals to nmols'!E1235</f>
        <v>#REF!</v>
      </c>
      <c r="F1235" s="43" t="e">
        <f>'signals to nmols'!F1235</f>
        <v>#REF!</v>
      </c>
      <c r="G1235" s="43"/>
    </row>
    <row r="1236" spans="1:7" x14ac:dyDescent="0.2">
      <c r="A1236" s="14">
        <f>TAG!A839</f>
        <v>768.70566999999994</v>
      </c>
      <c r="B1236" s="14" t="str">
        <f>TAG!B839</f>
        <v>C47H94O6N</v>
      </c>
      <c r="C1236" s="17" t="str">
        <f>TAG!C839</f>
        <v>44:0</v>
      </c>
      <c r="E1236" s="43" t="e">
        <f>'signals to nmols'!E1236</f>
        <v>#REF!</v>
      </c>
      <c r="F1236" s="43" t="e">
        <f>'signals to nmols'!F1236</f>
        <v>#REF!</v>
      </c>
      <c r="G1236" s="43"/>
    </row>
    <row r="1237" spans="1:7" x14ac:dyDescent="0.2">
      <c r="A1237" s="14">
        <f>TAG!A840</f>
        <v>776.71077000000002</v>
      </c>
      <c r="B1237" s="14" t="str">
        <f>TAG!B840</f>
        <v>C49H94O5N</v>
      </c>
      <c r="C1237" s="17" t="str">
        <f>TAG!C840</f>
        <v>e46:3</v>
      </c>
      <c r="E1237" s="43" t="e">
        <f>'signals to nmols'!E1237</f>
        <v>#REF!</v>
      </c>
      <c r="F1237" s="43" t="e">
        <f>'signals to nmols'!F1237</f>
        <v>#REF!</v>
      </c>
      <c r="G1237" s="43"/>
    </row>
    <row r="1238" spans="1:7" x14ac:dyDescent="0.2">
      <c r="A1238" s="14">
        <f>TAG!A841</f>
        <v>778.72636999999997</v>
      </c>
      <c r="B1238" s="14" t="str">
        <f>TAG!B841</f>
        <v>C49H96O5N</v>
      </c>
      <c r="C1238" s="17" t="str">
        <f>TAG!C841</f>
        <v>e46:2</v>
      </c>
      <c r="E1238" s="43" t="e">
        <f>'signals to nmols'!E1238</f>
        <v>#REF!</v>
      </c>
      <c r="F1238" s="43" t="e">
        <f>'signals to nmols'!F1238</f>
        <v>#REF!</v>
      </c>
      <c r="G1238" s="43"/>
    </row>
    <row r="1239" spans="1:7" x14ac:dyDescent="0.2">
      <c r="A1239" s="14">
        <f>TAG!A842</f>
        <v>780.74197000000004</v>
      </c>
      <c r="B1239" s="14" t="str">
        <f>TAG!B842</f>
        <v>C49H98O5N</v>
      </c>
      <c r="C1239" s="17" t="str">
        <f>TAG!C842</f>
        <v>e46:1</v>
      </c>
      <c r="E1239" s="43" t="e">
        <f>'signals to nmols'!E1239</f>
        <v>#REF!</v>
      </c>
      <c r="F1239" s="43" t="e">
        <f>'signals to nmols'!F1239</f>
        <v>#REF!</v>
      </c>
      <c r="G1239" s="43"/>
    </row>
    <row r="1240" spans="1:7" x14ac:dyDescent="0.2">
      <c r="A1240" s="14">
        <f>TAG!A843</f>
        <v>782.75756999999999</v>
      </c>
      <c r="B1240" s="14" t="str">
        <f>TAG!B843</f>
        <v>C49H100O5N</v>
      </c>
      <c r="C1240" s="17" t="str">
        <f>TAG!C843</f>
        <v>e46:0</v>
      </c>
      <c r="E1240" s="43" t="e">
        <f>'signals to nmols'!E1240</f>
        <v>#REF!</v>
      </c>
      <c r="F1240" s="43" t="e">
        <f>'signals to nmols'!F1240</f>
        <v>#REF!</v>
      </c>
      <c r="G1240" s="43"/>
    </row>
    <row r="1241" spans="1:7" x14ac:dyDescent="0.2">
      <c r="A1241" s="14">
        <f>TAG!A844</f>
        <v>790.69006999999988</v>
      </c>
      <c r="B1241" s="14" t="str">
        <f>TAG!B844</f>
        <v>C49H92O6N</v>
      </c>
      <c r="C1241" s="17" t="str">
        <f>TAG!C844</f>
        <v>46:3</v>
      </c>
      <c r="E1241" s="43" t="e">
        <f>'signals to nmols'!E1241</f>
        <v>#REF!</v>
      </c>
      <c r="F1241" s="43" t="e">
        <f>'signals to nmols'!F1241</f>
        <v>#REF!</v>
      </c>
      <c r="G1241" s="43"/>
    </row>
    <row r="1242" spans="1:7" x14ac:dyDescent="0.2">
      <c r="A1242" s="14">
        <f>TAG!A845</f>
        <v>792.70566999999994</v>
      </c>
      <c r="B1242" s="14" t="str">
        <f>TAG!B845</f>
        <v>C49H94O6N</v>
      </c>
      <c r="C1242" s="17" t="str">
        <f>TAG!C845</f>
        <v>46:2</v>
      </c>
      <c r="E1242" s="43" t="e">
        <f>'signals to nmols'!E1242</f>
        <v>#REF!</v>
      </c>
      <c r="F1242" s="43" t="e">
        <f>'signals to nmols'!F1242</f>
        <v>#REF!</v>
      </c>
      <c r="G1242" s="43"/>
    </row>
    <row r="1243" spans="1:7" x14ac:dyDescent="0.2">
      <c r="A1243" s="14">
        <f>TAG!A846</f>
        <v>794.72126999999989</v>
      </c>
      <c r="B1243" s="14" t="str">
        <f>TAG!B846</f>
        <v>C49H96O6N</v>
      </c>
      <c r="C1243" s="17" t="str">
        <f>TAG!C846</f>
        <v>46:1</v>
      </c>
      <c r="E1243" s="43" t="e">
        <f>'signals to nmols'!E1243</f>
        <v>#REF!</v>
      </c>
      <c r="F1243" s="43" t="e">
        <f>'signals to nmols'!F1243</f>
        <v>#REF!</v>
      </c>
      <c r="G1243" s="43"/>
    </row>
    <row r="1244" spans="1:7" x14ac:dyDescent="0.2">
      <c r="A1244" s="14">
        <f>TAG!A847</f>
        <v>796.73686999999995</v>
      </c>
      <c r="B1244" s="14" t="str">
        <f>TAG!B847</f>
        <v>C49H98O6N</v>
      </c>
      <c r="C1244" s="17" t="str">
        <f>TAG!C847</f>
        <v>46:0</v>
      </c>
      <c r="E1244" s="43" t="e">
        <f>'signals to nmols'!E1244</f>
        <v>#REF!</v>
      </c>
      <c r="F1244" s="43" t="e">
        <f>'signals to nmols'!F1244</f>
        <v>#REF!</v>
      </c>
      <c r="G1244" s="43"/>
    </row>
    <row r="1245" spans="1:7" x14ac:dyDescent="0.2">
      <c r="A1245" s="14">
        <f>TAG!A848</f>
        <v>802.72636999999997</v>
      </c>
      <c r="B1245" s="14" t="str">
        <f>TAG!B848</f>
        <v>C51H96O5N</v>
      </c>
      <c r="C1245" s="17" t="str">
        <f>TAG!C848</f>
        <v>e48:4</v>
      </c>
      <c r="E1245" s="43" t="e">
        <f>'signals to nmols'!E1245</f>
        <v>#REF!</v>
      </c>
      <c r="F1245" s="43" t="e">
        <f>'signals to nmols'!F1245</f>
        <v>#REF!</v>
      </c>
      <c r="G1245" s="43"/>
    </row>
    <row r="1246" spans="1:7" x14ac:dyDescent="0.2">
      <c r="A1246" s="14">
        <f>TAG!A849</f>
        <v>804.74197000000004</v>
      </c>
      <c r="B1246" s="14" t="str">
        <f>TAG!B849</f>
        <v>C51H98O5N</v>
      </c>
      <c r="C1246" s="17" t="str">
        <f>TAG!C849</f>
        <v>e48:3</v>
      </c>
      <c r="E1246" s="43" t="e">
        <f>'signals to nmols'!E1246</f>
        <v>#REF!</v>
      </c>
      <c r="F1246" s="43" t="e">
        <f>'signals to nmols'!F1246</f>
        <v>#REF!</v>
      </c>
      <c r="G1246" s="43"/>
    </row>
    <row r="1247" spans="1:7" x14ac:dyDescent="0.2">
      <c r="A1247" s="14">
        <f>TAG!A850</f>
        <v>806.75756999999999</v>
      </c>
      <c r="B1247" s="14" t="str">
        <f>TAG!B850</f>
        <v>C51H100O5N</v>
      </c>
      <c r="C1247" s="17" t="str">
        <f>TAG!C850</f>
        <v>e48:2</v>
      </c>
      <c r="E1247" s="43" t="e">
        <f>'signals to nmols'!E1247</f>
        <v>#REF!</v>
      </c>
      <c r="F1247" s="43" t="e">
        <f>'signals to nmols'!F1247</f>
        <v>#REF!</v>
      </c>
      <c r="G1247" s="43"/>
    </row>
    <row r="1248" spans="1:7" x14ac:dyDescent="0.2">
      <c r="A1248" s="14">
        <f>TAG!A851</f>
        <v>808.77317000000005</v>
      </c>
      <c r="B1248" s="14" t="str">
        <f>TAG!B851</f>
        <v>C51H102O5N</v>
      </c>
      <c r="C1248" s="17" t="str">
        <f>TAG!C851</f>
        <v>e48:1</v>
      </c>
      <c r="E1248" s="43" t="e">
        <f>'signals to nmols'!E1248</f>
        <v>#REF!</v>
      </c>
      <c r="F1248" s="43" t="e">
        <f>'signals to nmols'!F1248</f>
        <v>#REF!</v>
      </c>
      <c r="G1248" s="43"/>
    </row>
    <row r="1249" spans="1:7" x14ac:dyDescent="0.2">
      <c r="A1249" s="14">
        <f>TAG!A852</f>
        <v>810.78877</v>
      </c>
      <c r="B1249" s="14" t="str">
        <f>TAG!B852</f>
        <v>C51H104O5N</v>
      </c>
      <c r="C1249" s="17" t="str">
        <f>TAG!C852</f>
        <v>e48:0</v>
      </c>
      <c r="E1249" s="43" t="e">
        <f>'signals to nmols'!E1249</f>
        <v>#REF!</v>
      </c>
      <c r="F1249" s="43" t="e">
        <f>'signals to nmols'!F1249</f>
        <v>#REF!</v>
      </c>
      <c r="G1249" s="43"/>
    </row>
    <row r="1250" spans="1:7" x14ac:dyDescent="0.2">
      <c r="A1250" s="14">
        <f>TAG!A853</f>
        <v>816.70566999999994</v>
      </c>
      <c r="B1250" s="14" t="str">
        <f>TAG!B853</f>
        <v>C51H94O6N</v>
      </c>
      <c r="C1250" s="17" t="str">
        <f>TAG!C853</f>
        <v>48:4</v>
      </c>
      <c r="E1250" s="43" t="e">
        <f>'signals to nmols'!E1250</f>
        <v>#REF!</v>
      </c>
      <c r="F1250" s="43" t="e">
        <f>'signals to nmols'!F1250</f>
        <v>#REF!</v>
      </c>
      <c r="G1250" s="43"/>
    </row>
    <row r="1251" spans="1:7" x14ac:dyDescent="0.2">
      <c r="A1251" s="14">
        <f>TAG!A854</f>
        <v>818.72126999999989</v>
      </c>
      <c r="B1251" s="14" t="str">
        <f>TAG!B854</f>
        <v>C51H96O6N</v>
      </c>
      <c r="C1251" s="17" t="str">
        <f>TAG!C854</f>
        <v>48:3</v>
      </c>
      <c r="E1251" s="43" t="e">
        <f>'signals to nmols'!E1251</f>
        <v>#REF!</v>
      </c>
      <c r="F1251" s="43" t="e">
        <f>'signals to nmols'!F1251</f>
        <v>#REF!</v>
      </c>
      <c r="G1251" s="43"/>
    </row>
    <row r="1252" spans="1:7" x14ac:dyDescent="0.2">
      <c r="A1252" s="14">
        <f>TAG!A855</f>
        <v>820.73686999999995</v>
      </c>
      <c r="B1252" s="14" t="str">
        <f>TAG!B855</f>
        <v>C51H98O6N</v>
      </c>
      <c r="C1252" s="17" t="str">
        <f>TAG!C855</f>
        <v>48:2</v>
      </c>
      <c r="E1252" s="43" t="e">
        <f>'signals to nmols'!E1252</f>
        <v>#REF!</v>
      </c>
      <c r="F1252" s="43" t="e">
        <f>'signals to nmols'!F1252</f>
        <v>#REF!</v>
      </c>
      <c r="G1252" s="43"/>
    </row>
    <row r="1253" spans="1:7" x14ac:dyDescent="0.2">
      <c r="A1253" s="14">
        <f>TAG!A856</f>
        <v>822.7524699999999</v>
      </c>
      <c r="B1253" s="14" t="str">
        <f>TAG!B856</f>
        <v>C51H100O6N</v>
      </c>
      <c r="C1253" s="17" t="str">
        <f>TAG!C856</f>
        <v>48:1</v>
      </c>
      <c r="E1253" s="43" t="e">
        <f>'signals to nmols'!E1253</f>
        <v>#REF!</v>
      </c>
      <c r="F1253" s="43" t="e">
        <f>'signals to nmols'!F1253</f>
        <v>#REF!</v>
      </c>
      <c r="G1253" s="43"/>
    </row>
    <row r="1254" spans="1:7" x14ac:dyDescent="0.2">
      <c r="A1254" s="14">
        <f>TAG!A857</f>
        <v>824.76806999999997</v>
      </c>
      <c r="B1254" s="14" t="str">
        <f>TAG!B857</f>
        <v>C51H102O6N</v>
      </c>
      <c r="C1254" s="17" t="str">
        <f>TAG!C857</f>
        <v>48:0</v>
      </c>
      <c r="E1254" s="43" t="e">
        <f>'signals to nmols'!E1254</f>
        <v>#REF!</v>
      </c>
      <c r="F1254" s="43" t="e">
        <f>'signals to nmols'!F1254</f>
        <v>#REF!</v>
      </c>
      <c r="G1254" s="43"/>
    </row>
    <row r="1255" spans="1:7" x14ac:dyDescent="0.2">
      <c r="A1255" s="14">
        <f>TAG!A858</f>
        <v>830.75756999999999</v>
      </c>
      <c r="B1255" s="14" t="str">
        <f>TAG!B858</f>
        <v>C53H100O5N</v>
      </c>
      <c r="C1255" s="17" t="str">
        <f>TAG!C858</f>
        <v>e50:4</v>
      </c>
      <c r="E1255" s="43" t="e">
        <f>'signals to nmols'!E1255</f>
        <v>#REF!</v>
      </c>
      <c r="F1255" s="43" t="e">
        <f>'signals to nmols'!F1255</f>
        <v>#REF!</v>
      </c>
      <c r="G1255" s="43"/>
    </row>
    <row r="1256" spans="1:7" x14ac:dyDescent="0.2">
      <c r="A1256" s="14">
        <f>TAG!A859</f>
        <v>832.77317000000005</v>
      </c>
      <c r="B1256" s="14" t="str">
        <f>TAG!B859</f>
        <v>C53H102O5N</v>
      </c>
      <c r="C1256" s="17" t="str">
        <f>TAG!C859</f>
        <v>e50:3</v>
      </c>
      <c r="E1256" s="43" t="e">
        <f>'signals to nmols'!E1256</f>
        <v>#REF!</v>
      </c>
      <c r="F1256" s="43" t="e">
        <f>'signals to nmols'!F1256</f>
        <v>#REF!</v>
      </c>
      <c r="G1256" s="43"/>
    </row>
    <row r="1257" spans="1:7" x14ac:dyDescent="0.2">
      <c r="A1257" s="14">
        <f>TAG!A860</f>
        <v>834.78877</v>
      </c>
      <c r="B1257" s="14" t="str">
        <f>TAG!B860</f>
        <v>C53H104O5N</v>
      </c>
      <c r="C1257" s="17" t="str">
        <f>TAG!C860</f>
        <v>e50:2</v>
      </c>
      <c r="E1257" s="43" t="e">
        <f>'signals to nmols'!E1257</f>
        <v>#REF!</v>
      </c>
      <c r="F1257" s="43" t="e">
        <f>'signals to nmols'!F1257</f>
        <v>#REF!</v>
      </c>
      <c r="G1257" s="43"/>
    </row>
    <row r="1258" spans="1:7" x14ac:dyDescent="0.2">
      <c r="A1258" s="14">
        <f>TAG!A861</f>
        <v>836.80437000000006</v>
      </c>
      <c r="B1258" s="14" t="str">
        <f>TAG!B861</f>
        <v>C53H106O5N</v>
      </c>
      <c r="C1258" s="17" t="str">
        <f>TAG!C861</f>
        <v>e50:1</v>
      </c>
      <c r="E1258" s="43" t="e">
        <f>'signals to nmols'!E1258</f>
        <v>#REF!</v>
      </c>
      <c r="F1258" s="43" t="e">
        <f>'signals to nmols'!F1258</f>
        <v>#REF!</v>
      </c>
      <c r="G1258" s="43"/>
    </row>
    <row r="1259" spans="1:7" x14ac:dyDescent="0.2">
      <c r="A1259" s="14">
        <f>TAG!A862</f>
        <v>838.81997000000001</v>
      </c>
      <c r="B1259" s="14" t="str">
        <f>TAG!B862</f>
        <v>C53H108O5N</v>
      </c>
      <c r="C1259" s="17" t="str">
        <f>TAG!C862</f>
        <v>e50:0</v>
      </c>
      <c r="E1259" s="43" t="e">
        <f>'signals to nmols'!E1259</f>
        <v>#REF!</v>
      </c>
      <c r="F1259" s="43" t="e">
        <f>'signals to nmols'!F1259</f>
        <v>#REF!</v>
      </c>
      <c r="G1259" s="43"/>
    </row>
    <row r="1260" spans="1:7" x14ac:dyDescent="0.2">
      <c r="A1260" s="14">
        <f>TAG!A863</f>
        <v>844.73686999999995</v>
      </c>
      <c r="B1260" s="14" t="str">
        <f>TAG!B863</f>
        <v>C53H98O6N</v>
      </c>
      <c r="C1260" s="17" t="str">
        <f>TAG!C863</f>
        <v>50:4</v>
      </c>
      <c r="E1260" s="43" t="e">
        <f>'signals to nmols'!E1260</f>
        <v>#REF!</v>
      </c>
      <c r="F1260" s="43" t="e">
        <f>'signals to nmols'!F1260</f>
        <v>#REF!</v>
      </c>
      <c r="G1260" s="43"/>
    </row>
    <row r="1261" spans="1:7" x14ac:dyDescent="0.2">
      <c r="A1261" s="14">
        <f>TAG!A864</f>
        <v>846.7524699999999</v>
      </c>
      <c r="B1261" s="14" t="str">
        <f>TAG!B864</f>
        <v>C53H100O6N</v>
      </c>
      <c r="C1261" s="17" t="str">
        <f>TAG!C864</f>
        <v>50:3</v>
      </c>
      <c r="E1261" s="43" t="e">
        <f>'signals to nmols'!E1261</f>
        <v>#REF!</v>
      </c>
      <c r="F1261" s="43" t="e">
        <f>'signals to nmols'!F1261</f>
        <v>#REF!</v>
      </c>
      <c r="G1261" s="43"/>
    </row>
    <row r="1262" spans="1:7" x14ac:dyDescent="0.2">
      <c r="A1262" s="14">
        <f>TAG!A865</f>
        <v>848.76806999999997</v>
      </c>
      <c r="B1262" s="14" t="str">
        <f>TAG!B865</f>
        <v>C53H102O6N</v>
      </c>
      <c r="C1262" s="17" t="str">
        <f>TAG!C865</f>
        <v>50:2</v>
      </c>
      <c r="E1262" s="43" t="e">
        <f>'signals to nmols'!E1262</f>
        <v>#REF!</v>
      </c>
      <c r="F1262" s="43" t="e">
        <f>'signals to nmols'!F1262</f>
        <v>#REF!</v>
      </c>
      <c r="G1262" s="43"/>
    </row>
    <row r="1263" spans="1:7" x14ac:dyDescent="0.2">
      <c r="A1263" s="14">
        <f>TAG!A866</f>
        <v>850.78366999999992</v>
      </c>
      <c r="B1263" s="14" t="str">
        <f>TAG!B866</f>
        <v>C53H104O6N</v>
      </c>
      <c r="C1263" s="17" t="str">
        <f>TAG!C866</f>
        <v>50:1</v>
      </c>
      <c r="E1263" s="43" t="e">
        <f>'signals to nmols'!E1263</f>
        <v>#REF!</v>
      </c>
      <c r="F1263" s="43" t="e">
        <f>'signals to nmols'!F1263</f>
        <v>#REF!</v>
      </c>
      <c r="G1263" s="43"/>
    </row>
    <row r="1264" spans="1:7" x14ac:dyDescent="0.2">
      <c r="A1264" s="14">
        <f>TAG!A867</f>
        <v>852.79926999999998</v>
      </c>
      <c r="B1264" s="14" t="str">
        <f>TAG!B867</f>
        <v>C53H106O6N</v>
      </c>
      <c r="C1264" s="17" t="str">
        <f>TAG!C867</f>
        <v>50:0</v>
      </c>
      <c r="E1264" s="43" t="e">
        <f>'signals to nmols'!E1264</f>
        <v>#REF!</v>
      </c>
      <c r="F1264" s="43" t="e">
        <f>'signals to nmols'!F1264</f>
        <v>#REF!</v>
      </c>
      <c r="G1264" s="43"/>
    </row>
    <row r="1265" spans="1:7" x14ac:dyDescent="0.2">
      <c r="A1265" s="14">
        <f>TAG!A868</f>
        <v>856.77317000000005</v>
      </c>
      <c r="B1265" s="14" t="str">
        <f>TAG!B868</f>
        <v>C55H102O5N</v>
      </c>
      <c r="C1265" s="17" t="str">
        <f>TAG!C868</f>
        <v>e52:5</v>
      </c>
      <c r="E1265" s="43" t="e">
        <f>'signals to nmols'!E1265</f>
        <v>#REF!</v>
      </c>
      <c r="F1265" s="43" t="e">
        <f>'signals to nmols'!F1265</f>
        <v>#REF!</v>
      </c>
      <c r="G1265" s="43"/>
    </row>
    <row r="1266" spans="1:7" x14ac:dyDescent="0.2">
      <c r="A1266" s="14">
        <f>TAG!A869</f>
        <v>858.78877</v>
      </c>
      <c r="B1266" s="14" t="str">
        <f>TAG!B869</f>
        <v>C55H104O5N</v>
      </c>
      <c r="C1266" s="17" t="str">
        <f>TAG!C869</f>
        <v>e52:4</v>
      </c>
      <c r="E1266" s="43" t="e">
        <f>'signals to nmols'!E1266</f>
        <v>#REF!</v>
      </c>
      <c r="F1266" s="43" t="e">
        <f>'signals to nmols'!F1266</f>
        <v>#REF!</v>
      </c>
      <c r="G1266" s="43"/>
    </row>
    <row r="1267" spans="1:7" x14ac:dyDescent="0.2">
      <c r="A1267" s="14">
        <f>TAG!A870</f>
        <v>860.80437000000006</v>
      </c>
      <c r="B1267" s="14" t="str">
        <f>TAG!B870</f>
        <v>C55H106O5N</v>
      </c>
      <c r="C1267" s="17" t="str">
        <f>TAG!C870</f>
        <v>e52:3</v>
      </c>
      <c r="E1267" s="43" t="e">
        <f>'signals to nmols'!E1267</f>
        <v>#REF!</v>
      </c>
      <c r="F1267" s="43" t="e">
        <f>'signals to nmols'!F1267</f>
        <v>#REF!</v>
      </c>
      <c r="G1267" s="43"/>
    </row>
    <row r="1268" spans="1:7" x14ac:dyDescent="0.2">
      <c r="A1268" s="14">
        <f>TAG!A871</f>
        <v>862.81997000000001</v>
      </c>
      <c r="B1268" s="14" t="str">
        <f>TAG!B871</f>
        <v>C55H108O5N</v>
      </c>
      <c r="C1268" s="17" t="str">
        <f>TAG!C871</f>
        <v>e52:2</v>
      </c>
      <c r="E1268" s="43" t="e">
        <f>'signals to nmols'!E1268</f>
        <v>#REF!</v>
      </c>
      <c r="F1268" s="43" t="e">
        <f>'signals to nmols'!F1268</f>
        <v>#REF!</v>
      </c>
      <c r="G1268" s="43"/>
    </row>
    <row r="1269" spans="1:7" x14ac:dyDescent="0.2">
      <c r="A1269" s="14">
        <f>TAG!A872</f>
        <v>864.83556999999996</v>
      </c>
      <c r="B1269" s="14" t="str">
        <f>TAG!B872</f>
        <v>C55H110O5N</v>
      </c>
      <c r="C1269" s="17" t="str">
        <f>TAG!C872</f>
        <v>e52:1</v>
      </c>
      <c r="E1269" s="43" t="e">
        <f>'signals to nmols'!E1269</f>
        <v>#REF!</v>
      </c>
      <c r="F1269" s="43" t="e">
        <f>'signals to nmols'!F1269</f>
        <v>#REF!</v>
      </c>
      <c r="G1269" s="43"/>
    </row>
    <row r="1270" spans="1:7" x14ac:dyDescent="0.2">
      <c r="A1270" s="14">
        <f>TAG!A873</f>
        <v>866.85117000000002</v>
      </c>
      <c r="B1270" s="14" t="str">
        <f>TAG!B873</f>
        <v>C55H112O5N</v>
      </c>
      <c r="C1270" s="17" t="str">
        <f>TAG!C873</f>
        <v>e52:0</v>
      </c>
      <c r="E1270" s="43" t="e">
        <f>'signals to nmols'!E1270</f>
        <v>#REF!</v>
      </c>
      <c r="F1270" s="43" t="e">
        <f>'signals to nmols'!F1270</f>
        <v>#REF!</v>
      </c>
      <c r="G1270" s="43"/>
    </row>
    <row r="1271" spans="1:7" x14ac:dyDescent="0.2">
      <c r="A1271" s="14">
        <f>TAG!A874</f>
        <v>868.73686999999995</v>
      </c>
      <c r="B1271" s="14" t="str">
        <f>TAG!B874</f>
        <v>C55H98O6N</v>
      </c>
      <c r="C1271" s="17" t="str">
        <f>TAG!C874</f>
        <v>52:6</v>
      </c>
      <c r="E1271" s="43" t="e">
        <f>'signals to nmols'!E1271</f>
        <v>#REF!</v>
      </c>
      <c r="F1271" s="43" t="e">
        <f>'signals to nmols'!F1271</f>
        <v>#REF!</v>
      </c>
      <c r="G1271" s="43"/>
    </row>
    <row r="1272" spans="1:7" x14ac:dyDescent="0.2">
      <c r="A1272" s="14">
        <f>TAG!A875</f>
        <v>870.7524699999999</v>
      </c>
      <c r="B1272" s="14" t="str">
        <f>TAG!B875</f>
        <v>C55H100O6N</v>
      </c>
      <c r="C1272" s="17" t="str">
        <f>TAG!C875</f>
        <v>52:5</v>
      </c>
      <c r="E1272" s="43" t="e">
        <f>'signals to nmols'!E1272</f>
        <v>#REF!</v>
      </c>
      <c r="F1272" s="43" t="e">
        <f>'signals to nmols'!F1272</f>
        <v>#REF!</v>
      </c>
      <c r="G1272" s="43"/>
    </row>
    <row r="1273" spans="1:7" x14ac:dyDescent="0.2">
      <c r="A1273" s="14">
        <f>TAG!A876</f>
        <v>872.76806999999997</v>
      </c>
      <c r="B1273" s="14" t="str">
        <f>TAG!B876</f>
        <v>C55H102O6N</v>
      </c>
      <c r="C1273" s="17" t="str">
        <f>TAG!C876</f>
        <v>52:4</v>
      </c>
      <c r="E1273" s="43" t="e">
        <f>'signals to nmols'!E1273</f>
        <v>#REF!</v>
      </c>
      <c r="F1273" s="43" t="e">
        <f>'signals to nmols'!F1273</f>
        <v>#REF!</v>
      </c>
      <c r="G1273" s="43"/>
    </row>
    <row r="1274" spans="1:7" x14ac:dyDescent="0.2">
      <c r="A1274" s="14">
        <f>TAG!A877</f>
        <v>874.78366999999992</v>
      </c>
      <c r="B1274" s="14" t="str">
        <f>TAG!B877</f>
        <v>C55H104O6N</v>
      </c>
      <c r="C1274" s="17" t="str">
        <f>TAG!C877</f>
        <v>52:3</v>
      </c>
      <c r="E1274" s="43" t="e">
        <f>'signals to nmols'!E1274</f>
        <v>#REF!</v>
      </c>
      <c r="F1274" s="43" t="e">
        <f>'signals to nmols'!F1274</f>
        <v>#REF!</v>
      </c>
      <c r="G1274" s="43"/>
    </row>
    <row r="1275" spans="1:7" x14ac:dyDescent="0.2">
      <c r="A1275" s="14">
        <f>TAG!A878</f>
        <v>876.79926999999998</v>
      </c>
      <c r="B1275" s="14" t="str">
        <f>TAG!B878</f>
        <v>C55H106O6N</v>
      </c>
      <c r="C1275" s="17" t="str">
        <f>TAG!C878</f>
        <v>52:2</v>
      </c>
      <c r="E1275" s="43" t="e">
        <f>'signals to nmols'!E1275</f>
        <v>#REF!</v>
      </c>
      <c r="F1275" s="43" t="e">
        <f>'signals to nmols'!F1275</f>
        <v>#REF!</v>
      </c>
      <c r="G1275" s="43"/>
    </row>
    <row r="1276" spans="1:7" x14ac:dyDescent="0.2">
      <c r="A1276" s="14">
        <f>TAG!A879</f>
        <v>878.81486999999993</v>
      </c>
      <c r="B1276" s="14" t="str">
        <f>TAG!B879</f>
        <v>C55H108O6N</v>
      </c>
      <c r="C1276" s="17" t="str">
        <f>TAG!C879</f>
        <v>52:1</v>
      </c>
      <c r="E1276" s="43" t="e">
        <f>'signals to nmols'!E1276</f>
        <v>#REF!</v>
      </c>
      <c r="F1276" s="43" t="e">
        <f>'signals to nmols'!F1276</f>
        <v>#REF!</v>
      </c>
      <c r="G1276" s="43"/>
    </row>
    <row r="1277" spans="1:7" x14ac:dyDescent="0.2">
      <c r="A1277" s="14">
        <f>TAG!A880</f>
        <v>880.83046999999988</v>
      </c>
      <c r="B1277" s="14" t="str">
        <f>TAG!B880</f>
        <v>C55H110O6N</v>
      </c>
      <c r="C1277" s="17" t="str">
        <f>TAG!C880</f>
        <v>52:0/e54:7</v>
      </c>
      <c r="E1277" s="43" t="e">
        <f>'signals to nmols'!E1277</f>
        <v>#REF!</v>
      </c>
      <c r="F1277" s="43" t="e">
        <f>'signals to nmols'!F1277</f>
        <v>#REF!</v>
      </c>
      <c r="G1277" s="43"/>
    </row>
    <row r="1278" spans="1:7" x14ac:dyDescent="0.2">
      <c r="A1278" s="14">
        <f>TAG!A881</f>
        <v>882.78877</v>
      </c>
      <c r="B1278" s="14" t="str">
        <f>TAG!B881</f>
        <v>C57H104O5N</v>
      </c>
      <c r="C1278" s="17" t="str">
        <f>TAG!C881</f>
        <v>e54:6</v>
      </c>
      <c r="E1278" s="43" t="e">
        <f>'signals to nmols'!E1278</f>
        <v>#REF!</v>
      </c>
      <c r="F1278" s="43" t="e">
        <f>'signals to nmols'!F1278</f>
        <v>#REF!</v>
      </c>
      <c r="G1278" s="43"/>
    </row>
    <row r="1279" spans="1:7" x14ac:dyDescent="0.2">
      <c r="A1279" s="14">
        <f>TAG!A882</f>
        <v>884.80437000000006</v>
      </c>
      <c r="B1279" s="14" t="str">
        <f>TAG!B882</f>
        <v>C57H106O5N</v>
      </c>
      <c r="C1279" s="17" t="str">
        <f>TAG!C882</f>
        <v>e54:5</v>
      </c>
      <c r="E1279" s="43" t="e">
        <f>'signals to nmols'!E1279</f>
        <v>#REF!</v>
      </c>
      <c r="F1279" s="43" t="e">
        <f>'signals to nmols'!F1279</f>
        <v>#REF!</v>
      </c>
      <c r="G1279" s="43"/>
    </row>
    <row r="1280" spans="1:7" x14ac:dyDescent="0.2">
      <c r="A1280" s="14">
        <f>TAG!A883</f>
        <v>886.81997000000001</v>
      </c>
      <c r="B1280" s="14" t="str">
        <f>TAG!B883</f>
        <v>C57H108O5N</v>
      </c>
      <c r="C1280" s="17" t="str">
        <f>TAG!C883</f>
        <v>e54:4</v>
      </c>
      <c r="E1280" s="43" t="e">
        <f>'signals to nmols'!E1280</f>
        <v>#REF!</v>
      </c>
      <c r="F1280" s="43" t="e">
        <f>'signals to nmols'!F1280</f>
        <v>#REF!</v>
      </c>
      <c r="G1280" s="43"/>
    </row>
    <row r="1281" spans="1:7" x14ac:dyDescent="0.2">
      <c r="A1281" s="14">
        <f>TAG!A884</f>
        <v>888.83556999999996</v>
      </c>
      <c r="B1281" s="14" t="str">
        <f>TAG!B884</f>
        <v>C57H110O5N</v>
      </c>
      <c r="C1281" s="17" t="str">
        <f>TAG!C884</f>
        <v>e54:3</v>
      </c>
      <c r="E1281" s="43" t="e">
        <f>'signals to nmols'!E1281</f>
        <v>#REF!</v>
      </c>
      <c r="F1281" s="43" t="e">
        <f>'signals to nmols'!F1281</f>
        <v>#REF!</v>
      </c>
      <c r="G1281" s="43"/>
    </row>
    <row r="1282" spans="1:7" x14ac:dyDescent="0.2">
      <c r="A1282" s="14">
        <f>TAG!A885</f>
        <v>890.85117000000002</v>
      </c>
      <c r="B1282" s="14" t="str">
        <f>TAG!B885</f>
        <v>C57H112O5N</v>
      </c>
      <c r="C1282" s="17" t="str">
        <f>TAG!C885</f>
        <v>e54:2</v>
      </c>
      <c r="E1282" s="43" t="e">
        <f>'signals to nmols'!E1282</f>
        <v>#REF!</v>
      </c>
      <c r="F1282" s="43" t="e">
        <f>'signals to nmols'!F1282</f>
        <v>#REF!</v>
      </c>
      <c r="G1282" s="43"/>
    </row>
    <row r="1283" spans="1:7" x14ac:dyDescent="0.2">
      <c r="A1283" s="14">
        <f>TAG!A886</f>
        <v>892.86676999999997</v>
      </c>
      <c r="B1283" s="14" t="str">
        <f>TAG!B886</f>
        <v>C57H114O5N</v>
      </c>
      <c r="C1283" s="17" t="str">
        <f>TAG!C886</f>
        <v>e54:1</v>
      </c>
      <c r="E1283" s="43" t="e">
        <f>'signals to nmols'!E1283</f>
        <v>#REF!</v>
      </c>
      <c r="F1283" s="43" t="e">
        <f>'signals to nmols'!F1283</f>
        <v>#REF!</v>
      </c>
      <c r="G1283" s="43"/>
    </row>
    <row r="1284" spans="1:7" x14ac:dyDescent="0.2">
      <c r="A1284" s="14">
        <f>TAG!A887</f>
        <v>894.7524699999999</v>
      </c>
      <c r="B1284" s="14" t="str">
        <f>TAG!B887</f>
        <v>C57H100O6N</v>
      </c>
      <c r="C1284" s="17" t="str">
        <f>TAG!C887</f>
        <v>54:7/e54:0</v>
      </c>
      <c r="E1284" s="43" t="e">
        <f>'signals to nmols'!E1284</f>
        <v>#REF!</v>
      </c>
      <c r="F1284" s="43" t="e">
        <f>'signals to nmols'!F1284</f>
        <v>#REF!</v>
      </c>
      <c r="G1284" s="43"/>
    </row>
    <row r="1285" spans="1:7" x14ac:dyDescent="0.2">
      <c r="A1285" s="14">
        <f>TAG!A888</f>
        <v>896.76806999999997</v>
      </c>
      <c r="B1285" s="14" t="str">
        <f>TAG!B888</f>
        <v>C57H102O6N</v>
      </c>
      <c r="C1285" s="17" t="str">
        <f>TAG!C888</f>
        <v>54:6</v>
      </c>
      <c r="E1285" s="43" t="e">
        <f>'signals to nmols'!E1285</f>
        <v>#REF!</v>
      </c>
      <c r="F1285" s="43" t="e">
        <f>'signals to nmols'!F1285</f>
        <v>#REF!</v>
      </c>
      <c r="G1285" s="43"/>
    </row>
    <row r="1286" spans="1:7" x14ac:dyDescent="0.2">
      <c r="A1286" s="14">
        <f>TAG!A889</f>
        <v>898.78366999999992</v>
      </c>
      <c r="B1286" s="14" t="str">
        <f>TAG!B889</f>
        <v>C57H104O6N</v>
      </c>
      <c r="C1286" s="17" t="str">
        <f>TAG!C889</f>
        <v>54:5</v>
      </c>
      <c r="E1286" s="43" t="e">
        <f>'signals to nmols'!E1286</f>
        <v>#REF!</v>
      </c>
      <c r="F1286" s="43" t="e">
        <f>'signals to nmols'!F1286</f>
        <v>#REF!</v>
      </c>
      <c r="G1286" s="43"/>
    </row>
    <row r="1287" spans="1:7" x14ac:dyDescent="0.2">
      <c r="A1287" s="14">
        <f>TAG!A890</f>
        <v>900.79926999999998</v>
      </c>
      <c r="B1287" s="14" t="str">
        <f>TAG!B890</f>
        <v>C57H106O6N</v>
      </c>
      <c r="C1287" s="17" t="str">
        <f>TAG!C890</f>
        <v>54:4</v>
      </c>
      <c r="E1287" s="43" t="e">
        <f>'signals to nmols'!E1287</f>
        <v>#REF!</v>
      </c>
      <c r="F1287" s="43" t="e">
        <f>'signals to nmols'!F1287</f>
        <v>#REF!</v>
      </c>
      <c r="G1287" s="43"/>
    </row>
    <row r="1288" spans="1:7" x14ac:dyDescent="0.2">
      <c r="A1288" s="14">
        <f>TAG!A891</f>
        <v>902.81486999999993</v>
      </c>
      <c r="B1288" s="14" t="str">
        <f>TAG!B891</f>
        <v>C57H108O6N</v>
      </c>
      <c r="C1288" s="17" t="str">
        <f>TAG!C891</f>
        <v>54:3</v>
      </c>
      <c r="E1288" s="43" t="e">
        <f>'signals to nmols'!E1288</f>
        <v>#REF!</v>
      </c>
      <c r="F1288" s="43" t="e">
        <f>'signals to nmols'!F1288</f>
        <v>#REF!</v>
      </c>
      <c r="G1288" s="43"/>
    </row>
    <row r="1289" spans="1:7" x14ac:dyDescent="0.2">
      <c r="A1289" s="14">
        <f>TAG!A892</f>
        <v>904.83046999999988</v>
      </c>
      <c r="B1289" s="14" t="str">
        <f>TAG!B892</f>
        <v>C57H110O6N</v>
      </c>
      <c r="C1289" s="17" t="str">
        <f>TAG!C892</f>
        <v>54:2</v>
      </c>
      <c r="E1289" s="43" t="e">
        <f>'signals to nmols'!E1289</f>
        <v>#REF!</v>
      </c>
      <c r="F1289" s="43" t="e">
        <f>'signals to nmols'!F1289</f>
        <v>#REF!</v>
      </c>
      <c r="G1289" s="43"/>
    </row>
    <row r="1290" spans="1:7" x14ac:dyDescent="0.2">
      <c r="A1290" s="14">
        <f>TAG!A893</f>
        <v>906.84606999999994</v>
      </c>
      <c r="B1290" s="14" t="str">
        <f>TAG!B893</f>
        <v>C57H112O6N</v>
      </c>
      <c r="C1290" s="17" t="str">
        <f>TAG!C893</f>
        <v>54:1</v>
      </c>
      <c r="E1290" s="43" t="e">
        <f>'signals to nmols'!E1290</f>
        <v>#REF!</v>
      </c>
      <c r="F1290" s="43" t="e">
        <f>'signals to nmols'!F1290</f>
        <v>#REF!</v>
      </c>
      <c r="G1290" s="43"/>
    </row>
    <row r="1291" spans="1:7" x14ac:dyDescent="0.2">
      <c r="A1291" s="14">
        <f>TAG!A894</f>
        <v>908.86166999999989</v>
      </c>
      <c r="B1291" s="14" t="str">
        <f>TAG!B894</f>
        <v>C57H114O6N</v>
      </c>
      <c r="C1291" s="17" t="str">
        <f>TAG!C894</f>
        <v>54:0/e56:7</v>
      </c>
      <c r="E1291" s="43" t="e">
        <f>'signals to nmols'!E1291</f>
        <v>#REF!</v>
      </c>
      <c r="F1291" s="43" t="e">
        <f>'signals to nmols'!F1291</f>
        <v>#REF!</v>
      </c>
      <c r="G1291" s="43"/>
    </row>
    <row r="1292" spans="1:7" x14ac:dyDescent="0.2">
      <c r="A1292" s="14">
        <f>TAG!A895</f>
        <v>910.81997000000001</v>
      </c>
      <c r="B1292" s="14" t="str">
        <f>TAG!B895</f>
        <v>C59H108O5N</v>
      </c>
      <c r="C1292" s="17" t="str">
        <f>TAG!C895</f>
        <v>e56:6</v>
      </c>
      <c r="E1292" s="43" t="e">
        <f>'signals to nmols'!E1292</f>
        <v>#REF!</v>
      </c>
      <c r="F1292" s="43" t="e">
        <f>'signals to nmols'!F1292</f>
        <v>#REF!</v>
      </c>
      <c r="G1292" s="43"/>
    </row>
    <row r="1293" spans="1:7" x14ac:dyDescent="0.2">
      <c r="A1293" s="14">
        <f>TAG!A896</f>
        <v>912.83556999999996</v>
      </c>
      <c r="B1293" s="14" t="str">
        <f>TAG!B896</f>
        <v>C59H110O5N</v>
      </c>
      <c r="C1293" s="17" t="str">
        <f>TAG!C896</f>
        <v>e56:5</v>
      </c>
      <c r="E1293" s="43" t="e">
        <f>'signals to nmols'!E1293</f>
        <v>#REF!</v>
      </c>
      <c r="F1293" s="43" t="e">
        <f>'signals to nmols'!F1293</f>
        <v>#REF!</v>
      </c>
      <c r="G1293" s="43"/>
    </row>
    <row r="1294" spans="1:7" x14ac:dyDescent="0.2">
      <c r="A1294" s="14">
        <f>TAG!A897</f>
        <v>914.85117000000002</v>
      </c>
      <c r="B1294" s="14" t="str">
        <f>TAG!B897</f>
        <v>C59H112O5N</v>
      </c>
      <c r="C1294" s="17" t="str">
        <f>TAG!C897</f>
        <v>e56:4</v>
      </c>
      <c r="E1294" s="43" t="e">
        <f>'signals to nmols'!E1294</f>
        <v>#REF!</v>
      </c>
      <c r="F1294" s="43" t="e">
        <f>'signals to nmols'!F1294</f>
        <v>#REF!</v>
      </c>
      <c r="G1294" s="43"/>
    </row>
    <row r="1295" spans="1:7" x14ac:dyDescent="0.2">
      <c r="A1295" s="14">
        <f>TAG!A898</f>
        <v>916.86676999999997</v>
      </c>
      <c r="B1295" s="14" t="str">
        <f>TAG!B898</f>
        <v>C59H114O5N</v>
      </c>
      <c r="C1295" s="17" t="str">
        <f>TAG!C898</f>
        <v>e56:3</v>
      </c>
      <c r="E1295" s="43" t="e">
        <f>'signals to nmols'!E1295</f>
        <v>#REF!</v>
      </c>
      <c r="F1295" s="43" t="e">
        <f>'signals to nmols'!F1295</f>
        <v>#REF!</v>
      </c>
      <c r="G1295" s="43"/>
    </row>
    <row r="1296" spans="1:7" x14ac:dyDescent="0.2">
      <c r="A1296" s="14">
        <f>TAG!A899</f>
        <v>918.88237000000004</v>
      </c>
      <c r="B1296" s="14" t="str">
        <f>TAG!B899</f>
        <v>C59H116O5N</v>
      </c>
      <c r="C1296" s="17" t="str">
        <f>TAG!C899</f>
        <v>e56:2</v>
      </c>
      <c r="E1296" s="43" t="e">
        <f>'signals to nmols'!E1296</f>
        <v>#REF!</v>
      </c>
      <c r="F1296" s="43" t="e">
        <f>'signals to nmols'!F1296</f>
        <v>#REF!</v>
      </c>
      <c r="G1296" s="43"/>
    </row>
    <row r="1297" spans="1:7" x14ac:dyDescent="0.2">
      <c r="A1297" s="14">
        <f>TAG!A900</f>
        <v>920.89796999999999</v>
      </c>
      <c r="B1297" s="14" t="str">
        <f>TAG!B900</f>
        <v>C59H118O5N</v>
      </c>
      <c r="C1297" s="17" t="str">
        <f>TAG!C900</f>
        <v>e56:1</v>
      </c>
      <c r="E1297" s="43" t="e">
        <f>'signals to nmols'!E1297</f>
        <v>#REF!</v>
      </c>
      <c r="F1297" s="43" t="e">
        <f>'signals to nmols'!F1297</f>
        <v>#REF!</v>
      </c>
      <c r="G1297" s="43"/>
    </row>
    <row r="1298" spans="1:7" x14ac:dyDescent="0.2">
      <c r="A1298" s="14">
        <f>TAG!A901</f>
        <v>922.78366999999992</v>
      </c>
      <c r="B1298" s="14" t="str">
        <f>TAG!B901</f>
        <v>C59H104O6N</v>
      </c>
      <c r="C1298" s="17" t="str">
        <f>TAG!C901</f>
        <v>56:7/e56:0</v>
      </c>
      <c r="E1298" s="43" t="e">
        <f>'signals to nmols'!E1298</f>
        <v>#REF!</v>
      </c>
      <c r="F1298" s="43" t="e">
        <f>'signals to nmols'!F1298</f>
        <v>#REF!</v>
      </c>
      <c r="G1298" s="43"/>
    </row>
    <row r="1299" spans="1:7" x14ac:dyDescent="0.2">
      <c r="A1299" s="14">
        <f>TAG!A902</f>
        <v>924.79926999999998</v>
      </c>
      <c r="B1299" s="14" t="str">
        <f>TAG!B902</f>
        <v>C59H106O6N</v>
      </c>
      <c r="C1299" s="17" t="str">
        <f>TAG!C902</f>
        <v>56:6</v>
      </c>
      <c r="E1299" s="43" t="e">
        <f>'signals to nmols'!E1299</f>
        <v>#REF!</v>
      </c>
      <c r="F1299" s="43" t="e">
        <f>'signals to nmols'!F1299</f>
        <v>#REF!</v>
      </c>
      <c r="G1299" s="43"/>
    </row>
    <row r="1300" spans="1:7" x14ac:dyDescent="0.2">
      <c r="A1300" s="14">
        <f>TAG!A903</f>
        <v>926.81486999999993</v>
      </c>
      <c r="B1300" s="14" t="str">
        <f>TAG!B903</f>
        <v>C59H108O6N</v>
      </c>
      <c r="C1300" s="17" t="str">
        <f>TAG!C903</f>
        <v>56:5</v>
      </c>
      <c r="E1300" s="43" t="e">
        <f>'signals to nmols'!E1300</f>
        <v>#REF!</v>
      </c>
      <c r="F1300" s="43" t="e">
        <f>'signals to nmols'!F1300</f>
        <v>#REF!</v>
      </c>
      <c r="G1300" s="43"/>
    </row>
    <row r="1301" spans="1:7" x14ac:dyDescent="0.2">
      <c r="A1301" s="14">
        <f>TAG!A904</f>
        <v>928.83046999999988</v>
      </c>
      <c r="B1301" s="14" t="str">
        <f>TAG!B904</f>
        <v>C59H110O6N</v>
      </c>
      <c r="C1301" s="17" t="str">
        <f>TAG!C904</f>
        <v>56:4</v>
      </c>
      <c r="E1301" s="43" t="e">
        <f>'signals to nmols'!E1301</f>
        <v>#REF!</v>
      </c>
      <c r="F1301" s="43" t="e">
        <f>'signals to nmols'!F1301</f>
        <v>#REF!</v>
      </c>
      <c r="G1301" s="43"/>
    </row>
    <row r="1302" spans="1:7" x14ac:dyDescent="0.2">
      <c r="A1302" s="14">
        <f>TAG!A905</f>
        <v>930.84606999999994</v>
      </c>
      <c r="B1302" s="14" t="str">
        <f>TAG!B905</f>
        <v>C59H112O6N</v>
      </c>
      <c r="C1302" s="17" t="str">
        <f>TAG!C905</f>
        <v>56:3</v>
      </c>
      <c r="E1302" s="43" t="e">
        <f>'signals to nmols'!E1302</f>
        <v>#REF!</v>
      </c>
      <c r="F1302" s="43" t="e">
        <f>'signals to nmols'!F1302</f>
        <v>#REF!</v>
      </c>
      <c r="G1302" s="43"/>
    </row>
    <row r="1303" spans="1:7" x14ac:dyDescent="0.2">
      <c r="A1303" s="14">
        <f>TAG!A906</f>
        <v>932.86166999999989</v>
      </c>
      <c r="B1303" s="14" t="str">
        <f>TAG!B906</f>
        <v>C59H114O6N</v>
      </c>
      <c r="C1303" s="17" t="str">
        <f>TAG!C906</f>
        <v>56:2</v>
      </c>
      <c r="E1303" s="43" t="e">
        <f>'signals to nmols'!E1303</f>
        <v>#REF!</v>
      </c>
      <c r="F1303" s="43" t="e">
        <f>'signals to nmols'!F1303</f>
        <v>#REF!</v>
      </c>
      <c r="G1303" s="43"/>
    </row>
    <row r="1304" spans="1:7" x14ac:dyDescent="0.2">
      <c r="A1304" s="14">
        <f>TAG!A907</f>
        <v>934.87726999999995</v>
      </c>
      <c r="B1304" s="14" t="str">
        <f>TAG!B907</f>
        <v>C59H116O6N</v>
      </c>
      <c r="C1304" s="17" t="str">
        <f>TAG!C907</f>
        <v>56:1</v>
      </c>
      <c r="E1304" s="43" t="e">
        <f>'signals to nmols'!E1304</f>
        <v>#REF!</v>
      </c>
      <c r="F1304" s="43" t="e">
        <f>'signals to nmols'!F1304</f>
        <v>#REF!</v>
      </c>
      <c r="G1304" s="43"/>
    </row>
    <row r="1305" spans="1:7" x14ac:dyDescent="0.2">
      <c r="A1305" s="14">
        <f>TAG!A908</f>
        <v>936.83556999999996</v>
      </c>
      <c r="B1305" s="14" t="str">
        <f>TAG!B908</f>
        <v>C61H110O5N</v>
      </c>
      <c r="C1305" s="17" t="str">
        <f>TAG!C908</f>
        <v>e58:7/56:0</v>
      </c>
      <c r="E1305" s="43" t="e">
        <f>'signals to nmols'!E1305</f>
        <v>#REF!</v>
      </c>
      <c r="F1305" s="43" t="e">
        <f>'signals to nmols'!F1305</f>
        <v>#REF!</v>
      </c>
      <c r="G1305" s="43"/>
    </row>
    <row r="1306" spans="1:7" x14ac:dyDescent="0.2">
      <c r="A1306" s="14">
        <f>TAG!A909</f>
        <v>938.85117000000002</v>
      </c>
      <c r="B1306" s="14" t="str">
        <f>TAG!B909</f>
        <v>C61H112O5N</v>
      </c>
      <c r="C1306" s="17" t="str">
        <f>TAG!C909</f>
        <v>e58:6</v>
      </c>
      <c r="E1306" s="43" t="e">
        <f>'signals to nmols'!E1306</f>
        <v>#REF!</v>
      </c>
      <c r="F1306" s="43" t="e">
        <f>'signals to nmols'!F1306</f>
        <v>#REF!</v>
      </c>
      <c r="G1306" s="43"/>
    </row>
    <row r="1307" spans="1:7" x14ac:dyDescent="0.2">
      <c r="A1307" s="14">
        <f>TAG!A910</f>
        <v>940.86676999999997</v>
      </c>
      <c r="B1307" s="14" t="str">
        <f>TAG!B910</f>
        <v>C61H114O5N</v>
      </c>
      <c r="C1307" s="17" t="str">
        <f>TAG!C910</f>
        <v>e58:5</v>
      </c>
      <c r="E1307" s="43" t="e">
        <f>'signals to nmols'!E1307</f>
        <v>#REF!</v>
      </c>
      <c r="F1307" s="43" t="e">
        <f>'signals to nmols'!F1307</f>
        <v>#REF!</v>
      </c>
      <c r="G1307" s="43"/>
    </row>
    <row r="1308" spans="1:7" x14ac:dyDescent="0.2">
      <c r="A1308" s="14">
        <f>TAG!A911</f>
        <v>942.88237000000004</v>
      </c>
      <c r="B1308" s="14" t="str">
        <f>TAG!B911</f>
        <v>C61H116O5N</v>
      </c>
      <c r="C1308" s="17" t="str">
        <f>TAG!C911</f>
        <v>e58:4</v>
      </c>
      <c r="E1308" s="43" t="e">
        <f>'signals to nmols'!E1308</f>
        <v>#REF!</v>
      </c>
      <c r="F1308" s="43" t="e">
        <f>'signals to nmols'!F1308</f>
        <v>#REF!</v>
      </c>
      <c r="G1308" s="43"/>
    </row>
    <row r="1309" spans="1:7" x14ac:dyDescent="0.2">
      <c r="A1309" s="14">
        <f>TAG!A912</f>
        <v>944.89796999999999</v>
      </c>
      <c r="B1309" s="14" t="str">
        <f>TAG!B912</f>
        <v>C61H118O5N</v>
      </c>
      <c r="C1309" s="17" t="str">
        <f>TAG!C912</f>
        <v>e58:3</v>
      </c>
      <c r="E1309" s="43" t="e">
        <f>'signals to nmols'!E1309</f>
        <v>#REF!</v>
      </c>
      <c r="F1309" s="43" t="e">
        <f>'signals to nmols'!F1309</f>
        <v>#REF!</v>
      </c>
      <c r="G1309" s="43"/>
    </row>
    <row r="1310" spans="1:7" x14ac:dyDescent="0.2">
      <c r="A1310" s="14">
        <f>TAG!A913</f>
        <v>946.91357000000005</v>
      </c>
      <c r="B1310" s="14" t="str">
        <f>TAG!B913</f>
        <v>C61H120O5N</v>
      </c>
      <c r="C1310" s="17" t="str">
        <f>TAG!C913</f>
        <v>e58:2</v>
      </c>
      <c r="E1310" s="43" t="e">
        <f>'signals to nmols'!E1310</f>
        <v>#REF!</v>
      </c>
      <c r="F1310" s="43" t="e">
        <f>'signals to nmols'!F1310</f>
        <v>#REF!</v>
      </c>
      <c r="G1310" s="43"/>
    </row>
    <row r="1311" spans="1:7" x14ac:dyDescent="0.2">
      <c r="A1311" s="14">
        <f>TAG!A914</f>
        <v>948.92917</v>
      </c>
      <c r="B1311" s="14" t="str">
        <f>TAG!B914</f>
        <v>C61H122O5N</v>
      </c>
      <c r="C1311" s="17" t="str">
        <f>TAG!C914</f>
        <v>e58:1/58:8</v>
      </c>
      <c r="E1311" s="43" t="e">
        <f>'signals to nmols'!E1311</f>
        <v>#REF!</v>
      </c>
      <c r="F1311" s="43" t="e">
        <f>'signals to nmols'!F1311</f>
        <v>#REF!</v>
      </c>
      <c r="G1311" s="43"/>
    </row>
    <row r="1312" spans="1:7" x14ac:dyDescent="0.2">
      <c r="A1312" s="14">
        <f>TAG!A915</f>
        <v>950.81486999999993</v>
      </c>
      <c r="B1312" s="14" t="str">
        <f>TAG!B915</f>
        <v>C61H108O6N</v>
      </c>
      <c r="C1312" s="17" t="str">
        <f>TAG!C915</f>
        <v>58:7/e58:0</v>
      </c>
      <c r="E1312" s="43" t="e">
        <f>'signals to nmols'!E1312</f>
        <v>#REF!</v>
      </c>
      <c r="F1312" s="43" t="e">
        <f>'signals to nmols'!F1312</f>
        <v>#REF!</v>
      </c>
      <c r="G1312" s="43"/>
    </row>
    <row r="1313" spans="1:7" x14ac:dyDescent="0.2">
      <c r="A1313" s="14">
        <f>TAG!A916</f>
        <v>952.83046999999988</v>
      </c>
      <c r="B1313" s="14" t="str">
        <f>TAG!B916</f>
        <v>C61H110O6N</v>
      </c>
      <c r="C1313" s="17" t="str">
        <f>TAG!C916</f>
        <v>58:6</v>
      </c>
      <c r="E1313" s="43" t="e">
        <f>'signals to nmols'!E1313</f>
        <v>#REF!</v>
      </c>
      <c r="F1313" s="43" t="e">
        <f>'signals to nmols'!F1313</f>
        <v>#REF!</v>
      </c>
      <c r="G1313" s="43"/>
    </row>
    <row r="1314" spans="1:7" x14ac:dyDescent="0.2">
      <c r="A1314" s="14">
        <f>TAG!A917</f>
        <v>954.84606999999994</v>
      </c>
      <c r="B1314" s="14" t="str">
        <f>TAG!B917</f>
        <v>C61H112O6N</v>
      </c>
      <c r="C1314" s="17" t="str">
        <f>TAG!C917</f>
        <v>58:5</v>
      </c>
      <c r="E1314" s="43" t="e">
        <f>'signals to nmols'!E1314</f>
        <v>#REF!</v>
      </c>
      <c r="F1314" s="43" t="e">
        <f>'signals to nmols'!F1314</f>
        <v>#REF!</v>
      </c>
      <c r="G1314" s="43"/>
    </row>
    <row r="1315" spans="1:7" x14ac:dyDescent="0.2">
      <c r="A1315" s="14">
        <f>TAG!A918</f>
        <v>956.86166999999989</v>
      </c>
      <c r="B1315" s="14" t="str">
        <f>TAG!B918</f>
        <v>C61H114O6N</v>
      </c>
      <c r="C1315" s="17" t="str">
        <f>TAG!C918</f>
        <v>58:4</v>
      </c>
      <c r="E1315" s="43" t="e">
        <f>'signals to nmols'!E1315</f>
        <v>#REF!</v>
      </c>
      <c r="F1315" s="43" t="e">
        <f>'signals to nmols'!F1315</f>
        <v>#REF!</v>
      </c>
      <c r="G1315" s="43"/>
    </row>
    <row r="1316" spans="1:7" x14ac:dyDescent="0.2">
      <c r="A1316" s="14">
        <f>TAG!A919</f>
        <v>958.87726999999995</v>
      </c>
      <c r="B1316" s="14" t="str">
        <f>TAG!B919</f>
        <v>C61H116O6N</v>
      </c>
      <c r="C1316" s="17" t="str">
        <f>TAG!C919</f>
        <v>58:3</v>
      </c>
      <c r="E1316" s="43" t="e">
        <f>'signals to nmols'!E1316</f>
        <v>#REF!</v>
      </c>
      <c r="F1316" s="43" t="e">
        <f>'signals to nmols'!F1316</f>
        <v>#REF!</v>
      </c>
      <c r="G1316" s="43"/>
    </row>
    <row r="1317" spans="1:7" x14ac:dyDescent="0.2">
      <c r="A1317" s="14">
        <f>TAG!A920</f>
        <v>960.8928699999999</v>
      </c>
      <c r="B1317" s="14" t="str">
        <f>TAG!B920</f>
        <v>C61H118O6N</v>
      </c>
      <c r="C1317" s="17" t="str">
        <f>TAG!C920</f>
        <v>58:2</v>
      </c>
      <c r="E1317" s="43" t="e">
        <f>'signals to nmols'!E1317</f>
        <v>#REF!</v>
      </c>
      <c r="F1317" s="43" t="e">
        <f>'signals to nmols'!F1317</f>
        <v>#REF!</v>
      </c>
      <c r="G1317" s="43"/>
    </row>
    <row r="1318" spans="1:7" x14ac:dyDescent="0.2">
      <c r="A1318" s="14">
        <f>TAG!A921</f>
        <v>962.90846999999997</v>
      </c>
      <c r="B1318" s="14" t="str">
        <f>TAG!B921</f>
        <v>C61H120O6N</v>
      </c>
      <c r="C1318" s="17" t="str">
        <f>TAG!C921</f>
        <v>58:1</v>
      </c>
      <c r="E1318" s="43" t="e">
        <f>'signals to nmols'!E1318</f>
        <v>#REF!</v>
      </c>
      <c r="F1318" s="43" t="e">
        <f>'signals to nmols'!F1318</f>
        <v>#REF!</v>
      </c>
      <c r="G1318" s="43"/>
    </row>
    <row r="1319" spans="1:7" x14ac:dyDescent="0.2">
      <c r="A1319" s="14">
        <f>TAG!A922</f>
        <v>964.86676999999997</v>
      </c>
      <c r="B1319" s="14" t="str">
        <f>TAG!B922</f>
        <v>C63H114O5N</v>
      </c>
      <c r="C1319" s="17" t="str">
        <f>TAG!C922</f>
        <v>e60:7/58:0</v>
      </c>
      <c r="E1319" s="43" t="e">
        <f>'signals to nmols'!E1319</f>
        <v>#REF!</v>
      </c>
      <c r="F1319" s="43" t="e">
        <f>'signals to nmols'!F1319</f>
        <v>#REF!</v>
      </c>
      <c r="G1319" s="43"/>
    </row>
    <row r="1320" spans="1:7" x14ac:dyDescent="0.2">
      <c r="A1320" s="14">
        <f>TAG!A923</f>
        <v>966.88237000000004</v>
      </c>
      <c r="B1320" s="14" t="str">
        <f>TAG!B923</f>
        <v>C63H116O5N</v>
      </c>
      <c r="C1320" s="17" t="str">
        <f>TAG!C923</f>
        <v>e60:6</v>
      </c>
      <c r="E1320" s="43" t="e">
        <f>'signals to nmols'!E1320</f>
        <v>#REF!</v>
      </c>
      <c r="F1320" s="43" t="e">
        <f>'signals to nmols'!F1320</f>
        <v>#REF!</v>
      </c>
      <c r="G1320" s="43"/>
    </row>
    <row r="1321" spans="1:7" x14ac:dyDescent="0.2">
      <c r="A1321" s="14">
        <f>TAG!A924</f>
        <v>968.89796999999999</v>
      </c>
      <c r="B1321" s="14" t="str">
        <f>TAG!B924</f>
        <v>C63H118O5N</v>
      </c>
      <c r="C1321" s="17" t="str">
        <f>TAG!C924</f>
        <v>e60:5</v>
      </c>
      <c r="E1321" s="43" t="e">
        <f>'signals to nmols'!E1321</f>
        <v>#REF!</v>
      </c>
      <c r="F1321" s="43" t="e">
        <f>'signals to nmols'!F1321</f>
        <v>#REF!</v>
      </c>
      <c r="G1321" s="43"/>
    </row>
    <row r="1322" spans="1:7" x14ac:dyDescent="0.2">
      <c r="A1322" s="14">
        <f>TAG!A925</f>
        <v>970.91357000000005</v>
      </c>
      <c r="B1322" s="14" t="str">
        <f>TAG!B925</f>
        <v>C63H120O5N</v>
      </c>
      <c r="C1322" s="17" t="str">
        <f>TAG!C925</f>
        <v>e60:4</v>
      </c>
      <c r="E1322" s="43" t="e">
        <f>'signals to nmols'!E1322</f>
        <v>#REF!</v>
      </c>
      <c r="F1322" s="43" t="e">
        <f>'signals to nmols'!F1322</f>
        <v>#REF!</v>
      </c>
      <c r="G1322" s="43"/>
    </row>
    <row r="1323" spans="1:7" x14ac:dyDescent="0.2">
      <c r="A1323" s="14">
        <f>TAG!A926</f>
        <v>972.92917</v>
      </c>
      <c r="B1323" s="14" t="str">
        <f>TAG!B926</f>
        <v>C63H122O5N</v>
      </c>
      <c r="C1323" s="17" t="str">
        <f>TAG!C926</f>
        <v>e60:3</v>
      </c>
      <c r="E1323" s="43" t="e">
        <f>'signals to nmols'!E1323</f>
        <v>#REF!</v>
      </c>
      <c r="F1323" s="43" t="e">
        <f>'signals to nmols'!F1323</f>
        <v>#REF!</v>
      </c>
      <c r="G1323" s="43"/>
    </row>
    <row r="1324" spans="1:7" x14ac:dyDescent="0.2">
      <c r="A1324" s="14">
        <f>TAG!A927</f>
        <v>974.94477000000006</v>
      </c>
      <c r="B1324" s="14" t="str">
        <f>TAG!B927</f>
        <v>C63H124O5N</v>
      </c>
      <c r="C1324" s="17" t="str">
        <f>TAG!C927</f>
        <v>e60:2</v>
      </c>
      <c r="E1324" s="43" t="e">
        <f>'signals to nmols'!E1324</f>
        <v>#REF!</v>
      </c>
      <c r="F1324" s="43" t="e">
        <f>'signals to nmols'!F1324</f>
        <v>#REF!</v>
      </c>
      <c r="G1324" s="43"/>
    </row>
    <row r="1325" spans="1:7" x14ac:dyDescent="0.2">
      <c r="A1325" s="14">
        <f>TAG!A928</f>
        <v>976.83046999999988</v>
      </c>
      <c r="B1325" s="14" t="str">
        <f>TAG!B928</f>
        <v>C63H110O6N</v>
      </c>
      <c r="C1325" s="17" t="str">
        <f>TAG!C928</f>
        <v>60:8/e60:1</v>
      </c>
      <c r="E1325" s="43" t="e">
        <f>'signals to nmols'!E1325</f>
        <v>#REF!</v>
      </c>
      <c r="F1325" s="43" t="e">
        <f>'signals to nmols'!F1325</f>
        <v>#REF!</v>
      </c>
      <c r="G1325" s="43"/>
    </row>
    <row r="1326" spans="1:7" x14ac:dyDescent="0.2">
      <c r="A1326" s="14">
        <f>TAG!A929</f>
        <v>978.84606999999994</v>
      </c>
      <c r="B1326" s="14" t="str">
        <f>TAG!B929</f>
        <v>C63H112O6N</v>
      </c>
      <c r="C1326" s="17" t="str">
        <f>TAG!C929</f>
        <v>60:7/e60:0</v>
      </c>
      <c r="E1326" s="43" t="e">
        <f>'signals to nmols'!E1326</f>
        <v>#REF!</v>
      </c>
      <c r="F1326" s="43" t="e">
        <f>'signals to nmols'!F1326</f>
        <v>#REF!</v>
      </c>
      <c r="G1326" s="43"/>
    </row>
    <row r="1327" spans="1:7" x14ac:dyDescent="0.2">
      <c r="A1327" s="14">
        <f>TAG!A930</f>
        <v>980.86166999999989</v>
      </c>
      <c r="B1327" s="14" t="str">
        <f>TAG!B930</f>
        <v>C63H114O6N</v>
      </c>
      <c r="C1327" s="17" t="str">
        <f>TAG!C930</f>
        <v>60:6</v>
      </c>
      <c r="E1327" s="43" t="e">
        <f>'signals to nmols'!E1327</f>
        <v>#REF!</v>
      </c>
      <c r="F1327" s="43" t="e">
        <f>'signals to nmols'!F1327</f>
        <v>#REF!</v>
      </c>
      <c r="G1327" s="43"/>
    </row>
    <row r="1328" spans="1:7" x14ac:dyDescent="0.2">
      <c r="A1328" s="14">
        <f>TAG!A931</f>
        <v>982.87726999999995</v>
      </c>
      <c r="B1328" s="14" t="str">
        <f>TAG!B931</f>
        <v>C63H116O6N</v>
      </c>
      <c r="C1328" s="17" t="str">
        <f>TAG!C931</f>
        <v>60:5</v>
      </c>
      <c r="E1328" s="43" t="e">
        <f>'signals to nmols'!E1328</f>
        <v>#REF!</v>
      </c>
      <c r="F1328" s="43" t="e">
        <f>'signals to nmols'!F1328</f>
        <v>#REF!</v>
      </c>
      <c r="G1328" s="43"/>
    </row>
    <row r="1329" spans="1:7" x14ac:dyDescent="0.2">
      <c r="A1329" s="14">
        <f>TAG!A932</f>
        <v>984.8928699999999</v>
      </c>
      <c r="B1329" s="14" t="str">
        <f>TAG!B932</f>
        <v>C63H118O6N</v>
      </c>
      <c r="C1329" s="17" t="str">
        <f>TAG!C932</f>
        <v>60:4</v>
      </c>
      <c r="E1329" s="43" t="e">
        <f>'signals to nmols'!E1329</f>
        <v>#REF!</v>
      </c>
      <c r="F1329" s="43" t="e">
        <f>'signals to nmols'!F1329</f>
        <v>#REF!</v>
      </c>
      <c r="G1329" s="43"/>
    </row>
    <row r="1330" spans="1:7" x14ac:dyDescent="0.2">
      <c r="A1330" s="14">
        <f>TAG!A933</f>
        <v>986.90846999999997</v>
      </c>
      <c r="B1330" s="14" t="str">
        <f>TAG!B933</f>
        <v>C63H120O6N</v>
      </c>
      <c r="C1330" s="17" t="str">
        <f>TAG!C933</f>
        <v>60:3</v>
      </c>
      <c r="E1330" s="43" t="e">
        <f>'signals to nmols'!E1330</f>
        <v>#REF!</v>
      </c>
      <c r="F1330" s="43" t="e">
        <f>'signals to nmols'!F1330</f>
        <v>#REF!</v>
      </c>
      <c r="G1330" s="43"/>
    </row>
    <row r="1331" spans="1:7" x14ac:dyDescent="0.2">
      <c r="A1331" s="14">
        <f>TAG!A934</f>
        <v>988.92406999999992</v>
      </c>
      <c r="B1331" s="14" t="str">
        <f>TAG!B934</f>
        <v>C63H122O6N</v>
      </c>
      <c r="C1331" s="17" t="str">
        <f>TAG!C934</f>
        <v>60:2</v>
      </c>
      <c r="E1331" s="43" t="e">
        <f>'signals to nmols'!E1331</f>
        <v>#REF!</v>
      </c>
      <c r="F1331" s="43" t="e">
        <f>'signals to nmols'!F1331</f>
        <v>#REF!</v>
      </c>
      <c r="G1331" s="43"/>
    </row>
    <row r="1332" spans="1:7" x14ac:dyDescent="0.2">
      <c r="A1332" s="14">
        <f>TAG!A935</f>
        <v>990.93966999999998</v>
      </c>
      <c r="B1332" s="14" t="str">
        <f>TAG!B935</f>
        <v>C63H124O6N</v>
      </c>
      <c r="C1332" s="17" t="str">
        <f>TAG!C935</f>
        <v>60:1</v>
      </c>
      <c r="E1332" s="43" t="e">
        <f>'signals to nmols'!E1332</f>
        <v>#REF!</v>
      </c>
      <c r="F1332" s="43" t="e">
        <f>'signals to nmols'!F1332</f>
        <v>#REF!</v>
      </c>
      <c r="G1332" s="43"/>
    </row>
    <row r="1333" spans="1:7" x14ac:dyDescent="0.2">
      <c r="A1333" s="38" t="s">
        <v>1006</v>
      </c>
      <c r="B1333" s="38"/>
      <c r="C1333" s="38" t="str">
        <f>TAG!C936</f>
        <v>Total NL 319 20:5 acyl containing</v>
      </c>
      <c r="E1333" s="39" t="e">
        <f>'signals to nmols'!E1333</f>
        <v>#REF!</v>
      </c>
      <c r="F1333" s="39" t="e">
        <f>'signals to nmols'!F1333</f>
        <v>#REF!</v>
      </c>
      <c r="G1333" s="39"/>
    </row>
    <row r="1334" spans="1:7" x14ac:dyDescent="0.2">
      <c r="A1334" s="14">
        <f>TAG!A941</f>
        <v>764.67446999999993</v>
      </c>
      <c r="B1334" s="14" t="str">
        <f>TAG!B941</f>
        <v>C47H90O6N</v>
      </c>
      <c r="C1334" s="17" t="str">
        <f>TAG!C941</f>
        <v>44:2</v>
      </c>
      <c r="E1334" s="43" t="e">
        <f>'signals to nmols'!E1334</f>
        <v>#REF!</v>
      </c>
      <c r="F1334" s="43" t="e">
        <f>'signals to nmols'!F1334</f>
        <v>#REF!</v>
      </c>
      <c r="G1334" s="43"/>
    </row>
    <row r="1335" spans="1:7" x14ac:dyDescent="0.2">
      <c r="A1335" s="14">
        <f>TAG!A942</f>
        <v>766.69006999999988</v>
      </c>
      <c r="B1335" s="14" t="str">
        <f>TAG!B942</f>
        <v>C47H92O6N</v>
      </c>
      <c r="C1335" s="17" t="str">
        <f>TAG!C942</f>
        <v>44:1</v>
      </c>
      <c r="E1335" s="43" t="e">
        <f>'signals to nmols'!E1335</f>
        <v>#REF!</v>
      </c>
      <c r="F1335" s="43" t="e">
        <f>'signals to nmols'!F1335</f>
        <v>#REF!</v>
      </c>
      <c r="G1335" s="43"/>
    </row>
    <row r="1336" spans="1:7" x14ac:dyDescent="0.2">
      <c r="A1336" s="14">
        <f>TAG!A943</f>
        <v>768.70566999999994</v>
      </c>
      <c r="B1336" s="14" t="str">
        <f>TAG!B943</f>
        <v>C47H94O6N</v>
      </c>
      <c r="C1336" s="17" t="str">
        <f>TAG!C943</f>
        <v>44:0</v>
      </c>
      <c r="E1336" s="43" t="e">
        <f>'signals to nmols'!E1336</f>
        <v>#REF!</v>
      </c>
      <c r="F1336" s="43" t="e">
        <f>'signals to nmols'!F1336</f>
        <v>#REF!</v>
      </c>
      <c r="G1336" s="43"/>
    </row>
    <row r="1337" spans="1:7" x14ac:dyDescent="0.2">
      <c r="A1337" s="14">
        <f>TAG!A944</f>
        <v>776.71077000000002</v>
      </c>
      <c r="B1337" s="14" t="str">
        <f>TAG!B944</f>
        <v>C49H94O5N</v>
      </c>
      <c r="C1337" s="17" t="str">
        <f>TAG!C944</f>
        <v>e46:3</v>
      </c>
      <c r="E1337" s="43" t="e">
        <f>'signals to nmols'!E1337</f>
        <v>#REF!</v>
      </c>
      <c r="F1337" s="43" t="e">
        <f>'signals to nmols'!F1337</f>
        <v>#REF!</v>
      </c>
      <c r="G1337" s="43"/>
    </row>
    <row r="1338" spans="1:7" x14ac:dyDescent="0.2">
      <c r="A1338" s="14">
        <f>TAG!A945</f>
        <v>778.72636999999997</v>
      </c>
      <c r="B1338" s="14" t="str">
        <f>TAG!B945</f>
        <v>C49H96O5N</v>
      </c>
      <c r="C1338" s="17" t="str">
        <f>TAG!C945</f>
        <v>e46:2</v>
      </c>
      <c r="E1338" s="43" t="e">
        <f>'signals to nmols'!E1338</f>
        <v>#REF!</v>
      </c>
      <c r="F1338" s="43" t="e">
        <f>'signals to nmols'!F1338</f>
        <v>#REF!</v>
      </c>
      <c r="G1338" s="43"/>
    </row>
    <row r="1339" spans="1:7" x14ac:dyDescent="0.2">
      <c r="A1339" s="14">
        <f>TAG!A946</f>
        <v>780.74197000000004</v>
      </c>
      <c r="B1339" s="14" t="str">
        <f>TAG!B946</f>
        <v>C49H98O5N</v>
      </c>
      <c r="C1339" s="17" t="str">
        <f>TAG!C946</f>
        <v>e46:1</v>
      </c>
      <c r="E1339" s="43" t="e">
        <f>'signals to nmols'!E1339</f>
        <v>#REF!</v>
      </c>
      <c r="F1339" s="43" t="e">
        <f>'signals to nmols'!F1339</f>
        <v>#REF!</v>
      </c>
      <c r="G1339" s="43"/>
    </row>
    <row r="1340" spans="1:7" x14ac:dyDescent="0.2">
      <c r="A1340" s="14">
        <f>TAG!A947</f>
        <v>782.75756999999999</v>
      </c>
      <c r="B1340" s="14" t="str">
        <f>TAG!B947</f>
        <v>C49H100O5N</v>
      </c>
      <c r="C1340" s="17" t="str">
        <f>TAG!C947</f>
        <v>e46:0</v>
      </c>
      <c r="E1340" s="43" t="e">
        <f>'signals to nmols'!E1340</f>
        <v>#REF!</v>
      </c>
      <c r="F1340" s="43" t="e">
        <f>'signals to nmols'!F1340</f>
        <v>#REF!</v>
      </c>
      <c r="G1340" s="43"/>
    </row>
    <row r="1341" spans="1:7" x14ac:dyDescent="0.2">
      <c r="A1341" s="14">
        <f>TAG!A948</f>
        <v>790.69006999999988</v>
      </c>
      <c r="B1341" s="14" t="str">
        <f>TAG!B948</f>
        <v>C49H92O6N</v>
      </c>
      <c r="C1341" s="17" t="str">
        <f>TAG!C948</f>
        <v>46:3</v>
      </c>
      <c r="E1341" s="43" t="e">
        <f>'signals to nmols'!E1341</f>
        <v>#REF!</v>
      </c>
      <c r="F1341" s="43" t="e">
        <f>'signals to nmols'!F1341</f>
        <v>#REF!</v>
      </c>
      <c r="G1341" s="43"/>
    </row>
    <row r="1342" spans="1:7" x14ac:dyDescent="0.2">
      <c r="A1342" s="14">
        <f>TAG!A949</f>
        <v>792.70566999999994</v>
      </c>
      <c r="B1342" s="14" t="str">
        <f>TAG!B949</f>
        <v>C49H94O6N</v>
      </c>
      <c r="C1342" s="17" t="str">
        <f>TAG!C949</f>
        <v>46:2</v>
      </c>
      <c r="E1342" s="43" t="e">
        <f>'signals to nmols'!E1342</f>
        <v>#REF!</v>
      </c>
      <c r="F1342" s="43" t="e">
        <f>'signals to nmols'!F1342</f>
        <v>#REF!</v>
      </c>
      <c r="G1342" s="43"/>
    </row>
    <row r="1343" spans="1:7" x14ac:dyDescent="0.2">
      <c r="A1343" s="14">
        <f>TAG!A950</f>
        <v>794.72126999999989</v>
      </c>
      <c r="B1343" s="14" t="str">
        <f>TAG!B950</f>
        <v>C49H96O6N</v>
      </c>
      <c r="C1343" s="17" t="str">
        <f>TAG!C950</f>
        <v>46:1</v>
      </c>
      <c r="E1343" s="43" t="e">
        <f>'signals to nmols'!E1343</f>
        <v>#REF!</v>
      </c>
      <c r="F1343" s="43" t="e">
        <f>'signals to nmols'!F1343</f>
        <v>#REF!</v>
      </c>
      <c r="G1343" s="43"/>
    </row>
    <row r="1344" spans="1:7" x14ac:dyDescent="0.2">
      <c r="A1344" s="14">
        <f>TAG!A951</f>
        <v>796.73686999999995</v>
      </c>
      <c r="B1344" s="14" t="str">
        <f>TAG!B951</f>
        <v>C49H98O6N</v>
      </c>
      <c r="C1344" s="17" t="str">
        <f>TAG!C951</f>
        <v>46:0</v>
      </c>
      <c r="E1344" s="43" t="e">
        <f>'signals to nmols'!E1344</f>
        <v>#REF!</v>
      </c>
      <c r="F1344" s="43" t="e">
        <f>'signals to nmols'!F1344</f>
        <v>#REF!</v>
      </c>
      <c r="G1344" s="43"/>
    </row>
    <row r="1345" spans="1:7" x14ac:dyDescent="0.2">
      <c r="A1345" s="14">
        <f>TAG!A952</f>
        <v>802.72636999999997</v>
      </c>
      <c r="B1345" s="14" t="str">
        <f>TAG!B952</f>
        <v>C51H96O5N</v>
      </c>
      <c r="C1345" s="17" t="str">
        <f>TAG!C952</f>
        <v>e48:4</v>
      </c>
      <c r="E1345" s="43" t="e">
        <f>'signals to nmols'!E1345</f>
        <v>#REF!</v>
      </c>
      <c r="F1345" s="43" t="e">
        <f>'signals to nmols'!F1345</f>
        <v>#REF!</v>
      </c>
      <c r="G1345" s="43"/>
    </row>
    <row r="1346" spans="1:7" x14ac:dyDescent="0.2">
      <c r="A1346" s="14">
        <f>TAG!A953</f>
        <v>804.74197000000004</v>
      </c>
      <c r="B1346" s="14" t="str">
        <f>TAG!B953</f>
        <v>C51H98O5N</v>
      </c>
      <c r="C1346" s="17" t="str">
        <f>TAG!C953</f>
        <v>e48:3</v>
      </c>
      <c r="E1346" s="43" t="e">
        <f>'signals to nmols'!E1346</f>
        <v>#REF!</v>
      </c>
      <c r="F1346" s="43" t="e">
        <f>'signals to nmols'!F1346</f>
        <v>#REF!</v>
      </c>
      <c r="G1346" s="43"/>
    </row>
    <row r="1347" spans="1:7" x14ac:dyDescent="0.2">
      <c r="A1347" s="14">
        <f>TAG!A954</f>
        <v>806.75756999999999</v>
      </c>
      <c r="B1347" s="14" t="str">
        <f>TAG!B954</f>
        <v>C51H100O5N</v>
      </c>
      <c r="C1347" s="17" t="str">
        <f>TAG!C954</f>
        <v>e48:2</v>
      </c>
      <c r="E1347" s="43" t="e">
        <f>'signals to nmols'!E1347</f>
        <v>#REF!</v>
      </c>
      <c r="F1347" s="43" t="e">
        <f>'signals to nmols'!F1347</f>
        <v>#REF!</v>
      </c>
      <c r="G1347" s="43"/>
    </row>
    <row r="1348" spans="1:7" x14ac:dyDescent="0.2">
      <c r="A1348" s="14">
        <f>TAG!A955</f>
        <v>808.77317000000005</v>
      </c>
      <c r="B1348" s="14" t="str">
        <f>TAG!B955</f>
        <v>C51H102O5N</v>
      </c>
      <c r="C1348" s="17" t="str">
        <f>TAG!C955</f>
        <v>e48:1</v>
      </c>
      <c r="E1348" s="43" t="e">
        <f>'signals to nmols'!E1348</f>
        <v>#REF!</v>
      </c>
      <c r="F1348" s="43" t="e">
        <f>'signals to nmols'!F1348</f>
        <v>#REF!</v>
      </c>
      <c r="G1348" s="43"/>
    </row>
    <row r="1349" spans="1:7" x14ac:dyDescent="0.2">
      <c r="A1349" s="14">
        <f>TAG!A956</f>
        <v>810.78877</v>
      </c>
      <c r="B1349" s="14" t="str">
        <f>TAG!B956</f>
        <v>C51H104O5N</v>
      </c>
      <c r="C1349" s="17" t="str">
        <f>TAG!C956</f>
        <v>e48:0</v>
      </c>
      <c r="E1349" s="43" t="e">
        <f>'signals to nmols'!E1349</f>
        <v>#REF!</v>
      </c>
      <c r="F1349" s="43" t="e">
        <f>'signals to nmols'!F1349</f>
        <v>#REF!</v>
      </c>
      <c r="G1349" s="43"/>
    </row>
    <row r="1350" spans="1:7" x14ac:dyDescent="0.2">
      <c r="A1350" s="14">
        <f>TAG!A957</f>
        <v>816.70566999999994</v>
      </c>
      <c r="B1350" s="14" t="str">
        <f>TAG!B957</f>
        <v>C51H94O6N</v>
      </c>
      <c r="C1350" s="17" t="str">
        <f>TAG!C957</f>
        <v>48:4</v>
      </c>
      <c r="E1350" s="43" t="e">
        <f>'signals to nmols'!E1350</f>
        <v>#REF!</v>
      </c>
      <c r="F1350" s="43" t="e">
        <f>'signals to nmols'!F1350</f>
        <v>#REF!</v>
      </c>
      <c r="G1350" s="43"/>
    </row>
    <row r="1351" spans="1:7" x14ac:dyDescent="0.2">
      <c r="A1351" s="14">
        <f>TAG!A958</f>
        <v>818.72126999999989</v>
      </c>
      <c r="B1351" s="14" t="str">
        <f>TAG!B958</f>
        <v>C51H96O6N</v>
      </c>
      <c r="C1351" s="17" t="str">
        <f>TAG!C958</f>
        <v>48:3</v>
      </c>
      <c r="E1351" s="43" t="e">
        <f>'signals to nmols'!E1351</f>
        <v>#REF!</v>
      </c>
      <c r="F1351" s="43" t="e">
        <f>'signals to nmols'!F1351</f>
        <v>#REF!</v>
      </c>
      <c r="G1351" s="43"/>
    </row>
    <row r="1352" spans="1:7" x14ac:dyDescent="0.2">
      <c r="A1352" s="14">
        <f>TAG!A959</f>
        <v>820.73686999999995</v>
      </c>
      <c r="B1352" s="14" t="str">
        <f>TAG!B959</f>
        <v>C51H98O6N</v>
      </c>
      <c r="C1352" s="17" t="str">
        <f>TAG!C959</f>
        <v>48:2</v>
      </c>
      <c r="E1352" s="43" t="e">
        <f>'signals to nmols'!E1352</f>
        <v>#REF!</v>
      </c>
      <c r="F1352" s="43" t="e">
        <f>'signals to nmols'!F1352</f>
        <v>#REF!</v>
      </c>
      <c r="G1352" s="43"/>
    </row>
    <row r="1353" spans="1:7" x14ac:dyDescent="0.2">
      <c r="A1353" s="14">
        <f>TAG!A960</f>
        <v>822.7524699999999</v>
      </c>
      <c r="B1353" s="14" t="str">
        <f>TAG!B960</f>
        <v>C51H100O6N</v>
      </c>
      <c r="C1353" s="17" t="str">
        <f>TAG!C960</f>
        <v>48:1</v>
      </c>
      <c r="E1353" s="43" t="e">
        <f>'signals to nmols'!E1353</f>
        <v>#REF!</v>
      </c>
      <c r="F1353" s="43" t="e">
        <f>'signals to nmols'!F1353</f>
        <v>#REF!</v>
      </c>
      <c r="G1353" s="43"/>
    </row>
    <row r="1354" spans="1:7" x14ac:dyDescent="0.2">
      <c r="A1354" s="14">
        <f>TAG!A961</f>
        <v>824.76806999999997</v>
      </c>
      <c r="B1354" s="14" t="str">
        <f>TAG!B961</f>
        <v>C51H102O6N</v>
      </c>
      <c r="C1354" s="17" t="str">
        <f>TAG!C961</f>
        <v>48:0</v>
      </c>
      <c r="E1354" s="43" t="e">
        <f>'signals to nmols'!E1354</f>
        <v>#REF!</v>
      </c>
      <c r="F1354" s="43" t="e">
        <f>'signals to nmols'!F1354</f>
        <v>#REF!</v>
      </c>
      <c r="G1354" s="43"/>
    </row>
    <row r="1355" spans="1:7" x14ac:dyDescent="0.2">
      <c r="A1355" s="14">
        <f>TAG!A962</f>
        <v>830.75756999999999</v>
      </c>
      <c r="B1355" s="14" t="str">
        <f>TAG!B962</f>
        <v>C53H100O5N</v>
      </c>
      <c r="C1355" s="17" t="str">
        <f>TAG!C962</f>
        <v>e50:4</v>
      </c>
      <c r="E1355" s="43" t="e">
        <f>'signals to nmols'!E1355</f>
        <v>#REF!</v>
      </c>
      <c r="F1355" s="43" t="e">
        <f>'signals to nmols'!F1355</f>
        <v>#REF!</v>
      </c>
      <c r="G1355" s="43"/>
    </row>
    <row r="1356" spans="1:7" x14ac:dyDescent="0.2">
      <c r="A1356" s="14">
        <f>TAG!A963</f>
        <v>832.77317000000005</v>
      </c>
      <c r="B1356" s="14" t="str">
        <f>TAG!B963</f>
        <v>C53H102O5N</v>
      </c>
      <c r="C1356" s="17" t="str">
        <f>TAG!C963</f>
        <v>e50:3</v>
      </c>
      <c r="E1356" s="43" t="e">
        <f>'signals to nmols'!E1356</f>
        <v>#REF!</v>
      </c>
      <c r="F1356" s="43" t="e">
        <f>'signals to nmols'!F1356</f>
        <v>#REF!</v>
      </c>
      <c r="G1356" s="43"/>
    </row>
    <row r="1357" spans="1:7" x14ac:dyDescent="0.2">
      <c r="A1357" s="14">
        <f>TAG!A964</f>
        <v>834.78877</v>
      </c>
      <c r="B1357" s="14" t="str">
        <f>TAG!B964</f>
        <v>C53H104O5N</v>
      </c>
      <c r="C1357" s="17" t="str">
        <f>TAG!C964</f>
        <v>e50:2</v>
      </c>
      <c r="E1357" s="43" t="e">
        <f>'signals to nmols'!E1357</f>
        <v>#REF!</v>
      </c>
      <c r="F1357" s="43" t="e">
        <f>'signals to nmols'!F1357</f>
        <v>#REF!</v>
      </c>
      <c r="G1357" s="43"/>
    </row>
    <row r="1358" spans="1:7" x14ac:dyDescent="0.2">
      <c r="A1358" s="14">
        <f>TAG!A965</f>
        <v>836.80437000000006</v>
      </c>
      <c r="B1358" s="14" t="str">
        <f>TAG!B965</f>
        <v>C53H106O5N</v>
      </c>
      <c r="C1358" s="17" t="str">
        <f>TAG!C965</f>
        <v>e50:1</v>
      </c>
      <c r="E1358" s="43" t="e">
        <f>'signals to nmols'!E1358</f>
        <v>#REF!</v>
      </c>
      <c r="F1358" s="43" t="e">
        <f>'signals to nmols'!F1358</f>
        <v>#REF!</v>
      </c>
      <c r="G1358" s="43"/>
    </row>
    <row r="1359" spans="1:7" x14ac:dyDescent="0.2">
      <c r="A1359" s="14">
        <f>TAG!A966</f>
        <v>838.81997000000001</v>
      </c>
      <c r="B1359" s="14" t="str">
        <f>TAG!B966</f>
        <v>C53H108O5N</v>
      </c>
      <c r="C1359" s="17" t="str">
        <f>TAG!C966</f>
        <v>e50:0</v>
      </c>
      <c r="E1359" s="43" t="e">
        <f>'signals to nmols'!E1359</f>
        <v>#REF!</v>
      </c>
      <c r="F1359" s="43" t="e">
        <f>'signals to nmols'!F1359</f>
        <v>#REF!</v>
      </c>
      <c r="G1359" s="43"/>
    </row>
    <row r="1360" spans="1:7" x14ac:dyDescent="0.2">
      <c r="A1360" s="14">
        <f>TAG!A967</f>
        <v>844.73686999999995</v>
      </c>
      <c r="B1360" s="14" t="str">
        <f>TAG!B967</f>
        <v>C53H98O6N</v>
      </c>
      <c r="C1360" s="17" t="str">
        <f>TAG!C967</f>
        <v>50:4</v>
      </c>
      <c r="E1360" s="43" t="e">
        <f>'signals to nmols'!E1360</f>
        <v>#REF!</v>
      </c>
      <c r="F1360" s="43" t="e">
        <f>'signals to nmols'!F1360</f>
        <v>#REF!</v>
      </c>
      <c r="G1360" s="43"/>
    </row>
    <row r="1361" spans="1:7" x14ac:dyDescent="0.2">
      <c r="A1361" s="14">
        <f>TAG!A968</f>
        <v>846.7524699999999</v>
      </c>
      <c r="B1361" s="14" t="str">
        <f>TAG!B968</f>
        <v>C53H100O6N</v>
      </c>
      <c r="C1361" s="17" t="str">
        <f>TAG!C968</f>
        <v>50:3</v>
      </c>
      <c r="E1361" s="43" t="e">
        <f>'signals to nmols'!E1361</f>
        <v>#REF!</v>
      </c>
      <c r="F1361" s="43" t="e">
        <f>'signals to nmols'!F1361</f>
        <v>#REF!</v>
      </c>
      <c r="G1361" s="43"/>
    </row>
    <row r="1362" spans="1:7" x14ac:dyDescent="0.2">
      <c r="A1362" s="14">
        <f>TAG!A969</f>
        <v>848.76806999999997</v>
      </c>
      <c r="B1362" s="14" t="str">
        <f>TAG!B969</f>
        <v>C53H102O6N</v>
      </c>
      <c r="C1362" s="17" t="str">
        <f>TAG!C969</f>
        <v>50:2</v>
      </c>
      <c r="E1362" s="43" t="e">
        <f>'signals to nmols'!E1362</f>
        <v>#REF!</v>
      </c>
      <c r="F1362" s="43" t="e">
        <f>'signals to nmols'!F1362</f>
        <v>#REF!</v>
      </c>
      <c r="G1362" s="43"/>
    </row>
    <row r="1363" spans="1:7" x14ac:dyDescent="0.2">
      <c r="A1363" s="14">
        <f>TAG!A970</f>
        <v>850.78366999999992</v>
      </c>
      <c r="B1363" s="14" t="str">
        <f>TAG!B970</f>
        <v>C53H104O6N</v>
      </c>
      <c r="C1363" s="17" t="str">
        <f>TAG!C970</f>
        <v>50:1</v>
      </c>
      <c r="E1363" s="43" t="e">
        <f>'signals to nmols'!E1363</f>
        <v>#REF!</v>
      </c>
      <c r="F1363" s="43" t="e">
        <f>'signals to nmols'!F1363</f>
        <v>#REF!</v>
      </c>
      <c r="G1363" s="43"/>
    </row>
    <row r="1364" spans="1:7" x14ac:dyDescent="0.2">
      <c r="A1364" s="14">
        <f>TAG!A971</f>
        <v>852.79926999999998</v>
      </c>
      <c r="B1364" s="14" t="str">
        <f>TAG!B971</f>
        <v>C53H106O6N</v>
      </c>
      <c r="C1364" s="17" t="str">
        <f>TAG!C971</f>
        <v>50:0</v>
      </c>
      <c r="E1364" s="43" t="e">
        <f>'signals to nmols'!E1364</f>
        <v>#REF!</v>
      </c>
      <c r="F1364" s="43" t="e">
        <f>'signals to nmols'!F1364</f>
        <v>#REF!</v>
      </c>
      <c r="G1364" s="43"/>
    </row>
    <row r="1365" spans="1:7" x14ac:dyDescent="0.2">
      <c r="A1365" s="14">
        <f>TAG!A972</f>
        <v>856.77317000000005</v>
      </c>
      <c r="B1365" s="14" t="str">
        <f>TAG!B972</f>
        <v>C55H102O5N</v>
      </c>
      <c r="C1365" s="17" t="str">
        <f>TAG!C972</f>
        <v>e52:5</v>
      </c>
      <c r="E1365" s="43" t="e">
        <f>'signals to nmols'!E1365</f>
        <v>#REF!</v>
      </c>
      <c r="F1365" s="43" t="e">
        <f>'signals to nmols'!F1365</f>
        <v>#REF!</v>
      </c>
      <c r="G1365" s="43"/>
    </row>
    <row r="1366" spans="1:7" x14ac:dyDescent="0.2">
      <c r="A1366" s="14">
        <f>TAG!A973</f>
        <v>858.78877</v>
      </c>
      <c r="B1366" s="14" t="str">
        <f>TAG!B973</f>
        <v>C55H104O5N</v>
      </c>
      <c r="C1366" s="17" t="str">
        <f>TAG!C973</f>
        <v>e52:4</v>
      </c>
      <c r="E1366" s="43" t="e">
        <f>'signals to nmols'!E1366</f>
        <v>#REF!</v>
      </c>
      <c r="F1366" s="43" t="e">
        <f>'signals to nmols'!F1366</f>
        <v>#REF!</v>
      </c>
      <c r="G1366" s="43"/>
    </row>
    <row r="1367" spans="1:7" x14ac:dyDescent="0.2">
      <c r="A1367" s="14">
        <f>TAG!A974</f>
        <v>860.80437000000006</v>
      </c>
      <c r="B1367" s="14" t="str">
        <f>TAG!B974</f>
        <v>C55H106O5N</v>
      </c>
      <c r="C1367" s="17" t="str">
        <f>TAG!C974</f>
        <v>e52:3</v>
      </c>
      <c r="E1367" s="43" t="e">
        <f>'signals to nmols'!E1367</f>
        <v>#REF!</v>
      </c>
      <c r="F1367" s="43" t="e">
        <f>'signals to nmols'!F1367</f>
        <v>#REF!</v>
      </c>
      <c r="G1367" s="43"/>
    </row>
    <row r="1368" spans="1:7" x14ac:dyDescent="0.2">
      <c r="A1368" s="14">
        <f>TAG!A975</f>
        <v>862.81997000000001</v>
      </c>
      <c r="B1368" s="14" t="str">
        <f>TAG!B975</f>
        <v>C55H108O5N</v>
      </c>
      <c r="C1368" s="17" t="str">
        <f>TAG!C975</f>
        <v>e52:2</v>
      </c>
      <c r="E1368" s="43" t="e">
        <f>'signals to nmols'!E1368</f>
        <v>#REF!</v>
      </c>
      <c r="F1368" s="43" t="e">
        <f>'signals to nmols'!F1368</f>
        <v>#REF!</v>
      </c>
      <c r="G1368" s="43"/>
    </row>
    <row r="1369" spans="1:7" x14ac:dyDescent="0.2">
      <c r="A1369" s="14">
        <f>TAG!A976</f>
        <v>864.83556999999996</v>
      </c>
      <c r="B1369" s="14" t="str">
        <f>TAG!B976</f>
        <v>C55H110O5N</v>
      </c>
      <c r="C1369" s="17" t="str">
        <f>TAG!C976</f>
        <v>e52:1</v>
      </c>
      <c r="E1369" s="43" t="e">
        <f>'signals to nmols'!E1369</f>
        <v>#REF!</v>
      </c>
      <c r="F1369" s="43" t="e">
        <f>'signals to nmols'!F1369</f>
        <v>#REF!</v>
      </c>
      <c r="G1369" s="43"/>
    </row>
    <row r="1370" spans="1:7" x14ac:dyDescent="0.2">
      <c r="A1370" s="14">
        <f>TAG!A977</f>
        <v>866.85117000000002</v>
      </c>
      <c r="B1370" s="14" t="str">
        <f>TAG!B977</f>
        <v>C55H112O5N</v>
      </c>
      <c r="C1370" s="17" t="str">
        <f>TAG!C977</f>
        <v>e52:0</v>
      </c>
      <c r="E1370" s="43" t="e">
        <f>'signals to nmols'!E1370</f>
        <v>#REF!</v>
      </c>
      <c r="F1370" s="43" t="e">
        <f>'signals to nmols'!F1370</f>
        <v>#REF!</v>
      </c>
      <c r="G1370" s="43"/>
    </row>
    <row r="1371" spans="1:7" x14ac:dyDescent="0.2">
      <c r="A1371" s="14">
        <f>TAG!A978</f>
        <v>868.73686999999995</v>
      </c>
      <c r="B1371" s="14" t="str">
        <f>TAG!B978</f>
        <v>C55H98O6N</v>
      </c>
      <c r="C1371" s="17" t="str">
        <f>TAG!C978</f>
        <v>52:6</v>
      </c>
      <c r="E1371" s="43" t="e">
        <f>'signals to nmols'!E1371</f>
        <v>#REF!</v>
      </c>
      <c r="F1371" s="43" t="e">
        <f>'signals to nmols'!F1371</f>
        <v>#REF!</v>
      </c>
      <c r="G1371" s="43"/>
    </row>
    <row r="1372" spans="1:7" x14ac:dyDescent="0.2">
      <c r="A1372" s="14">
        <f>TAG!A979</f>
        <v>870.7524699999999</v>
      </c>
      <c r="B1372" s="14" t="str">
        <f>TAG!B979</f>
        <v>C55H100O6N</v>
      </c>
      <c r="C1372" s="17" t="str">
        <f>TAG!C979</f>
        <v>52:5</v>
      </c>
      <c r="E1372" s="43" t="e">
        <f>'signals to nmols'!E1372</f>
        <v>#REF!</v>
      </c>
      <c r="F1372" s="43" t="e">
        <f>'signals to nmols'!F1372</f>
        <v>#REF!</v>
      </c>
      <c r="G1372" s="43"/>
    </row>
    <row r="1373" spans="1:7" x14ac:dyDescent="0.2">
      <c r="A1373" s="14">
        <f>TAG!A980</f>
        <v>872.76806999999997</v>
      </c>
      <c r="B1373" s="14" t="str">
        <f>TAG!B980</f>
        <v>C55H102O6N</v>
      </c>
      <c r="C1373" s="17" t="str">
        <f>TAG!C980</f>
        <v>52:4</v>
      </c>
      <c r="E1373" s="43" t="e">
        <f>'signals to nmols'!E1373</f>
        <v>#REF!</v>
      </c>
      <c r="F1373" s="43" t="e">
        <f>'signals to nmols'!F1373</f>
        <v>#REF!</v>
      </c>
      <c r="G1373" s="43"/>
    </row>
    <row r="1374" spans="1:7" x14ac:dyDescent="0.2">
      <c r="A1374" s="14">
        <f>TAG!A981</f>
        <v>874.78366999999992</v>
      </c>
      <c r="B1374" s="14" t="str">
        <f>TAG!B981</f>
        <v>C55H104O6N</v>
      </c>
      <c r="C1374" s="17" t="str">
        <f>TAG!C981</f>
        <v>52:3</v>
      </c>
      <c r="E1374" s="43" t="e">
        <f>'signals to nmols'!E1374</f>
        <v>#REF!</v>
      </c>
      <c r="F1374" s="43" t="e">
        <f>'signals to nmols'!F1374</f>
        <v>#REF!</v>
      </c>
      <c r="G1374" s="43"/>
    </row>
    <row r="1375" spans="1:7" x14ac:dyDescent="0.2">
      <c r="A1375" s="14">
        <f>TAG!A982</f>
        <v>876.79926999999998</v>
      </c>
      <c r="B1375" s="14" t="str">
        <f>TAG!B982</f>
        <v>C55H106O6N</v>
      </c>
      <c r="C1375" s="17" t="str">
        <f>TAG!C982</f>
        <v>52:2</v>
      </c>
      <c r="E1375" s="43" t="e">
        <f>'signals to nmols'!E1375</f>
        <v>#REF!</v>
      </c>
      <c r="F1375" s="43" t="e">
        <f>'signals to nmols'!F1375</f>
        <v>#REF!</v>
      </c>
      <c r="G1375" s="43"/>
    </row>
    <row r="1376" spans="1:7" x14ac:dyDescent="0.2">
      <c r="A1376" s="14">
        <f>TAG!A983</f>
        <v>878.81486999999993</v>
      </c>
      <c r="B1376" s="14" t="str">
        <f>TAG!B983</f>
        <v>C55H108O6N</v>
      </c>
      <c r="C1376" s="17" t="str">
        <f>TAG!C983</f>
        <v>52:1</v>
      </c>
      <c r="E1376" s="43" t="e">
        <f>'signals to nmols'!E1376</f>
        <v>#REF!</v>
      </c>
      <c r="F1376" s="43" t="e">
        <f>'signals to nmols'!F1376</f>
        <v>#REF!</v>
      </c>
      <c r="G1376" s="43"/>
    </row>
    <row r="1377" spans="1:7" x14ac:dyDescent="0.2">
      <c r="A1377" s="14">
        <f>TAG!A984</f>
        <v>880.83046999999988</v>
      </c>
      <c r="B1377" s="14" t="str">
        <f>TAG!B984</f>
        <v>C55H110O6N</v>
      </c>
      <c r="C1377" s="17" t="str">
        <f>TAG!C984</f>
        <v>52:0/e54:7</v>
      </c>
      <c r="E1377" s="43" t="e">
        <f>'signals to nmols'!E1377</f>
        <v>#REF!</v>
      </c>
      <c r="F1377" s="43" t="e">
        <f>'signals to nmols'!F1377</f>
        <v>#REF!</v>
      </c>
      <c r="G1377" s="43"/>
    </row>
    <row r="1378" spans="1:7" x14ac:dyDescent="0.2">
      <c r="A1378" s="14">
        <f>TAG!A985</f>
        <v>882.78877</v>
      </c>
      <c r="B1378" s="14" t="str">
        <f>TAG!B985</f>
        <v>C57H104O5N</v>
      </c>
      <c r="C1378" s="17" t="str">
        <f>TAG!C985</f>
        <v>e54:6</v>
      </c>
      <c r="E1378" s="43" t="e">
        <f>'signals to nmols'!E1378</f>
        <v>#REF!</v>
      </c>
      <c r="F1378" s="43" t="e">
        <f>'signals to nmols'!F1378</f>
        <v>#REF!</v>
      </c>
      <c r="G1378" s="43"/>
    </row>
    <row r="1379" spans="1:7" x14ac:dyDescent="0.2">
      <c r="A1379" s="14">
        <f>TAG!A986</f>
        <v>884.80437000000006</v>
      </c>
      <c r="B1379" s="14" t="str">
        <f>TAG!B986</f>
        <v>C57H106O5N</v>
      </c>
      <c r="C1379" s="17" t="str">
        <f>TAG!C986</f>
        <v>e54:5</v>
      </c>
      <c r="E1379" s="43" t="e">
        <f>'signals to nmols'!E1379</f>
        <v>#REF!</v>
      </c>
      <c r="F1379" s="43" t="e">
        <f>'signals to nmols'!F1379</f>
        <v>#REF!</v>
      </c>
      <c r="G1379" s="43"/>
    </row>
    <row r="1380" spans="1:7" x14ac:dyDescent="0.2">
      <c r="A1380" s="14">
        <f>TAG!A987</f>
        <v>886.81997000000001</v>
      </c>
      <c r="B1380" s="14" t="str">
        <f>TAG!B987</f>
        <v>C57H108O5N</v>
      </c>
      <c r="C1380" s="17" t="str">
        <f>TAG!C987</f>
        <v>e54:4</v>
      </c>
      <c r="E1380" s="43" t="e">
        <f>'signals to nmols'!E1380</f>
        <v>#REF!</v>
      </c>
      <c r="F1380" s="43" t="e">
        <f>'signals to nmols'!F1380</f>
        <v>#REF!</v>
      </c>
      <c r="G1380" s="43"/>
    </row>
    <row r="1381" spans="1:7" x14ac:dyDescent="0.2">
      <c r="A1381" s="14">
        <f>TAG!A988</f>
        <v>888.83556999999996</v>
      </c>
      <c r="B1381" s="14" t="str">
        <f>TAG!B988</f>
        <v>C57H110O5N</v>
      </c>
      <c r="C1381" s="17" t="str">
        <f>TAG!C988</f>
        <v>e54:3</v>
      </c>
      <c r="E1381" s="43" t="e">
        <f>'signals to nmols'!E1381</f>
        <v>#REF!</v>
      </c>
      <c r="F1381" s="43" t="e">
        <f>'signals to nmols'!F1381</f>
        <v>#REF!</v>
      </c>
      <c r="G1381" s="43"/>
    </row>
    <row r="1382" spans="1:7" x14ac:dyDescent="0.2">
      <c r="A1382" s="14">
        <f>TAG!A989</f>
        <v>890.85117000000002</v>
      </c>
      <c r="B1382" s="14" t="str">
        <f>TAG!B989</f>
        <v>C57H112O5N</v>
      </c>
      <c r="C1382" s="17" t="str">
        <f>TAG!C989</f>
        <v>e54:2</v>
      </c>
      <c r="E1382" s="43" t="e">
        <f>'signals to nmols'!E1382</f>
        <v>#REF!</v>
      </c>
      <c r="F1382" s="43" t="e">
        <f>'signals to nmols'!F1382</f>
        <v>#REF!</v>
      </c>
      <c r="G1382" s="43"/>
    </row>
    <row r="1383" spans="1:7" x14ac:dyDescent="0.2">
      <c r="A1383" s="14">
        <f>TAG!A990</f>
        <v>892.86676999999997</v>
      </c>
      <c r="B1383" s="14" t="str">
        <f>TAG!B990</f>
        <v>C57H114O5N</v>
      </c>
      <c r="C1383" s="17" t="str">
        <f>TAG!C990</f>
        <v>e54:1</v>
      </c>
      <c r="E1383" s="43" t="e">
        <f>'signals to nmols'!E1383</f>
        <v>#REF!</v>
      </c>
      <c r="F1383" s="43" t="e">
        <f>'signals to nmols'!F1383</f>
        <v>#REF!</v>
      </c>
      <c r="G1383" s="43"/>
    </row>
    <row r="1384" spans="1:7" x14ac:dyDescent="0.2">
      <c r="A1384" s="14">
        <f>TAG!A991</f>
        <v>894.7524699999999</v>
      </c>
      <c r="B1384" s="14" t="str">
        <f>TAG!B991</f>
        <v>C57H100O6N</v>
      </c>
      <c r="C1384" s="17" t="str">
        <f>TAG!C991</f>
        <v>54:7/e54:0</v>
      </c>
      <c r="E1384" s="43" t="e">
        <f>'signals to nmols'!E1384</f>
        <v>#REF!</v>
      </c>
      <c r="F1384" s="43" t="e">
        <f>'signals to nmols'!F1384</f>
        <v>#REF!</v>
      </c>
      <c r="G1384" s="43"/>
    </row>
    <row r="1385" spans="1:7" x14ac:dyDescent="0.2">
      <c r="A1385" s="14">
        <f>TAG!A992</f>
        <v>896.76806999999997</v>
      </c>
      <c r="B1385" s="14" t="str">
        <f>TAG!B992</f>
        <v>C57H102O6N</v>
      </c>
      <c r="C1385" s="17" t="str">
        <f>TAG!C992</f>
        <v>54:6</v>
      </c>
      <c r="E1385" s="43" t="e">
        <f>'signals to nmols'!E1385</f>
        <v>#REF!</v>
      </c>
      <c r="F1385" s="43" t="e">
        <f>'signals to nmols'!F1385</f>
        <v>#REF!</v>
      </c>
      <c r="G1385" s="43"/>
    </row>
    <row r="1386" spans="1:7" x14ac:dyDescent="0.2">
      <c r="A1386" s="14">
        <f>TAG!A993</f>
        <v>898.78366999999992</v>
      </c>
      <c r="B1386" s="14" t="str">
        <f>TAG!B993</f>
        <v>C57H104O6N</v>
      </c>
      <c r="C1386" s="17" t="str">
        <f>TAG!C993</f>
        <v>54:5</v>
      </c>
      <c r="E1386" s="43" t="e">
        <f>'signals to nmols'!E1386</f>
        <v>#REF!</v>
      </c>
      <c r="F1386" s="43" t="e">
        <f>'signals to nmols'!F1386</f>
        <v>#REF!</v>
      </c>
      <c r="G1386" s="43"/>
    </row>
    <row r="1387" spans="1:7" x14ac:dyDescent="0.2">
      <c r="A1387" s="14">
        <f>TAG!A994</f>
        <v>900.79926999999998</v>
      </c>
      <c r="B1387" s="14" t="str">
        <f>TAG!B994</f>
        <v>C57H106O6N</v>
      </c>
      <c r="C1387" s="17" t="str">
        <f>TAG!C994</f>
        <v>54:4</v>
      </c>
      <c r="E1387" s="43" t="e">
        <f>'signals to nmols'!E1387</f>
        <v>#REF!</v>
      </c>
      <c r="F1387" s="43" t="e">
        <f>'signals to nmols'!F1387</f>
        <v>#REF!</v>
      </c>
      <c r="G1387" s="43"/>
    </row>
    <row r="1388" spans="1:7" x14ac:dyDescent="0.2">
      <c r="A1388" s="14">
        <f>TAG!A995</f>
        <v>902.81486999999993</v>
      </c>
      <c r="B1388" s="14" t="str">
        <f>TAG!B995</f>
        <v>C57H108O6N</v>
      </c>
      <c r="C1388" s="17" t="str">
        <f>TAG!C995</f>
        <v>54:3</v>
      </c>
      <c r="E1388" s="43" t="e">
        <f>'signals to nmols'!E1388</f>
        <v>#REF!</v>
      </c>
      <c r="F1388" s="43" t="e">
        <f>'signals to nmols'!F1388</f>
        <v>#REF!</v>
      </c>
      <c r="G1388" s="43"/>
    </row>
    <row r="1389" spans="1:7" x14ac:dyDescent="0.2">
      <c r="A1389" s="14">
        <f>TAG!A996</f>
        <v>904.83046999999988</v>
      </c>
      <c r="B1389" s="14" t="str">
        <f>TAG!B996</f>
        <v>C57H110O6N</v>
      </c>
      <c r="C1389" s="17" t="str">
        <f>TAG!C996</f>
        <v>54:2</v>
      </c>
      <c r="E1389" s="43" t="e">
        <f>'signals to nmols'!E1389</f>
        <v>#REF!</v>
      </c>
      <c r="F1389" s="43" t="e">
        <f>'signals to nmols'!F1389</f>
        <v>#REF!</v>
      </c>
      <c r="G1389" s="43"/>
    </row>
    <row r="1390" spans="1:7" x14ac:dyDescent="0.2">
      <c r="A1390" s="14">
        <f>TAG!A997</f>
        <v>906.84606999999994</v>
      </c>
      <c r="B1390" s="14" t="str">
        <f>TAG!B997</f>
        <v>C57H112O6N</v>
      </c>
      <c r="C1390" s="17" t="str">
        <f>TAG!C997</f>
        <v>54:1</v>
      </c>
      <c r="E1390" s="43" t="e">
        <f>'signals to nmols'!E1390</f>
        <v>#REF!</v>
      </c>
      <c r="F1390" s="43" t="e">
        <f>'signals to nmols'!F1390</f>
        <v>#REF!</v>
      </c>
      <c r="G1390" s="43"/>
    </row>
    <row r="1391" spans="1:7" x14ac:dyDescent="0.2">
      <c r="A1391" s="14">
        <f>TAG!A998</f>
        <v>908.86166999999989</v>
      </c>
      <c r="B1391" s="14" t="str">
        <f>TAG!B998</f>
        <v>C57H114O6N</v>
      </c>
      <c r="C1391" s="17" t="str">
        <f>TAG!C998</f>
        <v>54:0/e56:7</v>
      </c>
      <c r="E1391" s="43" t="e">
        <f>'signals to nmols'!E1391</f>
        <v>#REF!</v>
      </c>
      <c r="F1391" s="43" t="e">
        <f>'signals to nmols'!F1391</f>
        <v>#REF!</v>
      </c>
      <c r="G1391" s="43"/>
    </row>
    <row r="1392" spans="1:7" x14ac:dyDescent="0.2">
      <c r="A1392" s="14">
        <f>TAG!A999</f>
        <v>910.81997000000001</v>
      </c>
      <c r="B1392" s="14" t="str">
        <f>TAG!B999</f>
        <v>C59H108O5N</v>
      </c>
      <c r="C1392" s="17" t="str">
        <f>TAG!C999</f>
        <v>e56:6</v>
      </c>
      <c r="E1392" s="43" t="e">
        <f>'signals to nmols'!E1392</f>
        <v>#REF!</v>
      </c>
      <c r="F1392" s="43" t="e">
        <f>'signals to nmols'!F1392</f>
        <v>#REF!</v>
      </c>
      <c r="G1392" s="43"/>
    </row>
    <row r="1393" spans="1:7" x14ac:dyDescent="0.2">
      <c r="A1393" s="14">
        <f>TAG!A1000</f>
        <v>912.83556999999996</v>
      </c>
      <c r="B1393" s="14" t="str">
        <f>TAG!B1000</f>
        <v>C59H110O5N</v>
      </c>
      <c r="C1393" s="17" t="str">
        <f>TAG!C1000</f>
        <v>e56:5</v>
      </c>
      <c r="E1393" s="43" t="e">
        <f>'signals to nmols'!E1393</f>
        <v>#REF!</v>
      </c>
      <c r="F1393" s="43" t="e">
        <f>'signals to nmols'!F1393</f>
        <v>#REF!</v>
      </c>
      <c r="G1393" s="43"/>
    </row>
    <row r="1394" spans="1:7" x14ac:dyDescent="0.2">
      <c r="A1394" s="14">
        <f>TAG!A1001</f>
        <v>914.85117000000002</v>
      </c>
      <c r="B1394" s="14" t="str">
        <f>TAG!B1001</f>
        <v>C59H112O5N</v>
      </c>
      <c r="C1394" s="17" t="str">
        <f>TAG!C1001</f>
        <v>e56:4</v>
      </c>
      <c r="E1394" s="43" t="e">
        <f>'signals to nmols'!E1394</f>
        <v>#REF!</v>
      </c>
      <c r="F1394" s="43" t="e">
        <f>'signals to nmols'!F1394</f>
        <v>#REF!</v>
      </c>
      <c r="G1394" s="43"/>
    </row>
    <row r="1395" spans="1:7" x14ac:dyDescent="0.2">
      <c r="A1395" s="14">
        <f>TAG!A1002</f>
        <v>916.86676999999997</v>
      </c>
      <c r="B1395" s="14" t="str">
        <f>TAG!B1002</f>
        <v>C59H114O5N</v>
      </c>
      <c r="C1395" s="17" t="str">
        <f>TAG!C1002</f>
        <v>e56:3</v>
      </c>
      <c r="E1395" s="43" t="e">
        <f>'signals to nmols'!E1395</f>
        <v>#REF!</v>
      </c>
      <c r="F1395" s="43" t="e">
        <f>'signals to nmols'!F1395</f>
        <v>#REF!</v>
      </c>
      <c r="G1395" s="43"/>
    </row>
    <row r="1396" spans="1:7" x14ac:dyDescent="0.2">
      <c r="A1396" s="14">
        <f>TAG!A1003</f>
        <v>918.88237000000004</v>
      </c>
      <c r="B1396" s="14" t="str">
        <f>TAG!B1003</f>
        <v>C59H116O5N</v>
      </c>
      <c r="C1396" s="17" t="str">
        <f>TAG!C1003</f>
        <v>e56:2</v>
      </c>
      <c r="E1396" s="43" t="e">
        <f>'signals to nmols'!E1396</f>
        <v>#REF!</v>
      </c>
      <c r="F1396" s="43" t="e">
        <f>'signals to nmols'!F1396</f>
        <v>#REF!</v>
      </c>
      <c r="G1396" s="43"/>
    </row>
    <row r="1397" spans="1:7" x14ac:dyDescent="0.2">
      <c r="A1397" s="14">
        <f>TAG!A1004</f>
        <v>920.89796999999999</v>
      </c>
      <c r="B1397" s="14" t="str">
        <f>TAG!B1004</f>
        <v>C59H118O5N</v>
      </c>
      <c r="C1397" s="17" t="str">
        <f>TAG!C1004</f>
        <v>e56:1</v>
      </c>
      <c r="E1397" s="43" t="e">
        <f>'signals to nmols'!E1397</f>
        <v>#REF!</v>
      </c>
      <c r="F1397" s="43" t="e">
        <f>'signals to nmols'!F1397</f>
        <v>#REF!</v>
      </c>
      <c r="G1397" s="43"/>
    </row>
    <row r="1398" spans="1:7" x14ac:dyDescent="0.2">
      <c r="A1398" s="14">
        <f>TAG!A1005</f>
        <v>922.78366999999992</v>
      </c>
      <c r="B1398" s="14" t="str">
        <f>TAG!B1005</f>
        <v>C59H104O6N</v>
      </c>
      <c r="C1398" s="17" t="str">
        <f>TAG!C1005</f>
        <v>56:7/e56:0</v>
      </c>
      <c r="E1398" s="43" t="e">
        <f>'signals to nmols'!E1398</f>
        <v>#REF!</v>
      </c>
      <c r="F1398" s="43" t="e">
        <f>'signals to nmols'!F1398</f>
        <v>#REF!</v>
      </c>
      <c r="G1398" s="43"/>
    </row>
    <row r="1399" spans="1:7" x14ac:dyDescent="0.2">
      <c r="A1399" s="14">
        <f>TAG!A1006</f>
        <v>924.79926999999998</v>
      </c>
      <c r="B1399" s="14" t="str">
        <f>TAG!B1006</f>
        <v>C59H106O6N</v>
      </c>
      <c r="C1399" s="17" t="str">
        <f>TAG!C1006</f>
        <v>56:6</v>
      </c>
      <c r="E1399" s="43" t="e">
        <f>'signals to nmols'!E1399</f>
        <v>#REF!</v>
      </c>
      <c r="F1399" s="43" t="e">
        <f>'signals to nmols'!F1399</f>
        <v>#REF!</v>
      </c>
      <c r="G1399" s="43"/>
    </row>
    <row r="1400" spans="1:7" x14ac:dyDescent="0.2">
      <c r="A1400" s="14">
        <f>TAG!A1007</f>
        <v>926.81486999999993</v>
      </c>
      <c r="B1400" s="14" t="str">
        <f>TAG!B1007</f>
        <v>C59H108O6N</v>
      </c>
      <c r="C1400" s="17" t="str">
        <f>TAG!C1007</f>
        <v>56:5</v>
      </c>
      <c r="E1400" s="43" t="e">
        <f>'signals to nmols'!E1400</f>
        <v>#REF!</v>
      </c>
      <c r="F1400" s="43" t="e">
        <f>'signals to nmols'!F1400</f>
        <v>#REF!</v>
      </c>
      <c r="G1400" s="43"/>
    </row>
    <row r="1401" spans="1:7" x14ac:dyDescent="0.2">
      <c r="A1401" s="14">
        <f>TAG!A1008</f>
        <v>928.83046999999988</v>
      </c>
      <c r="B1401" s="14" t="str">
        <f>TAG!B1008</f>
        <v>C59H110O6N</v>
      </c>
      <c r="C1401" s="17" t="str">
        <f>TAG!C1008</f>
        <v>56:4</v>
      </c>
      <c r="E1401" s="43" t="e">
        <f>'signals to nmols'!E1401</f>
        <v>#REF!</v>
      </c>
      <c r="F1401" s="43" t="e">
        <f>'signals to nmols'!F1401</f>
        <v>#REF!</v>
      </c>
      <c r="G1401" s="43"/>
    </row>
    <row r="1402" spans="1:7" x14ac:dyDescent="0.2">
      <c r="A1402" s="14">
        <f>TAG!A1009</f>
        <v>930.84606999999994</v>
      </c>
      <c r="B1402" s="14" t="str">
        <f>TAG!B1009</f>
        <v>C59H112O6N</v>
      </c>
      <c r="C1402" s="17" t="str">
        <f>TAG!C1009</f>
        <v>56:3</v>
      </c>
      <c r="E1402" s="43" t="e">
        <f>'signals to nmols'!E1402</f>
        <v>#REF!</v>
      </c>
      <c r="F1402" s="43" t="e">
        <f>'signals to nmols'!F1402</f>
        <v>#REF!</v>
      </c>
      <c r="G1402" s="43"/>
    </row>
    <row r="1403" spans="1:7" x14ac:dyDescent="0.2">
      <c r="A1403" s="14">
        <f>TAG!A1010</f>
        <v>932.86166999999989</v>
      </c>
      <c r="B1403" s="14" t="str">
        <f>TAG!B1010</f>
        <v>C59H114O6N</v>
      </c>
      <c r="C1403" s="17" t="str">
        <f>TAG!C1010</f>
        <v>56:2</v>
      </c>
      <c r="E1403" s="43" t="e">
        <f>'signals to nmols'!E1403</f>
        <v>#REF!</v>
      </c>
      <c r="F1403" s="43" t="e">
        <f>'signals to nmols'!F1403</f>
        <v>#REF!</v>
      </c>
      <c r="G1403" s="43"/>
    </row>
    <row r="1404" spans="1:7" x14ac:dyDescent="0.2">
      <c r="A1404" s="14">
        <f>TAG!A1011</f>
        <v>934.87726999999995</v>
      </c>
      <c r="B1404" s="14" t="str">
        <f>TAG!B1011</f>
        <v>C59H116O6N</v>
      </c>
      <c r="C1404" s="17" t="str">
        <f>TAG!C1011</f>
        <v>56:1</v>
      </c>
      <c r="E1404" s="43" t="e">
        <f>'signals to nmols'!E1404</f>
        <v>#REF!</v>
      </c>
      <c r="F1404" s="43" t="e">
        <f>'signals to nmols'!F1404</f>
        <v>#REF!</v>
      </c>
      <c r="G1404" s="43"/>
    </row>
    <row r="1405" spans="1:7" x14ac:dyDescent="0.2">
      <c r="A1405" s="14">
        <f>TAG!A1012</f>
        <v>936.83556999999996</v>
      </c>
      <c r="B1405" s="14" t="str">
        <f>TAG!B1012</f>
        <v>C61H110O5N</v>
      </c>
      <c r="C1405" s="17" t="str">
        <f>TAG!C1012</f>
        <v>e58:7/56:0</v>
      </c>
      <c r="E1405" s="43" t="e">
        <f>'signals to nmols'!E1405</f>
        <v>#REF!</v>
      </c>
      <c r="F1405" s="43" t="e">
        <f>'signals to nmols'!F1405</f>
        <v>#REF!</v>
      </c>
      <c r="G1405" s="43"/>
    </row>
    <row r="1406" spans="1:7" x14ac:dyDescent="0.2">
      <c r="A1406" s="14">
        <f>TAG!A1013</f>
        <v>938.85117000000002</v>
      </c>
      <c r="B1406" s="14" t="str">
        <f>TAG!B1013</f>
        <v>C61H112O5N</v>
      </c>
      <c r="C1406" s="17" t="str">
        <f>TAG!C1013</f>
        <v>e58:6</v>
      </c>
      <c r="E1406" s="43" t="e">
        <f>'signals to nmols'!E1406</f>
        <v>#REF!</v>
      </c>
      <c r="F1406" s="43" t="e">
        <f>'signals to nmols'!F1406</f>
        <v>#REF!</v>
      </c>
      <c r="G1406" s="43"/>
    </row>
    <row r="1407" spans="1:7" x14ac:dyDescent="0.2">
      <c r="A1407" s="14">
        <f>TAG!A1014</f>
        <v>940.86676999999997</v>
      </c>
      <c r="B1407" s="14" t="str">
        <f>TAG!B1014</f>
        <v>C61H114O5N</v>
      </c>
      <c r="C1407" s="17" t="str">
        <f>TAG!C1014</f>
        <v>e58:5</v>
      </c>
      <c r="E1407" s="43" t="e">
        <f>'signals to nmols'!E1407</f>
        <v>#REF!</v>
      </c>
      <c r="F1407" s="43" t="e">
        <f>'signals to nmols'!F1407</f>
        <v>#REF!</v>
      </c>
      <c r="G1407" s="43"/>
    </row>
    <row r="1408" spans="1:7" x14ac:dyDescent="0.2">
      <c r="A1408" s="14">
        <f>TAG!A1015</f>
        <v>942.88237000000004</v>
      </c>
      <c r="B1408" s="14" t="str">
        <f>TAG!B1015</f>
        <v>C61H116O5N</v>
      </c>
      <c r="C1408" s="17" t="str">
        <f>TAG!C1015</f>
        <v>e58:4</v>
      </c>
      <c r="E1408" s="43" t="e">
        <f>'signals to nmols'!E1408</f>
        <v>#REF!</v>
      </c>
      <c r="F1408" s="43" t="e">
        <f>'signals to nmols'!F1408</f>
        <v>#REF!</v>
      </c>
      <c r="G1408" s="43"/>
    </row>
    <row r="1409" spans="1:7" x14ac:dyDescent="0.2">
      <c r="A1409" s="14">
        <f>TAG!A1016</f>
        <v>944.89796999999999</v>
      </c>
      <c r="B1409" s="14" t="str">
        <f>TAG!B1016</f>
        <v>C61H118O5N</v>
      </c>
      <c r="C1409" s="17" t="str">
        <f>TAG!C1016</f>
        <v>e58:3</v>
      </c>
      <c r="E1409" s="43" t="e">
        <f>'signals to nmols'!E1409</f>
        <v>#REF!</v>
      </c>
      <c r="F1409" s="43" t="e">
        <f>'signals to nmols'!F1409</f>
        <v>#REF!</v>
      </c>
      <c r="G1409" s="43"/>
    </row>
    <row r="1410" spans="1:7" x14ac:dyDescent="0.2">
      <c r="A1410" s="14">
        <f>TAG!A1017</f>
        <v>946.91357000000005</v>
      </c>
      <c r="B1410" s="14" t="str">
        <f>TAG!B1017</f>
        <v>C61H120O5N</v>
      </c>
      <c r="C1410" s="17" t="str">
        <f>TAG!C1017</f>
        <v>e58:2</v>
      </c>
      <c r="E1410" s="43" t="e">
        <f>'signals to nmols'!E1410</f>
        <v>#REF!</v>
      </c>
      <c r="F1410" s="43" t="e">
        <f>'signals to nmols'!F1410</f>
        <v>#REF!</v>
      </c>
      <c r="G1410" s="43"/>
    </row>
    <row r="1411" spans="1:7" x14ac:dyDescent="0.2">
      <c r="A1411" s="14">
        <f>TAG!A1018</f>
        <v>948.92917</v>
      </c>
      <c r="B1411" s="14" t="str">
        <f>TAG!B1018</f>
        <v>C61H122O5N</v>
      </c>
      <c r="C1411" s="17" t="str">
        <f>TAG!C1018</f>
        <v>e58:1/58:8</v>
      </c>
      <c r="E1411" s="43" t="e">
        <f>'signals to nmols'!E1411</f>
        <v>#REF!</v>
      </c>
      <c r="F1411" s="43" t="e">
        <f>'signals to nmols'!F1411</f>
        <v>#REF!</v>
      </c>
      <c r="G1411" s="43"/>
    </row>
    <row r="1412" spans="1:7" x14ac:dyDescent="0.2">
      <c r="A1412" s="14">
        <f>TAG!A1019</f>
        <v>950.81486999999993</v>
      </c>
      <c r="B1412" s="14" t="str">
        <f>TAG!B1019</f>
        <v>C61H108O6N</v>
      </c>
      <c r="C1412" s="17" t="str">
        <f>TAG!C1019</f>
        <v>58:7/e58:0</v>
      </c>
      <c r="E1412" s="43" t="e">
        <f>'signals to nmols'!E1412</f>
        <v>#REF!</v>
      </c>
      <c r="F1412" s="43" t="e">
        <f>'signals to nmols'!F1412</f>
        <v>#REF!</v>
      </c>
      <c r="G1412" s="43"/>
    </row>
    <row r="1413" spans="1:7" x14ac:dyDescent="0.2">
      <c r="A1413" s="14">
        <f>TAG!A1020</f>
        <v>952.83046999999988</v>
      </c>
      <c r="B1413" s="14" t="str">
        <f>TAG!B1020</f>
        <v>C61H110O6N</v>
      </c>
      <c r="C1413" s="17" t="str">
        <f>TAG!C1020</f>
        <v>58:6</v>
      </c>
      <c r="E1413" s="43" t="e">
        <f>'signals to nmols'!E1413</f>
        <v>#REF!</v>
      </c>
      <c r="F1413" s="43" t="e">
        <f>'signals to nmols'!F1413</f>
        <v>#REF!</v>
      </c>
      <c r="G1413" s="43"/>
    </row>
    <row r="1414" spans="1:7" x14ac:dyDescent="0.2">
      <c r="A1414" s="14">
        <f>TAG!A1021</f>
        <v>954.84606999999994</v>
      </c>
      <c r="B1414" s="14" t="str">
        <f>TAG!B1021</f>
        <v>C61H112O6N</v>
      </c>
      <c r="C1414" s="17" t="str">
        <f>TAG!C1021</f>
        <v>58:5</v>
      </c>
      <c r="E1414" s="43" t="e">
        <f>'signals to nmols'!E1414</f>
        <v>#REF!</v>
      </c>
      <c r="F1414" s="43" t="e">
        <f>'signals to nmols'!F1414</f>
        <v>#REF!</v>
      </c>
      <c r="G1414" s="43"/>
    </row>
    <row r="1415" spans="1:7" x14ac:dyDescent="0.2">
      <c r="A1415" s="14">
        <f>TAG!A1022</f>
        <v>956.86166999999989</v>
      </c>
      <c r="B1415" s="14" t="str">
        <f>TAG!B1022</f>
        <v>C61H114O6N</v>
      </c>
      <c r="C1415" s="17" t="str">
        <f>TAG!C1022</f>
        <v>58:4</v>
      </c>
      <c r="E1415" s="43" t="e">
        <f>'signals to nmols'!E1415</f>
        <v>#REF!</v>
      </c>
      <c r="F1415" s="43" t="e">
        <f>'signals to nmols'!F1415</f>
        <v>#REF!</v>
      </c>
      <c r="G1415" s="43"/>
    </row>
    <row r="1416" spans="1:7" x14ac:dyDescent="0.2">
      <c r="A1416" s="14">
        <f>TAG!A1023</f>
        <v>958.87726999999995</v>
      </c>
      <c r="B1416" s="14" t="str">
        <f>TAG!B1023</f>
        <v>C61H116O6N</v>
      </c>
      <c r="C1416" s="17" t="str">
        <f>TAG!C1023</f>
        <v>58:3</v>
      </c>
      <c r="E1416" s="43" t="e">
        <f>'signals to nmols'!E1416</f>
        <v>#REF!</v>
      </c>
      <c r="F1416" s="43" t="e">
        <f>'signals to nmols'!F1416</f>
        <v>#REF!</v>
      </c>
      <c r="G1416" s="43"/>
    </row>
    <row r="1417" spans="1:7" x14ac:dyDescent="0.2">
      <c r="A1417" s="14">
        <f>TAG!A1024</f>
        <v>960.8928699999999</v>
      </c>
      <c r="B1417" s="14" t="str">
        <f>TAG!B1024</f>
        <v>C61H118O6N</v>
      </c>
      <c r="C1417" s="17" t="str">
        <f>TAG!C1024</f>
        <v>58:2</v>
      </c>
      <c r="E1417" s="43" t="e">
        <f>'signals to nmols'!E1417</f>
        <v>#REF!</v>
      </c>
      <c r="F1417" s="43" t="e">
        <f>'signals to nmols'!F1417</f>
        <v>#REF!</v>
      </c>
      <c r="G1417" s="43"/>
    </row>
    <row r="1418" spans="1:7" x14ac:dyDescent="0.2">
      <c r="A1418" s="14">
        <f>TAG!A1025</f>
        <v>962.90846999999997</v>
      </c>
      <c r="B1418" s="14" t="str">
        <f>TAG!B1025</f>
        <v>C61H120O6N</v>
      </c>
      <c r="C1418" s="17" t="str">
        <f>TAG!C1025</f>
        <v>58:1</v>
      </c>
      <c r="E1418" s="43" t="e">
        <f>'signals to nmols'!E1418</f>
        <v>#REF!</v>
      </c>
      <c r="F1418" s="43" t="e">
        <f>'signals to nmols'!F1418</f>
        <v>#REF!</v>
      </c>
      <c r="G1418" s="43"/>
    </row>
    <row r="1419" spans="1:7" x14ac:dyDescent="0.2">
      <c r="A1419" s="14">
        <f>TAG!A1026</f>
        <v>964.86676999999997</v>
      </c>
      <c r="B1419" s="14" t="str">
        <f>TAG!B1026</f>
        <v>C63H114O5N</v>
      </c>
      <c r="C1419" s="17" t="str">
        <f>TAG!C1026</f>
        <v>e60:7/58:0</v>
      </c>
      <c r="E1419" s="43" t="e">
        <f>'signals to nmols'!E1419</f>
        <v>#REF!</v>
      </c>
      <c r="F1419" s="43" t="e">
        <f>'signals to nmols'!F1419</f>
        <v>#REF!</v>
      </c>
      <c r="G1419" s="43"/>
    </row>
    <row r="1420" spans="1:7" x14ac:dyDescent="0.2">
      <c r="A1420" s="14">
        <f>TAG!A1027</f>
        <v>966.88237000000004</v>
      </c>
      <c r="B1420" s="14" t="str">
        <f>TAG!B1027</f>
        <v>C63H116O5N</v>
      </c>
      <c r="C1420" s="17" t="str">
        <f>TAG!C1027</f>
        <v>e60:6</v>
      </c>
      <c r="E1420" s="43" t="e">
        <f>'signals to nmols'!E1420</f>
        <v>#REF!</v>
      </c>
      <c r="F1420" s="43" t="e">
        <f>'signals to nmols'!F1420</f>
        <v>#REF!</v>
      </c>
      <c r="G1420" s="43"/>
    </row>
    <row r="1421" spans="1:7" x14ac:dyDescent="0.2">
      <c r="A1421" s="14">
        <f>TAG!A1028</f>
        <v>968.89796999999999</v>
      </c>
      <c r="B1421" s="14" t="str">
        <f>TAG!B1028</f>
        <v>C63H118O5N</v>
      </c>
      <c r="C1421" s="17" t="str">
        <f>TAG!C1028</f>
        <v>e60:5</v>
      </c>
      <c r="E1421" s="43" t="e">
        <f>'signals to nmols'!E1421</f>
        <v>#REF!</v>
      </c>
      <c r="F1421" s="43" t="e">
        <f>'signals to nmols'!F1421</f>
        <v>#REF!</v>
      </c>
      <c r="G1421" s="43"/>
    </row>
    <row r="1422" spans="1:7" x14ac:dyDescent="0.2">
      <c r="A1422" s="14">
        <f>TAG!A1029</f>
        <v>970.91357000000005</v>
      </c>
      <c r="B1422" s="14" t="str">
        <f>TAG!B1029</f>
        <v>C63H120O5N</v>
      </c>
      <c r="C1422" s="17" t="str">
        <f>TAG!C1029</f>
        <v>e60:4</v>
      </c>
      <c r="E1422" s="43" t="e">
        <f>'signals to nmols'!E1422</f>
        <v>#REF!</v>
      </c>
      <c r="F1422" s="43" t="e">
        <f>'signals to nmols'!F1422</f>
        <v>#REF!</v>
      </c>
      <c r="G1422" s="43"/>
    </row>
    <row r="1423" spans="1:7" x14ac:dyDescent="0.2">
      <c r="A1423" s="14">
        <f>TAG!A1030</f>
        <v>972.92917</v>
      </c>
      <c r="B1423" s="14" t="str">
        <f>TAG!B1030</f>
        <v>C63H122O5N</v>
      </c>
      <c r="C1423" s="17" t="str">
        <f>TAG!C1030</f>
        <v>e60:3</v>
      </c>
      <c r="E1423" s="43" t="e">
        <f>'signals to nmols'!E1423</f>
        <v>#REF!</v>
      </c>
      <c r="F1423" s="43" t="e">
        <f>'signals to nmols'!F1423</f>
        <v>#REF!</v>
      </c>
      <c r="G1423" s="43"/>
    </row>
    <row r="1424" spans="1:7" x14ac:dyDescent="0.2">
      <c r="A1424" s="14">
        <f>TAG!A1031</f>
        <v>974.94477000000006</v>
      </c>
      <c r="B1424" s="14" t="str">
        <f>TAG!B1031</f>
        <v>C63H124O5N</v>
      </c>
      <c r="C1424" s="17" t="str">
        <f>TAG!C1031</f>
        <v>e60:2</v>
      </c>
      <c r="E1424" s="43" t="e">
        <f>'signals to nmols'!E1424</f>
        <v>#REF!</v>
      </c>
      <c r="F1424" s="43" t="e">
        <f>'signals to nmols'!F1424</f>
        <v>#REF!</v>
      </c>
      <c r="G1424" s="43"/>
    </row>
    <row r="1425" spans="1:7" x14ac:dyDescent="0.2">
      <c r="A1425" s="14">
        <f>TAG!A1032</f>
        <v>976.83046999999988</v>
      </c>
      <c r="B1425" s="14" t="str">
        <f>TAG!B1032</f>
        <v>C63H110O6N</v>
      </c>
      <c r="C1425" s="17" t="str">
        <f>TAG!C1032</f>
        <v>60:8/e60:1</v>
      </c>
      <c r="E1425" s="43" t="e">
        <f>'signals to nmols'!E1425</f>
        <v>#REF!</v>
      </c>
      <c r="F1425" s="43" t="e">
        <f>'signals to nmols'!F1425</f>
        <v>#REF!</v>
      </c>
      <c r="G1425" s="43"/>
    </row>
    <row r="1426" spans="1:7" x14ac:dyDescent="0.2">
      <c r="A1426" s="14">
        <f>TAG!A1033</f>
        <v>978.84606999999994</v>
      </c>
      <c r="B1426" s="14" t="str">
        <f>TAG!B1033</f>
        <v>C63H112O6N</v>
      </c>
      <c r="C1426" s="17" t="str">
        <f>TAG!C1033</f>
        <v>60:7/e60:0</v>
      </c>
      <c r="E1426" s="43" t="e">
        <f>'signals to nmols'!E1426</f>
        <v>#REF!</v>
      </c>
      <c r="F1426" s="43" t="e">
        <f>'signals to nmols'!F1426</f>
        <v>#REF!</v>
      </c>
      <c r="G1426" s="43"/>
    </row>
    <row r="1427" spans="1:7" x14ac:dyDescent="0.2">
      <c r="A1427" s="14">
        <f>TAG!A1034</f>
        <v>980.86166999999989</v>
      </c>
      <c r="B1427" s="14" t="str">
        <f>TAG!B1034</f>
        <v>C63H114O6N</v>
      </c>
      <c r="C1427" s="17" t="str">
        <f>TAG!C1034</f>
        <v>60:6</v>
      </c>
      <c r="E1427" s="43" t="e">
        <f>'signals to nmols'!E1427</f>
        <v>#REF!</v>
      </c>
      <c r="F1427" s="43" t="e">
        <f>'signals to nmols'!F1427</f>
        <v>#REF!</v>
      </c>
      <c r="G1427" s="43"/>
    </row>
    <row r="1428" spans="1:7" x14ac:dyDescent="0.2">
      <c r="A1428" s="14">
        <f>TAG!A1035</f>
        <v>982.87726999999995</v>
      </c>
      <c r="B1428" s="14" t="str">
        <f>TAG!B1035</f>
        <v>C63H116O6N</v>
      </c>
      <c r="C1428" s="17" t="str">
        <f>TAG!C1035</f>
        <v>60:5</v>
      </c>
      <c r="E1428" s="43" t="e">
        <f>'signals to nmols'!E1428</f>
        <v>#REF!</v>
      </c>
      <c r="F1428" s="43" t="e">
        <f>'signals to nmols'!F1428</f>
        <v>#REF!</v>
      </c>
      <c r="G1428" s="43"/>
    </row>
    <row r="1429" spans="1:7" x14ac:dyDescent="0.2">
      <c r="A1429" s="14">
        <f>TAG!A1036</f>
        <v>984.8928699999999</v>
      </c>
      <c r="B1429" s="14" t="str">
        <f>TAG!B1036</f>
        <v>C63H118O6N</v>
      </c>
      <c r="C1429" s="17" t="str">
        <f>TAG!C1036</f>
        <v>60:4</v>
      </c>
      <c r="E1429" s="43" t="e">
        <f>'signals to nmols'!E1429</f>
        <v>#REF!</v>
      </c>
      <c r="F1429" s="43" t="e">
        <f>'signals to nmols'!F1429</f>
        <v>#REF!</v>
      </c>
      <c r="G1429" s="43"/>
    </row>
    <row r="1430" spans="1:7" x14ac:dyDescent="0.2">
      <c r="A1430" s="14">
        <f>TAG!A1037</f>
        <v>986.90846999999997</v>
      </c>
      <c r="B1430" s="14" t="str">
        <f>TAG!B1037</f>
        <v>C63H120O6N</v>
      </c>
      <c r="C1430" s="17" t="str">
        <f>TAG!C1037</f>
        <v>60:3</v>
      </c>
      <c r="E1430" s="43" t="e">
        <f>'signals to nmols'!E1430</f>
        <v>#REF!</v>
      </c>
      <c r="F1430" s="43" t="e">
        <f>'signals to nmols'!F1430</f>
        <v>#REF!</v>
      </c>
      <c r="G1430" s="43"/>
    </row>
    <row r="1431" spans="1:7" x14ac:dyDescent="0.2">
      <c r="A1431" s="14">
        <f>TAG!A1038</f>
        <v>988.92406999999992</v>
      </c>
      <c r="B1431" s="14" t="str">
        <f>TAG!B1038</f>
        <v>C63H122O6N</v>
      </c>
      <c r="C1431" s="17" t="str">
        <f>TAG!C1038</f>
        <v>60:2</v>
      </c>
      <c r="E1431" s="43" t="e">
        <f>'signals to nmols'!E1431</f>
        <v>#REF!</v>
      </c>
      <c r="F1431" s="43" t="e">
        <f>'signals to nmols'!F1431</f>
        <v>#REF!</v>
      </c>
      <c r="G1431" s="43"/>
    </row>
    <row r="1432" spans="1:7" x14ac:dyDescent="0.2">
      <c r="A1432" s="14">
        <f>TAG!A1039</f>
        <v>990.93966999999998</v>
      </c>
      <c r="B1432" s="14" t="str">
        <f>TAG!B1039</f>
        <v>C63H124O6N</v>
      </c>
      <c r="C1432" s="17" t="str">
        <f>TAG!C1039</f>
        <v>60:1</v>
      </c>
      <c r="E1432" s="43" t="e">
        <f>'signals to nmols'!E1432</f>
        <v>#REF!</v>
      </c>
      <c r="F1432" s="43" t="e">
        <f>'signals to nmols'!F1432</f>
        <v>#REF!</v>
      </c>
      <c r="G1432" s="43"/>
    </row>
    <row r="1433" spans="1:7" x14ac:dyDescent="0.2">
      <c r="A1433" s="38" t="s">
        <v>1007</v>
      </c>
      <c r="B1433" s="38"/>
      <c r="C1433" s="38" t="str">
        <f>TAG!C1040</f>
        <v>Total NL 321 20:4 acyl containing</v>
      </c>
      <c r="E1433" s="128" t="e">
        <f>'signals to nmols'!E1433</f>
        <v>#REF!</v>
      </c>
      <c r="F1433" s="128" t="e">
        <f>'signals to nmols'!F1433</f>
        <v>#REF!</v>
      </c>
      <c r="G1433" s="128"/>
    </row>
    <row r="1434" spans="1:7" x14ac:dyDescent="0.2">
      <c r="A1434" s="14">
        <f>TAG!A1045</f>
        <v>764.67446999999993</v>
      </c>
      <c r="B1434" s="14" t="str">
        <f>TAG!B1045</f>
        <v>C47H90O6N</v>
      </c>
      <c r="C1434" s="17" t="str">
        <f>TAG!C1045</f>
        <v>44:2</v>
      </c>
      <c r="E1434" s="43" t="e">
        <f>'signals to nmols'!E1434</f>
        <v>#REF!</v>
      </c>
      <c r="F1434" s="43" t="e">
        <f>'signals to nmols'!F1434</f>
        <v>#REF!</v>
      </c>
      <c r="G1434" s="43"/>
    </row>
    <row r="1435" spans="1:7" x14ac:dyDescent="0.2">
      <c r="A1435" s="14">
        <f>TAG!A1046</f>
        <v>766.69006999999988</v>
      </c>
      <c r="B1435" s="14" t="str">
        <f>TAG!B1046</f>
        <v>C47H92O6N</v>
      </c>
      <c r="C1435" s="17" t="str">
        <f>TAG!C1046</f>
        <v>44:1</v>
      </c>
      <c r="E1435" s="43" t="e">
        <f>'signals to nmols'!E1435</f>
        <v>#REF!</v>
      </c>
      <c r="F1435" s="43" t="e">
        <f>'signals to nmols'!F1435</f>
        <v>#REF!</v>
      </c>
      <c r="G1435" s="43"/>
    </row>
    <row r="1436" spans="1:7" x14ac:dyDescent="0.2">
      <c r="A1436" s="14">
        <f>TAG!A1047</f>
        <v>768.70566999999994</v>
      </c>
      <c r="B1436" s="14" t="str">
        <f>TAG!B1047</f>
        <v>C47H94O6N</v>
      </c>
      <c r="C1436" s="17" t="str">
        <f>TAG!C1047</f>
        <v>44:0</v>
      </c>
      <c r="E1436" s="43" t="e">
        <f>'signals to nmols'!E1436</f>
        <v>#REF!</v>
      </c>
      <c r="F1436" s="43" t="e">
        <f>'signals to nmols'!F1436</f>
        <v>#REF!</v>
      </c>
      <c r="G1436" s="43"/>
    </row>
    <row r="1437" spans="1:7" x14ac:dyDescent="0.2">
      <c r="A1437" s="14">
        <f>TAG!A1048</f>
        <v>776.71077000000002</v>
      </c>
      <c r="B1437" s="14" t="str">
        <f>TAG!B1048</f>
        <v>C49H94O5N</v>
      </c>
      <c r="C1437" s="17" t="str">
        <f>TAG!C1048</f>
        <v>e46:3</v>
      </c>
      <c r="E1437" s="43" t="e">
        <f>'signals to nmols'!E1437</f>
        <v>#REF!</v>
      </c>
      <c r="F1437" s="43" t="e">
        <f>'signals to nmols'!F1437</f>
        <v>#REF!</v>
      </c>
      <c r="G1437" s="43"/>
    </row>
    <row r="1438" spans="1:7" x14ac:dyDescent="0.2">
      <c r="A1438" s="14">
        <f>TAG!A1049</f>
        <v>778.72636999999997</v>
      </c>
      <c r="B1438" s="14" t="str">
        <f>TAG!B1049</f>
        <v>C49H96O5N</v>
      </c>
      <c r="C1438" s="17" t="str">
        <f>TAG!C1049</f>
        <v>e46:2</v>
      </c>
      <c r="E1438" s="43" t="e">
        <f>'signals to nmols'!E1438</f>
        <v>#REF!</v>
      </c>
      <c r="F1438" s="43" t="e">
        <f>'signals to nmols'!F1438</f>
        <v>#REF!</v>
      </c>
      <c r="G1438" s="43"/>
    </row>
    <row r="1439" spans="1:7" x14ac:dyDescent="0.2">
      <c r="A1439" s="14">
        <f>TAG!A1050</f>
        <v>780.74197000000004</v>
      </c>
      <c r="B1439" s="14" t="str">
        <f>TAG!B1050</f>
        <v>C49H98O5N</v>
      </c>
      <c r="C1439" s="17" t="str">
        <f>TAG!C1050</f>
        <v>e46:1</v>
      </c>
      <c r="E1439" s="43" t="e">
        <f>'signals to nmols'!E1439</f>
        <v>#REF!</v>
      </c>
      <c r="F1439" s="43" t="e">
        <f>'signals to nmols'!F1439</f>
        <v>#REF!</v>
      </c>
      <c r="G1439" s="43"/>
    </row>
    <row r="1440" spans="1:7" x14ac:dyDescent="0.2">
      <c r="A1440" s="14">
        <f>TAG!A1051</f>
        <v>782.75756999999999</v>
      </c>
      <c r="B1440" s="14" t="str">
        <f>TAG!B1051</f>
        <v>C49H100O5N</v>
      </c>
      <c r="C1440" s="17" t="str">
        <f>TAG!C1051</f>
        <v>e46:0</v>
      </c>
      <c r="E1440" s="43" t="e">
        <f>'signals to nmols'!E1440</f>
        <v>#REF!</v>
      </c>
      <c r="F1440" s="43" t="e">
        <f>'signals to nmols'!F1440</f>
        <v>#REF!</v>
      </c>
      <c r="G1440" s="43"/>
    </row>
    <row r="1441" spans="1:7" x14ac:dyDescent="0.2">
      <c r="A1441" s="14">
        <f>TAG!A1052</f>
        <v>790.69006999999988</v>
      </c>
      <c r="B1441" s="14" t="str">
        <f>TAG!B1052</f>
        <v>C49H92O6N</v>
      </c>
      <c r="C1441" s="17" t="str">
        <f>TAG!C1052</f>
        <v>46:3</v>
      </c>
      <c r="E1441" s="43" t="e">
        <f>'signals to nmols'!E1441</f>
        <v>#REF!</v>
      </c>
      <c r="F1441" s="43" t="e">
        <f>'signals to nmols'!F1441</f>
        <v>#REF!</v>
      </c>
      <c r="G1441" s="43"/>
    </row>
    <row r="1442" spans="1:7" x14ac:dyDescent="0.2">
      <c r="A1442" s="14">
        <f>TAG!A1053</f>
        <v>792.70566999999994</v>
      </c>
      <c r="B1442" s="14" t="str">
        <f>TAG!B1053</f>
        <v>C49H94O6N</v>
      </c>
      <c r="C1442" s="17" t="str">
        <f>TAG!C1053</f>
        <v>46:2</v>
      </c>
      <c r="E1442" s="43" t="e">
        <f>'signals to nmols'!E1442</f>
        <v>#REF!</v>
      </c>
      <c r="F1442" s="43" t="e">
        <f>'signals to nmols'!F1442</f>
        <v>#REF!</v>
      </c>
      <c r="G1442" s="43"/>
    </row>
    <row r="1443" spans="1:7" x14ac:dyDescent="0.2">
      <c r="A1443" s="14">
        <f>TAG!A1054</f>
        <v>794.72126999999989</v>
      </c>
      <c r="B1443" s="14" t="str">
        <f>TAG!B1054</f>
        <v>C49H96O6N</v>
      </c>
      <c r="C1443" s="17" t="str">
        <f>TAG!C1054</f>
        <v>46:1</v>
      </c>
      <c r="E1443" s="43" t="e">
        <f>'signals to nmols'!E1443</f>
        <v>#REF!</v>
      </c>
      <c r="F1443" s="43" t="e">
        <f>'signals to nmols'!F1443</f>
        <v>#REF!</v>
      </c>
      <c r="G1443" s="43"/>
    </row>
    <row r="1444" spans="1:7" x14ac:dyDescent="0.2">
      <c r="A1444" s="14">
        <f>TAG!A1055</f>
        <v>796.73686999999995</v>
      </c>
      <c r="B1444" s="14" t="str">
        <f>TAG!B1055</f>
        <v>C49H98O6N</v>
      </c>
      <c r="C1444" s="17" t="str">
        <f>TAG!C1055</f>
        <v>46:0</v>
      </c>
      <c r="E1444" s="43" t="e">
        <f>'signals to nmols'!E1444</f>
        <v>#REF!</v>
      </c>
      <c r="F1444" s="43" t="e">
        <f>'signals to nmols'!F1444</f>
        <v>#REF!</v>
      </c>
      <c r="G1444" s="43"/>
    </row>
    <row r="1445" spans="1:7" x14ac:dyDescent="0.2">
      <c r="A1445" s="14">
        <f>TAG!A1056</f>
        <v>802.72636999999997</v>
      </c>
      <c r="B1445" s="14" t="str">
        <f>TAG!B1056</f>
        <v>C51H96O5N</v>
      </c>
      <c r="C1445" s="17" t="str">
        <f>TAG!C1056</f>
        <v>e48:4</v>
      </c>
      <c r="E1445" s="43" t="e">
        <f>'signals to nmols'!E1445</f>
        <v>#REF!</v>
      </c>
      <c r="F1445" s="43" t="e">
        <f>'signals to nmols'!F1445</f>
        <v>#REF!</v>
      </c>
      <c r="G1445" s="43"/>
    </row>
    <row r="1446" spans="1:7" x14ac:dyDescent="0.2">
      <c r="A1446" s="14">
        <f>TAG!A1057</f>
        <v>804.74197000000004</v>
      </c>
      <c r="B1446" s="14" t="str">
        <f>TAG!B1057</f>
        <v>C51H98O5N</v>
      </c>
      <c r="C1446" s="17" t="str">
        <f>TAG!C1057</f>
        <v>e48:3</v>
      </c>
      <c r="E1446" s="43" t="e">
        <f>'signals to nmols'!E1446</f>
        <v>#REF!</v>
      </c>
      <c r="F1446" s="43" t="e">
        <f>'signals to nmols'!F1446</f>
        <v>#REF!</v>
      </c>
      <c r="G1446" s="43"/>
    </row>
    <row r="1447" spans="1:7" x14ac:dyDescent="0.2">
      <c r="A1447" s="14">
        <f>TAG!A1058</f>
        <v>806.75756999999999</v>
      </c>
      <c r="B1447" s="14" t="str">
        <f>TAG!B1058</f>
        <v>C51H100O5N</v>
      </c>
      <c r="C1447" s="17" t="str">
        <f>TAG!C1058</f>
        <v>e48:2</v>
      </c>
      <c r="E1447" s="43" t="e">
        <f>'signals to nmols'!E1447</f>
        <v>#REF!</v>
      </c>
      <c r="F1447" s="43" t="e">
        <f>'signals to nmols'!F1447</f>
        <v>#REF!</v>
      </c>
      <c r="G1447" s="43"/>
    </row>
    <row r="1448" spans="1:7" x14ac:dyDescent="0.2">
      <c r="A1448" s="14">
        <f>TAG!A1059</f>
        <v>808.77317000000005</v>
      </c>
      <c r="B1448" s="14" t="str">
        <f>TAG!B1059</f>
        <v>C51H102O5N</v>
      </c>
      <c r="C1448" s="17" t="str">
        <f>TAG!C1059</f>
        <v>e48:1</v>
      </c>
      <c r="E1448" s="43" t="e">
        <f>'signals to nmols'!E1448</f>
        <v>#REF!</v>
      </c>
      <c r="F1448" s="43" t="e">
        <f>'signals to nmols'!F1448</f>
        <v>#REF!</v>
      </c>
      <c r="G1448" s="43"/>
    </row>
    <row r="1449" spans="1:7" x14ac:dyDescent="0.2">
      <c r="A1449" s="14">
        <f>TAG!A1060</f>
        <v>810.78877</v>
      </c>
      <c r="B1449" s="14" t="str">
        <f>TAG!B1060</f>
        <v>C51H104O5N</v>
      </c>
      <c r="C1449" s="17" t="str">
        <f>TAG!C1060</f>
        <v>e48:0</v>
      </c>
      <c r="E1449" s="43" t="e">
        <f>'signals to nmols'!E1449</f>
        <v>#REF!</v>
      </c>
      <c r="F1449" s="43" t="e">
        <f>'signals to nmols'!F1449</f>
        <v>#REF!</v>
      </c>
      <c r="G1449" s="43"/>
    </row>
    <row r="1450" spans="1:7" x14ac:dyDescent="0.2">
      <c r="A1450" s="14">
        <f>TAG!A1061</f>
        <v>816.70566999999994</v>
      </c>
      <c r="B1450" s="14" t="str">
        <f>TAG!B1061</f>
        <v>C51H94O6N</v>
      </c>
      <c r="C1450" s="17" t="str">
        <f>TAG!C1061</f>
        <v>48:4</v>
      </c>
      <c r="E1450" s="43" t="e">
        <f>'signals to nmols'!E1450</f>
        <v>#REF!</v>
      </c>
      <c r="F1450" s="43" t="e">
        <f>'signals to nmols'!F1450</f>
        <v>#REF!</v>
      </c>
      <c r="G1450" s="43"/>
    </row>
    <row r="1451" spans="1:7" x14ac:dyDescent="0.2">
      <c r="A1451" s="14">
        <f>TAG!A1062</f>
        <v>818.72126999999989</v>
      </c>
      <c r="B1451" s="14" t="str">
        <f>TAG!B1062</f>
        <v>C51H96O6N</v>
      </c>
      <c r="C1451" s="17" t="str">
        <f>TAG!C1062</f>
        <v>48:3</v>
      </c>
      <c r="E1451" s="43" t="e">
        <f>'signals to nmols'!E1451</f>
        <v>#REF!</v>
      </c>
      <c r="F1451" s="43" t="e">
        <f>'signals to nmols'!F1451</f>
        <v>#REF!</v>
      </c>
      <c r="G1451" s="43"/>
    </row>
    <row r="1452" spans="1:7" x14ac:dyDescent="0.2">
      <c r="A1452" s="14">
        <f>TAG!A1063</f>
        <v>820.73686999999995</v>
      </c>
      <c r="B1452" s="14" t="str">
        <f>TAG!B1063</f>
        <v>C51H98O6N</v>
      </c>
      <c r="C1452" s="17" t="str">
        <f>TAG!C1063</f>
        <v>48:2</v>
      </c>
      <c r="E1452" s="43" t="e">
        <f>'signals to nmols'!E1452</f>
        <v>#REF!</v>
      </c>
      <c r="F1452" s="43" t="e">
        <f>'signals to nmols'!F1452</f>
        <v>#REF!</v>
      </c>
      <c r="G1452" s="43"/>
    </row>
    <row r="1453" spans="1:7" x14ac:dyDescent="0.2">
      <c r="A1453" s="14">
        <f>TAG!A1064</f>
        <v>822.7524699999999</v>
      </c>
      <c r="B1453" s="14" t="str">
        <f>TAG!B1064</f>
        <v>C51H100O6N</v>
      </c>
      <c r="C1453" s="17" t="str">
        <f>TAG!C1064</f>
        <v>48:1</v>
      </c>
      <c r="E1453" s="43" t="e">
        <f>'signals to nmols'!E1453</f>
        <v>#REF!</v>
      </c>
      <c r="F1453" s="43" t="e">
        <f>'signals to nmols'!F1453</f>
        <v>#REF!</v>
      </c>
      <c r="G1453" s="43"/>
    </row>
    <row r="1454" spans="1:7" x14ac:dyDescent="0.2">
      <c r="A1454" s="14">
        <f>TAG!A1065</f>
        <v>824.76806999999997</v>
      </c>
      <c r="B1454" s="14" t="str">
        <f>TAG!B1065</f>
        <v>C51H102O6N</v>
      </c>
      <c r="C1454" s="17" t="str">
        <f>TAG!C1065</f>
        <v>48:0</v>
      </c>
      <c r="E1454" s="43" t="e">
        <f>'signals to nmols'!E1454</f>
        <v>#REF!</v>
      </c>
      <c r="F1454" s="43" t="e">
        <f>'signals to nmols'!F1454</f>
        <v>#REF!</v>
      </c>
      <c r="G1454" s="43"/>
    </row>
    <row r="1455" spans="1:7" x14ac:dyDescent="0.2">
      <c r="A1455" s="14">
        <f>TAG!A1066</f>
        <v>830.75756999999999</v>
      </c>
      <c r="B1455" s="14" t="str">
        <f>TAG!B1066</f>
        <v>C53H100O5N</v>
      </c>
      <c r="C1455" s="17" t="str">
        <f>TAG!C1066</f>
        <v>e50:4</v>
      </c>
      <c r="E1455" s="43" t="e">
        <f>'signals to nmols'!E1455</f>
        <v>#REF!</v>
      </c>
      <c r="F1455" s="43" t="e">
        <f>'signals to nmols'!F1455</f>
        <v>#REF!</v>
      </c>
      <c r="G1455" s="43"/>
    </row>
    <row r="1456" spans="1:7" x14ac:dyDescent="0.2">
      <c r="A1456" s="14">
        <f>TAG!A1067</f>
        <v>832.77317000000005</v>
      </c>
      <c r="B1456" s="14" t="str">
        <f>TAG!B1067</f>
        <v>C53H102O5N</v>
      </c>
      <c r="C1456" s="17" t="str">
        <f>TAG!C1067</f>
        <v>e50:3</v>
      </c>
      <c r="E1456" s="43" t="e">
        <f>'signals to nmols'!E1456</f>
        <v>#REF!</v>
      </c>
      <c r="F1456" s="43" t="e">
        <f>'signals to nmols'!F1456</f>
        <v>#REF!</v>
      </c>
      <c r="G1456" s="43"/>
    </row>
    <row r="1457" spans="1:7" x14ac:dyDescent="0.2">
      <c r="A1457" s="14">
        <f>TAG!A1068</f>
        <v>834.78877</v>
      </c>
      <c r="B1457" s="14" t="str">
        <f>TAG!B1068</f>
        <v>C53H104O5N</v>
      </c>
      <c r="C1457" s="17" t="str">
        <f>TAG!C1068</f>
        <v>e50:2</v>
      </c>
      <c r="E1457" s="43" t="e">
        <f>'signals to nmols'!E1457</f>
        <v>#REF!</v>
      </c>
      <c r="F1457" s="43" t="e">
        <f>'signals to nmols'!F1457</f>
        <v>#REF!</v>
      </c>
      <c r="G1457" s="43"/>
    </row>
    <row r="1458" spans="1:7" x14ac:dyDescent="0.2">
      <c r="A1458" s="14">
        <f>TAG!A1069</f>
        <v>836.80437000000006</v>
      </c>
      <c r="B1458" s="14" t="str">
        <f>TAG!B1069</f>
        <v>C53H106O5N</v>
      </c>
      <c r="C1458" s="17" t="str">
        <f>TAG!C1069</f>
        <v>e50:1</v>
      </c>
      <c r="E1458" s="43" t="e">
        <f>'signals to nmols'!E1458</f>
        <v>#REF!</v>
      </c>
      <c r="F1458" s="43" t="e">
        <f>'signals to nmols'!F1458</f>
        <v>#REF!</v>
      </c>
      <c r="G1458" s="43"/>
    </row>
    <row r="1459" spans="1:7" x14ac:dyDescent="0.2">
      <c r="A1459" s="14">
        <f>TAG!A1070</f>
        <v>838.81997000000001</v>
      </c>
      <c r="B1459" s="14" t="str">
        <f>TAG!B1070</f>
        <v>C53H108O5N</v>
      </c>
      <c r="C1459" s="17" t="str">
        <f>TAG!C1070</f>
        <v>e50:0</v>
      </c>
      <c r="E1459" s="43" t="e">
        <f>'signals to nmols'!E1459</f>
        <v>#REF!</v>
      </c>
      <c r="F1459" s="43" t="e">
        <f>'signals to nmols'!F1459</f>
        <v>#REF!</v>
      </c>
      <c r="G1459" s="43"/>
    </row>
    <row r="1460" spans="1:7" x14ac:dyDescent="0.2">
      <c r="A1460" s="14">
        <f>TAG!A1071</f>
        <v>844.73686999999995</v>
      </c>
      <c r="B1460" s="14" t="str">
        <f>TAG!B1071</f>
        <v>C53H98O6N</v>
      </c>
      <c r="C1460" s="17" t="str">
        <f>TAG!C1071</f>
        <v>50:4</v>
      </c>
      <c r="E1460" s="43" t="e">
        <f>'signals to nmols'!E1460</f>
        <v>#REF!</v>
      </c>
      <c r="F1460" s="43" t="e">
        <f>'signals to nmols'!F1460</f>
        <v>#REF!</v>
      </c>
      <c r="G1460" s="43"/>
    </row>
    <row r="1461" spans="1:7" x14ac:dyDescent="0.2">
      <c r="A1461" s="14">
        <f>TAG!A1072</f>
        <v>846.7524699999999</v>
      </c>
      <c r="B1461" s="14" t="str">
        <f>TAG!B1072</f>
        <v>C53H100O6N</v>
      </c>
      <c r="C1461" s="17" t="str">
        <f>TAG!C1072</f>
        <v>50:3</v>
      </c>
      <c r="E1461" s="43" t="e">
        <f>'signals to nmols'!E1461</f>
        <v>#REF!</v>
      </c>
      <c r="F1461" s="43" t="e">
        <f>'signals to nmols'!F1461</f>
        <v>#REF!</v>
      </c>
      <c r="G1461" s="43"/>
    </row>
    <row r="1462" spans="1:7" x14ac:dyDescent="0.2">
      <c r="A1462" s="14">
        <f>TAG!A1073</f>
        <v>848.76806999999997</v>
      </c>
      <c r="B1462" s="14" t="str">
        <f>TAG!B1073</f>
        <v>C53H102O6N</v>
      </c>
      <c r="C1462" s="17" t="str">
        <f>TAG!C1073</f>
        <v>50:2</v>
      </c>
      <c r="E1462" s="43" t="e">
        <f>'signals to nmols'!E1462</f>
        <v>#REF!</v>
      </c>
      <c r="F1462" s="43" t="e">
        <f>'signals to nmols'!F1462</f>
        <v>#REF!</v>
      </c>
      <c r="G1462" s="43"/>
    </row>
    <row r="1463" spans="1:7" x14ac:dyDescent="0.2">
      <c r="A1463" s="14">
        <f>TAG!A1074</f>
        <v>850.78366999999992</v>
      </c>
      <c r="B1463" s="14" t="str">
        <f>TAG!B1074</f>
        <v>C53H104O6N</v>
      </c>
      <c r="C1463" s="17" t="str">
        <f>TAG!C1074</f>
        <v>50:1</v>
      </c>
      <c r="E1463" s="43" t="e">
        <f>'signals to nmols'!E1463</f>
        <v>#REF!</v>
      </c>
      <c r="F1463" s="43" t="e">
        <f>'signals to nmols'!F1463</f>
        <v>#REF!</v>
      </c>
      <c r="G1463" s="43"/>
    </row>
    <row r="1464" spans="1:7" x14ac:dyDescent="0.2">
      <c r="A1464" s="14">
        <f>TAG!A1075</f>
        <v>852.79926999999998</v>
      </c>
      <c r="B1464" s="14" t="str">
        <f>TAG!B1075</f>
        <v>C53H106O6N</v>
      </c>
      <c r="C1464" s="17" t="str">
        <f>TAG!C1075</f>
        <v>50:0</v>
      </c>
      <c r="E1464" s="43" t="e">
        <f>'signals to nmols'!E1464</f>
        <v>#REF!</v>
      </c>
      <c r="F1464" s="43" t="e">
        <f>'signals to nmols'!F1464</f>
        <v>#REF!</v>
      </c>
      <c r="G1464" s="43"/>
    </row>
    <row r="1465" spans="1:7" x14ac:dyDescent="0.2">
      <c r="A1465" s="14">
        <f>TAG!A1076</f>
        <v>856.77317000000005</v>
      </c>
      <c r="B1465" s="14" t="str">
        <f>TAG!B1076</f>
        <v>C55H102O5N</v>
      </c>
      <c r="C1465" s="17" t="str">
        <f>TAG!C1076</f>
        <v>e52:5</v>
      </c>
      <c r="E1465" s="43" t="e">
        <f>'signals to nmols'!E1465</f>
        <v>#REF!</v>
      </c>
      <c r="F1465" s="43" t="e">
        <f>'signals to nmols'!F1465</f>
        <v>#REF!</v>
      </c>
      <c r="G1465" s="43"/>
    </row>
    <row r="1466" spans="1:7" x14ac:dyDescent="0.2">
      <c r="A1466" s="14">
        <f>TAG!A1077</f>
        <v>858.78877</v>
      </c>
      <c r="B1466" s="14" t="str">
        <f>TAG!B1077</f>
        <v>C55H104O5N</v>
      </c>
      <c r="C1466" s="17" t="str">
        <f>TAG!C1077</f>
        <v>e52:4</v>
      </c>
      <c r="E1466" s="43" t="e">
        <f>'signals to nmols'!E1466</f>
        <v>#REF!</v>
      </c>
      <c r="F1466" s="43" t="e">
        <f>'signals to nmols'!F1466</f>
        <v>#REF!</v>
      </c>
      <c r="G1466" s="43"/>
    </row>
    <row r="1467" spans="1:7" x14ac:dyDescent="0.2">
      <c r="A1467" s="14">
        <f>TAG!A1078</f>
        <v>860.80437000000006</v>
      </c>
      <c r="B1467" s="14" t="str">
        <f>TAG!B1078</f>
        <v>C55H106O5N</v>
      </c>
      <c r="C1467" s="17" t="str">
        <f>TAG!C1078</f>
        <v>e52:3</v>
      </c>
      <c r="E1467" s="43" t="e">
        <f>'signals to nmols'!E1467</f>
        <v>#REF!</v>
      </c>
      <c r="F1467" s="43" t="e">
        <f>'signals to nmols'!F1467</f>
        <v>#REF!</v>
      </c>
      <c r="G1467" s="43"/>
    </row>
    <row r="1468" spans="1:7" x14ac:dyDescent="0.2">
      <c r="A1468" s="14">
        <f>TAG!A1079</f>
        <v>862.81997000000001</v>
      </c>
      <c r="B1468" s="14" t="str">
        <f>TAG!B1079</f>
        <v>C55H108O5N</v>
      </c>
      <c r="C1468" s="17" t="str">
        <f>TAG!C1079</f>
        <v>e52:2</v>
      </c>
      <c r="E1468" s="43" t="e">
        <f>'signals to nmols'!E1468</f>
        <v>#REF!</v>
      </c>
      <c r="F1468" s="43" t="e">
        <f>'signals to nmols'!F1468</f>
        <v>#REF!</v>
      </c>
      <c r="G1468" s="43"/>
    </row>
    <row r="1469" spans="1:7" x14ac:dyDescent="0.2">
      <c r="A1469" s="14">
        <f>TAG!A1080</f>
        <v>864.83556999999996</v>
      </c>
      <c r="B1469" s="14" t="str">
        <f>TAG!B1080</f>
        <v>C55H110O5N</v>
      </c>
      <c r="C1469" s="17" t="str">
        <f>TAG!C1080</f>
        <v>e52:1</v>
      </c>
      <c r="E1469" s="43" t="e">
        <f>'signals to nmols'!E1469</f>
        <v>#REF!</v>
      </c>
      <c r="F1469" s="43" t="e">
        <f>'signals to nmols'!F1469</f>
        <v>#REF!</v>
      </c>
      <c r="G1469" s="43"/>
    </row>
    <row r="1470" spans="1:7" x14ac:dyDescent="0.2">
      <c r="A1470" s="14">
        <f>TAG!A1081</f>
        <v>866.85117000000002</v>
      </c>
      <c r="B1470" s="14" t="str">
        <f>TAG!B1081</f>
        <v>C55H112O5N</v>
      </c>
      <c r="C1470" s="17" t="str">
        <f>TAG!C1081</f>
        <v>e52:0</v>
      </c>
      <c r="E1470" s="43" t="e">
        <f>'signals to nmols'!E1470</f>
        <v>#REF!</v>
      </c>
      <c r="F1470" s="43" t="e">
        <f>'signals to nmols'!F1470</f>
        <v>#REF!</v>
      </c>
      <c r="G1470" s="43"/>
    </row>
    <row r="1471" spans="1:7" x14ac:dyDescent="0.2">
      <c r="A1471" s="14">
        <f>TAG!A1082</f>
        <v>868.73686999999995</v>
      </c>
      <c r="B1471" s="14" t="str">
        <f>TAG!B1082</f>
        <v>C55H98O6N</v>
      </c>
      <c r="C1471" s="17" t="str">
        <f>TAG!C1082</f>
        <v>52:6</v>
      </c>
      <c r="E1471" s="43" t="e">
        <f>'signals to nmols'!E1471</f>
        <v>#REF!</v>
      </c>
      <c r="F1471" s="43" t="e">
        <f>'signals to nmols'!F1471</f>
        <v>#REF!</v>
      </c>
      <c r="G1471" s="43"/>
    </row>
    <row r="1472" spans="1:7" x14ac:dyDescent="0.2">
      <c r="A1472" s="14">
        <f>TAG!A1083</f>
        <v>870.7524699999999</v>
      </c>
      <c r="B1472" s="14" t="str">
        <f>TAG!B1083</f>
        <v>C55H100O6N</v>
      </c>
      <c r="C1472" s="17" t="str">
        <f>TAG!C1083</f>
        <v>52:5</v>
      </c>
      <c r="E1472" s="43" t="e">
        <f>'signals to nmols'!E1472</f>
        <v>#REF!</v>
      </c>
      <c r="F1472" s="43" t="e">
        <f>'signals to nmols'!F1472</f>
        <v>#REF!</v>
      </c>
      <c r="G1472" s="43"/>
    </row>
    <row r="1473" spans="1:7" x14ac:dyDescent="0.2">
      <c r="A1473" s="14">
        <f>TAG!A1084</f>
        <v>872.76806999999997</v>
      </c>
      <c r="B1473" s="14" t="str">
        <f>TAG!B1084</f>
        <v>C55H102O6N</v>
      </c>
      <c r="C1473" s="17" t="str">
        <f>TAG!C1084</f>
        <v>52:4</v>
      </c>
      <c r="E1473" s="43" t="e">
        <f>'signals to nmols'!E1473</f>
        <v>#REF!</v>
      </c>
      <c r="F1473" s="43" t="e">
        <f>'signals to nmols'!F1473</f>
        <v>#REF!</v>
      </c>
      <c r="G1473" s="43"/>
    </row>
    <row r="1474" spans="1:7" x14ac:dyDescent="0.2">
      <c r="A1474" s="14">
        <f>TAG!A1085</f>
        <v>874.78366999999992</v>
      </c>
      <c r="B1474" s="14" t="str">
        <f>TAG!B1085</f>
        <v>C55H104O6N</v>
      </c>
      <c r="C1474" s="17" t="str">
        <f>TAG!C1085</f>
        <v>52:3</v>
      </c>
      <c r="E1474" s="43" t="e">
        <f>'signals to nmols'!E1474</f>
        <v>#REF!</v>
      </c>
      <c r="F1474" s="43" t="e">
        <f>'signals to nmols'!F1474</f>
        <v>#REF!</v>
      </c>
      <c r="G1474" s="43"/>
    </row>
    <row r="1475" spans="1:7" x14ac:dyDescent="0.2">
      <c r="A1475" s="14">
        <f>TAG!A1086</f>
        <v>876.79926999999998</v>
      </c>
      <c r="B1475" s="14" t="str">
        <f>TAG!B1086</f>
        <v>C55H106O6N</v>
      </c>
      <c r="C1475" s="17" t="str">
        <f>TAG!C1086</f>
        <v>52:2</v>
      </c>
      <c r="E1475" s="43" t="e">
        <f>'signals to nmols'!E1475</f>
        <v>#REF!</v>
      </c>
      <c r="F1475" s="43" t="e">
        <f>'signals to nmols'!F1475</f>
        <v>#REF!</v>
      </c>
      <c r="G1475" s="43"/>
    </row>
    <row r="1476" spans="1:7" x14ac:dyDescent="0.2">
      <c r="A1476" s="14">
        <f>TAG!A1087</f>
        <v>878.81486999999993</v>
      </c>
      <c r="B1476" s="14" t="str">
        <f>TAG!B1087</f>
        <v>C55H108O6N</v>
      </c>
      <c r="C1476" s="17" t="str">
        <f>TAG!C1087</f>
        <v>52:1</v>
      </c>
      <c r="E1476" s="43" t="e">
        <f>'signals to nmols'!E1476</f>
        <v>#REF!</v>
      </c>
      <c r="F1476" s="43" t="e">
        <f>'signals to nmols'!F1476</f>
        <v>#REF!</v>
      </c>
      <c r="G1476" s="43"/>
    </row>
    <row r="1477" spans="1:7" x14ac:dyDescent="0.2">
      <c r="A1477" s="14">
        <f>TAG!A1088</f>
        <v>880.83046999999988</v>
      </c>
      <c r="B1477" s="14" t="str">
        <f>TAG!B1088</f>
        <v>C55H110O6N</v>
      </c>
      <c r="C1477" s="17" t="str">
        <f>TAG!C1088</f>
        <v>52:0/e54:7</v>
      </c>
      <c r="E1477" s="43" t="e">
        <f>'signals to nmols'!E1477</f>
        <v>#REF!</v>
      </c>
      <c r="F1477" s="43" t="e">
        <f>'signals to nmols'!F1477</f>
        <v>#REF!</v>
      </c>
      <c r="G1477" s="43"/>
    </row>
    <row r="1478" spans="1:7" x14ac:dyDescent="0.2">
      <c r="A1478" s="14">
        <f>TAG!A1089</f>
        <v>882.78877</v>
      </c>
      <c r="B1478" s="14" t="str">
        <f>TAG!B1089</f>
        <v>C57H104O5N</v>
      </c>
      <c r="C1478" s="17" t="str">
        <f>TAG!C1089</f>
        <v>e54:6</v>
      </c>
      <c r="E1478" s="43" t="e">
        <f>'signals to nmols'!E1478</f>
        <v>#REF!</v>
      </c>
      <c r="F1478" s="43" t="e">
        <f>'signals to nmols'!F1478</f>
        <v>#REF!</v>
      </c>
      <c r="G1478" s="43"/>
    </row>
    <row r="1479" spans="1:7" x14ac:dyDescent="0.2">
      <c r="A1479" s="14">
        <f>TAG!A1090</f>
        <v>884.80437000000006</v>
      </c>
      <c r="B1479" s="14" t="str">
        <f>TAG!B1090</f>
        <v>C57H106O5N</v>
      </c>
      <c r="C1479" s="17" t="str">
        <f>TAG!C1090</f>
        <v>e54:5</v>
      </c>
      <c r="E1479" s="43" t="e">
        <f>'signals to nmols'!E1479</f>
        <v>#REF!</v>
      </c>
      <c r="F1479" s="43" t="e">
        <f>'signals to nmols'!F1479</f>
        <v>#REF!</v>
      </c>
      <c r="G1479" s="43"/>
    </row>
    <row r="1480" spans="1:7" x14ac:dyDescent="0.2">
      <c r="A1480" s="14">
        <f>TAG!A1091</f>
        <v>886.81997000000001</v>
      </c>
      <c r="B1480" s="14" t="str">
        <f>TAG!B1091</f>
        <v>C57H108O5N</v>
      </c>
      <c r="C1480" s="17" t="str">
        <f>TAG!C1091</f>
        <v>e54:4</v>
      </c>
      <c r="E1480" s="43" t="e">
        <f>'signals to nmols'!E1480</f>
        <v>#REF!</v>
      </c>
      <c r="F1480" s="43" t="e">
        <f>'signals to nmols'!F1480</f>
        <v>#REF!</v>
      </c>
      <c r="G1480" s="43"/>
    </row>
    <row r="1481" spans="1:7" x14ac:dyDescent="0.2">
      <c r="A1481" s="14">
        <f>TAG!A1092</f>
        <v>888.83556999999996</v>
      </c>
      <c r="B1481" s="14" t="str">
        <f>TAG!B1092</f>
        <v>C57H110O5N</v>
      </c>
      <c r="C1481" s="17" t="str">
        <f>TAG!C1092</f>
        <v>e54:3</v>
      </c>
      <c r="E1481" s="43" t="e">
        <f>'signals to nmols'!E1481</f>
        <v>#REF!</v>
      </c>
      <c r="F1481" s="43" t="e">
        <f>'signals to nmols'!F1481</f>
        <v>#REF!</v>
      </c>
      <c r="G1481" s="43"/>
    </row>
    <row r="1482" spans="1:7" x14ac:dyDescent="0.2">
      <c r="A1482" s="14">
        <f>TAG!A1093</f>
        <v>890.85117000000002</v>
      </c>
      <c r="B1482" s="14" t="str">
        <f>TAG!B1093</f>
        <v>C57H112O5N</v>
      </c>
      <c r="C1482" s="17" t="str">
        <f>TAG!C1093</f>
        <v>e54:2</v>
      </c>
      <c r="E1482" s="43" t="e">
        <f>'signals to nmols'!E1482</f>
        <v>#REF!</v>
      </c>
      <c r="F1482" s="43" t="e">
        <f>'signals to nmols'!F1482</f>
        <v>#REF!</v>
      </c>
      <c r="G1482" s="43"/>
    </row>
    <row r="1483" spans="1:7" x14ac:dyDescent="0.2">
      <c r="A1483" s="14">
        <f>TAG!A1094</f>
        <v>892.86676999999997</v>
      </c>
      <c r="B1483" s="14" t="str">
        <f>TAG!B1094</f>
        <v>C57H114O5N</v>
      </c>
      <c r="C1483" s="17" t="str">
        <f>TAG!C1094</f>
        <v>e54:1</v>
      </c>
      <c r="E1483" s="43" t="e">
        <f>'signals to nmols'!E1483</f>
        <v>#REF!</v>
      </c>
      <c r="F1483" s="43" t="e">
        <f>'signals to nmols'!F1483</f>
        <v>#REF!</v>
      </c>
      <c r="G1483" s="43"/>
    </row>
    <row r="1484" spans="1:7" x14ac:dyDescent="0.2">
      <c r="A1484" s="14">
        <f>TAG!A1095</f>
        <v>894.7524699999999</v>
      </c>
      <c r="B1484" s="14" t="str">
        <f>TAG!B1095</f>
        <v>C57H100O6N</v>
      </c>
      <c r="C1484" s="17" t="str">
        <f>TAG!C1095</f>
        <v>54:7/e54:0</v>
      </c>
      <c r="E1484" s="43" t="e">
        <f>'signals to nmols'!E1484</f>
        <v>#REF!</v>
      </c>
      <c r="F1484" s="43" t="e">
        <f>'signals to nmols'!F1484</f>
        <v>#REF!</v>
      </c>
      <c r="G1484" s="43"/>
    </row>
    <row r="1485" spans="1:7" x14ac:dyDescent="0.2">
      <c r="A1485" s="14">
        <f>TAG!A1096</f>
        <v>896.76806999999997</v>
      </c>
      <c r="B1485" s="14" t="str">
        <f>TAG!B1096</f>
        <v>C57H102O6N</v>
      </c>
      <c r="C1485" s="17" t="str">
        <f>TAG!C1096</f>
        <v>54:6</v>
      </c>
      <c r="E1485" s="43" t="e">
        <f>'signals to nmols'!E1485</f>
        <v>#REF!</v>
      </c>
      <c r="F1485" s="43" t="e">
        <f>'signals to nmols'!F1485</f>
        <v>#REF!</v>
      </c>
      <c r="G1485" s="43"/>
    </row>
    <row r="1486" spans="1:7" x14ac:dyDescent="0.2">
      <c r="A1486" s="14">
        <f>TAG!A1097</f>
        <v>898.78366999999992</v>
      </c>
      <c r="B1486" s="14" t="str">
        <f>TAG!B1097</f>
        <v>C57H104O6N</v>
      </c>
      <c r="C1486" s="17" t="str">
        <f>TAG!C1097</f>
        <v>54:5</v>
      </c>
      <c r="E1486" s="43" t="e">
        <f>'signals to nmols'!E1486</f>
        <v>#REF!</v>
      </c>
      <c r="F1486" s="43" t="e">
        <f>'signals to nmols'!F1486</f>
        <v>#REF!</v>
      </c>
      <c r="G1486" s="43"/>
    </row>
    <row r="1487" spans="1:7" x14ac:dyDescent="0.2">
      <c r="A1487" s="14">
        <f>TAG!A1098</f>
        <v>900.79926999999998</v>
      </c>
      <c r="B1487" s="14" t="str">
        <f>TAG!B1098</f>
        <v>C57H106O6N</v>
      </c>
      <c r="C1487" s="17" t="str">
        <f>TAG!C1098</f>
        <v>54:4</v>
      </c>
      <c r="E1487" s="43" t="e">
        <f>'signals to nmols'!E1487</f>
        <v>#REF!</v>
      </c>
      <c r="F1487" s="43" t="e">
        <f>'signals to nmols'!F1487</f>
        <v>#REF!</v>
      </c>
      <c r="G1487" s="43"/>
    </row>
    <row r="1488" spans="1:7" x14ac:dyDescent="0.2">
      <c r="A1488" s="14">
        <f>TAG!A1099</f>
        <v>902.81486999999993</v>
      </c>
      <c r="B1488" s="14" t="str">
        <f>TAG!B1099</f>
        <v>C57H108O6N</v>
      </c>
      <c r="C1488" s="17" t="str">
        <f>TAG!C1099</f>
        <v>54:3</v>
      </c>
      <c r="E1488" s="43" t="e">
        <f>'signals to nmols'!E1488</f>
        <v>#REF!</v>
      </c>
      <c r="F1488" s="43" t="e">
        <f>'signals to nmols'!F1488</f>
        <v>#REF!</v>
      </c>
      <c r="G1488" s="43"/>
    </row>
    <row r="1489" spans="1:7" x14ac:dyDescent="0.2">
      <c r="A1489" s="14">
        <f>TAG!A1100</f>
        <v>904.83046999999988</v>
      </c>
      <c r="B1489" s="14" t="str">
        <f>TAG!B1100</f>
        <v>C57H110O6N</v>
      </c>
      <c r="C1489" s="17" t="str">
        <f>TAG!C1100</f>
        <v>54:2</v>
      </c>
      <c r="E1489" s="43" t="e">
        <f>'signals to nmols'!E1489</f>
        <v>#REF!</v>
      </c>
      <c r="F1489" s="43" t="e">
        <f>'signals to nmols'!F1489</f>
        <v>#REF!</v>
      </c>
      <c r="G1489" s="43"/>
    </row>
    <row r="1490" spans="1:7" x14ac:dyDescent="0.2">
      <c r="A1490" s="14">
        <f>TAG!A1101</f>
        <v>906.84606999999994</v>
      </c>
      <c r="B1490" s="14" t="str">
        <f>TAG!B1101</f>
        <v>C57H112O6N</v>
      </c>
      <c r="C1490" s="17" t="str">
        <f>TAG!C1101</f>
        <v>54:1</v>
      </c>
      <c r="E1490" s="43" t="e">
        <f>'signals to nmols'!E1490</f>
        <v>#REF!</v>
      </c>
      <c r="F1490" s="43" t="e">
        <f>'signals to nmols'!F1490</f>
        <v>#REF!</v>
      </c>
      <c r="G1490" s="43"/>
    </row>
    <row r="1491" spans="1:7" x14ac:dyDescent="0.2">
      <c r="A1491" s="14">
        <f>TAG!A1102</f>
        <v>908.86166999999989</v>
      </c>
      <c r="B1491" s="14" t="str">
        <f>TAG!B1102</f>
        <v>C57H114O6N</v>
      </c>
      <c r="C1491" s="17" t="str">
        <f>TAG!C1102</f>
        <v>54:0/e56:7</v>
      </c>
      <c r="E1491" s="43" t="e">
        <f>'signals to nmols'!E1491</f>
        <v>#REF!</v>
      </c>
      <c r="F1491" s="43" t="e">
        <f>'signals to nmols'!F1491</f>
        <v>#REF!</v>
      </c>
      <c r="G1491" s="43"/>
    </row>
    <row r="1492" spans="1:7" x14ac:dyDescent="0.2">
      <c r="A1492" s="14">
        <f>TAG!A1103</f>
        <v>910.81997000000001</v>
      </c>
      <c r="B1492" s="14" t="str">
        <f>TAG!B1103</f>
        <v>C59H108O5N</v>
      </c>
      <c r="C1492" s="17" t="str">
        <f>TAG!C1103</f>
        <v>e56:6</v>
      </c>
      <c r="E1492" s="43" t="e">
        <f>'signals to nmols'!E1492</f>
        <v>#REF!</v>
      </c>
      <c r="F1492" s="43" t="e">
        <f>'signals to nmols'!F1492</f>
        <v>#REF!</v>
      </c>
      <c r="G1492" s="43"/>
    </row>
    <row r="1493" spans="1:7" x14ac:dyDescent="0.2">
      <c r="A1493" s="14">
        <f>TAG!A1104</f>
        <v>912.83556999999996</v>
      </c>
      <c r="B1493" s="14" t="str">
        <f>TAG!B1104</f>
        <v>C59H110O5N</v>
      </c>
      <c r="C1493" s="17" t="str">
        <f>TAG!C1104</f>
        <v>e56:5</v>
      </c>
      <c r="E1493" s="43" t="e">
        <f>'signals to nmols'!E1493</f>
        <v>#REF!</v>
      </c>
      <c r="F1493" s="43" t="e">
        <f>'signals to nmols'!F1493</f>
        <v>#REF!</v>
      </c>
      <c r="G1493" s="43"/>
    </row>
    <row r="1494" spans="1:7" x14ac:dyDescent="0.2">
      <c r="A1494" s="14">
        <f>TAG!A1105</f>
        <v>914.85117000000002</v>
      </c>
      <c r="B1494" s="14" t="str">
        <f>TAG!B1105</f>
        <v>C59H112O5N</v>
      </c>
      <c r="C1494" s="17" t="str">
        <f>TAG!C1105</f>
        <v>e56:4</v>
      </c>
      <c r="E1494" s="43" t="e">
        <f>'signals to nmols'!E1494</f>
        <v>#REF!</v>
      </c>
      <c r="F1494" s="43" t="e">
        <f>'signals to nmols'!F1494</f>
        <v>#REF!</v>
      </c>
      <c r="G1494" s="43"/>
    </row>
    <row r="1495" spans="1:7" x14ac:dyDescent="0.2">
      <c r="A1495" s="14">
        <f>TAG!A1106</f>
        <v>916.86676999999997</v>
      </c>
      <c r="B1495" s="14" t="str">
        <f>TAG!B1106</f>
        <v>C59H114O5N</v>
      </c>
      <c r="C1495" s="17" t="str">
        <f>TAG!C1106</f>
        <v>e56:3</v>
      </c>
      <c r="E1495" s="43" t="e">
        <f>'signals to nmols'!E1495</f>
        <v>#REF!</v>
      </c>
      <c r="F1495" s="43" t="e">
        <f>'signals to nmols'!F1495</f>
        <v>#REF!</v>
      </c>
      <c r="G1495" s="43"/>
    </row>
    <row r="1496" spans="1:7" x14ac:dyDescent="0.2">
      <c r="A1496" s="14">
        <f>TAG!A1107</f>
        <v>918.88237000000004</v>
      </c>
      <c r="B1496" s="14" t="str">
        <f>TAG!B1107</f>
        <v>C59H116O5N</v>
      </c>
      <c r="C1496" s="17" t="str">
        <f>TAG!C1107</f>
        <v>e56:2</v>
      </c>
      <c r="E1496" s="43" t="e">
        <f>'signals to nmols'!E1496</f>
        <v>#REF!</v>
      </c>
      <c r="F1496" s="43" t="e">
        <f>'signals to nmols'!F1496</f>
        <v>#REF!</v>
      </c>
      <c r="G1496" s="43"/>
    </row>
    <row r="1497" spans="1:7" x14ac:dyDescent="0.2">
      <c r="A1497" s="14">
        <f>TAG!A1108</f>
        <v>920.89796999999999</v>
      </c>
      <c r="B1497" s="14" t="str">
        <f>TAG!B1108</f>
        <v>C59H118O5N</v>
      </c>
      <c r="C1497" s="17" t="str">
        <f>TAG!C1108</f>
        <v>e56:1</v>
      </c>
      <c r="E1497" s="43" t="e">
        <f>'signals to nmols'!E1497</f>
        <v>#REF!</v>
      </c>
      <c r="F1497" s="43" t="e">
        <f>'signals to nmols'!F1497</f>
        <v>#REF!</v>
      </c>
      <c r="G1497" s="43"/>
    </row>
    <row r="1498" spans="1:7" x14ac:dyDescent="0.2">
      <c r="A1498" s="14">
        <f>TAG!A1109</f>
        <v>922.78366999999992</v>
      </c>
      <c r="B1498" s="14" t="str">
        <f>TAG!B1109</f>
        <v>C59H104O6N</v>
      </c>
      <c r="C1498" s="17" t="str">
        <f>TAG!C1109</f>
        <v>56:7/e56:0</v>
      </c>
      <c r="E1498" s="43" t="e">
        <f>'signals to nmols'!E1498</f>
        <v>#REF!</v>
      </c>
      <c r="F1498" s="43" t="e">
        <f>'signals to nmols'!F1498</f>
        <v>#REF!</v>
      </c>
      <c r="G1498" s="43"/>
    </row>
    <row r="1499" spans="1:7" x14ac:dyDescent="0.2">
      <c r="A1499" s="14">
        <f>TAG!A1110</f>
        <v>924.79926999999998</v>
      </c>
      <c r="B1499" s="14" t="str">
        <f>TAG!B1110</f>
        <v>C59H106O6N</v>
      </c>
      <c r="C1499" s="17" t="str">
        <f>TAG!C1110</f>
        <v>56:6</v>
      </c>
      <c r="E1499" s="43" t="e">
        <f>'signals to nmols'!E1499</f>
        <v>#REF!</v>
      </c>
      <c r="F1499" s="43" t="e">
        <f>'signals to nmols'!F1499</f>
        <v>#REF!</v>
      </c>
      <c r="G1499" s="43"/>
    </row>
    <row r="1500" spans="1:7" x14ac:dyDescent="0.2">
      <c r="A1500" s="14">
        <f>TAG!A1111</f>
        <v>926.81486999999993</v>
      </c>
      <c r="B1500" s="14" t="str">
        <f>TAG!B1111</f>
        <v>C59H108O6N</v>
      </c>
      <c r="C1500" s="17" t="str">
        <f>TAG!C1111</f>
        <v>56:5</v>
      </c>
      <c r="E1500" s="43" t="e">
        <f>'signals to nmols'!E1500</f>
        <v>#REF!</v>
      </c>
      <c r="F1500" s="43" t="e">
        <f>'signals to nmols'!F1500</f>
        <v>#REF!</v>
      </c>
      <c r="G1500" s="43"/>
    </row>
    <row r="1501" spans="1:7" x14ac:dyDescent="0.2">
      <c r="A1501" s="14">
        <f>TAG!A1112</f>
        <v>928.83046999999988</v>
      </c>
      <c r="B1501" s="14" t="str">
        <f>TAG!B1112</f>
        <v>C59H110O6N</v>
      </c>
      <c r="C1501" s="17" t="str">
        <f>TAG!C1112</f>
        <v>56:4</v>
      </c>
      <c r="E1501" s="43" t="e">
        <f>'signals to nmols'!E1501</f>
        <v>#REF!</v>
      </c>
      <c r="F1501" s="43" t="e">
        <f>'signals to nmols'!F1501</f>
        <v>#REF!</v>
      </c>
      <c r="G1501" s="43"/>
    </row>
    <row r="1502" spans="1:7" x14ac:dyDescent="0.2">
      <c r="A1502" s="14">
        <f>TAG!A1113</f>
        <v>930.84606999999994</v>
      </c>
      <c r="B1502" s="14" t="str">
        <f>TAG!B1113</f>
        <v>C59H112O6N</v>
      </c>
      <c r="C1502" s="17" t="str">
        <f>TAG!C1113</f>
        <v>56:3</v>
      </c>
      <c r="E1502" s="43" t="e">
        <f>'signals to nmols'!E1502</f>
        <v>#REF!</v>
      </c>
      <c r="F1502" s="43" t="e">
        <f>'signals to nmols'!F1502</f>
        <v>#REF!</v>
      </c>
      <c r="G1502" s="43"/>
    </row>
    <row r="1503" spans="1:7" x14ac:dyDescent="0.2">
      <c r="A1503" s="14">
        <f>TAG!A1114</f>
        <v>932.86166999999989</v>
      </c>
      <c r="B1503" s="14" t="str">
        <f>TAG!B1114</f>
        <v>C59H114O6N</v>
      </c>
      <c r="C1503" s="17" t="str">
        <f>TAG!C1114</f>
        <v>56:2</v>
      </c>
      <c r="E1503" s="43" t="e">
        <f>'signals to nmols'!E1503</f>
        <v>#REF!</v>
      </c>
      <c r="F1503" s="43" t="e">
        <f>'signals to nmols'!F1503</f>
        <v>#REF!</v>
      </c>
      <c r="G1503" s="43"/>
    </row>
    <row r="1504" spans="1:7" x14ac:dyDescent="0.2">
      <c r="A1504" s="14">
        <f>TAG!A1115</f>
        <v>934.87726999999995</v>
      </c>
      <c r="B1504" s="14" t="str">
        <f>TAG!B1115</f>
        <v>C59H116O6N</v>
      </c>
      <c r="C1504" s="17" t="str">
        <f>TAG!C1115</f>
        <v>56:1</v>
      </c>
      <c r="E1504" s="43" t="e">
        <f>'signals to nmols'!E1504</f>
        <v>#REF!</v>
      </c>
      <c r="F1504" s="43" t="e">
        <f>'signals to nmols'!F1504</f>
        <v>#REF!</v>
      </c>
      <c r="G1504" s="43"/>
    </row>
    <row r="1505" spans="1:7" x14ac:dyDescent="0.2">
      <c r="A1505" s="14">
        <f>TAG!A1116</f>
        <v>936.83556999999996</v>
      </c>
      <c r="B1505" s="14" t="str">
        <f>TAG!B1116</f>
        <v>C61H110O5N</v>
      </c>
      <c r="C1505" s="17" t="str">
        <f>TAG!C1116</f>
        <v>e58:7/56:0</v>
      </c>
      <c r="E1505" s="43" t="e">
        <f>'signals to nmols'!E1505</f>
        <v>#REF!</v>
      </c>
      <c r="F1505" s="43" t="e">
        <f>'signals to nmols'!F1505</f>
        <v>#REF!</v>
      </c>
      <c r="G1505" s="43"/>
    </row>
    <row r="1506" spans="1:7" x14ac:dyDescent="0.2">
      <c r="A1506" s="14">
        <f>TAG!A1117</f>
        <v>938.85117000000002</v>
      </c>
      <c r="B1506" s="14" t="str">
        <f>TAG!B1117</f>
        <v>C61H112O5N</v>
      </c>
      <c r="C1506" s="17" t="str">
        <f>TAG!C1117</f>
        <v>e58:6</v>
      </c>
      <c r="E1506" s="43" t="e">
        <f>'signals to nmols'!E1506</f>
        <v>#REF!</v>
      </c>
      <c r="F1506" s="43" t="e">
        <f>'signals to nmols'!F1506</f>
        <v>#REF!</v>
      </c>
      <c r="G1506" s="43"/>
    </row>
    <row r="1507" spans="1:7" x14ac:dyDescent="0.2">
      <c r="A1507" s="14">
        <f>TAG!A1118</f>
        <v>940.86676999999997</v>
      </c>
      <c r="B1507" s="14" t="str">
        <f>TAG!B1118</f>
        <v>C61H114O5N</v>
      </c>
      <c r="C1507" s="17" t="str">
        <f>TAG!C1118</f>
        <v>e58:5</v>
      </c>
      <c r="E1507" s="43" t="e">
        <f>'signals to nmols'!E1507</f>
        <v>#REF!</v>
      </c>
      <c r="F1507" s="43" t="e">
        <f>'signals to nmols'!F1507</f>
        <v>#REF!</v>
      </c>
      <c r="G1507" s="43"/>
    </row>
    <row r="1508" spans="1:7" x14ac:dyDescent="0.2">
      <c r="A1508" s="14">
        <f>TAG!A1119</f>
        <v>942.88237000000004</v>
      </c>
      <c r="B1508" s="14" t="str">
        <f>TAG!B1119</f>
        <v>C61H116O5N</v>
      </c>
      <c r="C1508" s="17" t="str">
        <f>TAG!C1119</f>
        <v>e58:4</v>
      </c>
      <c r="E1508" s="43" t="e">
        <f>'signals to nmols'!E1508</f>
        <v>#REF!</v>
      </c>
      <c r="F1508" s="43" t="e">
        <f>'signals to nmols'!F1508</f>
        <v>#REF!</v>
      </c>
      <c r="G1508" s="43"/>
    </row>
    <row r="1509" spans="1:7" x14ac:dyDescent="0.2">
      <c r="A1509" s="14">
        <f>TAG!A1120</f>
        <v>944.89796999999999</v>
      </c>
      <c r="B1509" s="14" t="str">
        <f>TAG!B1120</f>
        <v>C61H118O5N</v>
      </c>
      <c r="C1509" s="17" t="str">
        <f>TAG!C1120</f>
        <v>e58:3</v>
      </c>
      <c r="E1509" s="43" t="e">
        <f>'signals to nmols'!E1509</f>
        <v>#REF!</v>
      </c>
      <c r="F1509" s="43" t="e">
        <f>'signals to nmols'!F1509</f>
        <v>#REF!</v>
      </c>
      <c r="G1509" s="43"/>
    </row>
    <row r="1510" spans="1:7" x14ac:dyDescent="0.2">
      <c r="A1510" s="14">
        <f>TAG!A1121</f>
        <v>946.91357000000005</v>
      </c>
      <c r="B1510" s="14" t="str">
        <f>TAG!B1121</f>
        <v>C61H120O5N</v>
      </c>
      <c r="C1510" s="17" t="str">
        <f>TAG!C1121</f>
        <v>e58:2</v>
      </c>
      <c r="E1510" s="43" t="e">
        <f>'signals to nmols'!E1510</f>
        <v>#REF!</v>
      </c>
      <c r="F1510" s="43" t="e">
        <f>'signals to nmols'!F1510</f>
        <v>#REF!</v>
      </c>
      <c r="G1510" s="43"/>
    </row>
    <row r="1511" spans="1:7" x14ac:dyDescent="0.2">
      <c r="A1511" s="14">
        <f>TAG!A1122</f>
        <v>948.92917</v>
      </c>
      <c r="B1511" s="14" t="str">
        <f>TAG!B1122</f>
        <v>C61H122O5N</v>
      </c>
      <c r="C1511" s="17" t="str">
        <f>TAG!C1122</f>
        <v>e58:1/58:8</v>
      </c>
      <c r="E1511" s="43" t="e">
        <f>'signals to nmols'!E1511</f>
        <v>#REF!</v>
      </c>
      <c r="F1511" s="43" t="e">
        <f>'signals to nmols'!F1511</f>
        <v>#REF!</v>
      </c>
      <c r="G1511" s="43"/>
    </row>
    <row r="1512" spans="1:7" x14ac:dyDescent="0.2">
      <c r="A1512" s="14">
        <f>TAG!A1123</f>
        <v>950.81486999999993</v>
      </c>
      <c r="B1512" s="14" t="str">
        <f>TAG!B1123</f>
        <v>C61H108O6N</v>
      </c>
      <c r="C1512" s="17" t="str">
        <f>TAG!C1123</f>
        <v>58:7/e58:0</v>
      </c>
      <c r="E1512" s="43" t="e">
        <f>'signals to nmols'!E1512</f>
        <v>#REF!</v>
      </c>
      <c r="F1512" s="43" t="e">
        <f>'signals to nmols'!F1512</f>
        <v>#REF!</v>
      </c>
      <c r="G1512" s="43"/>
    </row>
    <row r="1513" spans="1:7" x14ac:dyDescent="0.2">
      <c r="A1513" s="14">
        <f>TAG!A1124</f>
        <v>952.83046999999988</v>
      </c>
      <c r="B1513" s="14" t="str">
        <f>TAG!B1124</f>
        <v>C61H110O6N</v>
      </c>
      <c r="C1513" s="17" t="str">
        <f>TAG!C1124</f>
        <v>58:6</v>
      </c>
      <c r="E1513" s="43" t="e">
        <f>'signals to nmols'!E1513</f>
        <v>#REF!</v>
      </c>
      <c r="F1513" s="43" t="e">
        <f>'signals to nmols'!F1513</f>
        <v>#REF!</v>
      </c>
      <c r="G1513" s="43"/>
    </row>
    <row r="1514" spans="1:7" x14ac:dyDescent="0.2">
      <c r="A1514" s="14">
        <f>TAG!A1125</f>
        <v>954.84606999999994</v>
      </c>
      <c r="B1514" s="14" t="str">
        <f>TAG!B1125</f>
        <v>C61H112O6N</v>
      </c>
      <c r="C1514" s="17" t="str">
        <f>TAG!C1125</f>
        <v>58:5</v>
      </c>
      <c r="E1514" s="43" t="e">
        <f>'signals to nmols'!E1514</f>
        <v>#REF!</v>
      </c>
      <c r="F1514" s="43" t="e">
        <f>'signals to nmols'!F1514</f>
        <v>#REF!</v>
      </c>
      <c r="G1514" s="43"/>
    </row>
    <row r="1515" spans="1:7" x14ac:dyDescent="0.2">
      <c r="A1515" s="14">
        <f>TAG!A1126</f>
        <v>956.86166999999989</v>
      </c>
      <c r="B1515" s="14" t="str">
        <f>TAG!B1126</f>
        <v>C61H114O6N</v>
      </c>
      <c r="C1515" s="17" t="str">
        <f>TAG!C1126</f>
        <v>58:4</v>
      </c>
      <c r="E1515" s="43" t="e">
        <f>'signals to nmols'!E1515</f>
        <v>#REF!</v>
      </c>
      <c r="F1515" s="43" t="e">
        <f>'signals to nmols'!F1515</f>
        <v>#REF!</v>
      </c>
      <c r="G1515" s="43"/>
    </row>
    <row r="1516" spans="1:7" x14ac:dyDescent="0.2">
      <c r="A1516" s="14">
        <f>TAG!A1127</f>
        <v>958.87726999999995</v>
      </c>
      <c r="B1516" s="14" t="str">
        <f>TAG!B1127</f>
        <v>C61H116O6N</v>
      </c>
      <c r="C1516" s="17" t="str">
        <f>TAG!C1127</f>
        <v>58:3</v>
      </c>
      <c r="E1516" s="43" t="e">
        <f>'signals to nmols'!E1516</f>
        <v>#REF!</v>
      </c>
      <c r="F1516" s="43" t="e">
        <f>'signals to nmols'!F1516</f>
        <v>#REF!</v>
      </c>
      <c r="G1516" s="43"/>
    </row>
    <row r="1517" spans="1:7" x14ac:dyDescent="0.2">
      <c r="A1517" s="14">
        <f>TAG!A1128</f>
        <v>960.8928699999999</v>
      </c>
      <c r="B1517" s="14" t="str">
        <f>TAG!B1128</f>
        <v>C61H118O6N</v>
      </c>
      <c r="C1517" s="17" t="str">
        <f>TAG!C1128</f>
        <v>58:2</v>
      </c>
      <c r="E1517" s="43" t="e">
        <f>'signals to nmols'!E1517</f>
        <v>#REF!</v>
      </c>
      <c r="F1517" s="43" t="e">
        <f>'signals to nmols'!F1517</f>
        <v>#REF!</v>
      </c>
      <c r="G1517" s="43"/>
    </row>
    <row r="1518" spans="1:7" x14ac:dyDescent="0.2">
      <c r="A1518" s="14">
        <f>TAG!A1129</f>
        <v>962.90846999999997</v>
      </c>
      <c r="B1518" s="14" t="str">
        <f>TAG!B1129</f>
        <v>C61H120O6N</v>
      </c>
      <c r="C1518" s="17" t="str">
        <f>TAG!C1129</f>
        <v>58:1</v>
      </c>
      <c r="E1518" s="43" t="e">
        <f>'signals to nmols'!E1518</f>
        <v>#REF!</v>
      </c>
      <c r="F1518" s="43" t="e">
        <f>'signals to nmols'!F1518</f>
        <v>#REF!</v>
      </c>
      <c r="G1518" s="43"/>
    </row>
    <row r="1519" spans="1:7" x14ac:dyDescent="0.2">
      <c r="A1519" s="14">
        <f>TAG!A1130</f>
        <v>964.86676999999997</v>
      </c>
      <c r="B1519" s="14" t="str">
        <f>TAG!B1130</f>
        <v>C63H114O5N</v>
      </c>
      <c r="C1519" s="17" t="str">
        <f>TAG!C1130</f>
        <v>e60:7/58:0</v>
      </c>
      <c r="E1519" s="43" t="e">
        <f>'signals to nmols'!E1519</f>
        <v>#REF!</v>
      </c>
      <c r="F1519" s="43" t="e">
        <f>'signals to nmols'!F1519</f>
        <v>#REF!</v>
      </c>
      <c r="G1519" s="43"/>
    </row>
    <row r="1520" spans="1:7" x14ac:dyDescent="0.2">
      <c r="A1520" s="14">
        <f>TAG!A1131</f>
        <v>966.88237000000004</v>
      </c>
      <c r="B1520" s="14" t="str">
        <f>TAG!B1131</f>
        <v>C63H116O5N</v>
      </c>
      <c r="C1520" s="17" t="str">
        <f>TAG!C1131</f>
        <v>e60:6</v>
      </c>
      <c r="E1520" s="43" t="e">
        <f>'signals to nmols'!E1520</f>
        <v>#REF!</v>
      </c>
      <c r="F1520" s="43" t="e">
        <f>'signals to nmols'!F1520</f>
        <v>#REF!</v>
      </c>
      <c r="G1520" s="43"/>
    </row>
    <row r="1521" spans="1:7" x14ac:dyDescent="0.2">
      <c r="A1521" s="14">
        <f>TAG!A1132</f>
        <v>968.89796999999999</v>
      </c>
      <c r="B1521" s="14" t="str">
        <f>TAG!B1132</f>
        <v>C63H118O5N</v>
      </c>
      <c r="C1521" s="17" t="str">
        <f>TAG!C1132</f>
        <v>e60:5</v>
      </c>
      <c r="E1521" s="43" t="e">
        <f>'signals to nmols'!E1521</f>
        <v>#REF!</v>
      </c>
      <c r="F1521" s="43" t="e">
        <f>'signals to nmols'!F1521</f>
        <v>#REF!</v>
      </c>
      <c r="G1521" s="43"/>
    </row>
    <row r="1522" spans="1:7" x14ac:dyDescent="0.2">
      <c r="A1522" s="14">
        <f>TAG!A1133</f>
        <v>970.91357000000005</v>
      </c>
      <c r="B1522" s="14" t="str">
        <f>TAG!B1133</f>
        <v>C63H120O5N</v>
      </c>
      <c r="C1522" s="17" t="str">
        <f>TAG!C1133</f>
        <v>e60:4</v>
      </c>
      <c r="E1522" s="43" t="e">
        <f>'signals to nmols'!E1522</f>
        <v>#REF!</v>
      </c>
      <c r="F1522" s="43" t="e">
        <f>'signals to nmols'!F1522</f>
        <v>#REF!</v>
      </c>
      <c r="G1522" s="43"/>
    </row>
    <row r="1523" spans="1:7" x14ac:dyDescent="0.2">
      <c r="A1523" s="14">
        <f>TAG!A1134</f>
        <v>972.92917</v>
      </c>
      <c r="B1523" s="14" t="str">
        <f>TAG!B1134</f>
        <v>C63H122O5N</v>
      </c>
      <c r="C1523" s="17" t="str">
        <f>TAG!C1134</f>
        <v>e60:3</v>
      </c>
      <c r="E1523" s="43" t="e">
        <f>'signals to nmols'!E1523</f>
        <v>#REF!</v>
      </c>
      <c r="F1523" s="43" t="e">
        <f>'signals to nmols'!F1523</f>
        <v>#REF!</v>
      </c>
      <c r="G1523" s="43"/>
    </row>
    <row r="1524" spans="1:7" x14ac:dyDescent="0.2">
      <c r="A1524" s="14">
        <f>TAG!A1135</f>
        <v>974.94477000000006</v>
      </c>
      <c r="B1524" s="14" t="str">
        <f>TAG!B1135</f>
        <v>C63H124O5N</v>
      </c>
      <c r="C1524" s="17" t="str">
        <f>TAG!C1135</f>
        <v>e60:2</v>
      </c>
      <c r="E1524" s="43" t="e">
        <f>'signals to nmols'!E1524</f>
        <v>#REF!</v>
      </c>
      <c r="F1524" s="43" t="e">
        <f>'signals to nmols'!F1524</f>
        <v>#REF!</v>
      </c>
      <c r="G1524" s="43"/>
    </row>
    <row r="1525" spans="1:7" x14ac:dyDescent="0.2">
      <c r="A1525" s="14">
        <f>TAG!A1136</f>
        <v>976.83046999999988</v>
      </c>
      <c r="B1525" s="14" t="str">
        <f>TAG!B1136</f>
        <v>C63H110O6N</v>
      </c>
      <c r="C1525" s="17" t="str">
        <f>TAG!C1136</f>
        <v>60:8/e60:1</v>
      </c>
      <c r="E1525" s="43" t="e">
        <f>'signals to nmols'!E1525</f>
        <v>#REF!</v>
      </c>
      <c r="F1525" s="43" t="e">
        <f>'signals to nmols'!F1525</f>
        <v>#REF!</v>
      </c>
      <c r="G1525" s="43"/>
    </row>
    <row r="1526" spans="1:7" x14ac:dyDescent="0.2">
      <c r="A1526" s="14">
        <f>TAG!A1137</f>
        <v>978.84606999999994</v>
      </c>
      <c r="B1526" s="14" t="str">
        <f>TAG!B1137</f>
        <v>C63H112O6N</v>
      </c>
      <c r="C1526" s="17" t="str">
        <f>TAG!C1137</f>
        <v>60:7/e60:0</v>
      </c>
      <c r="E1526" s="43" t="e">
        <f>'signals to nmols'!E1526</f>
        <v>#REF!</v>
      </c>
      <c r="F1526" s="43" t="e">
        <f>'signals to nmols'!F1526</f>
        <v>#REF!</v>
      </c>
      <c r="G1526" s="43"/>
    </row>
    <row r="1527" spans="1:7" x14ac:dyDescent="0.2">
      <c r="A1527" s="14">
        <f>TAG!A1138</f>
        <v>980.86166999999989</v>
      </c>
      <c r="B1527" s="14" t="str">
        <f>TAG!B1138</f>
        <v>C63H114O6N</v>
      </c>
      <c r="C1527" s="17" t="str">
        <f>TAG!C1138</f>
        <v>60:6</v>
      </c>
      <c r="E1527" s="43" t="e">
        <f>'signals to nmols'!E1527</f>
        <v>#REF!</v>
      </c>
      <c r="F1527" s="43" t="e">
        <f>'signals to nmols'!F1527</f>
        <v>#REF!</v>
      </c>
      <c r="G1527" s="43"/>
    </row>
    <row r="1528" spans="1:7" x14ac:dyDescent="0.2">
      <c r="A1528" s="14">
        <f>TAG!A1139</f>
        <v>982.87726999999995</v>
      </c>
      <c r="B1528" s="14" t="str">
        <f>TAG!B1139</f>
        <v>C63H116O6N</v>
      </c>
      <c r="C1528" s="17" t="str">
        <f>TAG!C1139</f>
        <v>60:5</v>
      </c>
      <c r="E1528" s="43" t="e">
        <f>'signals to nmols'!E1528</f>
        <v>#REF!</v>
      </c>
      <c r="F1528" s="43" t="e">
        <f>'signals to nmols'!F1528</f>
        <v>#REF!</v>
      </c>
      <c r="G1528" s="43"/>
    </row>
    <row r="1529" spans="1:7" x14ac:dyDescent="0.2">
      <c r="A1529" s="14">
        <f>TAG!A1140</f>
        <v>984.8928699999999</v>
      </c>
      <c r="B1529" s="14" t="str">
        <f>TAG!B1140</f>
        <v>C63H118O6N</v>
      </c>
      <c r="C1529" s="17" t="str">
        <f>TAG!C1140</f>
        <v>60:4</v>
      </c>
      <c r="E1529" s="43" t="e">
        <f>'signals to nmols'!E1529</f>
        <v>#REF!</v>
      </c>
      <c r="F1529" s="43" t="e">
        <f>'signals to nmols'!F1529</f>
        <v>#REF!</v>
      </c>
      <c r="G1529" s="43"/>
    </row>
    <row r="1530" spans="1:7" x14ac:dyDescent="0.2">
      <c r="A1530" s="14">
        <f>TAG!A1141</f>
        <v>986.90846999999997</v>
      </c>
      <c r="B1530" s="14" t="str">
        <f>TAG!B1141</f>
        <v>C63H120O6N</v>
      </c>
      <c r="C1530" s="17" t="str">
        <f>TAG!C1141</f>
        <v>60:3</v>
      </c>
      <c r="E1530" s="43" t="e">
        <f>'signals to nmols'!E1530</f>
        <v>#REF!</v>
      </c>
      <c r="F1530" s="43" t="e">
        <f>'signals to nmols'!F1530</f>
        <v>#REF!</v>
      </c>
      <c r="G1530" s="43"/>
    </row>
    <row r="1531" spans="1:7" x14ac:dyDescent="0.2">
      <c r="A1531" s="14">
        <f>TAG!A1142</f>
        <v>988.92406999999992</v>
      </c>
      <c r="B1531" s="14" t="str">
        <f>TAG!B1142</f>
        <v>C63H122O6N</v>
      </c>
      <c r="C1531" s="17" t="str">
        <f>TAG!C1142</f>
        <v>60:2</v>
      </c>
      <c r="E1531" s="43" t="e">
        <f>'signals to nmols'!E1531</f>
        <v>#REF!</v>
      </c>
      <c r="F1531" s="43" t="e">
        <f>'signals to nmols'!F1531</f>
        <v>#REF!</v>
      </c>
      <c r="G1531" s="43"/>
    </row>
    <row r="1532" spans="1:7" x14ac:dyDescent="0.2">
      <c r="A1532" s="14">
        <f>TAG!A1143</f>
        <v>990.93966999999998</v>
      </c>
      <c r="B1532" s="14" t="str">
        <f>TAG!B1143</f>
        <v>C63H124O6N</v>
      </c>
      <c r="C1532" s="17" t="str">
        <f>TAG!C1143</f>
        <v>60:1</v>
      </c>
      <c r="E1532" s="43" t="e">
        <f>'signals to nmols'!E1532</f>
        <v>#REF!</v>
      </c>
      <c r="F1532" s="43" t="e">
        <f>'signals to nmols'!F1532</f>
        <v>#REF!</v>
      </c>
      <c r="G1532" s="43"/>
    </row>
    <row r="1533" spans="1:7" x14ac:dyDescent="0.2">
      <c r="A1533" s="38" t="s">
        <v>1008</v>
      </c>
      <c r="B1533" s="38"/>
      <c r="C1533" s="38" t="str">
        <f>TAG!C1144</f>
        <v>Total NL 323 20:3 acyl containing</v>
      </c>
      <c r="E1533" s="39" t="e">
        <f>'signals to nmols'!E1533</f>
        <v>#REF!</v>
      </c>
      <c r="F1533" s="39" t="e">
        <f>'signals to nmols'!F1533</f>
        <v>#REF!</v>
      </c>
      <c r="G1533" s="39"/>
    </row>
    <row r="1534" spans="1:7" x14ac:dyDescent="0.2">
      <c r="A1534" s="14">
        <f>TAG!A1149</f>
        <v>764.67446999999993</v>
      </c>
      <c r="B1534" s="14" t="str">
        <f>TAG!B1149</f>
        <v>C47H90O6N</v>
      </c>
      <c r="C1534" s="17" t="str">
        <f>TAG!C1149</f>
        <v>44:2</v>
      </c>
      <c r="E1534" s="43" t="e">
        <f>'signals to nmols'!E1534</f>
        <v>#REF!</v>
      </c>
      <c r="F1534" s="43" t="e">
        <f>'signals to nmols'!F1534</f>
        <v>#REF!</v>
      </c>
      <c r="G1534" s="43"/>
    </row>
    <row r="1535" spans="1:7" x14ac:dyDescent="0.2">
      <c r="A1535" s="14">
        <f>TAG!A1150</f>
        <v>766.69006999999988</v>
      </c>
      <c r="B1535" s="14" t="str">
        <f>TAG!B1150</f>
        <v>C47H92O6N</v>
      </c>
      <c r="C1535" s="17" t="str">
        <f>TAG!C1150</f>
        <v>44:1</v>
      </c>
      <c r="E1535" s="43" t="e">
        <f>'signals to nmols'!E1535</f>
        <v>#REF!</v>
      </c>
      <c r="F1535" s="43" t="e">
        <f>'signals to nmols'!F1535</f>
        <v>#REF!</v>
      </c>
      <c r="G1535" s="43"/>
    </row>
    <row r="1536" spans="1:7" x14ac:dyDescent="0.2">
      <c r="A1536" s="14">
        <f>TAG!A1151</f>
        <v>768.70566999999994</v>
      </c>
      <c r="B1536" s="14" t="str">
        <f>TAG!B1151</f>
        <v>C47H94O6N</v>
      </c>
      <c r="C1536" s="17" t="str">
        <f>TAG!C1151</f>
        <v>44:0</v>
      </c>
      <c r="E1536" s="43" t="e">
        <f>'signals to nmols'!E1536</f>
        <v>#REF!</v>
      </c>
      <c r="F1536" s="43" t="e">
        <f>'signals to nmols'!F1536</f>
        <v>#REF!</v>
      </c>
      <c r="G1536" s="43"/>
    </row>
    <row r="1537" spans="1:7" x14ac:dyDescent="0.2">
      <c r="A1537" s="14">
        <f>TAG!A1152</f>
        <v>776.71077000000002</v>
      </c>
      <c r="B1537" s="14" t="str">
        <f>TAG!B1152</f>
        <v>C49H94O5N</v>
      </c>
      <c r="C1537" s="17" t="str">
        <f>TAG!C1152</f>
        <v>e46:3</v>
      </c>
      <c r="E1537" s="43" t="e">
        <f>'signals to nmols'!E1537</f>
        <v>#REF!</v>
      </c>
      <c r="F1537" s="43" t="e">
        <f>'signals to nmols'!F1537</f>
        <v>#REF!</v>
      </c>
      <c r="G1537" s="43"/>
    </row>
    <row r="1538" spans="1:7" x14ac:dyDescent="0.2">
      <c r="A1538" s="14">
        <f>TAG!A1153</f>
        <v>778.72636999999997</v>
      </c>
      <c r="B1538" s="14" t="str">
        <f>TAG!B1153</f>
        <v>C49H96O5N</v>
      </c>
      <c r="C1538" s="17" t="str">
        <f>TAG!C1153</f>
        <v>e46:2</v>
      </c>
      <c r="E1538" s="43" t="e">
        <f>'signals to nmols'!E1538</f>
        <v>#REF!</v>
      </c>
      <c r="F1538" s="43" t="e">
        <f>'signals to nmols'!F1538</f>
        <v>#REF!</v>
      </c>
      <c r="G1538" s="43"/>
    </row>
    <row r="1539" spans="1:7" x14ac:dyDescent="0.2">
      <c r="A1539" s="14">
        <f>TAG!A1154</f>
        <v>780.74197000000004</v>
      </c>
      <c r="B1539" s="14" t="str">
        <f>TAG!B1154</f>
        <v>C49H98O5N</v>
      </c>
      <c r="C1539" s="17" t="str">
        <f>TAG!C1154</f>
        <v>e46:1</v>
      </c>
      <c r="E1539" s="43" t="e">
        <f>'signals to nmols'!E1539</f>
        <v>#REF!</v>
      </c>
      <c r="F1539" s="43" t="e">
        <f>'signals to nmols'!F1539</f>
        <v>#REF!</v>
      </c>
      <c r="G1539" s="43"/>
    </row>
    <row r="1540" spans="1:7" x14ac:dyDescent="0.2">
      <c r="A1540" s="14">
        <f>TAG!A1155</f>
        <v>782.75756999999999</v>
      </c>
      <c r="B1540" s="14" t="str">
        <f>TAG!B1155</f>
        <v>C49H100O5N</v>
      </c>
      <c r="C1540" s="17" t="str">
        <f>TAG!C1155</f>
        <v>e46:0</v>
      </c>
      <c r="E1540" s="43" t="e">
        <f>'signals to nmols'!E1540</f>
        <v>#REF!</v>
      </c>
      <c r="F1540" s="43" t="e">
        <f>'signals to nmols'!F1540</f>
        <v>#REF!</v>
      </c>
      <c r="G1540" s="43"/>
    </row>
    <row r="1541" spans="1:7" x14ac:dyDescent="0.2">
      <c r="A1541" s="14">
        <f>TAG!A1156</f>
        <v>790.69006999999988</v>
      </c>
      <c r="B1541" s="14" t="str">
        <f>TAG!B1156</f>
        <v>C49H92O6N</v>
      </c>
      <c r="C1541" s="17" t="str">
        <f>TAG!C1156</f>
        <v>46:3</v>
      </c>
      <c r="E1541" s="43" t="e">
        <f>'signals to nmols'!E1541</f>
        <v>#REF!</v>
      </c>
      <c r="F1541" s="43" t="e">
        <f>'signals to nmols'!F1541</f>
        <v>#REF!</v>
      </c>
      <c r="G1541" s="43"/>
    </row>
    <row r="1542" spans="1:7" x14ac:dyDescent="0.2">
      <c r="A1542" s="14">
        <f>TAG!A1157</f>
        <v>792.70566999999994</v>
      </c>
      <c r="B1542" s="14" t="str">
        <f>TAG!B1157</f>
        <v>C49H94O6N</v>
      </c>
      <c r="C1542" s="17" t="str">
        <f>TAG!C1157</f>
        <v>46:2</v>
      </c>
      <c r="E1542" s="43" t="e">
        <f>'signals to nmols'!E1542</f>
        <v>#REF!</v>
      </c>
      <c r="F1542" s="43" t="e">
        <f>'signals to nmols'!F1542</f>
        <v>#REF!</v>
      </c>
      <c r="G1542" s="43"/>
    </row>
    <row r="1543" spans="1:7" x14ac:dyDescent="0.2">
      <c r="A1543" s="14">
        <f>TAG!A1158</f>
        <v>794.72126999999989</v>
      </c>
      <c r="B1543" s="14" t="str">
        <f>TAG!B1158</f>
        <v>C49H96O6N</v>
      </c>
      <c r="C1543" s="17" t="str">
        <f>TAG!C1158</f>
        <v>46:1</v>
      </c>
      <c r="E1543" s="43" t="e">
        <f>'signals to nmols'!E1543</f>
        <v>#REF!</v>
      </c>
      <c r="F1543" s="43" t="e">
        <f>'signals to nmols'!F1543</f>
        <v>#REF!</v>
      </c>
      <c r="G1543" s="43"/>
    </row>
    <row r="1544" spans="1:7" x14ac:dyDescent="0.2">
      <c r="A1544" s="14">
        <f>TAG!A1159</f>
        <v>796.73686999999995</v>
      </c>
      <c r="B1544" s="14" t="str">
        <f>TAG!B1159</f>
        <v>C49H98O6N</v>
      </c>
      <c r="C1544" s="17" t="str">
        <f>TAG!C1159</f>
        <v>46:0</v>
      </c>
      <c r="E1544" s="43" t="e">
        <f>'signals to nmols'!E1544</f>
        <v>#REF!</v>
      </c>
      <c r="F1544" s="43" t="e">
        <f>'signals to nmols'!F1544</f>
        <v>#REF!</v>
      </c>
      <c r="G1544" s="43"/>
    </row>
    <row r="1545" spans="1:7" x14ac:dyDescent="0.2">
      <c r="A1545" s="14">
        <f>TAG!A1160</f>
        <v>802.72636999999997</v>
      </c>
      <c r="B1545" s="14" t="str">
        <f>TAG!B1160</f>
        <v>C51H96O5N</v>
      </c>
      <c r="C1545" s="17" t="str">
        <f>TAG!C1160</f>
        <v>e48:4</v>
      </c>
      <c r="E1545" s="43" t="e">
        <f>'signals to nmols'!E1545</f>
        <v>#REF!</v>
      </c>
      <c r="F1545" s="43" t="e">
        <f>'signals to nmols'!F1545</f>
        <v>#REF!</v>
      </c>
      <c r="G1545" s="43"/>
    </row>
    <row r="1546" spans="1:7" x14ac:dyDescent="0.2">
      <c r="A1546" s="14">
        <f>TAG!A1161</f>
        <v>804.74197000000004</v>
      </c>
      <c r="B1546" s="14" t="str">
        <f>TAG!B1161</f>
        <v>C51H98O5N</v>
      </c>
      <c r="C1546" s="17" t="str">
        <f>TAG!C1161</f>
        <v>e48:3</v>
      </c>
      <c r="E1546" s="43" t="e">
        <f>'signals to nmols'!E1546</f>
        <v>#REF!</v>
      </c>
      <c r="F1546" s="43" t="e">
        <f>'signals to nmols'!F1546</f>
        <v>#REF!</v>
      </c>
      <c r="G1546" s="43"/>
    </row>
    <row r="1547" spans="1:7" x14ac:dyDescent="0.2">
      <c r="A1547" s="14">
        <f>TAG!A1162</f>
        <v>806.75756999999999</v>
      </c>
      <c r="B1547" s="14" t="str">
        <f>TAG!B1162</f>
        <v>C51H100O5N</v>
      </c>
      <c r="C1547" s="17" t="str">
        <f>TAG!C1162</f>
        <v>e48:2</v>
      </c>
      <c r="E1547" s="43" t="e">
        <f>'signals to nmols'!E1547</f>
        <v>#REF!</v>
      </c>
      <c r="F1547" s="43" t="e">
        <f>'signals to nmols'!F1547</f>
        <v>#REF!</v>
      </c>
      <c r="G1547" s="43"/>
    </row>
    <row r="1548" spans="1:7" x14ac:dyDescent="0.2">
      <c r="A1548" s="14">
        <f>TAG!A1163</f>
        <v>808.77317000000005</v>
      </c>
      <c r="B1548" s="14" t="str">
        <f>TAG!B1163</f>
        <v>C51H102O5N</v>
      </c>
      <c r="C1548" s="17" t="str">
        <f>TAG!C1163</f>
        <v>e48:1</v>
      </c>
      <c r="E1548" s="43" t="e">
        <f>'signals to nmols'!E1548</f>
        <v>#REF!</v>
      </c>
      <c r="F1548" s="43" t="e">
        <f>'signals to nmols'!F1548</f>
        <v>#REF!</v>
      </c>
      <c r="G1548" s="43"/>
    </row>
    <row r="1549" spans="1:7" x14ac:dyDescent="0.2">
      <c r="A1549" s="14">
        <f>TAG!A1164</f>
        <v>810.78877</v>
      </c>
      <c r="B1549" s="14" t="str">
        <f>TAG!B1164</f>
        <v>C51H104O5N</v>
      </c>
      <c r="C1549" s="17" t="str">
        <f>TAG!C1164</f>
        <v>e48:0</v>
      </c>
      <c r="E1549" s="43" t="e">
        <f>'signals to nmols'!E1549</f>
        <v>#REF!</v>
      </c>
      <c r="F1549" s="43" t="e">
        <f>'signals to nmols'!F1549</f>
        <v>#REF!</v>
      </c>
      <c r="G1549" s="43"/>
    </row>
    <row r="1550" spans="1:7" x14ac:dyDescent="0.2">
      <c r="A1550" s="14">
        <f>TAG!A1165</f>
        <v>816.70566999999994</v>
      </c>
      <c r="B1550" s="14" t="str">
        <f>TAG!B1165</f>
        <v>C51H94O6N</v>
      </c>
      <c r="C1550" s="17" t="str">
        <f>TAG!C1165</f>
        <v>48:4</v>
      </c>
      <c r="E1550" s="43" t="e">
        <f>'signals to nmols'!E1550</f>
        <v>#REF!</v>
      </c>
      <c r="F1550" s="43" t="e">
        <f>'signals to nmols'!F1550</f>
        <v>#REF!</v>
      </c>
      <c r="G1550" s="43"/>
    </row>
    <row r="1551" spans="1:7" x14ac:dyDescent="0.2">
      <c r="A1551" s="14">
        <f>TAG!A1166</f>
        <v>818.72126999999989</v>
      </c>
      <c r="B1551" s="14" t="str">
        <f>TAG!B1166</f>
        <v>C51H96O6N</v>
      </c>
      <c r="C1551" s="17" t="str">
        <f>TAG!C1166</f>
        <v>48:3</v>
      </c>
      <c r="E1551" s="43" t="e">
        <f>'signals to nmols'!E1551</f>
        <v>#REF!</v>
      </c>
      <c r="F1551" s="43" t="e">
        <f>'signals to nmols'!F1551</f>
        <v>#REF!</v>
      </c>
      <c r="G1551" s="43"/>
    </row>
    <row r="1552" spans="1:7" x14ac:dyDescent="0.2">
      <c r="A1552" s="14">
        <f>TAG!A1167</f>
        <v>820.73686999999995</v>
      </c>
      <c r="B1552" s="14" t="str">
        <f>TAG!B1167</f>
        <v>C51H98O6N</v>
      </c>
      <c r="C1552" s="17" t="str">
        <f>TAG!C1167</f>
        <v>48:2</v>
      </c>
      <c r="E1552" s="43" t="e">
        <f>'signals to nmols'!E1552</f>
        <v>#REF!</v>
      </c>
      <c r="F1552" s="43" t="e">
        <f>'signals to nmols'!F1552</f>
        <v>#REF!</v>
      </c>
      <c r="G1552" s="43"/>
    </row>
    <row r="1553" spans="1:7" x14ac:dyDescent="0.2">
      <c r="A1553" s="14">
        <f>TAG!A1168</f>
        <v>822.7524699999999</v>
      </c>
      <c r="B1553" s="14" t="str">
        <f>TAG!B1168</f>
        <v>C51H100O6N</v>
      </c>
      <c r="C1553" s="17" t="str">
        <f>TAG!C1168</f>
        <v>48:1</v>
      </c>
      <c r="E1553" s="43" t="e">
        <f>'signals to nmols'!E1553</f>
        <v>#REF!</v>
      </c>
      <c r="F1553" s="43" t="e">
        <f>'signals to nmols'!F1553</f>
        <v>#REF!</v>
      </c>
      <c r="G1553" s="43"/>
    </row>
    <row r="1554" spans="1:7" x14ac:dyDescent="0.2">
      <c r="A1554" s="14">
        <f>TAG!A1169</f>
        <v>824.76806999999997</v>
      </c>
      <c r="B1554" s="14" t="str">
        <f>TAG!B1169</f>
        <v>C51H102O6N</v>
      </c>
      <c r="C1554" s="17" t="str">
        <f>TAG!C1169</f>
        <v>48:0</v>
      </c>
      <c r="E1554" s="43" t="e">
        <f>'signals to nmols'!E1554</f>
        <v>#REF!</v>
      </c>
      <c r="F1554" s="43" t="e">
        <f>'signals to nmols'!F1554</f>
        <v>#REF!</v>
      </c>
      <c r="G1554" s="43"/>
    </row>
    <row r="1555" spans="1:7" x14ac:dyDescent="0.2">
      <c r="A1555" s="14">
        <f>TAG!A1170</f>
        <v>830.75756999999999</v>
      </c>
      <c r="B1555" s="14" t="str">
        <f>TAG!B1170</f>
        <v>C53H100O5N</v>
      </c>
      <c r="C1555" s="17" t="str">
        <f>TAG!C1170</f>
        <v>e50:4</v>
      </c>
      <c r="E1555" s="43" t="e">
        <f>'signals to nmols'!E1555</f>
        <v>#REF!</v>
      </c>
      <c r="F1555" s="43" t="e">
        <f>'signals to nmols'!F1555</f>
        <v>#REF!</v>
      </c>
      <c r="G1555" s="43"/>
    </row>
    <row r="1556" spans="1:7" x14ac:dyDescent="0.2">
      <c r="A1556" s="14">
        <f>TAG!A1171</f>
        <v>832.77317000000005</v>
      </c>
      <c r="B1556" s="14" t="str">
        <f>TAG!B1171</f>
        <v>C53H102O5N</v>
      </c>
      <c r="C1556" s="17" t="str">
        <f>TAG!C1171</f>
        <v>e50:3</v>
      </c>
      <c r="E1556" s="43" t="e">
        <f>'signals to nmols'!E1556</f>
        <v>#REF!</v>
      </c>
      <c r="F1556" s="43" t="e">
        <f>'signals to nmols'!F1556</f>
        <v>#REF!</v>
      </c>
      <c r="G1556" s="43"/>
    </row>
    <row r="1557" spans="1:7" x14ac:dyDescent="0.2">
      <c r="A1557" s="14">
        <f>TAG!A1172</f>
        <v>834.78877</v>
      </c>
      <c r="B1557" s="14" t="str">
        <f>TAG!B1172</f>
        <v>C53H104O5N</v>
      </c>
      <c r="C1557" s="17" t="str">
        <f>TAG!C1172</f>
        <v>e50:2</v>
      </c>
      <c r="E1557" s="43" t="e">
        <f>'signals to nmols'!E1557</f>
        <v>#REF!</v>
      </c>
      <c r="F1557" s="43" t="e">
        <f>'signals to nmols'!F1557</f>
        <v>#REF!</v>
      </c>
      <c r="G1557" s="43"/>
    </row>
    <row r="1558" spans="1:7" x14ac:dyDescent="0.2">
      <c r="A1558" s="14">
        <f>TAG!A1173</f>
        <v>836.80437000000006</v>
      </c>
      <c r="B1558" s="14" t="str">
        <f>TAG!B1173</f>
        <v>C53H106O5N</v>
      </c>
      <c r="C1558" s="17" t="str">
        <f>TAG!C1173</f>
        <v>e50:1</v>
      </c>
      <c r="E1558" s="43" t="e">
        <f>'signals to nmols'!E1558</f>
        <v>#REF!</v>
      </c>
      <c r="F1558" s="43" t="e">
        <f>'signals to nmols'!F1558</f>
        <v>#REF!</v>
      </c>
      <c r="G1558" s="43"/>
    </row>
    <row r="1559" spans="1:7" x14ac:dyDescent="0.2">
      <c r="A1559" s="14">
        <f>TAG!A1174</f>
        <v>838.81997000000001</v>
      </c>
      <c r="B1559" s="14" t="str">
        <f>TAG!B1174</f>
        <v>C53H108O5N</v>
      </c>
      <c r="C1559" s="17" t="str">
        <f>TAG!C1174</f>
        <v>e50:0</v>
      </c>
      <c r="E1559" s="43" t="e">
        <f>'signals to nmols'!E1559</f>
        <v>#REF!</v>
      </c>
      <c r="F1559" s="43" t="e">
        <f>'signals to nmols'!F1559</f>
        <v>#REF!</v>
      </c>
      <c r="G1559" s="43"/>
    </row>
    <row r="1560" spans="1:7" x14ac:dyDescent="0.2">
      <c r="A1560" s="14">
        <f>TAG!A1175</f>
        <v>844.73686999999995</v>
      </c>
      <c r="B1560" s="14" t="str">
        <f>TAG!B1175</f>
        <v>C53H98O6N</v>
      </c>
      <c r="C1560" s="17" t="str">
        <f>TAG!C1175</f>
        <v>50:4</v>
      </c>
      <c r="E1560" s="43" t="e">
        <f>'signals to nmols'!E1560</f>
        <v>#REF!</v>
      </c>
      <c r="F1560" s="43" t="e">
        <f>'signals to nmols'!F1560</f>
        <v>#REF!</v>
      </c>
      <c r="G1560" s="43"/>
    </row>
    <row r="1561" spans="1:7" x14ac:dyDescent="0.2">
      <c r="A1561" s="14">
        <f>TAG!A1176</f>
        <v>846.7524699999999</v>
      </c>
      <c r="B1561" s="14" t="str">
        <f>TAG!B1176</f>
        <v>C53H100O6N</v>
      </c>
      <c r="C1561" s="17" t="str">
        <f>TAG!C1176</f>
        <v>50:3</v>
      </c>
      <c r="E1561" s="43" t="e">
        <f>'signals to nmols'!E1561</f>
        <v>#REF!</v>
      </c>
      <c r="F1561" s="43" t="e">
        <f>'signals to nmols'!F1561</f>
        <v>#REF!</v>
      </c>
      <c r="G1561" s="43"/>
    </row>
    <row r="1562" spans="1:7" x14ac:dyDescent="0.2">
      <c r="A1562" s="14">
        <f>TAG!A1177</f>
        <v>848.76806999999997</v>
      </c>
      <c r="B1562" s="14" t="str">
        <f>TAG!B1177</f>
        <v>C53H102O6N</v>
      </c>
      <c r="C1562" s="17" t="str">
        <f>TAG!C1177</f>
        <v>50:2</v>
      </c>
      <c r="E1562" s="43" t="e">
        <f>'signals to nmols'!E1562</f>
        <v>#REF!</v>
      </c>
      <c r="F1562" s="43" t="e">
        <f>'signals to nmols'!F1562</f>
        <v>#REF!</v>
      </c>
      <c r="G1562" s="43"/>
    </row>
    <row r="1563" spans="1:7" x14ac:dyDescent="0.2">
      <c r="A1563" s="14">
        <f>TAG!A1178</f>
        <v>850.78366999999992</v>
      </c>
      <c r="B1563" s="14" t="str">
        <f>TAG!B1178</f>
        <v>C53H104O6N</v>
      </c>
      <c r="C1563" s="17" t="str">
        <f>TAG!C1178</f>
        <v>50:1</v>
      </c>
      <c r="E1563" s="43" t="e">
        <f>'signals to nmols'!E1563</f>
        <v>#REF!</v>
      </c>
      <c r="F1563" s="43" t="e">
        <f>'signals to nmols'!F1563</f>
        <v>#REF!</v>
      </c>
      <c r="G1563" s="43"/>
    </row>
    <row r="1564" spans="1:7" x14ac:dyDescent="0.2">
      <c r="A1564" s="14">
        <f>TAG!A1179</f>
        <v>852.79926999999998</v>
      </c>
      <c r="B1564" s="14" t="str">
        <f>TAG!B1179</f>
        <v>C53H106O6N</v>
      </c>
      <c r="C1564" s="17" t="str">
        <f>TAG!C1179</f>
        <v>50:0</v>
      </c>
      <c r="E1564" s="43" t="e">
        <f>'signals to nmols'!E1564</f>
        <v>#REF!</v>
      </c>
      <c r="F1564" s="43" t="e">
        <f>'signals to nmols'!F1564</f>
        <v>#REF!</v>
      </c>
      <c r="G1564" s="43"/>
    </row>
    <row r="1565" spans="1:7" x14ac:dyDescent="0.2">
      <c r="A1565" s="14">
        <f>TAG!A1180</f>
        <v>856.77317000000005</v>
      </c>
      <c r="B1565" s="14" t="str">
        <f>TAG!B1180</f>
        <v>C55H102O5N</v>
      </c>
      <c r="C1565" s="17" t="str">
        <f>TAG!C1180</f>
        <v>e52:5</v>
      </c>
      <c r="E1565" s="43" t="e">
        <f>'signals to nmols'!E1565</f>
        <v>#REF!</v>
      </c>
      <c r="F1565" s="43" t="e">
        <f>'signals to nmols'!F1565</f>
        <v>#REF!</v>
      </c>
      <c r="G1565" s="43"/>
    </row>
    <row r="1566" spans="1:7" x14ac:dyDescent="0.2">
      <c r="A1566" s="14">
        <f>TAG!A1181</f>
        <v>858.78877</v>
      </c>
      <c r="B1566" s="14" t="str">
        <f>TAG!B1181</f>
        <v>C55H104O5N</v>
      </c>
      <c r="C1566" s="17" t="str">
        <f>TAG!C1181</f>
        <v>e52:4</v>
      </c>
      <c r="E1566" s="43" t="e">
        <f>'signals to nmols'!E1566</f>
        <v>#REF!</v>
      </c>
      <c r="F1566" s="43" t="e">
        <f>'signals to nmols'!F1566</f>
        <v>#REF!</v>
      </c>
      <c r="G1566" s="43"/>
    </row>
    <row r="1567" spans="1:7" x14ac:dyDescent="0.2">
      <c r="A1567" s="14">
        <f>TAG!A1182</f>
        <v>860.80437000000006</v>
      </c>
      <c r="B1567" s="14" t="str">
        <f>TAG!B1182</f>
        <v>C55H106O5N</v>
      </c>
      <c r="C1567" s="17" t="str">
        <f>TAG!C1182</f>
        <v>e52:3</v>
      </c>
      <c r="E1567" s="43" t="e">
        <f>'signals to nmols'!E1567</f>
        <v>#REF!</v>
      </c>
      <c r="F1567" s="43" t="e">
        <f>'signals to nmols'!F1567</f>
        <v>#REF!</v>
      </c>
      <c r="G1567" s="43"/>
    </row>
    <row r="1568" spans="1:7" x14ac:dyDescent="0.2">
      <c r="A1568" s="14">
        <f>TAG!A1183</f>
        <v>862.81997000000001</v>
      </c>
      <c r="B1568" s="14" t="str">
        <f>TAG!B1183</f>
        <v>C55H108O5N</v>
      </c>
      <c r="C1568" s="17" t="str">
        <f>TAG!C1183</f>
        <v>e52:2</v>
      </c>
      <c r="E1568" s="43" t="e">
        <f>'signals to nmols'!E1568</f>
        <v>#REF!</v>
      </c>
      <c r="F1568" s="43" t="e">
        <f>'signals to nmols'!F1568</f>
        <v>#REF!</v>
      </c>
      <c r="G1568" s="43"/>
    </row>
    <row r="1569" spans="1:7" x14ac:dyDescent="0.2">
      <c r="A1569" s="14">
        <f>TAG!A1184</f>
        <v>864.83556999999996</v>
      </c>
      <c r="B1569" s="14" t="str">
        <f>TAG!B1184</f>
        <v>C55H110O5N</v>
      </c>
      <c r="C1569" s="17" t="str">
        <f>TAG!C1184</f>
        <v>e52:1</v>
      </c>
      <c r="E1569" s="43" t="e">
        <f>'signals to nmols'!E1569</f>
        <v>#REF!</v>
      </c>
      <c r="F1569" s="43" t="e">
        <f>'signals to nmols'!F1569</f>
        <v>#REF!</v>
      </c>
      <c r="G1569" s="43"/>
    </row>
    <row r="1570" spans="1:7" x14ac:dyDescent="0.2">
      <c r="A1570" s="14">
        <f>TAG!A1185</f>
        <v>866.85117000000002</v>
      </c>
      <c r="B1570" s="14" t="str">
        <f>TAG!B1185</f>
        <v>C55H112O5N</v>
      </c>
      <c r="C1570" s="17" t="str">
        <f>TAG!C1185</f>
        <v>e52:0</v>
      </c>
      <c r="E1570" s="43" t="e">
        <f>'signals to nmols'!E1570</f>
        <v>#REF!</v>
      </c>
      <c r="F1570" s="43" t="e">
        <f>'signals to nmols'!F1570</f>
        <v>#REF!</v>
      </c>
      <c r="G1570" s="43"/>
    </row>
    <row r="1571" spans="1:7" x14ac:dyDescent="0.2">
      <c r="A1571" s="14">
        <f>TAG!A1186</f>
        <v>868.73686999999995</v>
      </c>
      <c r="B1571" s="14" t="str">
        <f>TAG!B1186</f>
        <v>C55H98O6N</v>
      </c>
      <c r="C1571" s="17" t="str">
        <f>TAG!C1186</f>
        <v>52:6</v>
      </c>
      <c r="E1571" s="43" t="e">
        <f>'signals to nmols'!E1571</f>
        <v>#REF!</v>
      </c>
      <c r="F1571" s="43" t="e">
        <f>'signals to nmols'!F1571</f>
        <v>#REF!</v>
      </c>
      <c r="G1571" s="43"/>
    </row>
    <row r="1572" spans="1:7" x14ac:dyDescent="0.2">
      <c r="A1572" s="14">
        <f>TAG!A1187</f>
        <v>870.7524699999999</v>
      </c>
      <c r="B1572" s="14" t="str">
        <f>TAG!B1187</f>
        <v>C55H100O6N</v>
      </c>
      <c r="C1572" s="17" t="str">
        <f>TAG!C1187</f>
        <v>52:5</v>
      </c>
      <c r="E1572" s="43" t="e">
        <f>'signals to nmols'!E1572</f>
        <v>#REF!</v>
      </c>
      <c r="F1572" s="43" t="e">
        <f>'signals to nmols'!F1572</f>
        <v>#REF!</v>
      </c>
      <c r="G1572" s="43"/>
    </row>
    <row r="1573" spans="1:7" x14ac:dyDescent="0.2">
      <c r="A1573" s="14">
        <f>TAG!A1188</f>
        <v>872.76806999999997</v>
      </c>
      <c r="B1573" s="14" t="str">
        <f>TAG!B1188</f>
        <v>C55H102O6N</v>
      </c>
      <c r="C1573" s="17" t="str">
        <f>TAG!C1188</f>
        <v>52:4</v>
      </c>
      <c r="E1573" s="43" t="e">
        <f>'signals to nmols'!E1573</f>
        <v>#REF!</v>
      </c>
      <c r="F1573" s="43" t="e">
        <f>'signals to nmols'!F1573</f>
        <v>#REF!</v>
      </c>
      <c r="G1573" s="43"/>
    </row>
    <row r="1574" spans="1:7" x14ac:dyDescent="0.2">
      <c r="A1574" s="14">
        <f>TAG!A1189</f>
        <v>874.78366999999992</v>
      </c>
      <c r="B1574" s="14" t="str">
        <f>TAG!B1189</f>
        <v>C55H104O6N</v>
      </c>
      <c r="C1574" s="17" t="str">
        <f>TAG!C1189</f>
        <v>52:3</v>
      </c>
      <c r="E1574" s="43" t="e">
        <f>'signals to nmols'!E1574</f>
        <v>#REF!</v>
      </c>
      <c r="F1574" s="43" t="e">
        <f>'signals to nmols'!F1574</f>
        <v>#REF!</v>
      </c>
      <c r="G1574" s="43"/>
    </row>
    <row r="1575" spans="1:7" x14ac:dyDescent="0.2">
      <c r="A1575" s="14">
        <f>TAG!A1190</f>
        <v>876.79926999999998</v>
      </c>
      <c r="B1575" s="14" t="str">
        <f>TAG!B1190</f>
        <v>C55H106O6N</v>
      </c>
      <c r="C1575" s="17" t="str">
        <f>TAG!C1190</f>
        <v>52:2</v>
      </c>
      <c r="E1575" s="43" t="e">
        <f>'signals to nmols'!E1575</f>
        <v>#REF!</v>
      </c>
      <c r="F1575" s="43" t="e">
        <f>'signals to nmols'!F1575</f>
        <v>#REF!</v>
      </c>
      <c r="G1575" s="43"/>
    </row>
    <row r="1576" spans="1:7" x14ac:dyDescent="0.2">
      <c r="A1576" s="14">
        <f>TAG!A1191</f>
        <v>878.81486999999993</v>
      </c>
      <c r="B1576" s="14" t="str">
        <f>TAG!B1191</f>
        <v>C55H108O6N</v>
      </c>
      <c r="C1576" s="17" t="str">
        <f>TAG!C1191</f>
        <v>52:1</v>
      </c>
      <c r="E1576" s="43" t="e">
        <f>'signals to nmols'!E1576</f>
        <v>#REF!</v>
      </c>
      <c r="F1576" s="43" t="e">
        <f>'signals to nmols'!F1576</f>
        <v>#REF!</v>
      </c>
      <c r="G1576" s="43"/>
    </row>
    <row r="1577" spans="1:7" x14ac:dyDescent="0.2">
      <c r="A1577" s="14">
        <f>TAG!A1192</f>
        <v>880.83046999999988</v>
      </c>
      <c r="B1577" s="14" t="str">
        <f>TAG!B1192</f>
        <v>C55H110O6N</v>
      </c>
      <c r="C1577" s="17" t="str">
        <f>TAG!C1192</f>
        <v>52:0/e54:7</v>
      </c>
      <c r="E1577" s="43" t="e">
        <f>'signals to nmols'!E1577</f>
        <v>#REF!</v>
      </c>
      <c r="F1577" s="43" t="e">
        <f>'signals to nmols'!F1577</f>
        <v>#REF!</v>
      </c>
      <c r="G1577" s="43"/>
    </row>
    <row r="1578" spans="1:7" x14ac:dyDescent="0.2">
      <c r="A1578" s="14">
        <f>TAG!A1193</f>
        <v>882.78877</v>
      </c>
      <c r="B1578" s="14" t="str">
        <f>TAG!B1193</f>
        <v>C57H104O5N</v>
      </c>
      <c r="C1578" s="17" t="str">
        <f>TAG!C1193</f>
        <v>e54:6</v>
      </c>
      <c r="E1578" s="43" t="e">
        <f>'signals to nmols'!E1578</f>
        <v>#REF!</v>
      </c>
      <c r="F1578" s="43" t="e">
        <f>'signals to nmols'!F1578</f>
        <v>#REF!</v>
      </c>
      <c r="G1578" s="43"/>
    </row>
    <row r="1579" spans="1:7" x14ac:dyDescent="0.2">
      <c r="A1579" s="14">
        <f>TAG!A1194</f>
        <v>884.80437000000006</v>
      </c>
      <c r="B1579" s="14" t="str">
        <f>TAG!B1194</f>
        <v>C57H106O5N</v>
      </c>
      <c r="C1579" s="17" t="str">
        <f>TAG!C1194</f>
        <v>e54:5</v>
      </c>
      <c r="E1579" s="43" t="e">
        <f>'signals to nmols'!E1579</f>
        <v>#REF!</v>
      </c>
      <c r="F1579" s="43" t="e">
        <f>'signals to nmols'!F1579</f>
        <v>#REF!</v>
      </c>
      <c r="G1579" s="43"/>
    </row>
    <row r="1580" spans="1:7" x14ac:dyDescent="0.2">
      <c r="A1580" s="14">
        <f>TAG!A1195</f>
        <v>886.81997000000001</v>
      </c>
      <c r="B1580" s="14" t="str">
        <f>TAG!B1195</f>
        <v>C57H108O5N</v>
      </c>
      <c r="C1580" s="17" t="str">
        <f>TAG!C1195</f>
        <v>e54:4</v>
      </c>
      <c r="E1580" s="43" t="e">
        <f>'signals to nmols'!E1580</f>
        <v>#REF!</v>
      </c>
      <c r="F1580" s="43" t="e">
        <f>'signals to nmols'!F1580</f>
        <v>#REF!</v>
      </c>
      <c r="G1580" s="43"/>
    </row>
    <row r="1581" spans="1:7" x14ac:dyDescent="0.2">
      <c r="A1581" s="14">
        <f>TAG!A1196</f>
        <v>888.83556999999996</v>
      </c>
      <c r="B1581" s="14" t="str">
        <f>TAG!B1196</f>
        <v>C57H110O5N</v>
      </c>
      <c r="C1581" s="17" t="str">
        <f>TAG!C1196</f>
        <v>e54:3</v>
      </c>
      <c r="E1581" s="43" t="e">
        <f>'signals to nmols'!E1581</f>
        <v>#REF!</v>
      </c>
      <c r="F1581" s="43" t="e">
        <f>'signals to nmols'!F1581</f>
        <v>#REF!</v>
      </c>
      <c r="G1581" s="43"/>
    </row>
    <row r="1582" spans="1:7" x14ac:dyDescent="0.2">
      <c r="A1582" s="14">
        <f>TAG!A1197</f>
        <v>890.85117000000002</v>
      </c>
      <c r="B1582" s="14" t="str">
        <f>TAG!B1197</f>
        <v>C57H112O5N</v>
      </c>
      <c r="C1582" s="17" t="str">
        <f>TAG!C1197</f>
        <v>e54:2</v>
      </c>
      <c r="E1582" s="43" t="e">
        <f>'signals to nmols'!E1582</f>
        <v>#REF!</v>
      </c>
      <c r="F1582" s="43" t="e">
        <f>'signals to nmols'!F1582</f>
        <v>#REF!</v>
      </c>
      <c r="G1582" s="43"/>
    </row>
    <row r="1583" spans="1:7" x14ac:dyDescent="0.2">
      <c r="A1583" s="14">
        <f>TAG!A1198</f>
        <v>892.86676999999997</v>
      </c>
      <c r="B1583" s="14" t="str">
        <f>TAG!B1198</f>
        <v>C57H114O5N</v>
      </c>
      <c r="C1583" s="17" t="str">
        <f>TAG!C1198</f>
        <v>e54:1</v>
      </c>
      <c r="E1583" s="43" t="e">
        <f>'signals to nmols'!E1583</f>
        <v>#REF!</v>
      </c>
      <c r="F1583" s="43" t="e">
        <f>'signals to nmols'!F1583</f>
        <v>#REF!</v>
      </c>
      <c r="G1583" s="43"/>
    </row>
    <row r="1584" spans="1:7" x14ac:dyDescent="0.2">
      <c r="A1584" s="14">
        <f>TAG!A1199</f>
        <v>894.7524699999999</v>
      </c>
      <c r="B1584" s="14" t="str">
        <f>TAG!B1199</f>
        <v>C57H100O6N</v>
      </c>
      <c r="C1584" s="17" t="str">
        <f>TAG!C1199</f>
        <v>54:7/e54:0</v>
      </c>
      <c r="E1584" s="43" t="e">
        <f>'signals to nmols'!E1584</f>
        <v>#REF!</v>
      </c>
      <c r="F1584" s="43" t="e">
        <f>'signals to nmols'!F1584</f>
        <v>#REF!</v>
      </c>
      <c r="G1584" s="43"/>
    </row>
    <row r="1585" spans="1:7" x14ac:dyDescent="0.2">
      <c r="A1585" s="14">
        <f>TAG!A1200</f>
        <v>896.76806999999997</v>
      </c>
      <c r="B1585" s="14" t="str">
        <f>TAG!B1200</f>
        <v>C57H102O6N</v>
      </c>
      <c r="C1585" s="17" t="str">
        <f>TAG!C1200</f>
        <v>54:6</v>
      </c>
      <c r="E1585" s="43" t="e">
        <f>'signals to nmols'!E1585</f>
        <v>#REF!</v>
      </c>
      <c r="F1585" s="43" t="e">
        <f>'signals to nmols'!F1585</f>
        <v>#REF!</v>
      </c>
      <c r="G1585" s="43"/>
    </row>
    <row r="1586" spans="1:7" x14ac:dyDescent="0.2">
      <c r="A1586" s="14">
        <f>TAG!A1201</f>
        <v>898.78366999999992</v>
      </c>
      <c r="B1586" s="14" t="str">
        <f>TAG!B1201</f>
        <v>C57H104O6N</v>
      </c>
      <c r="C1586" s="17" t="str">
        <f>TAG!C1201</f>
        <v>54:5</v>
      </c>
      <c r="E1586" s="43" t="e">
        <f>'signals to nmols'!E1586</f>
        <v>#REF!</v>
      </c>
      <c r="F1586" s="43" t="e">
        <f>'signals to nmols'!F1586</f>
        <v>#REF!</v>
      </c>
      <c r="G1586" s="43"/>
    </row>
    <row r="1587" spans="1:7" x14ac:dyDescent="0.2">
      <c r="A1587" s="14">
        <f>TAG!A1202</f>
        <v>900.79926999999998</v>
      </c>
      <c r="B1587" s="14" t="str">
        <f>TAG!B1202</f>
        <v>C57H106O6N</v>
      </c>
      <c r="C1587" s="17" t="str">
        <f>TAG!C1202</f>
        <v>54:4</v>
      </c>
      <c r="E1587" s="43" t="e">
        <f>'signals to nmols'!E1587</f>
        <v>#REF!</v>
      </c>
      <c r="F1587" s="43" t="e">
        <f>'signals to nmols'!F1587</f>
        <v>#REF!</v>
      </c>
      <c r="G1587" s="43"/>
    </row>
    <row r="1588" spans="1:7" x14ac:dyDescent="0.2">
      <c r="A1588" s="14">
        <f>TAG!A1203</f>
        <v>902.81486999999993</v>
      </c>
      <c r="B1588" s="14" t="str">
        <f>TAG!B1203</f>
        <v>C57H108O6N</v>
      </c>
      <c r="C1588" s="17" t="str">
        <f>TAG!C1203</f>
        <v>54:3</v>
      </c>
      <c r="E1588" s="43" t="e">
        <f>'signals to nmols'!E1588</f>
        <v>#REF!</v>
      </c>
      <c r="F1588" s="43" t="e">
        <f>'signals to nmols'!F1588</f>
        <v>#REF!</v>
      </c>
      <c r="G1588" s="43"/>
    </row>
    <row r="1589" spans="1:7" x14ac:dyDescent="0.2">
      <c r="A1589" s="14">
        <f>TAG!A1204</f>
        <v>904.83046999999988</v>
      </c>
      <c r="B1589" s="14" t="str">
        <f>TAG!B1204</f>
        <v>C57H110O6N</v>
      </c>
      <c r="C1589" s="17" t="str">
        <f>TAG!C1204</f>
        <v>54:2</v>
      </c>
      <c r="E1589" s="43" t="e">
        <f>'signals to nmols'!E1589</f>
        <v>#REF!</v>
      </c>
      <c r="F1589" s="43" t="e">
        <f>'signals to nmols'!F1589</f>
        <v>#REF!</v>
      </c>
      <c r="G1589" s="43"/>
    </row>
    <row r="1590" spans="1:7" x14ac:dyDescent="0.2">
      <c r="A1590" s="14">
        <f>TAG!A1205</f>
        <v>906.84606999999994</v>
      </c>
      <c r="B1590" s="14" t="str">
        <f>TAG!B1205</f>
        <v>C57H112O6N</v>
      </c>
      <c r="C1590" s="17" t="str">
        <f>TAG!C1205</f>
        <v>54:1</v>
      </c>
      <c r="E1590" s="43" t="e">
        <f>'signals to nmols'!E1590</f>
        <v>#REF!</v>
      </c>
      <c r="F1590" s="43" t="e">
        <f>'signals to nmols'!F1590</f>
        <v>#REF!</v>
      </c>
      <c r="G1590" s="43"/>
    </row>
    <row r="1591" spans="1:7" x14ac:dyDescent="0.2">
      <c r="A1591" s="14">
        <f>TAG!A1206</f>
        <v>908.86166999999989</v>
      </c>
      <c r="B1591" s="14" t="str">
        <f>TAG!B1206</f>
        <v>C57H114O6N</v>
      </c>
      <c r="C1591" s="17" t="str">
        <f>TAG!C1206</f>
        <v>54:0/e56:7</v>
      </c>
      <c r="E1591" s="43" t="e">
        <f>'signals to nmols'!E1591</f>
        <v>#REF!</v>
      </c>
      <c r="F1591" s="43" t="e">
        <f>'signals to nmols'!F1591</f>
        <v>#REF!</v>
      </c>
      <c r="G1591" s="43"/>
    </row>
    <row r="1592" spans="1:7" x14ac:dyDescent="0.2">
      <c r="A1592" s="14">
        <f>TAG!A1207</f>
        <v>910.81997000000001</v>
      </c>
      <c r="B1592" s="14" t="str">
        <f>TAG!B1207</f>
        <v>C59H108O5N</v>
      </c>
      <c r="C1592" s="17" t="str">
        <f>TAG!C1207</f>
        <v>e56:6</v>
      </c>
      <c r="E1592" s="43" t="e">
        <f>'signals to nmols'!E1592</f>
        <v>#REF!</v>
      </c>
      <c r="F1592" s="43" t="e">
        <f>'signals to nmols'!F1592</f>
        <v>#REF!</v>
      </c>
      <c r="G1592" s="43"/>
    </row>
    <row r="1593" spans="1:7" x14ac:dyDescent="0.2">
      <c r="A1593" s="14">
        <f>TAG!A1208</f>
        <v>912.83556999999996</v>
      </c>
      <c r="B1593" s="14" t="str">
        <f>TAG!B1208</f>
        <v>C59H110O5N</v>
      </c>
      <c r="C1593" s="17" t="str">
        <f>TAG!C1208</f>
        <v>e56:5</v>
      </c>
      <c r="E1593" s="43" t="e">
        <f>'signals to nmols'!E1593</f>
        <v>#REF!</v>
      </c>
      <c r="F1593" s="43" t="e">
        <f>'signals to nmols'!F1593</f>
        <v>#REF!</v>
      </c>
      <c r="G1593" s="43"/>
    </row>
    <row r="1594" spans="1:7" x14ac:dyDescent="0.2">
      <c r="A1594" s="14">
        <f>TAG!A1209</f>
        <v>914.85117000000002</v>
      </c>
      <c r="B1594" s="14" t="str">
        <f>TAG!B1209</f>
        <v>C59H112O5N</v>
      </c>
      <c r="C1594" s="17" t="str">
        <f>TAG!C1209</f>
        <v>e56:4</v>
      </c>
      <c r="E1594" s="43" t="e">
        <f>'signals to nmols'!E1594</f>
        <v>#REF!</v>
      </c>
      <c r="F1594" s="43" t="e">
        <f>'signals to nmols'!F1594</f>
        <v>#REF!</v>
      </c>
      <c r="G1594" s="43"/>
    </row>
    <row r="1595" spans="1:7" x14ac:dyDescent="0.2">
      <c r="A1595" s="14">
        <f>TAG!A1210</f>
        <v>916.86676999999997</v>
      </c>
      <c r="B1595" s="14" t="str">
        <f>TAG!B1210</f>
        <v>C59H114O5N</v>
      </c>
      <c r="C1595" s="17" t="str">
        <f>TAG!C1210</f>
        <v>e56:3</v>
      </c>
      <c r="E1595" s="43" t="e">
        <f>'signals to nmols'!E1595</f>
        <v>#REF!</v>
      </c>
      <c r="F1595" s="43" t="e">
        <f>'signals to nmols'!F1595</f>
        <v>#REF!</v>
      </c>
      <c r="G1595" s="43"/>
    </row>
    <row r="1596" spans="1:7" x14ac:dyDescent="0.2">
      <c r="A1596" s="14">
        <f>TAG!A1211</f>
        <v>918.88237000000004</v>
      </c>
      <c r="B1596" s="14" t="str">
        <f>TAG!B1211</f>
        <v>C59H116O5N</v>
      </c>
      <c r="C1596" s="17" t="str">
        <f>TAG!C1211</f>
        <v>e56:2</v>
      </c>
      <c r="E1596" s="43" t="e">
        <f>'signals to nmols'!E1596</f>
        <v>#REF!</v>
      </c>
      <c r="F1596" s="43" t="e">
        <f>'signals to nmols'!F1596</f>
        <v>#REF!</v>
      </c>
      <c r="G1596" s="43"/>
    </row>
    <row r="1597" spans="1:7" x14ac:dyDescent="0.2">
      <c r="A1597" s="14">
        <f>TAG!A1212</f>
        <v>920.89796999999999</v>
      </c>
      <c r="B1597" s="14" t="str">
        <f>TAG!B1212</f>
        <v>C59H118O5N</v>
      </c>
      <c r="C1597" s="17" t="str">
        <f>TAG!C1212</f>
        <v>e56:1</v>
      </c>
      <c r="E1597" s="43" t="e">
        <f>'signals to nmols'!E1597</f>
        <v>#REF!</v>
      </c>
      <c r="F1597" s="43" t="e">
        <f>'signals to nmols'!F1597</f>
        <v>#REF!</v>
      </c>
      <c r="G1597" s="43"/>
    </row>
    <row r="1598" spans="1:7" x14ac:dyDescent="0.2">
      <c r="A1598" s="14">
        <f>TAG!A1213</f>
        <v>922.78366999999992</v>
      </c>
      <c r="B1598" s="14" t="str">
        <f>TAG!B1213</f>
        <v>C59H104O6N</v>
      </c>
      <c r="C1598" s="17" t="str">
        <f>TAG!C1213</f>
        <v>56:7/e56:0</v>
      </c>
      <c r="E1598" s="43" t="e">
        <f>'signals to nmols'!E1598</f>
        <v>#REF!</v>
      </c>
      <c r="F1598" s="43" t="e">
        <f>'signals to nmols'!F1598</f>
        <v>#REF!</v>
      </c>
      <c r="G1598" s="43"/>
    </row>
    <row r="1599" spans="1:7" x14ac:dyDescent="0.2">
      <c r="A1599" s="14">
        <f>TAG!A1214</f>
        <v>924.79926999999998</v>
      </c>
      <c r="B1599" s="14" t="str">
        <f>TAG!B1214</f>
        <v>C59H106O6N</v>
      </c>
      <c r="C1599" s="17" t="str">
        <f>TAG!C1214</f>
        <v>56:6</v>
      </c>
      <c r="E1599" s="43" t="e">
        <f>'signals to nmols'!E1599</f>
        <v>#REF!</v>
      </c>
      <c r="F1599" s="43" t="e">
        <f>'signals to nmols'!F1599</f>
        <v>#REF!</v>
      </c>
      <c r="G1599" s="43"/>
    </row>
    <row r="1600" spans="1:7" x14ac:dyDescent="0.2">
      <c r="A1600" s="14">
        <f>TAG!A1215</f>
        <v>926.81486999999993</v>
      </c>
      <c r="B1600" s="14" t="str">
        <f>TAG!B1215</f>
        <v>C59H108O6N</v>
      </c>
      <c r="C1600" s="17" t="str">
        <f>TAG!C1215</f>
        <v>56:5</v>
      </c>
      <c r="E1600" s="43" t="e">
        <f>'signals to nmols'!E1600</f>
        <v>#REF!</v>
      </c>
      <c r="F1600" s="43" t="e">
        <f>'signals to nmols'!F1600</f>
        <v>#REF!</v>
      </c>
      <c r="G1600" s="43"/>
    </row>
    <row r="1601" spans="1:7" x14ac:dyDescent="0.2">
      <c r="A1601" s="14">
        <f>TAG!A1216</f>
        <v>928.83046999999988</v>
      </c>
      <c r="B1601" s="14" t="str">
        <f>TAG!B1216</f>
        <v>C59H110O6N</v>
      </c>
      <c r="C1601" s="17" t="str">
        <f>TAG!C1216</f>
        <v>56:4</v>
      </c>
      <c r="E1601" s="43" t="e">
        <f>'signals to nmols'!E1601</f>
        <v>#REF!</v>
      </c>
      <c r="F1601" s="43" t="e">
        <f>'signals to nmols'!F1601</f>
        <v>#REF!</v>
      </c>
      <c r="G1601" s="43"/>
    </row>
    <row r="1602" spans="1:7" x14ac:dyDescent="0.2">
      <c r="A1602" s="14">
        <f>TAG!A1217</f>
        <v>930.84606999999994</v>
      </c>
      <c r="B1602" s="14" t="str">
        <f>TAG!B1217</f>
        <v>C59H112O6N</v>
      </c>
      <c r="C1602" s="17" t="str">
        <f>TAG!C1217</f>
        <v>56:3</v>
      </c>
      <c r="E1602" s="43" t="e">
        <f>'signals to nmols'!E1602</f>
        <v>#REF!</v>
      </c>
      <c r="F1602" s="43" t="e">
        <f>'signals to nmols'!F1602</f>
        <v>#REF!</v>
      </c>
      <c r="G1602" s="43"/>
    </row>
    <row r="1603" spans="1:7" x14ac:dyDescent="0.2">
      <c r="A1603" s="14">
        <f>TAG!A1218</f>
        <v>932.86166999999989</v>
      </c>
      <c r="B1603" s="14" t="str">
        <f>TAG!B1218</f>
        <v>C59H114O6N</v>
      </c>
      <c r="C1603" s="17" t="str">
        <f>TAG!C1218</f>
        <v>56:2</v>
      </c>
      <c r="E1603" s="43" t="e">
        <f>'signals to nmols'!E1603</f>
        <v>#REF!</v>
      </c>
      <c r="F1603" s="43" t="e">
        <f>'signals to nmols'!F1603</f>
        <v>#REF!</v>
      </c>
      <c r="G1603" s="43"/>
    </row>
    <row r="1604" spans="1:7" x14ac:dyDescent="0.2">
      <c r="A1604" s="14">
        <f>TAG!A1219</f>
        <v>934.87726999999995</v>
      </c>
      <c r="B1604" s="14" t="str">
        <f>TAG!B1219</f>
        <v>C59H116O6N</v>
      </c>
      <c r="C1604" s="17" t="str">
        <f>TAG!C1219</f>
        <v>56:1</v>
      </c>
      <c r="E1604" s="43" t="e">
        <f>'signals to nmols'!E1604</f>
        <v>#REF!</v>
      </c>
      <c r="F1604" s="43" t="e">
        <f>'signals to nmols'!F1604</f>
        <v>#REF!</v>
      </c>
      <c r="G1604" s="43"/>
    </row>
    <row r="1605" spans="1:7" x14ac:dyDescent="0.2">
      <c r="A1605" s="14">
        <f>TAG!A1220</f>
        <v>936.83556999999996</v>
      </c>
      <c r="B1605" s="14" t="str">
        <f>TAG!B1220</f>
        <v>C61H110O5N</v>
      </c>
      <c r="C1605" s="17" t="str">
        <f>TAG!C1220</f>
        <v>e58:7/56:0</v>
      </c>
      <c r="E1605" s="43" t="e">
        <f>'signals to nmols'!E1605</f>
        <v>#REF!</v>
      </c>
      <c r="F1605" s="43" t="e">
        <f>'signals to nmols'!F1605</f>
        <v>#REF!</v>
      </c>
      <c r="G1605" s="43"/>
    </row>
    <row r="1606" spans="1:7" x14ac:dyDescent="0.2">
      <c r="A1606" s="14">
        <f>TAG!A1221</f>
        <v>938.85117000000002</v>
      </c>
      <c r="B1606" s="14" t="str">
        <f>TAG!B1221</f>
        <v>C61H112O5N</v>
      </c>
      <c r="C1606" s="17" t="str">
        <f>TAG!C1221</f>
        <v>e58:6</v>
      </c>
      <c r="E1606" s="43" t="e">
        <f>'signals to nmols'!E1606</f>
        <v>#REF!</v>
      </c>
      <c r="F1606" s="43" t="e">
        <f>'signals to nmols'!F1606</f>
        <v>#REF!</v>
      </c>
      <c r="G1606" s="43"/>
    </row>
    <row r="1607" spans="1:7" x14ac:dyDescent="0.2">
      <c r="A1607" s="14">
        <f>TAG!A1222</f>
        <v>940.86676999999997</v>
      </c>
      <c r="B1607" s="14" t="str">
        <f>TAG!B1222</f>
        <v>C61H114O5N</v>
      </c>
      <c r="C1607" s="17" t="str">
        <f>TAG!C1222</f>
        <v>e58:5</v>
      </c>
      <c r="E1607" s="43" t="e">
        <f>'signals to nmols'!E1607</f>
        <v>#REF!</v>
      </c>
      <c r="F1607" s="43" t="e">
        <f>'signals to nmols'!F1607</f>
        <v>#REF!</v>
      </c>
      <c r="G1607" s="43"/>
    </row>
    <row r="1608" spans="1:7" x14ac:dyDescent="0.2">
      <c r="A1608" s="14">
        <f>TAG!A1223</f>
        <v>942.88237000000004</v>
      </c>
      <c r="B1608" s="14" t="str">
        <f>TAG!B1223</f>
        <v>C61H116O5N</v>
      </c>
      <c r="C1608" s="17" t="str">
        <f>TAG!C1223</f>
        <v>e58:4</v>
      </c>
      <c r="E1608" s="43" t="e">
        <f>'signals to nmols'!E1608</f>
        <v>#REF!</v>
      </c>
      <c r="F1608" s="43" t="e">
        <f>'signals to nmols'!F1608</f>
        <v>#REF!</v>
      </c>
      <c r="G1608" s="43"/>
    </row>
    <row r="1609" spans="1:7" x14ac:dyDescent="0.2">
      <c r="A1609" s="14">
        <f>TAG!A1224</f>
        <v>944.89796999999999</v>
      </c>
      <c r="B1609" s="14" t="str">
        <f>TAG!B1224</f>
        <v>C61H118O5N</v>
      </c>
      <c r="C1609" s="17" t="str">
        <f>TAG!C1224</f>
        <v>e58:3</v>
      </c>
      <c r="E1609" s="43" t="e">
        <f>'signals to nmols'!E1609</f>
        <v>#REF!</v>
      </c>
      <c r="F1609" s="43" t="e">
        <f>'signals to nmols'!F1609</f>
        <v>#REF!</v>
      </c>
      <c r="G1609" s="43"/>
    </row>
    <row r="1610" spans="1:7" x14ac:dyDescent="0.2">
      <c r="A1610" s="14">
        <f>TAG!A1225</f>
        <v>946.91357000000005</v>
      </c>
      <c r="B1610" s="14" t="str">
        <f>TAG!B1225</f>
        <v>C61H120O5N</v>
      </c>
      <c r="C1610" s="17" t="str">
        <f>TAG!C1225</f>
        <v>e58:2</v>
      </c>
      <c r="E1610" s="43" t="e">
        <f>'signals to nmols'!E1610</f>
        <v>#REF!</v>
      </c>
      <c r="F1610" s="43" t="e">
        <f>'signals to nmols'!F1610</f>
        <v>#REF!</v>
      </c>
      <c r="G1610" s="43"/>
    </row>
    <row r="1611" spans="1:7" x14ac:dyDescent="0.2">
      <c r="A1611" s="14">
        <f>TAG!A1226</f>
        <v>948.92917</v>
      </c>
      <c r="B1611" s="14" t="str">
        <f>TAG!B1226</f>
        <v>C61H122O5N</v>
      </c>
      <c r="C1611" s="17" t="str">
        <f>TAG!C1226</f>
        <v>e58:1/58:8</v>
      </c>
      <c r="E1611" s="43" t="e">
        <f>'signals to nmols'!E1611</f>
        <v>#REF!</v>
      </c>
      <c r="F1611" s="43" t="e">
        <f>'signals to nmols'!F1611</f>
        <v>#REF!</v>
      </c>
      <c r="G1611" s="43"/>
    </row>
    <row r="1612" spans="1:7" x14ac:dyDescent="0.2">
      <c r="A1612" s="14">
        <f>TAG!A1227</f>
        <v>950.81486999999993</v>
      </c>
      <c r="B1612" s="14" t="str">
        <f>TAG!B1227</f>
        <v>C61H108O6N</v>
      </c>
      <c r="C1612" s="17" t="str">
        <f>TAG!C1227</f>
        <v>58:7/e58:0</v>
      </c>
      <c r="E1612" s="43" t="e">
        <f>'signals to nmols'!E1612</f>
        <v>#REF!</v>
      </c>
      <c r="F1612" s="43" t="e">
        <f>'signals to nmols'!F1612</f>
        <v>#REF!</v>
      </c>
      <c r="G1612" s="43"/>
    </row>
    <row r="1613" spans="1:7" x14ac:dyDescent="0.2">
      <c r="A1613" s="14">
        <f>TAG!A1228</f>
        <v>952.83046999999988</v>
      </c>
      <c r="B1613" s="14" t="str">
        <f>TAG!B1228</f>
        <v>C61H110O6N</v>
      </c>
      <c r="C1613" s="17" t="str">
        <f>TAG!C1228</f>
        <v>58:6</v>
      </c>
      <c r="E1613" s="43" t="e">
        <f>'signals to nmols'!E1613</f>
        <v>#REF!</v>
      </c>
      <c r="F1613" s="43" t="e">
        <f>'signals to nmols'!F1613</f>
        <v>#REF!</v>
      </c>
      <c r="G1613" s="43"/>
    </row>
    <row r="1614" spans="1:7" x14ac:dyDescent="0.2">
      <c r="A1614" s="14">
        <f>TAG!A1229</f>
        <v>954.84606999999994</v>
      </c>
      <c r="B1614" s="14" t="str">
        <f>TAG!B1229</f>
        <v>C61H112O6N</v>
      </c>
      <c r="C1614" s="17" t="str">
        <f>TAG!C1229</f>
        <v>58:5</v>
      </c>
      <c r="E1614" s="43" t="e">
        <f>'signals to nmols'!E1614</f>
        <v>#REF!</v>
      </c>
      <c r="F1614" s="43" t="e">
        <f>'signals to nmols'!F1614</f>
        <v>#REF!</v>
      </c>
      <c r="G1614" s="43"/>
    </row>
    <row r="1615" spans="1:7" x14ac:dyDescent="0.2">
      <c r="A1615" s="14">
        <f>TAG!A1230</f>
        <v>956.86166999999989</v>
      </c>
      <c r="B1615" s="14" t="str">
        <f>TAG!B1230</f>
        <v>C61H114O6N</v>
      </c>
      <c r="C1615" s="17" t="str">
        <f>TAG!C1230</f>
        <v>58:4</v>
      </c>
      <c r="E1615" s="43" t="e">
        <f>'signals to nmols'!E1615</f>
        <v>#REF!</v>
      </c>
      <c r="F1615" s="43" t="e">
        <f>'signals to nmols'!F1615</f>
        <v>#REF!</v>
      </c>
      <c r="G1615" s="43"/>
    </row>
    <row r="1616" spans="1:7" x14ac:dyDescent="0.2">
      <c r="A1616" s="14">
        <f>TAG!A1231</f>
        <v>958.87726999999995</v>
      </c>
      <c r="B1616" s="14" t="str">
        <f>TAG!B1231</f>
        <v>C61H116O6N</v>
      </c>
      <c r="C1616" s="17" t="str">
        <f>TAG!C1231</f>
        <v>58:3</v>
      </c>
      <c r="E1616" s="43" t="e">
        <f>'signals to nmols'!E1616</f>
        <v>#REF!</v>
      </c>
      <c r="F1616" s="43" t="e">
        <f>'signals to nmols'!F1616</f>
        <v>#REF!</v>
      </c>
      <c r="G1616" s="43"/>
    </row>
    <row r="1617" spans="1:7" x14ac:dyDescent="0.2">
      <c r="A1617" s="14">
        <f>TAG!A1232</f>
        <v>960.8928699999999</v>
      </c>
      <c r="B1617" s="14" t="str">
        <f>TAG!B1232</f>
        <v>C61H118O6N</v>
      </c>
      <c r="C1617" s="17" t="str">
        <f>TAG!C1232</f>
        <v>58:2</v>
      </c>
      <c r="E1617" s="43" t="e">
        <f>'signals to nmols'!E1617</f>
        <v>#REF!</v>
      </c>
      <c r="F1617" s="43" t="e">
        <f>'signals to nmols'!F1617</f>
        <v>#REF!</v>
      </c>
      <c r="G1617" s="43"/>
    </row>
    <row r="1618" spans="1:7" x14ac:dyDescent="0.2">
      <c r="A1618" s="14">
        <f>TAG!A1233</f>
        <v>962.90846999999997</v>
      </c>
      <c r="B1618" s="14" t="str">
        <f>TAG!B1233</f>
        <v>C61H120O6N</v>
      </c>
      <c r="C1618" s="17" t="str">
        <f>TAG!C1233</f>
        <v>58:1</v>
      </c>
      <c r="E1618" s="43" t="e">
        <f>'signals to nmols'!E1618</f>
        <v>#REF!</v>
      </c>
      <c r="F1618" s="43" t="e">
        <f>'signals to nmols'!F1618</f>
        <v>#REF!</v>
      </c>
      <c r="G1618" s="43"/>
    </row>
    <row r="1619" spans="1:7" x14ac:dyDescent="0.2">
      <c r="A1619" s="14">
        <f>TAG!A1234</f>
        <v>964.86676999999997</v>
      </c>
      <c r="B1619" s="14" t="str">
        <f>TAG!B1234</f>
        <v>C63H114O5N</v>
      </c>
      <c r="C1619" s="17" t="str">
        <f>TAG!C1234</f>
        <v>e60:7/58:0</v>
      </c>
      <c r="E1619" s="43" t="e">
        <f>'signals to nmols'!E1619</f>
        <v>#REF!</v>
      </c>
      <c r="F1619" s="43" t="e">
        <f>'signals to nmols'!F1619</f>
        <v>#REF!</v>
      </c>
      <c r="G1619" s="43"/>
    </row>
    <row r="1620" spans="1:7" x14ac:dyDescent="0.2">
      <c r="A1620" s="14">
        <f>TAG!A1235</f>
        <v>966.88237000000004</v>
      </c>
      <c r="B1620" s="14" t="str">
        <f>TAG!B1235</f>
        <v>C63H116O5N</v>
      </c>
      <c r="C1620" s="17" t="str">
        <f>TAG!C1235</f>
        <v>e60:6</v>
      </c>
      <c r="E1620" s="43" t="e">
        <f>'signals to nmols'!E1620</f>
        <v>#REF!</v>
      </c>
      <c r="F1620" s="43" t="e">
        <f>'signals to nmols'!F1620</f>
        <v>#REF!</v>
      </c>
      <c r="G1620" s="43"/>
    </row>
    <row r="1621" spans="1:7" x14ac:dyDescent="0.2">
      <c r="A1621" s="14">
        <f>TAG!A1236</f>
        <v>968.89796999999999</v>
      </c>
      <c r="B1621" s="14" t="str">
        <f>TAG!B1236</f>
        <v>C63H118O5N</v>
      </c>
      <c r="C1621" s="17" t="str">
        <f>TAG!C1236</f>
        <v>e60:5</v>
      </c>
      <c r="E1621" s="43" t="e">
        <f>'signals to nmols'!E1621</f>
        <v>#REF!</v>
      </c>
      <c r="F1621" s="43" t="e">
        <f>'signals to nmols'!F1621</f>
        <v>#REF!</v>
      </c>
      <c r="G1621" s="43"/>
    </row>
    <row r="1622" spans="1:7" x14ac:dyDescent="0.2">
      <c r="A1622" s="14">
        <f>TAG!A1237</f>
        <v>970.91357000000005</v>
      </c>
      <c r="B1622" s="14" t="str">
        <f>TAG!B1237</f>
        <v>C63H120O5N</v>
      </c>
      <c r="C1622" s="17" t="str">
        <f>TAG!C1237</f>
        <v>e60:4</v>
      </c>
      <c r="E1622" s="43" t="e">
        <f>'signals to nmols'!E1622</f>
        <v>#REF!</v>
      </c>
      <c r="F1622" s="43" t="e">
        <f>'signals to nmols'!F1622</f>
        <v>#REF!</v>
      </c>
      <c r="G1622" s="43"/>
    </row>
    <row r="1623" spans="1:7" x14ac:dyDescent="0.2">
      <c r="A1623" s="14">
        <f>TAG!A1238</f>
        <v>972.92917</v>
      </c>
      <c r="B1623" s="14" t="str">
        <f>TAG!B1238</f>
        <v>C63H122O5N</v>
      </c>
      <c r="C1623" s="17" t="str">
        <f>TAG!C1238</f>
        <v>e60:3</v>
      </c>
      <c r="E1623" s="43" t="e">
        <f>'signals to nmols'!E1623</f>
        <v>#REF!</v>
      </c>
      <c r="F1623" s="43" t="e">
        <f>'signals to nmols'!F1623</f>
        <v>#REF!</v>
      </c>
      <c r="G1623" s="43"/>
    </row>
    <row r="1624" spans="1:7" x14ac:dyDescent="0.2">
      <c r="A1624" s="14">
        <f>TAG!A1239</f>
        <v>974.94477000000006</v>
      </c>
      <c r="B1624" s="14" t="str">
        <f>TAG!B1239</f>
        <v>C63H124O5N</v>
      </c>
      <c r="C1624" s="17" t="str">
        <f>TAG!C1239</f>
        <v>e60:2</v>
      </c>
      <c r="E1624" s="43" t="e">
        <f>'signals to nmols'!E1624</f>
        <v>#REF!</v>
      </c>
      <c r="F1624" s="43" t="e">
        <f>'signals to nmols'!F1624</f>
        <v>#REF!</v>
      </c>
      <c r="G1624" s="43"/>
    </row>
    <row r="1625" spans="1:7" x14ac:dyDescent="0.2">
      <c r="A1625" s="14">
        <f>TAG!A1240</f>
        <v>976.83046999999988</v>
      </c>
      <c r="B1625" s="14" t="str">
        <f>TAG!B1240</f>
        <v>C63H110O6N</v>
      </c>
      <c r="C1625" s="17" t="str">
        <f>TAG!C1240</f>
        <v>60:8/e60:1</v>
      </c>
      <c r="E1625" s="43" t="e">
        <f>'signals to nmols'!E1625</f>
        <v>#REF!</v>
      </c>
      <c r="F1625" s="43" t="e">
        <f>'signals to nmols'!F1625</f>
        <v>#REF!</v>
      </c>
      <c r="G1625" s="43"/>
    </row>
    <row r="1626" spans="1:7" x14ac:dyDescent="0.2">
      <c r="A1626" s="14">
        <f>TAG!A1241</f>
        <v>978.84606999999994</v>
      </c>
      <c r="B1626" s="14" t="str">
        <f>TAG!B1241</f>
        <v>C63H112O6N</v>
      </c>
      <c r="C1626" s="17" t="str">
        <f>TAG!C1241</f>
        <v>60:7/e60:0</v>
      </c>
      <c r="E1626" s="43" t="e">
        <f>'signals to nmols'!E1626</f>
        <v>#REF!</v>
      </c>
      <c r="F1626" s="43" t="e">
        <f>'signals to nmols'!F1626</f>
        <v>#REF!</v>
      </c>
      <c r="G1626" s="43"/>
    </row>
    <row r="1627" spans="1:7" x14ac:dyDescent="0.2">
      <c r="A1627" s="14">
        <f>TAG!A1242</f>
        <v>980.86166999999989</v>
      </c>
      <c r="B1627" s="14" t="str">
        <f>TAG!B1242</f>
        <v>C63H114O6N</v>
      </c>
      <c r="C1627" s="17" t="str">
        <f>TAG!C1242</f>
        <v>60:6</v>
      </c>
      <c r="E1627" s="43" t="e">
        <f>'signals to nmols'!E1627</f>
        <v>#REF!</v>
      </c>
      <c r="F1627" s="43" t="e">
        <f>'signals to nmols'!F1627</f>
        <v>#REF!</v>
      </c>
      <c r="G1627" s="43"/>
    </row>
    <row r="1628" spans="1:7" x14ac:dyDescent="0.2">
      <c r="A1628" s="14">
        <f>TAG!A1243</f>
        <v>982.87726999999995</v>
      </c>
      <c r="B1628" s="14" t="str">
        <f>TAG!B1243</f>
        <v>C63H116O6N</v>
      </c>
      <c r="C1628" s="17" t="str">
        <f>TAG!C1243</f>
        <v>60:5</v>
      </c>
      <c r="E1628" s="43" t="e">
        <f>'signals to nmols'!E1628</f>
        <v>#REF!</v>
      </c>
      <c r="F1628" s="43" t="e">
        <f>'signals to nmols'!F1628</f>
        <v>#REF!</v>
      </c>
      <c r="G1628" s="43"/>
    </row>
    <row r="1629" spans="1:7" x14ac:dyDescent="0.2">
      <c r="A1629" s="14">
        <f>TAG!A1244</f>
        <v>984.8928699999999</v>
      </c>
      <c r="B1629" s="14" t="str">
        <f>TAG!B1244</f>
        <v>C63H118O6N</v>
      </c>
      <c r="C1629" s="17" t="str">
        <f>TAG!C1244</f>
        <v>60:4</v>
      </c>
      <c r="E1629" s="43" t="e">
        <f>'signals to nmols'!E1629</f>
        <v>#REF!</v>
      </c>
      <c r="F1629" s="43" t="e">
        <f>'signals to nmols'!F1629</f>
        <v>#REF!</v>
      </c>
      <c r="G1629" s="43"/>
    </row>
    <row r="1630" spans="1:7" x14ac:dyDescent="0.2">
      <c r="A1630" s="14">
        <f>TAG!A1245</f>
        <v>986.90846999999997</v>
      </c>
      <c r="B1630" s="14" t="str">
        <f>TAG!B1245</f>
        <v>C63H120O6N</v>
      </c>
      <c r="C1630" s="17" t="str">
        <f>TAG!C1245</f>
        <v>60:3</v>
      </c>
      <c r="E1630" s="43" t="e">
        <f>'signals to nmols'!E1630</f>
        <v>#REF!</v>
      </c>
      <c r="F1630" s="43" t="e">
        <f>'signals to nmols'!F1630</f>
        <v>#REF!</v>
      </c>
      <c r="G1630" s="43"/>
    </row>
    <row r="1631" spans="1:7" x14ac:dyDescent="0.2">
      <c r="A1631" s="14">
        <f>TAG!A1246</f>
        <v>988.92406999999992</v>
      </c>
      <c r="B1631" s="14" t="str">
        <f>TAG!B1246</f>
        <v>C63H122O6N</v>
      </c>
      <c r="C1631" s="17" t="str">
        <f>TAG!C1246</f>
        <v>60:2</v>
      </c>
      <c r="E1631" s="43" t="e">
        <f>'signals to nmols'!E1631</f>
        <v>#REF!</v>
      </c>
      <c r="F1631" s="43" t="e">
        <f>'signals to nmols'!F1631</f>
        <v>#REF!</v>
      </c>
      <c r="G1631" s="43"/>
    </row>
    <row r="1632" spans="1:7" x14ac:dyDescent="0.2">
      <c r="A1632" s="14">
        <f>TAG!A1247</f>
        <v>990.93966999999998</v>
      </c>
      <c r="B1632" s="14" t="str">
        <f>TAG!B1247</f>
        <v>C63H124O6N</v>
      </c>
      <c r="C1632" s="17" t="str">
        <f>TAG!C1247</f>
        <v>60:1</v>
      </c>
      <c r="E1632" s="43" t="e">
        <f>'signals to nmols'!E1632</f>
        <v>#REF!</v>
      </c>
      <c r="F1632" s="43" t="e">
        <f>'signals to nmols'!F1632</f>
        <v>#REF!</v>
      </c>
      <c r="G1632" s="43"/>
    </row>
    <row r="1633" spans="1:7" x14ac:dyDescent="0.2">
      <c r="A1633" s="38" t="s">
        <v>1009</v>
      </c>
      <c r="B1633" s="38"/>
      <c r="C1633" s="38" t="str">
        <f>TAG!C1248</f>
        <v>Total NL 325 20:2 acyl containing</v>
      </c>
      <c r="E1633" s="39" t="e">
        <f>'signals to nmols'!E1633</f>
        <v>#REF!</v>
      </c>
      <c r="F1633" s="39" t="e">
        <f>'signals to nmols'!F1633</f>
        <v>#REF!</v>
      </c>
      <c r="G1633" s="39"/>
    </row>
    <row r="1634" spans="1:7" x14ac:dyDescent="0.2">
      <c r="A1634" s="14">
        <f>TAG!A1253</f>
        <v>764.67446999999993</v>
      </c>
      <c r="B1634" s="14" t="str">
        <f>TAG!B1253</f>
        <v>C47H90O6N</v>
      </c>
      <c r="C1634" s="17" t="str">
        <f>TAG!C1253</f>
        <v>44:2</v>
      </c>
      <c r="E1634" s="43" t="e">
        <f>'signals to nmols'!E1634</f>
        <v>#REF!</v>
      </c>
      <c r="F1634" s="43" t="e">
        <f>'signals to nmols'!F1634</f>
        <v>#REF!</v>
      </c>
      <c r="G1634" s="43"/>
    </row>
    <row r="1635" spans="1:7" x14ac:dyDescent="0.2">
      <c r="A1635" s="14">
        <f>TAG!A1254</f>
        <v>766.69006999999988</v>
      </c>
      <c r="B1635" s="14" t="str">
        <f>TAG!B1254</f>
        <v>C47H92O6N</v>
      </c>
      <c r="C1635" s="17" t="str">
        <f>TAG!C1254</f>
        <v>44:1</v>
      </c>
      <c r="E1635" s="43" t="e">
        <f>'signals to nmols'!E1635</f>
        <v>#REF!</v>
      </c>
      <c r="F1635" s="43" t="e">
        <f>'signals to nmols'!F1635</f>
        <v>#REF!</v>
      </c>
      <c r="G1635" s="43"/>
    </row>
    <row r="1636" spans="1:7" x14ac:dyDescent="0.2">
      <c r="A1636" s="14">
        <f>TAG!A1255</f>
        <v>768.70566999999994</v>
      </c>
      <c r="B1636" s="14" t="str">
        <f>TAG!B1255</f>
        <v>C47H94O6N</v>
      </c>
      <c r="C1636" s="17" t="str">
        <f>TAG!C1255</f>
        <v>44:0</v>
      </c>
      <c r="E1636" s="43" t="e">
        <f>'signals to nmols'!E1636</f>
        <v>#REF!</v>
      </c>
      <c r="F1636" s="43" t="e">
        <f>'signals to nmols'!F1636</f>
        <v>#REF!</v>
      </c>
      <c r="G1636" s="43"/>
    </row>
    <row r="1637" spans="1:7" x14ac:dyDescent="0.2">
      <c r="A1637" s="14">
        <f>TAG!A1256</f>
        <v>776.71077000000002</v>
      </c>
      <c r="B1637" s="14" t="str">
        <f>TAG!B1256</f>
        <v>C49H94O5N</v>
      </c>
      <c r="C1637" s="17" t="str">
        <f>TAG!C1256</f>
        <v>e46:3</v>
      </c>
      <c r="E1637" s="43" t="e">
        <f>'signals to nmols'!E1637</f>
        <v>#REF!</v>
      </c>
      <c r="F1637" s="43" t="e">
        <f>'signals to nmols'!F1637</f>
        <v>#REF!</v>
      </c>
      <c r="G1637" s="43"/>
    </row>
    <row r="1638" spans="1:7" x14ac:dyDescent="0.2">
      <c r="A1638" s="14">
        <f>TAG!A1257</f>
        <v>778.72636999999997</v>
      </c>
      <c r="B1638" s="14" t="str">
        <f>TAG!B1257</f>
        <v>C49H96O5N</v>
      </c>
      <c r="C1638" s="17" t="str">
        <f>TAG!C1257</f>
        <v>e46:2</v>
      </c>
      <c r="E1638" s="43" t="e">
        <f>'signals to nmols'!E1638</f>
        <v>#REF!</v>
      </c>
      <c r="F1638" s="43" t="e">
        <f>'signals to nmols'!F1638</f>
        <v>#REF!</v>
      </c>
      <c r="G1638" s="43"/>
    </row>
    <row r="1639" spans="1:7" x14ac:dyDescent="0.2">
      <c r="A1639" s="14">
        <f>TAG!A1258</f>
        <v>780.74197000000004</v>
      </c>
      <c r="B1639" s="14" t="str">
        <f>TAG!B1258</f>
        <v>C49H98O5N</v>
      </c>
      <c r="C1639" s="17" t="str">
        <f>TAG!C1258</f>
        <v>e46:1</v>
      </c>
      <c r="E1639" s="43" t="e">
        <f>'signals to nmols'!E1639</f>
        <v>#REF!</v>
      </c>
      <c r="F1639" s="43" t="e">
        <f>'signals to nmols'!F1639</f>
        <v>#REF!</v>
      </c>
      <c r="G1639" s="43"/>
    </row>
    <row r="1640" spans="1:7" x14ac:dyDescent="0.2">
      <c r="A1640" s="14">
        <f>TAG!A1259</f>
        <v>782.75756999999999</v>
      </c>
      <c r="B1640" s="14" t="str">
        <f>TAG!B1259</f>
        <v>C49H100O5N</v>
      </c>
      <c r="C1640" s="17" t="str">
        <f>TAG!C1259</f>
        <v>e46:0</v>
      </c>
      <c r="E1640" s="43" t="e">
        <f>'signals to nmols'!E1640</f>
        <v>#REF!</v>
      </c>
      <c r="F1640" s="43" t="e">
        <f>'signals to nmols'!F1640</f>
        <v>#REF!</v>
      </c>
      <c r="G1640" s="43"/>
    </row>
    <row r="1641" spans="1:7" x14ac:dyDescent="0.2">
      <c r="A1641" s="14">
        <f>TAG!A1260</f>
        <v>790.69006999999988</v>
      </c>
      <c r="B1641" s="14" t="str">
        <f>TAG!B1260</f>
        <v>C49H92O6N</v>
      </c>
      <c r="C1641" s="17" t="str">
        <f>TAG!C1260</f>
        <v>46:3</v>
      </c>
      <c r="E1641" s="43" t="e">
        <f>'signals to nmols'!E1641</f>
        <v>#REF!</v>
      </c>
      <c r="F1641" s="43" t="e">
        <f>'signals to nmols'!F1641</f>
        <v>#REF!</v>
      </c>
      <c r="G1641" s="43"/>
    </row>
    <row r="1642" spans="1:7" x14ac:dyDescent="0.2">
      <c r="A1642" s="14">
        <f>TAG!A1261</f>
        <v>792.70566999999994</v>
      </c>
      <c r="B1642" s="14" t="str">
        <f>TAG!B1261</f>
        <v>C49H94O6N</v>
      </c>
      <c r="C1642" s="17" t="str">
        <f>TAG!C1261</f>
        <v>46:2</v>
      </c>
      <c r="E1642" s="43" t="e">
        <f>'signals to nmols'!E1642</f>
        <v>#REF!</v>
      </c>
      <c r="F1642" s="43" t="e">
        <f>'signals to nmols'!F1642</f>
        <v>#REF!</v>
      </c>
      <c r="G1642" s="43"/>
    </row>
    <row r="1643" spans="1:7" x14ac:dyDescent="0.2">
      <c r="A1643" s="14">
        <f>TAG!A1262</f>
        <v>794.72126999999989</v>
      </c>
      <c r="B1643" s="14" t="str">
        <f>TAG!B1262</f>
        <v>C49H96O6N</v>
      </c>
      <c r="C1643" s="17" t="str">
        <f>TAG!C1262</f>
        <v>46:1</v>
      </c>
      <c r="E1643" s="43" t="e">
        <f>'signals to nmols'!E1643</f>
        <v>#REF!</v>
      </c>
      <c r="F1643" s="43" t="e">
        <f>'signals to nmols'!F1643</f>
        <v>#REF!</v>
      </c>
      <c r="G1643" s="43"/>
    </row>
    <row r="1644" spans="1:7" x14ac:dyDescent="0.2">
      <c r="A1644" s="14">
        <f>TAG!A1263</f>
        <v>796.73686999999995</v>
      </c>
      <c r="B1644" s="14" t="str">
        <f>TAG!B1263</f>
        <v>C49H98O6N</v>
      </c>
      <c r="C1644" s="17" t="str">
        <f>TAG!C1263</f>
        <v>46:0</v>
      </c>
      <c r="E1644" s="43" t="e">
        <f>'signals to nmols'!E1644</f>
        <v>#REF!</v>
      </c>
      <c r="F1644" s="43" t="e">
        <f>'signals to nmols'!F1644</f>
        <v>#REF!</v>
      </c>
      <c r="G1644" s="43"/>
    </row>
    <row r="1645" spans="1:7" x14ac:dyDescent="0.2">
      <c r="A1645" s="14">
        <f>TAG!A1264</f>
        <v>802.72636999999997</v>
      </c>
      <c r="B1645" s="14" t="str">
        <f>TAG!B1264</f>
        <v>C51H96O5N</v>
      </c>
      <c r="C1645" s="17" t="str">
        <f>TAG!C1264</f>
        <v>e48:4</v>
      </c>
      <c r="E1645" s="43" t="e">
        <f>'signals to nmols'!E1645</f>
        <v>#REF!</v>
      </c>
      <c r="F1645" s="43" t="e">
        <f>'signals to nmols'!F1645</f>
        <v>#REF!</v>
      </c>
      <c r="G1645" s="43"/>
    </row>
    <row r="1646" spans="1:7" x14ac:dyDescent="0.2">
      <c r="A1646" s="14">
        <f>TAG!A1265</f>
        <v>804.74197000000004</v>
      </c>
      <c r="B1646" s="14" t="str">
        <f>TAG!B1265</f>
        <v>C51H98O5N</v>
      </c>
      <c r="C1646" s="17" t="str">
        <f>TAG!C1265</f>
        <v>e48:3</v>
      </c>
      <c r="E1646" s="43" t="e">
        <f>'signals to nmols'!E1646</f>
        <v>#REF!</v>
      </c>
      <c r="F1646" s="43" t="e">
        <f>'signals to nmols'!F1646</f>
        <v>#REF!</v>
      </c>
      <c r="G1646" s="43"/>
    </row>
    <row r="1647" spans="1:7" x14ac:dyDescent="0.2">
      <c r="A1647" s="14">
        <f>TAG!A1266</f>
        <v>806.75756999999999</v>
      </c>
      <c r="B1647" s="14" t="str">
        <f>TAG!B1266</f>
        <v>C51H100O5N</v>
      </c>
      <c r="C1647" s="17" t="str">
        <f>TAG!C1266</f>
        <v>e48:2</v>
      </c>
      <c r="E1647" s="43" t="e">
        <f>'signals to nmols'!E1647</f>
        <v>#REF!</v>
      </c>
      <c r="F1647" s="43" t="e">
        <f>'signals to nmols'!F1647</f>
        <v>#REF!</v>
      </c>
      <c r="G1647" s="43"/>
    </row>
    <row r="1648" spans="1:7" x14ac:dyDescent="0.2">
      <c r="A1648" s="14">
        <f>TAG!A1267</f>
        <v>808.77317000000005</v>
      </c>
      <c r="B1648" s="14" t="str">
        <f>TAG!B1267</f>
        <v>C51H102O5N</v>
      </c>
      <c r="C1648" s="17" t="str">
        <f>TAG!C1267</f>
        <v>e48:1</v>
      </c>
      <c r="E1648" s="43" t="e">
        <f>'signals to nmols'!E1648</f>
        <v>#REF!</v>
      </c>
      <c r="F1648" s="43" t="e">
        <f>'signals to nmols'!F1648</f>
        <v>#REF!</v>
      </c>
      <c r="G1648" s="43"/>
    </row>
    <row r="1649" spans="1:7" x14ac:dyDescent="0.2">
      <c r="A1649" s="14">
        <f>TAG!A1268</f>
        <v>810.78877</v>
      </c>
      <c r="B1649" s="14" t="str">
        <f>TAG!B1268</f>
        <v>C51H104O5N</v>
      </c>
      <c r="C1649" s="17" t="str">
        <f>TAG!C1268</f>
        <v>e48:0</v>
      </c>
      <c r="E1649" s="43" t="e">
        <f>'signals to nmols'!E1649</f>
        <v>#REF!</v>
      </c>
      <c r="F1649" s="43" t="e">
        <f>'signals to nmols'!F1649</f>
        <v>#REF!</v>
      </c>
      <c r="G1649" s="43"/>
    </row>
    <row r="1650" spans="1:7" x14ac:dyDescent="0.2">
      <c r="A1650" s="14">
        <f>TAG!A1269</f>
        <v>816.70566999999994</v>
      </c>
      <c r="B1650" s="14" t="str">
        <f>TAG!B1269</f>
        <v>C51H94O6N</v>
      </c>
      <c r="C1650" s="17" t="str">
        <f>TAG!C1269</f>
        <v>48:4</v>
      </c>
      <c r="E1650" s="43" t="e">
        <f>'signals to nmols'!E1650</f>
        <v>#REF!</v>
      </c>
      <c r="F1650" s="43" t="e">
        <f>'signals to nmols'!F1650</f>
        <v>#REF!</v>
      </c>
      <c r="G1650" s="43"/>
    </row>
    <row r="1651" spans="1:7" x14ac:dyDescent="0.2">
      <c r="A1651" s="14">
        <f>TAG!A1270</f>
        <v>818.72126999999989</v>
      </c>
      <c r="B1651" s="14" t="str">
        <f>TAG!B1270</f>
        <v>C51H96O6N</v>
      </c>
      <c r="C1651" s="17" t="str">
        <f>TAG!C1270</f>
        <v>48:3</v>
      </c>
      <c r="E1651" s="43" t="e">
        <f>'signals to nmols'!E1651</f>
        <v>#REF!</v>
      </c>
      <c r="F1651" s="43" t="e">
        <f>'signals to nmols'!F1651</f>
        <v>#REF!</v>
      </c>
      <c r="G1651" s="43"/>
    </row>
    <row r="1652" spans="1:7" x14ac:dyDescent="0.2">
      <c r="A1652" s="14">
        <f>TAG!A1271</f>
        <v>820.73686999999995</v>
      </c>
      <c r="B1652" s="14" t="str">
        <f>TAG!B1271</f>
        <v>C51H98O6N</v>
      </c>
      <c r="C1652" s="17" t="str">
        <f>TAG!C1271</f>
        <v>48:2</v>
      </c>
      <c r="E1652" s="43" t="e">
        <f>'signals to nmols'!E1652</f>
        <v>#REF!</v>
      </c>
      <c r="F1652" s="43" t="e">
        <f>'signals to nmols'!F1652</f>
        <v>#REF!</v>
      </c>
      <c r="G1652" s="43"/>
    </row>
    <row r="1653" spans="1:7" x14ac:dyDescent="0.2">
      <c r="A1653" s="14">
        <f>TAG!A1272</f>
        <v>822.7524699999999</v>
      </c>
      <c r="B1653" s="14" t="str">
        <f>TAG!B1272</f>
        <v>C51H100O6N</v>
      </c>
      <c r="C1653" s="17" t="str">
        <f>TAG!C1272</f>
        <v>48:1</v>
      </c>
      <c r="E1653" s="43" t="e">
        <f>'signals to nmols'!E1653</f>
        <v>#REF!</v>
      </c>
      <c r="F1653" s="43" t="e">
        <f>'signals to nmols'!F1653</f>
        <v>#REF!</v>
      </c>
      <c r="G1653" s="43"/>
    </row>
    <row r="1654" spans="1:7" x14ac:dyDescent="0.2">
      <c r="A1654" s="14">
        <f>TAG!A1273</f>
        <v>824.76806999999997</v>
      </c>
      <c r="B1654" s="14" t="str">
        <f>TAG!B1273</f>
        <v>C51H102O6N</v>
      </c>
      <c r="C1654" s="17" t="str">
        <f>TAG!C1273</f>
        <v>48:0</v>
      </c>
      <c r="E1654" s="43" t="e">
        <f>'signals to nmols'!E1654</f>
        <v>#REF!</v>
      </c>
      <c r="F1654" s="43" t="e">
        <f>'signals to nmols'!F1654</f>
        <v>#REF!</v>
      </c>
      <c r="G1654" s="43"/>
    </row>
    <row r="1655" spans="1:7" x14ac:dyDescent="0.2">
      <c r="A1655" s="14">
        <f>TAG!A1274</f>
        <v>830.75756999999999</v>
      </c>
      <c r="B1655" s="14" t="str">
        <f>TAG!B1274</f>
        <v>C53H100O5N</v>
      </c>
      <c r="C1655" s="17" t="str">
        <f>TAG!C1274</f>
        <v>e50:4</v>
      </c>
      <c r="E1655" s="43" t="e">
        <f>'signals to nmols'!E1655</f>
        <v>#REF!</v>
      </c>
      <c r="F1655" s="43" t="e">
        <f>'signals to nmols'!F1655</f>
        <v>#REF!</v>
      </c>
      <c r="G1655" s="43"/>
    </row>
    <row r="1656" spans="1:7" x14ac:dyDescent="0.2">
      <c r="A1656" s="14">
        <f>TAG!A1275</f>
        <v>832.77317000000005</v>
      </c>
      <c r="B1656" s="14" t="str">
        <f>TAG!B1275</f>
        <v>C53H102O5N</v>
      </c>
      <c r="C1656" s="17" t="str">
        <f>TAG!C1275</f>
        <v>e50:3</v>
      </c>
      <c r="E1656" s="43" t="e">
        <f>'signals to nmols'!E1656</f>
        <v>#REF!</v>
      </c>
      <c r="F1656" s="43" t="e">
        <f>'signals to nmols'!F1656</f>
        <v>#REF!</v>
      </c>
      <c r="G1656" s="43"/>
    </row>
    <row r="1657" spans="1:7" x14ac:dyDescent="0.2">
      <c r="A1657" s="14">
        <f>TAG!A1276</f>
        <v>834.78877</v>
      </c>
      <c r="B1657" s="14" t="str">
        <f>TAG!B1276</f>
        <v>C53H104O5N</v>
      </c>
      <c r="C1657" s="17" t="str">
        <f>TAG!C1276</f>
        <v>e50:2</v>
      </c>
      <c r="E1657" s="43" t="e">
        <f>'signals to nmols'!E1657</f>
        <v>#REF!</v>
      </c>
      <c r="F1657" s="43" t="e">
        <f>'signals to nmols'!F1657</f>
        <v>#REF!</v>
      </c>
      <c r="G1657" s="43"/>
    </row>
    <row r="1658" spans="1:7" x14ac:dyDescent="0.2">
      <c r="A1658" s="14">
        <f>TAG!A1277</f>
        <v>836.80437000000006</v>
      </c>
      <c r="B1658" s="14" t="str">
        <f>TAG!B1277</f>
        <v>C53H106O5N</v>
      </c>
      <c r="C1658" s="17" t="str">
        <f>TAG!C1277</f>
        <v>e50:1</v>
      </c>
      <c r="E1658" s="43" t="e">
        <f>'signals to nmols'!E1658</f>
        <v>#REF!</v>
      </c>
      <c r="F1658" s="43" t="e">
        <f>'signals to nmols'!F1658</f>
        <v>#REF!</v>
      </c>
      <c r="G1658" s="43"/>
    </row>
    <row r="1659" spans="1:7" x14ac:dyDescent="0.2">
      <c r="A1659" s="14">
        <f>TAG!A1278</f>
        <v>838.81997000000001</v>
      </c>
      <c r="B1659" s="14" t="str">
        <f>TAG!B1278</f>
        <v>C53H108O5N</v>
      </c>
      <c r="C1659" s="17" t="str">
        <f>TAG!C1278</f>
        <v>e50:0</v>
      </c>
      <c r="E1659" s="43" t="e">
        <f>'signals to nmols'!E1659</f>
        <v>#REF!</v>
      </c>
      <c r="F1659" s="43" t="e">
        <f>'signals to nmols'!F1659</f>
        <v>#REF!</v>
      </c>
      <c r="G1659" s="43"/>
    </row>
    <row r="1660" spans="1:7" x14ac:dyDescent="0.2">
      <c r="A1660" s="14">
        <f>TAG!A1279</f>
        <v>844.73686999999995</v>
      </c>
      <c r="B1660" s="14" t="str">
        <f>TAG!B1279</f>
        <v>C53H98O6N</v>
      </c>
      <c r="C1660" s="17" t="str">
        <f>TAG!C1279</f>
        <v>50:4</v>
      </c>
      <c r="E1660" s="43" t="e">
        <f>'signals to nmols'!E1660</f>
        <v>#REF!</v>
      </c>
      <c r="F1660" s="43" t="e">
        <f>'signals to nmols'!F1660</f>
        <v>#REF!</v>
      </c>
      <c r="G1660" s="43"/>
    </row>
    <row r="1661" spans="1:7" x14ac:dyDescent="0.2">
      <c r="A1661" s="14">
        <f>TAG!A1280</f>
        <v>846.7524699999999</v>
      </c>
      <c r="B1661" s="14" t="str">
        <f>TAG!B1280</f>
        <v>C53H100O6N</v>
      </c>
      <c r="C1661" s="17" t="str">
        <f>TAG!C1280</f>
        <v>50:3</v>
      </c>
      <c r="E1661" s="43" t="e">
        <f>'signals to nmols'!E1661</f>
        <v>#REF!</v>
      </c>
      <c r="F1661" s="43" t="e">
        <f>'signals to nmols'!F1661</f>
        <v>#REF!</v>
      </c>
      <c r="G1661" s="43"/>
    </row>
    <row r="1662" spans="1:7" x14ac:dyDescent="0.2">
      <c r="A1662" s="14">
        <f>TAG!A1281</f>
        <v>848.76806999999997</v>
      </c>
      <c r="B1662" s="14" t="str">
        <f>TAG!B1281</f>
        <v>C53H102O6N</v>
      </c>
      <c r="C1662" s="17" t="str">
        <f>TAG!C1281</f>
        <v>50:2</v>
      </c>
      <c r="E1662" s="43" t="e">
        <f>'signals to nmols'!E1662</f>
        <v>#REF!</v>
      </c>
      <c r="F1662" s="43" t="e">
        <f>'signals to nmols'!F1662</f>
        <v>#REF!</v>
      </c>
      <c r="G1662" s="43"/>
    </row>
    <row r="1663" spans="1:7" x14ac:dyDescent="0.2">
      <c r="A1663" s="14">
        <f>TAG!A1282</f>
        <v>850.78366999999992</v>
      </c>
      <c r="B1663" s="14" t="str">
        <f>TAG!B1282</f>
        <v>C53H104O6N</v>
      </c>
      <c r="C1663" s="17" t="str">
        <f>TAG!C1282</f>
        <v>50:1</v>
      </c>
      <c r="E1663" s="43" t="e">
        <f>'signals to nmols'!E1663</f>
        <v>#REF!</v>
      </c>
      <c r="F1663" s="43" t="e">
        <f>'signals to nmols'!F1663</f>
        <v>#REF!</v>
      </c>
      <c r="G1663" s="43"/>
    </row>
    <row r="1664" spans="1:7" x14ac:dyDescent="0.2">
      <c r="A1664" s="14">
        <f>TAG!A1283</f>
        <v>852.79926999999998</v>
      </c>
      <c r="B1664" s="14" t="str">
        <f>TAG!B1283</f>
        <v>C53H106O6N</v>
      </c>
      <c r="C1664" s="17" t="str">
        <f>TAG!C1283</f>
        <v>50:0</v>
      </c>
      <c r="E1664" s="43" t="e">
        <f>'signals to nmols'!E1664</f>
        <v>#REF!</v>
      </c>
      <c r="F1664" s="43" t="e">
        <f>'signals to nmols'!F1664</f>
        <v>#REF!</v>
      </c>
      <c r="G1664" s="43"/>
    </row>
    <row r="1665" spans="1:7" x14ac:dyDescent="0.2">
      <c r="A1665" s="14">
        <f>TAG!A1284</f>
        <v>856.77317000000005</v>
      </c>
      <c r="B1665" s="14" t="str">
        <f>TAG!B1284</f>
        <v>C55H102O5N</v>
      </c>
      <c r="C1665" s="17" t="str">
        <f>TAG!C1284</f>
        <v>e52:5</v>
      </c>
      <c r="E1665" s="43" t="e">
        <f>'signals to nmols'!E1665</f>
        <v>#REF!</v>
      </c>
      <c r="F1665" s="43" t="e">
        <f>'signals to nmols'!F1665</f>
        <v>#REF!</v>
      </c>
      <c r="G1665" s="43"/>
    </row>
    <row r="1666" spans="1:7" x14ac:dyDescent="0.2">
      <c r="A1666" s="14">
        <f>TAG!A1285</f>
        <v>858.78877</v>
      </c>
      <c r="B1666" s="14" t="str">
        <f>TAG!B1285</f>
        <v>C55H104O5N</v>
      </c>
      <c r="C1666" s="17" t="str">
        <f>TAG!C1285</f>
        <v>e52:4</v>
      </c>
      <c r="E1666" s="43" t="e">
        <f>'signals to nmols'!E1666</f>
        <v>#REF!</v>
      </c>
      <c r="F1666" s="43" t="e">
        <f>'signals to nmols'!F1666</f>
        <v>#REF!</v>
      </c>
      <c r="G1666" s="43"/>
    </row>
    <row r="1667" spans="1:7" x14ac:dyDescent="0.2">
      <c r="A1667" s="14">
        <f>TAG!A1286</f>
        <v>860.80437000000006</v>
      </c>
      <c r="B1667" s="14" t="str">
        <f>TAG!B1286</f>
        <v>C55H106O5N</v>
      </c>
      <c r="C1667" s="17" t="str">
        <f>TAG!C1286</f>
        <v>e52:3</v>
      </c>
      <c r="E1667" s="43" t="e">
        <f>'signals to nmols'!E1667</f>
        <v>#REF!</v>
      </c>
      <c r="F1667" s="43" t="e">
        <f>'signals to nmols'!F1667</f>
        <v>#REF!</v>
      </c>
      <c r="G1667" s="43"/>
    </row>
    <row r="1668" spans="1:7" x14ac:dyDescent="0.2">
      <c r="A1668" s="14">
        <f>TAG!A1287</f>
        <v>862.81997000000001</v>
      </c>
      <c r="B1668" s="14" t="str">
        <f>TAG!B1287</f>
        <v>C55H108O5N</v>
      </c>
      <c r="C1668" s="17" t="str">
        <f>TAG!C1287</f>
        <v>e52:2</v>
      </c>
      <c r="E1668" s="43" t="e">
        <f>'signals to nmols'!E1668</f>
        <v>#REF!</v>
      </c>
      <c r="F1668" s="43" t="e">
        <f>'signals to nmols'!F1668</f>
        <v>#REF!</v>
      </c>
      <c r="G1668" s="43"/>
    </row>
    <row r="1669" spans="1:7" x14ac:dyDescent="0.2">
      <c r="A1669" s="14">
        <f>TAG!A1288</f>
        <v>864.83556999999996</v>
      </c>
      <c r="B1669" s="14" t="str">
        <f>TAG!B1288</f>
        <v>C55H110O5N</v>
      </c>
      <c r="C1669" s="17" t="str">
        <f>TAG!C1288</f>
        <v>e52:1</v>
      </c>
      <c r="E1669" s="43" t="e">
        <f>'signals to nmols'!E1669</f>
        <v>#REF!</v>
      </c>
      <c r="F1669" s="43" t="e">
        <f>'signals to nmols'!F1669</f>
        <v>#REF!</v>
      </c>
      <c r="G1669" s="43"/>
    </row>
    <row r="1670" spans="1:7" x14ac:dyDescent="0.2">
      <c r="A1670" s="14">
        <f>TAG!A1289</f>
        <v>866.85117000000002</v>
      </c>
      <c r="B1670" s="14" t="str">
        <f>TAG!B1289</f>
        <v>C55H112O5N</v>
      </c>
      <c r="C1670" s="17" t="str">
        <f>TAG!C1289</f>
        <v>e52:0</v>
      </c>
      <c r="E1670" s="43" t="e">
        <f>'signals to nmols'!E1670</f>
        <v>#REF!</v>
      </c>
      <c r="F1670" s="43" t="e">
        <f>'signals to nmols'!F1670</f>
        <v>#REF!</v>
      </c>
      <c r="G1670" s="43"/>
    </row>
    <row r="1671" spans="1:7" x14ac:dyDescent="0.2">
      <c r="A1671" s="14">
        <f>TAG!A1290</f>
        <v>868.73686999999995</v>
      </c>
      <c r="B1671" s="14" t="str">
        <f>TAG!B1290</f>
        <v>C55H98O6N</v>
      </c>
      <c r="C1671" s="17" t="str">
        <f>TAG!C1290</f>
        <v>52:6</v>
      </c>
      <c r="E1671" s="43" t="e">
        <f>'signals to nmols'!E1671</f>
        <v>#REF!</v>
      </c>
      <c r="F1671" s="43" t="e">
        <f>'signals to nmols'!F1671</f>
        <v>#REF!</v>
      </c>
      <c r="G1671" s="43"/>
    </row>
    <row r="1672" spans="1:7" x14ac:dyDescent="0.2">
      <c r="A1672" s="14">
        <f>TAG!A1291</f>
        <v>870.7524699999999</v>
      </c>
      <c r="B1672" s="14" t="str">
        <f>TAG!B1291</f>
        <v>C55H100O6N</v>
      </c>
      <c r="C1672" s="17" t="str">
        <f>TAG!C1291</f>
        <v>52:5</v>
      </c>
      <c r="E1672" s="43" t="e">
        <f>'signals to nmols'!E1672</f>
        <v>#REF!</v>
      </c>
      <c r="F1672" s="43" t="e">
        <f>'signals to nmols'!F1672</f>
        <v>#REF!</v>
      </c>
      <c r="G1672" s="43"/>
    </row>
    <row r="1673" spans="1:7" x14ac:dyDescent="0.2">
      <c r="A1673" s="14">
        <f>TAG!A1292</f>
        <v>872.76806999999997</v>
      </c>
      <c r="B1673" s="14" t="str">
        <f>TAG!B1292</f>
        <v>C55H102O6N</v>
      </c>
      <c r="C1673" s="17" t="str">
        <f>TAG!C1292</f>
        <v>52:4</v>
      </c>
      <c r="E1673" s="43" t="e">
        <f>'signals to nmols'!E1673</f>
        <v>#REF!</v>
      </c>
      <c r="F1673" s="43" t="e">
        <f>'signals to nmols'!F1673</f>
        <v>#REF!</v>
      </c>
      <c r="G1673" s="43"/>
    </row>
    <row r="1674" spans="1:7" x14ac:dyDescent="0.2">
      <c r="A1674" s="14">
        <f>TAG!A1293</f>
        <v>874.78366999999992</v>
      </c>
      <c r="B1674" s="14" t="str">
        <f>TAG!B1293</f>
        <v>C55H104O6N</v>
      </c>
      <c r="C1674" s="17" t="str">
        <f>TAG!C1293</f>
        <v>52:3</v>
      </c>
      <c r="E1674" s="43" t="e">
        <f>'signals to nmols'!E1674</f>
        <v>#REF!</v>
      </c>
      <c r="F1674" s="43" t="e">
        <f>'signals to nmols'!F1674</f>
        <v>#REF!</v>
      </c>
      <c r="G1674" s="43"/>
    </row>
    <row r="1675" spans="1:7" x14ac:dyDescent="0.2">
      <c r="A1675" s="14">
        <f>TAG!A1294</f>
        <v>876.79926999999998</v>
      </c>
      <c r="B1675" s="14" t="str">
        <f>TAG!B1294</f>
        <v>C55H106O6N</v>
      </c>
      <c r="C1675" s="17" t="str">
        <f>TAG!C1294</f>
        <v>52:2</v>
      </c>
      <c r="E1675" s="43" t="e">
        <f>'signals to nmols'!E1675</f>
        <v>#REF!</v>
      </c>
      <c r="F1675" s="43" t="e">
        <f>'signals to nmols'!F1675</f>
        <v>#REF!</v>
      </c>
      <c r="G1675" s="43"/>
    </row>
    <row r="1676" spans="1:7" x14ac:dyDescent="0.2">
      <c r="A1676" s="14">
        <f>TAG!A1295</f>
        <v>878.81486999999993</v>
      </c>
      <c r="B1676" s="14" t="str">
        <f>TAG!B1295</f>
        <v>C55H108O6N</v>
      </c>
      <c r="C1676" s="17" t="str">
        <f>TAG!C1295</f>
        <v>52:1</v>
      </c>
      <c r="E1676" s="43" t="e">
        <f>'signals to nmols'!E1676</f>
        <v>#REF!</v>
      </c>
      <c r="F1676" s="43" t="e">
        <f>'signals to nmols'!F1676</f>
        <v>#REF!</v>
      </c>
      <c r="G1676" s="43"/>
    </row>
    <row r="1677" spans="1:7" x14ac:dyDescent="0.2">
      <c r="A1677" s="14">
        <f>TAG!A1296</f>
        <v>880.83046999999988</v>
      </c>
      <c r="B1677" s="14" t="str">
        <f>TAG!B1296</f>
        <v>C55H110O6N</v>
      </c>
      <c r="C1677" s="17" t="str">
        <f>TAG!C1296</f>
        <v>52:0/e54:7</v>
      </c>
      <c r="E1677" s="43" t="e">
        <f>'signals to nmols'!E1677</f>
        <v>#REF!</v>
      </c>
      <c r="F1677" s="43" t="e">
        <f>'signals to nmols'!F1677</f>
        <v>#REF!</v>
      </c>
      <c r="G1677" s="43"/>
    </row>
    <row r="1678" spans="1:7" x14ac:dyDescent="0.2">
      <c r="A1678" s="14">
        <f>TAG!A1297</f>
        <v>882.78877</v>
      </c>
      <c r="B1678" s="14" t="str">
        <f>TAG!B1297</f>
        <v>C57H104O5N</v>
      </c>
      <c r="C1678" s="17" t="str">
        <f>TAG!C1297</f>
        <v>e54:6</v>
      </c>
      <c r="E1678" s="43" t="e">
        <f>'signals to nmols'!E1678</f>
        <v>#REF!</v>
      </c>
      <c r="F1678" s="43" t="e">
        <f>'signals to nmols'!F1678</f>
        <v>#REF!</v>
      </c>
      <c r="G1678" s="43"/>
    </row>
    <row r="1679" spans="1:7" x14ac:dyDescent="0.2">
      <c r="A1679" s="14">
        <f>TAG!A1298</f>
        <v>884.80437000000006</v>
      </c>
      <c r="B1679" s="14" t="str">
        <f>TAG!B1298</f>
        <v>C57H106O5N</v>
      </c>
      <c r="C1679" s="17" t="str">
        <f>TAG!C1298</f>
        <v>e54:5</v>
      </c>
      <c r="E1679" s="43" t="e">
        <f>'signals to nmols'!E1679</f>
        <v>#REF!</v>
      </c>
      <c r="F1679" s="43" t="e">
        <f>'signals to nmols'!F1679</f>
        <v>#REF!</v>
      </c>
      <c r="G1679" s="43"/>
    </row>
    <row r="1680" spans="1:7" x14ac:dyDescent="0.2">
      <c r="A1680" s="14">
        <f>TAG!A1299</f>
        <v>886.81997000000001</v>
      </c>
      <c r="B1680" s="14" t="str">
        <f>TAG!B1299</f>
        <v>C57H108O5N</v>
      </c>
      <c r="C1680" s="17" t="str">
        <f>TAG!C1299</f>
        <v>e54:4</v>
      </c>
      <c r="E1680" s="43" t="e">
        <f>'signals to nmols'!E1680</f>
        <v>#REF!</v>
      </c>
      <c r="F1680" s="43" t="e">
        <f>'signals to nmols'!F1680</f>
        <v>#REF!</v>
      </c>
      <c r="G1680" s="43"/>
    </row>
    <row r="1681" spans="1:7" x14ac:dyDescent="0.2">
      <c r="A1681" s="14">
        <f>TAG!A1300</f>
        <v>888.83556999999996</v>
      </c>
      <c r="B1681" s="14" t="str">
        <f>TAG!B1300</f>
        <v>C57H110O5N</v>
      </c>
      <c r="C1681" s="17" t="str">
        <f>TAG!C1300</f>
        <v>e54:3</v>
      </c>
      <c r="E1681" s="43" t="e">
        <f>'signals to nmols'!E1681</f>
        <v>#REF!</v>
      </c>
      <c r="F1681" s="43" t="e">
        <f>'signals to nmols'!F1681</f>
        <v>#REF!</v>
      </c>
      <c r="G1681" s="43"/>
    </row>
    <row r="1682" spans="1:7" x14ac:dyDescent="0.2">
      <c r="A1682" s="14">
        <f>TAG!A1301</f>
        <v>890.85117000000002</v>
      </c>
      <c r="B1682" s="14" t="str">
        <f>TAG!B1301</f>
        <v>C57H112O5N</v>
      </c>
      <c r="C1682" s="17" t="str">
        <f>TAG!C1301</f>
        <v>e54:2</v>
      </c>
      <c r="E1682" s="43" t="e">
        <f>'signals to nmols'!E1682</f>
        <v>#REF!</v>
      </c>
      <c r="F1682" s="43" t="e">
        <f>'signals to nmols'!F1682</f>
        <v>#REF!</v>
      </c>
      <c r="G1682" s="43"/>
    </row>
    <row r="1683" spans="1:7" x14ac:dyDescent="0.2">
      <c r="A1683" s="14">
        <f>TAG!A1302</f>
        <v>892.86676999999997</v>
      </c>
      <c r="B1683" s="14" t="str">
        <f>TAG!B1302</f>
        <v>C57H114O5N</v>
      </c>
      <c r="C1683" s="17" t="str">
        <f>TAG!C1302</f>
        <v>e54:1</v>
      </c>
      <c r="E1683" s="43" t="e">
        <f>'signals to nmols'!E1683</f>
        <v>#REF!</v>
      </c>
      <c r="F1683" s="43" t="e">
        <f>'signals to nmols'!F1683</f>
        <v>#REF!</v>
      </c>
      <c r="G1683" s="43"/>
    </row>
    <row r="1684" spans="1:7" x14ac:dyDescent="0.2">
      <c r="A1684" s="14">
        <f>TAG!A1303</f>
        <v>894.7524699999999</v>
      </c>
      <c r="B1684" s="14" t="str">
        <f>TAG!B1303</f>
        <v>C57H100O6N</v>
      </c>
      <c r="C1684" s="17" t="str">
        <f>TAG!C1303</f>
        <v>54:7/e54:0</v>
      </c>
      <c r="E1684" s="43" t="e">
        <f>'signals to nmols'!E1684</f>
        <v>#REF!</v>
      </c>
      <c r="F1684" s="43" t="e">
        <f>'signals to nmols'!F1684</f>
        <v>#REF!</v>
      </c>
      <c r="G1684" s="43"/>
    </row>
    <row r="1685" spans="1:7" x14ac:dyDescent="0.2">
      <c r="A1685" s="14">
        <f>TAG!A1304</f>
        <v>896.76806999999997</v>
      </c>
      <c r="B1685" s="14" t="str">
        <f>TAG!B1304</f>
        <v>C57H102O6N</v>
      </c>
      <c r="C1685" s="17" t="str">
        <f>TAG!C1304</f>
        <v>54:6</v>
      </c>
      <c r="E1685" s="43" t="e">
        <f>'signals to nmols'!E1685</f>
        <v>#REF!</v>
      </c>
      <c r="F1685" s="43" t="e">
        <f>'signals to nmols'!F1685</f>
        <v>#REF!</v>
      </c>
      <c r="G1685" s="43"/>
    </row>
    <row r="1686" spans="1:7" x14ac:dyDescent="0.2">
      <c r="A1686" s="14">
        <f>TAG!A1305</f>
        <v>898.78366999999992</v>
      </c>
      <c r="B1686" s="14" t="str">
        <f>TAG!B1305</f>
        <v>C57H104O6N</v>
      </c>
      <c r="C1686" s="17" t="str">
        <f>TAG!C1305</f>
        <v>54:5</v>
      </c>
      <c r="E1686" s="43" t="e">
        <f>'signals to nmols'!E1686</f>
        <v>#REF!</v>
      </c>
      <c r="F1686" s="43" t="e">
        <f>'signals to nmols'!F1686</f>
        <v>#REF!</v>
      </c>
      <c r="G1686" s="43"/>
    </row>
    <row r="1687" spans="1:7" x14ac:dyDescent="0.2">
      <c r="A1687" s="14">
        <f>TAG!A1306</f>
        <v>900.79926999999998</v>
      </c>
      <c r="B1687" s="14" t="str">
        <f>TAG!B1306</f>
        <v>C57H106O6N</v>
      </c>
      <c r="C1687" s="17" t="str">
        <f>TAG!C1306</f>
        <v>54:4</v>
      </c>
      <c r="E1687" s="43" t="e">
        <f>'signals to nmols'!E1687</f>
        <v>#REF!</v>
      </c>
      <c r="F1687" s="43" t="e">
        <f>'signals to nmols'!F1687</f>
        <v>#REF!</v>
      </c>
      <c r="G1687" s="43"/>
    </row>
    <row r="1688" spans="1:7" x14ac:dyDescent="0.2">
      <c r="A1688" s="14">
        <f>TAG!A1307</f>
        <v>902.81486999999993</v>
      </c>
      <c r="B1688" s="14" t="str">
        <f>TAG!B1307</f>
        <v>C57H108O6N</v>
      </c>
      <c r="C1688" s="17" t="str">
        <f>TAG!C1307</f>
        <v>54:3</v>
      </c>
      <c r="E1688" s="43" t="e">
        <f>'signals to nmols'!E1688</f>
        <v>#REF!</v>
      </c>
      <c r="F1688" s="43" t="e">
        <f>'signals to nmols'!F1688</f>
        <v>#REF!</v>
      </c>
      <c r="G1688" s="43"/>
    </row>
    <row r="1689" spans="1:7" x14ac:dyDescent="0.2">
      <c r="A1689" s="14">
        <f>TAG!A1308</f>
        <v>904.83046999999988</v>
      </c>
      <c r="B1689" s="14" t="str">
        <f>TAG!B1308</f>
        <v>C57H110O6N</v>
      </c>
      <c r="C1689" s="17" t="str">
        <f>TAG!C1308</f>
        <v>54:2</v>
      </c>
      <c r="E1689" s="43" t="e">
        <f>'signals to nmols'!E1689</f>
        <v>#REF!</v>
      </c>
      <c r="F1689" s="43" t="e">
        <f>'signals to nmols'!F1689</f>
        <v>#REF!</v>
      </c>
      <c r="G1689" s="43"/>
    </row>
    <row r="1690" spans="1:7" x14ac:dyDescent="0.2">
      <c r="A1690" s="14">
        <f>TAG!A1309</f>
        <v>906.84606999999994</v>
      </c>
      <c r="B1690" s="14" t="str">
        <f>TAG!B1309</f>
        <v>C57H112O6N</v>
      </c>
      <c r="C1690" s="17" t="str">
        <f>TAG!C1309</f>
        <v>54:1</v>
      </c>
      <c r="E1690" s="43" t="e">
        <f>'signals to nmols'!E1690</f>
        <v>#REF!</v>
      </c>
      <c r="F1690" s="43" t="e">
        <f>'signals to nmols'!F1690</f>
        <v>#REF!</v>
      </c>
      <c r="G1690" s="43"/>
    </row>
    <row r="1691" spans="1:7" x14ac:dyDescent="0.2">
      <c r="A1691" s="14">
        <f>TAG!A1310</f>
        <v>908.86166999999989</v>
      </c>
      <c r="B1691" s="14" t="str">
        <f>TAG!B1310</f>
        <v>C57H114O6N</v>
      </c>
      <c r="C1691" s="17" t="str">
        <f>TAG!C1310</f>
        <v>54:0/e56:7</v>
      </c>
      <c r="E1691" s="43" t="e">
        <f>'signals to nmols'!E1691</f>
        <v>#REF!</v>
      </c>
      <c r="F1691" s="43" t="e">
        <f>'signals to nmols'!F1691</f>
        <v>#REF!</v>
      </c>
      <c r="G1691" s="43"/>
    </row>
    <row r="1692" spans="1:7" x14ac:dyDescent="0.2">
      <c r="A1692" s="14">
        <f>TAG!A1311</f>
        <v>910.81997000000001</v>
      </c>
      <c r="B1692" s="14" t="str">
        <f>TAG!B1311</f>
        <v>C59H108O5N</v>
      </c>
      <c r="C1692" s="17" t="str">
        <f>TAG!C1311</f>
        <v>e56:6</v>
      </c>
      <c r="E1692" s="43" t="e">
        <f>'signals to nmols'!E1692</f>
        <v>#REF!</v>
      </c>
      <c r="F1692" s="43" t="e">
        <f>'signals to nmols'!F1692</f>
        <v>#REF!</v>
      </c>
      <c r="G1692" s="43"/>
    </row>
    <row r="1693" spans="1:7" x14ac:dyDescent="0.2">
      <c r="A1693" s="14">
        <f>TAG!A1312</f>
        <v>912.83556999999996</v>
      </c>
      <c r="B1693" s="14" t="str">
        <f>TAG!B1312</f>
        <v>C59H110O5N</v>
      </c>
      <c r="C1693" s="17" t="str">
        <f>TAG!C1312</f>
        <v>e56:5</v>
      </c>
      <c r="E1693" s="43" t="e">
        <f>'signals to nmols'!E1693</f>
        <v>#REF!</v>
      </c>
      <c r="F1693" s="43" t="e">
        <f>'signals to nmols'!F1693</f>
        <v>#REF!</v>
      </c>
      <c r="G1693" s="43"/>
    </row>
    <row r="1694" spans="1:7" x14ac:dyDescent="0.2">
      <c r="A1694" s="14">
        <f>TAG!A1313</f>
        <v>914.85117000000002</v>
      </c>
      <c r="B1694" s="14" t="str">
        <f>TAG!B1313</f>
        <v>C59H112O5N</v>
      </c>
      <c r="C1694" s="17" t="str">
        <f>TAG!C1313</f>
        <v>e56:4</v>
      </c>
      <c r="E1694" s="43" t="e">
        <f>'signals to nmols'!E1694</f>
        <v>#REF!</v>
      </c>
      <c r="F1694" s="43" t="e">
        <f>'signals to nmols'!F1694</f>
        <v>#REF!</v>
      </c>
      <c r="G1694" s="43"/>
    </row>
    <row r="1695" spans="1:7" x14ac:dyDescent="0.2">
      <c r="A1695" s="14">
        <f>TAG!A1314</f>
        <v>916.86676999999997</v>
      </c>
      <c r="B1695" s="14" t="str">
        <f>TAG!B1314</f>
        <v>C59H114O5N</v>
      </c>
      <c r="C1695" s="17" t="str">
        <f>TAG!C1314</f>
        <v>e56:3</v>
      </c>
      <c r="E1695" s="43" t="e">
        <f>'signals to nmols'!E1695</f>
        <v>#REF!</v>
      </c>
      <c r="F1695" s="43" t="e">
        <f>'signals to nmols'!F1695</f>
        <v>#REF!</v>
      </c>
      <c r="G1695" s="43"/>
    </row>
    <row r="1696" spans="1:7" x14ac:dyDescent="0.2">
      <c r="A1696" s="14">
        <f>TAG!A1315</f>
        <v>918.88237000000004</v>
      </c>
      <c r="B1696" s="14" t="str">
        <f>TAG!B1315</f>
        <v>C59H116O5N</v>
      </c>
      <c r="C1696" s="17" t="str">
        <f>TAG!C1315</f>
        <v>e56:2</v>
      </c>
      <c r="E1696" s="43" t="e">
        <f>'signals to nmols'!E1696</f>
        <v>#REF!</v>
      </c>
      <c r="F1696" s="43" t="e">
        <f>'signals to nmols'!F1696</f>
        <v>#REF!</v>
      </c>
      <c r="G1696" s="43"/>
    </row>
    <row r="1697" spans="1:7" x14ac:dyDescent="0.2">
      <c r="A1697" s="14">
        <f>TAG!A1316</f>
        <v>920.89796999999999</v>
      </c>
      <c r="B1697" s="14" t="str">
        <f>TAG!B1316</f>
        <v>C59H118O5N</v>
      </c>
      <c r="C1697" s="17" t="str">
        <f>TAG!C1316</f>
        <v>e56:1</v>
      </c>
      <c r="E1697" s="43" t="e">
        <f>'signals to nmols'!E1697</f>
        <v>#REF!</v>
      </c>
      <c r="F1697" s="43" t="e">
        <f>'signals to nmols'!F1697</f>
        <v>#REF!</v>
      </c>
      <c r="G1697" s="43"/>
    </row>
    <row r="1698" spans="1:7" x14ac:dyDescent="0.2">
      <c r="A1698" s="14">
        <f>TAG!A1317</f>
        <v>922.78366999999992</v>
      </c>
      <c r="B1698" s="14" t="str">
        <f>TAG!B1317</f>
        <v>C59H104O6N</v>
      </c>
      <c r="C1698" s="17" t="str">
        <f>TAG!C1317</f>
        <v>56:7/e56:0</v>
      </c>
      <c r="E1698" s="43" t="e">
        <f>'signals to nmols'!E1698</f>
        <v>#REF!</v>
      </c>
      <c r="F1698" s="43" t="e">
        <f>'signals to nmols'!F1698</f>
        <v>#REF!</v>
      </c>
      <c r="G1698" s="43"/>
    </row>
    <row r="1699" spans="1:7" x14ac:dyDescent="0.2">
      <c r="A1699" s="14">
        <f>TAG!A1318</f>
        <v>924.79926999999998</v>
      </c>
      <c r="B1699" s="14" t="str">
        <f>TAG!B1318</f>
        <v>C59H106O6N</v>
      </c>
      <c r="C1699" s="17" t="str">
        <f>TAG!C1318</f>
        <v>56:6</v>
      </c>
      <c r="E1699" s="43" t="e">
        <f>'signals to nmols'!E1699</f>
        <v>#REF!</v>
      </c>
      <c r="F1699" s="43" t="e">
        <f>'signals to nmols'!F1699</f>
        <v>#REF!</v>
      </c>
      <c r="G1699" s="43"/>
    </row>
    <row r="1700" spans="1:7" x14ac:dyDescent="0.2">
      <c r="A1700" s="14">
        <f>TAG!A1319</f>
        <v>926.81486999999993</v>
      </c>
      <c r="B1700" s="14" t="str">
        <f>TAG!B1319</f>
        <v>C59H108O6N</v>
      </c>
      <c r="C1700" s="17" t="str">
        <f>TAG!C1319</f>
        <v>56:5</v>
      </c>
      <c r="E1700" s="43" t="e">
        <f>'signals to nmols'!E1700</f>
        <v>#REF!</v>
      </c>
      <c r="F1700" s="43" t="e">
        <f>'signals to nmols'!F1700</f>
        <v>#REF!</v>
      </c>
      <c r="G1700" s="43"/>
    </row>
    <row r="1701" spans="1:7" x14ac:dyDescent="0.2">
      <c r="A1701" s="14">
        <f>TAG!A1320</f>
        <v>928.83046999999988</v>
      </c>
      <c r="B1701" s="14" t="str">
        <f>TAG!B1320</f>
        <v>C59H110O6N</v>
      </c>
      <c r="C1701" s="17" t="str">
        <f>TAG!C1320</f>
        <v>56:4</v>
      </c>
      <c r="E1701" s="43" t="e">
        <f>'signals to nmols'!E1701</f>
        <v>#REF!</v>
      </c>
      <c r="F1701" s="43" t="e">
        <f>'signals to nmols'!F1701</f>
        <v>#REF!</v>
      </c>
      <c r="G1701" s="43"/>
    </row>
    <row r="1702" spans="1:7" x14ac:dyDescent="0.2">
      <c r="A1702" s="14">
        <f>TAG!A1321</f>
        <v>930.84606999999994</v>
      </c>
      <c r="B1702" s="14" t="str">
        <f>TAG!B1321</f>
        <v>C59H112O6N</v>
      </c>
      <c r="C1702" s="17" t="str">
        <f>TAG!C1321</f>
        <v>56:3</v>
      </c>
      <c r="E1702" s="43" t="e">
        <f>'signals to nmols'!E1702</f>
        <v>#REF!</v>
      </c>
      <c r="F1702" s="43" t="e">
        <f>'signals to nmols'!F1702</f>
        <v>#REF!</v>
      </c>
      <c r="G1702" s="43"/>
    </row>
    <row r="1703" spans="1:7" x14ac:dyDescent="0.2">
      <c r="A1703" s="14">
        <f>TAG!A1322</f>
        <v>932.86166999999989</v>
      </c>
      <c r="B1703" s="14" t="str">
        <f>TAG!B1322</f>
        <v>C59H114O6N</v>
      </c>
      <c r="C1703" s="17" t="str">
        <f>TAG!C1322</f>
        <v>56:2</v>
      </c>
      <c r="E1703" s="43" t="e">
        <f>'signals to nmols'!E1703</f>
        <v>#REF!</v>
      </c>
      <c r="F1703" s="43" t="e">
        <f>'signals to nmols'!F1703</f>
        <v>#REF!</v>
      </c>
      <c r="G1703" s="43"/>
    </row>
    <row r="1704" spans="1:7" x14ac:dyDescent="0.2">
      <c r="A1704" s="14">
        <f>TAG!A1323</f>
        <v>934.87726999999995</v>
      </c>
      <c r="B1704" s="14" t="str">
        <f>TAG!B1323</f>
        <v>C59H116O6N</v>
      </c>
      <c r="C1704" s="17" t="str">
        <f>TAG!C1323</f>
        <v>56:1</v>
      </c>
      <c r="E1704" s="43" t="e">
        <f>'signals to nmols'!E1704</f>
        <v>#REF!</v>
      </c>
      <c r="F1704" s="43" t="e">
        <f>'signals to nmols'!F1704</f>
        <v>#REF!</v>
      </c>
      <c r="G1704" s="43"/>
    </row>
    <row r="1705" spans="1:7" x14ac:dyDescent="0.2">
      <c r="A1705" s="14">
        <f>TAG!A1324</f>
        <v>936.83556999999996</v>
      </c>
      <c r="B1705" s="14" t="str">
        <f>TAG!B1324</f>
        <v>C61H110O5N</v>
      </c>
      <c r="C1705" s="17" t="str">
        <f>TAG!C1324</f>
        <v>e58:7/56:0</v>
      </c>
      <c r="E1705" s="43" t="e">
        <f>'signals to nmols'!E1705</f>
        <v>#REF!</v>
      </c>
      <c r="F1705" s="43" t="e">
        <f>'signals to nmols'!F1705</f>
        <v>#REF!</v>
      </c>
      <c r="G1705" s="43"/>
    </row>
    <row r="1706" spans="1:7" x14ac:dyDescent="0.2">
      <c r="A1706" s="14">
        <f>TAG!A1325</f>
        <v>938.85117000000002</v>
      </c>
      <c r="B1706" s="14" t="str">
        <f>TAG!B1325</f>
        <v>C61H112O5N</v>
      </c>
      <c r="C1706" s="17" t="str">
        <f>TAG!C1325</f>
        <v>e58:6</v>
      </c>
      <c r="E1706" s="43" t="e">
        <f>'signals to nmols'!E1706</f>
        <v>#REF!</v>
      </c>
      <c r="F1706" s="43" t="e">
        <f>'signals to nmols'!F1706</f>
        <v>#REF!</v>
      </c>
      <c r="G1706" s="43"/>
    </row>
    <row r="1707" spans="1:7" x14ac:dyDescent="0.2">
      <c r="A1707" s="14">
        <f>TAG!A1326</f>
        <v>940.86676999999997</v>
      </c>
      <c r="B1707" s="14" t="str">
        <f>TAG!B1326</f>
        <v>C61H114O5N</v>
      </c>
      <c r="C1707" s="17" t="str">
        <f>TAG!C1326</f>
        <v>e58:5</v>
      </c>
      <c r="E1707" s="43" t="e">
        <f>'signals to nmols'!E1707</f>
        <v>#REF!</v>
      </c>
      <c r="F1707" s="43" t="e">
        <f>'signals to nmols'!F1707</f>
        <v>#REF!</v>
      </c>
      <c r="G1707" s="43"/>
    </row>
    <row r="1708" spans="1:7" x14ac:dyDescent="0.2">
      <c r="A1708" s="14">
        <f>TAG!A1327</f>
        <v>942.88237000000004</v>
      </c>
      <c r="B1708" s="14" t="str">
        <f>TAG!B1327</f>
        <v>C61H116O5N</v>
      </c>
      <c r="C1708" s="17" t="str">
        <f>TAG!C1327</f>
        <v>e58:4</v>
      </c>
      <c r="E1708" s="43" t="e">
        <f>'signals to nmols'!E1708</f>
        <v>#REF!</v>
      </c>
      <c r="F1708" s="43" t="e">
        <f>'signals to nmols'!F1708</f>
        <v>#REF!</v>
      </c>
      <c r="G1708" s="43"/>
    </row>
    <row r="1709" spans="1:7" x14ac:dyDescent="0.2">
      <c r="A1709" s="14">
        <f>TAG!A1328</f>
        <v>944.89796999999999</v>
      </c>
      <c r="B1709" s="14" t="str">
        <f>TAG!B1328</f>
        <v>C61H118O5N</v>
      </c>
      <c r="C1709" s="17" t="str">
        <f>TAG!C1328</f>
        <v>e58:3</v>
      </c>
      <c r="E1709" s="43" t="e">
        <f>'signals to nmols'!E1709</f>
        <v>#REF!</v>
      </c>
      <c r="F1709" s="43" t="e">
        <f>'signals to nmols'!F1709</f>
        <v>#REF!</v>
      </c>
      <c r="G1709" s="43"/>
    </row>
    <row r="1710" spans="1:7" x14ac:dyDescent="0.2">
      <c r="A1710" s="14">
        <f>TAG!A1329</f>
        <v>946.91357000000005</v>
      </c>
      <c r="B1710" s="14" t="str">
        <f>TAG!B1329</f>
        <v>C61H120O5N</v>
      </c>
      <c r="C1710" s="17" t="str">
        <f>TAG!C1329</f>
        <v>e58:2</v>
      </c>
      <c r="E1710" s="43" t="e">
        <f>'signals to nmols'!E1710</f>
        <v>#REF!</v>
      </c>
      <c r="F1710" s="43" t="e">
        <f>'signals to nmols'!F1710</f>
        <v>#REF!</v>
      </c>
      <c r="G1710" s="43"/>
    </row>
    <row r="1711" spans="1:7" x14ac:dyDescent="0.2">
      <c r="A1711" s="14">
        <f>TAG!A1330</f>
        <v>948.92917</v>
      </c>
      <c r="B1711" s="14" t="str">
        <f>TAG!B1330</f>
        <v>C61H122O5N</v>
      </c>
      <c r="C1711" s="17" t="str">
        <f>TAG!C1330</f>
        <v>e58:1/58:8</v>
      </c>
      <c r="E1711" s="43" t="e">
        <f>'signals to nmols'!E1711</f>
        <v>#REF!</v>
      </c>
      <c r="F1711" s="43" t="e">
        <f>'signals to nmols'!F1711</f>
        <v>#REF!</v>
      </c>
      <c r="G1711" s="43"/>
    </row>
    <row r="1712" spans="1:7" x14ac:dyDescent="0.2">
      <c r="A1712" s="14">
        <f>TAG!A1331</f>
        <v>950.81486999999993</v>
      </c>
      <c r="B1712" s="14" t="str">
        <f>TAG!B1331</f>
        <v>C61H108O6N</v>
      </c>
      <c r="C1712" s="17" t="str">
        <f>TAG!C1331</f>
        <v>58:7/e58:0</v>
      </c>
      <c r="E1712" s="43" t="e">
        <f>'signals to nmols'!E1712</f>
        <v>#REF!</v>
      </c>
      <c r="F1712" s="43" t="e">
        <f>'signals to nmols'!F1712</f>
        <v>#REF!</v>
      </c>
      <c r="G1712" s="43"/>
    </row>
    <row r="1713" spans="1:7" x14ac:dyDescent="0.2">
      <c r="A1713" s="14">
        <f>TAG!A1332</f>
        <v>952.83046999999988</v>
      </c>
      <c r="B1713" s="14" t="str">
        <f>TAG!B1332</f>
        <v>C61H110O6N</v>
      </c>
      <c r="C1713" s="17" t="str">
        <f>TAG!C1332</f>
        <v>58:6</v>
      </c>
      <c r="E1713" s="43" t="e">
        <f>'signals to nmols'!E1713</f>
        <v>#REF!</v>
      </c>
      <c r="F1713" s="43" t="e">
        <f>'signals to nmols'!F1713</f>
        <v>#REF!</v>
      </c>
      <c r="G1713" s="43"/>
    </row>
    <row r="1714" spans="1:7" x14ac:dyDescent="0.2">
      <c r="A1714" s="14">
        <f>TAG!A1333</f>
        <v>954.84606999999994</v>
      </c>
      <c r="B1714" s="14" t="str">
        <f>TAG!B1333</f>
        <v>C61H112O6N</v>
      </c>
      <c r="C1714" s="17" t="str">
        <f>TAG!C1333</f>
        <v>58:5</v>
      </c>
      <c r="E1714" s="43" t="e">
        <f>'signals to nmols'!E1714</f>
        <v>#REF!</v>
      </c>
      <c r="F1714" s="43" t="e">
        <f>'signals to nmols'!F1714</f>
        <v>#REF!</v>
      </c>
      <c r="G1714" s="43"/>
    </row>
    <row r="1715" spans="1:7" x14ac:dyDescent="0.2">
      <c r="A1715" s="14">
        <f>TAG!A1334</f>
        <v>956.86166999999989</v>
      </c>
      <c r="B1715" s="14" t="str">
        <f>TAG!B1334</f>
        <v>C61H114O6N</v>
      </c>
      <c r="C1715" s="17" t="str">
        <f>TAG!C1334</f>
        <v>58:4</v>
      </c>
      <c r="E1715" s="43" t="e">
        <f>'signals to nmols'!E1715</f>
        <v>#REF!</v>
      </c>
      <c r="F1715" s="43" t="e">
        <f>'signals to nmols'!F1715</f>
        <v>#REF!</v>
      </c>
      <c r="G1715" s="43"/>
    </row>
    <row r="1716" spans="1:7" x14ac:dyDescent="0.2">
      <c r="A1716" s="14">
        <f>TAG!A1335</f>
        <v>958.87726999999995</v>
      </c>
      <c r="B1716" s="14" t="str">
        <f>TAG!B1335</f>
        <v>C61H116O6N</v>
      </c>
      <c r="C1716" s="17" t="str">
        <f>TAG!C1335</f>
        <v>58:3</v>
      </c>
      <c r="E1716" s="43" t="e">
        <f>'signals to nmols'!E1716</f>
        <v>#REF!</v>
      </c>
      <c r="F1716" s="43" t="e">
        <f>'signals to nmols'!F1716</f>
        <v>#REF!</v>
      </c>
      <c r="G1716" s="43"/>
    </row>
    <row r="1717" spans="1:7" x14ac:dyDescent="0.2">
      <c r="A1717" s="14">
        <f>TAG!A1336</f>
        <v>960.8928699999999</v>
      </c>
      <c r="B1717" s="14" t="str">
        <f>TAG!B1336</f>
        <v>C61H118O6N</v>
      </c>
      <c r="C1717" s="17" t="str">
        <f>TAG!C1336</f>
        <v>58:2</v>
      </c>
      <c r="E1717" s="43" t="e">
        <f>'signals to nmols'!E1717</f>
        <v>#REF!</v>
      </c>
      <c r="F1717" s="43" t="e">
        <f>'signals to nmols'!F1717</f>
        <v>#REF!</v>
      </c>
      <c r="G1717" s="43"/>
    </row>
    <row r="1718" spans="1:7" x14ac:dyDescent="0.2">
      <c r="A1718" s="14">
        <f>TAG!A1337</f>
        <v>962.90846999999997</v>
      </c>
      <c r="B1718" s="14" t="str">
        <f>TAG!B1337</f>
        <v>C61H120O6N</v>
      </c>
      <c r="C1718" s="17" t="str">
        <f>TAG!C1337</f>
        <v>58:1</v>
      </c>
      <c r="E1718" s="43" t="e">
        <f>'signals to nmols'!E1718</f>
        <v>#REF!</v>
      </c>
      <c r="F1718" s="43" t="e">
        <f>'signals to nmols'!F1718</f>
        <v>#REF!</v>
      </c>
      <c r="G1718" s="43"/>
    </row>
    <row r="1719" spans="1:7" x14ac:dyDescent="0.2">
      <c r="A1719" s="14">
        <f>TAG!A1338</f>
        <v>964.86676999999997</v>
      </c>
      <c r="B1719" s="14" t="str">
        <f>TAG!B1338</f>
        <v>C63H114O5N</v>
      </c>
      <c r="C1719" s="17" t="str">
        <f>TAG!C1338</f>
        <v>e60:7/58:0</v>
      </c>
      <c r="E1719" s="43" t="e">
        <f>'signals to nmols'!E1719</f>
        <v>#REF!</v>
      </c>
      <c r="F1719" s="43" t="e">
        <f>'signals to nmols'!F1719</f>
        <v>#REF!</v>
      </c>
      <c r="G1719" s="43"/>
    </row>
    <row r="1720" spans="1:7" x14ac:dyDescent="0.2">
      <c r="A1720" s="14">
        <f>TAG!A1339</f>
        <v>966.88237000000004</v>
      </c>
      <c r="B1720" s="14" t="str">
        <f>TAG!B1339</f>
        <v>C63H116O5N</v>
      </c>
      <c r="C1720" s="17" t="str">
        <f>TAG!C1339</f>
        <v>e60:6</v>
      </c>
      <c r="E1720" s="43" t="e">
        <f>'signals to nmols'!E1720</f>
        <v>#REF!</v>
      </c>
      <c r="F1720" s="43" t="e">
        <f>'signals to nmols'!F1720</f>
        <v>#REF!</v>
      </c>
      <c r="G1720" s="43"/>
    </row>
    <row r="1721" spans="1:7" x14ac:dyDescent="0.2">
      <c r="A1721" s="14">
        <f>TAG!A1340</f>
        <v>968.89796999999999</v>
      </c>
      <c r="B1721" s="14" t="str">
        <f>TAG!B1340</f>
        <v>C63H118O5N</v>
      </c>
      <c r="C1721" s="17" t="str">
        <f>TAG!C1340</f>
        <v>e60:5</v>
      </c>
      <c r="E1721" s="43" t="e">
        <f>'signals to nmols'!E1721</f>
        <v>#REF!</v>
      </c>
      <c r="F1721" s="43" t="e">
        <f>'signals to nmols'!F1721</f>
        <v>#REF!</v>
      </c>
      <c r="G1721" s="43"/>
    </row>
    <row r="1722" spans="1:7" x14ac:dyDescent="0.2">
      <c r="A1722" s="14">
        <f>TAG!A1341</f>
        <v>970.91357000000005</v>
      </c>
      <c r="B1722" s="14" t="str">
        <f>TAG!B1341</f>
        <v>C63H120O5N</v>
      </c>
      <c r="C1722" s="17" t="str">
        <f>TAG!C1341</f>
        <v>e60:4</v>
      </c>
      <c r="E1722" s="43" t="e">
        <f>'signals to nmols'!E1722</f>
        <v>#REF!</v>
      </c>
      <c r="F1722" s="43" t="e">
        <f>'signals to nmols'!F1722</f>
        <v>#REF!</v>
      </c>
      <c r="G1722" s="43"/>
    </row>
    <row r="1723" spans="1:7" x14ac:dyDescent="0.2">
      <c r="A1723" s="14">
        <f>TAG!A1342</f>
        <v>972.92917</v>
      </c>
      <c r="B1723" s="14" t="str">
        <f>TAG!B1342</f>
        <v>C63H122O5N</v>
      </c>
      <c r="C1723" s="17" t="str">
        <f>TAG!C1342</f>
        <v>e60:3</v>
      </c>
      <c r="E1723" s="43" t="e">
        <f>'signals to nmols'!E1723</f>
        <v>#REF!</v>
      </c>
      <c r="F1723" s="43" t="e">
        <f>'signals to nmols'!F1723</f>
        <v>#REF!</v>
      </c>
      <c r="G1723" s="43"/>
    </row>
    <row r="1724" spans="1:7" x14ac:dyDescent="0.2">
      <c r="A1724" s="14">
        <f>TAG!A1343</f>
        <v>974.94477000000006</v>
      </c>
      <c r="B1724" s="14" t="str">
        <f>TAG!B1343</f>
        <v>C63H124O5N</v>
      </c>
      <c r="C1724" s="17" t="str">
        <f>TAG!C1343</f>
        <v>e60:2</v>
      </c>
      <c r="E1724" s="43" t="e">
        <f>'signals to nmols'!E1724</f>
        <v>#REF!</v>
      </c>
      <c r="F1724" s="43" t="e">
        <f>'signals to nmols'!F1724</f>
        <v>#REF!</v>
      </c>
      <c r="G1724" s="43"/>
    </row>
    <row r="1725" spans="1:7" x14ac:dyDescent="0.2">
      <c r="A1725" s="14">
        <f>TAG!A1344</f>
        <v>976.83046999999988</v>
      </c>
      <c r="B1725" s="14" t="str">
        <f>TAG!B1344</f>
        <v>C63H110O6N</v>
      </c>
      <c r="C1725" s="17" t="str">
        <f>TAG!C1344</f>
        <v>60:8/e60:1</v>
      </c>
      <c r="E1725" s="43" t="e">
        <f>'signals to nmols'!E1725</f>
        <v>#REF!</v>
      </c>
      <c r="F1725" s="43" t="e">
        <f>'signals to nmols'!F1725</f>
        <v>#REF!</v>
      </c>
      <c r="G1725" s="43"/>
    </row>
    <row r="1726" spans="1:7" x14ac:dyDescent="0.2">
      <c r="A1726" s="14">
        <f>TAG!A1345</f>
        <v>978.84606999999994</v>
      </c>
      <c r="B1726" s="14" t="str">
        <f>TAG!B1345</f>
        <v>C63H112O6N</v>
      </c>
      <c r="C1726" s="17" t="str">
        <f>TAG!C1345</f>
        <v>60:7/e60:0</v>
      </c>
      <c r="E1726" s="43" t="e">
        <f>'signals to nmols'!E1726</f>
        <v>#REF!</v>
      </c>
      <c r="F1726" s="43" t="e">
        <f>'signals to nmols'!F1726</f>
        <v>#REF!</v>
      </c>
      <c r="G1726" s="43"/>
    </row>
    <row r="1727" spans="1:7" x14ac:dyDescent="0.2">
      <c r="A1727" s="14">
        <f>TAG!A1346</f>
        <v>980.86166999999989</v>
      </c>
      <c r="B1727" s="14" t="str">
        <f>TAG!B1346</f>
        <v>C63H114O6N</v>
      </c>
      <c r="C1727" s="17" t="str">
        <f>TAG!C1346</f>
        <v>60:6</v>
      </c>
      <c r="E1727" s="43" t="e">
        <f>'signals to nmols'!E1727</f>
        <v>#REF!</v>
      </c>
      <c r="F1727" s="43" t="e">
        <f>'signals to nmols'!F1727</f>
        <v>#REF!</v>
      </c>
      <c r="G1727" s="43"/>
    </row>
    <row r="1728" spans="1:7" x14ac:dyDescent="0.2">
      <c r="A1728" s="14">
        <f>TAG!A1347</f>
        <v>982.87726999999995</v>
      </c>
      <c r="B1728" s="14" t="str">
        <f>TAG!B1347</f>
        <v>C63H116O6N</v>
      </c>
      <c r="C1728" s="17" t="str">
        <f>TAG!C1347</f>
        <v>60:5</v>
      </c>
      <c r="E1728" s="43" t="e">
        <f>'signals to nmols'!E1728</f>
        <v>#REF!</v>
      </c>
      <c r="F1728" s="43" t="e">
        <f>'signals to nmols'!F1728</f>
        <v>#REF!</v>
      </c>
      <c r="G1728" s="43"/>
    </row>
    <row r="1729" spans="1:7" x14ac:dyDescent="0.2">
      <c r="A1729" s="14">
        <f>TAG!A1348</f>
        <v>984.8928699999999</v>
      </c>
      <c r="B1729" s="14" t="str">
        <f>TAG!B1348</f>
        <v>C63H118O6N</v>
      </c>
      <c r="C1729" s="17" t="str">
        <f>TAG!C1348</f>
        <v>60:4</v>
      </c>
      <c r="E1729" s="43" t="e">
        <f>'signals to nmols'!E1729</f>
        <v>#REF!</v>
      </c>
      <c r="F1729" s="43" t="e">
        <f>'signals to nmols'!F1729</f>
        <v>#REF!</v>
      </c>
      <c r="G1729" s="43"/>
    </row>
    <row r="1730" spans="1:7" x14ac:dyDescent="0.2">
      <c r="A1730" s="14">
        <f>TAG!A1349</f>
        <v>986.90846999999997</v>
      </c>
      <c r="B1730" s="14" t="str">
        <f>TAG!B1349</f>
        <v>C63H120O6N</v>
      </c>
      <c r="C1730" s="17" t="str">
        <f>TAG!C1349</f>
        <v>60:3</v>
      </c>
      <c r="E1730" s="43" t="e">
        <f>'signals to nmols'!E1730</f>
        <v>#REF!</v>
      </c>
      <c r="F1730" s="43" t="e">
        <f>'signals to nmols'!F1730</f>
        <v>#REF!</v>
      </c>
      <c r="G1730" s="43"/>
    </row>
    <row r="1731" spans="1:7" x14ac:dyDescent="0.2">
      <c r="A1731" s="14">
        <f>TAG!A1350</f>
        <v>988.92406999999992</v>
      </c>
      <c r="B1731" s="14" t="str">
        <f>TAG!B1350</f>
        <v>C63H122O6N</v>
      </c>
      <c r="C1731" s="17" t="str">
        <f>TAG!C1350</f>
        <v>60:2</v>
      </c>
      <c r="E1731" s="43" t="e">
        <f>'signals to nmols'!E1731</f>
        <v>#REF!</v>
      </c>
      <c r="F1731" s="43" t="e">
        <f>'signals to nmols'!F1731</f>
        <v>#REF!</v>
      </c>
      <c r="G1731" s="43"/>
    </row>
    <row r="1732" spans="1:7" x14ac:dyDescent="0.2">
      <c r="A1732" s="14">
        <f>TAG!A1351</f>
        <v>990.93966999999998</v>
      </c>
      <c r="B1732" s="14" t="str">
        <f>TAG!B1351</f>
        <v>C63H124O6N</v>
      </c>
      <c r="C1732" s="17" t="str">
        <f>TAG!C1351</f>
        <v>60:1</v>
      </c>
      <c r="E1732" s="43" t="e">
        <f>'signals to nmols'!E1732</f>
        <v>#REF!</v>
      </c>
      <c r="F1732" s="43" t="e">
        <f>'signals to nmols'!F1732</f>
        <v>#REF!</v>
      </c>
      <c r="G1732" s="43"/>
    </row>
    <row r="1733" spans="1:7" x14ac:dyDescent="0.2">
      <c r="A1733" s="38" t="s">
        <v>1010</v>
      </c>
      <c r="B1733" s="38"/>
      <c r="C1733" s="38" t="str">
        <f>TAG!C1352</f>
        <v>Total NL 345 22:6 acyl containing</v>
      </c>
      <c r="E1733" s="39" t="e">
        <f>'signals to nmols'!E1733</f>
        <v>#REF!</v>
      </c>
      <c r="F1733" s="39" t="e">
        <f>'signals to nmols'!F1733</f>
        <v>#REF!</v>
      </c>
      <c r="G1733" s="39"/>
    </row>
    <row r="1734" spans="1:7" x14ac:dyDescent="0.2">
      <c r="A1734" s="14">
        <f>TAG!A1357</f>
        <v>764.67446999999993</v>
      </c>
      <c r="B1734" s="14" t="str">
        <f>TAG!B1357</f>
        <v>C47H90O6N</v>
      </c>
      <c r="C1734" s="17" t="str">
        <f>TAG!C1357</f>
        <v>44:2</v>
      </c>
      <c r="E1734" s="43" t="e">
        <f>'signals to nmols'!E1734</f>
        <v>#REF!</v>
      </c>
      <c r="F1734" s="43" t="e">
        <f>'signals to nmols'!F1734</f>
        <v>#REF!</v>
      </c>
      <c r="G1734" s="43"/>
    </row>
    <row r="1735" spans="1:7" x14ac:dyDescent="0.2">
      <c r="A1735" s="14">
        <f>TAG!A1358</f>
        <v>766.69006999999988</v>
      </c>
      <c r="B1735" s="14" t="str">
        <f>TAG!B1358</f>
        <v>C47H92O6N</v>
      </c>
      <c r="C1735" s="17" t="str">
        <f>TAG!C1358</f>
        <v>44:1</v>
      </c>
      <c r="E1735" s="43" t="e">
        <f>'signals to nmols'!E1735</f>
        <v>#REF!</v>
      </c>
      <c r="F1735" s="43" t="e">
        <f>'signals to nmols'!F1735</f>
        <v>#REF!</v>
      </c>
      <c r="G1735" s="43"/>
    </row>
    <row r="1736" spans="1:7" x14ac:dyDescent="0.2">
      <c r="A1736" s="14">
        <f>TAG!A1359</f>
        <v>768.70566999999994</v>
      </c>
      <c r="B1736" s="14" t="str">
        <f>TAG!B1359</f>
        <v>C47H94O6N</v>
      </c>
      <c r="C1736" s="17" t="str">
        <f>TAG!C1359</f>
        <v>44:0</v>
      </c>
      <c r="E1736" s="43" t="e">
        <f>'signals to nmols'!E1736</f>
        <v>#REF!</v>
      </c>
      <c r="F1736" s="43" t="e">
        <f>'signals to nmols'!F1736</f>
        <v>#REF!</v>
      </c>
      <c r="G1736" s="43"/>
    </row>
    <row r="1737" spans="1:7" x14ac:dyDescent="0.2">
      <c r="A1737" s="14">
        <f>TAG!A1360</f>
        <v>776.71077000000002</v>
      </c>
      <c r="B1737" s="14" t="str">
        <f>TAG!B1360</f>
        <v>C49H94O5N</v>
      </c>
      <c r="C1737" s="17" t="str">
        <f>TAG!C1360</f>
        <v>e46:3</v>
      </c>
      <c r="E1737" s="43" t="e">
        <f>'signals to nmols'!E1737</f>
        <v>#REF!</v>
      </c>
      <c r="F1737" s="43" t="e">
        <f>'signals to nmols'!F1737</f>
        <v>#REF!</v>
      </c>
      <c r="G1737" s="43"/>
    </row>
    <row r="1738" spans="1:7" x14ac:dyDescent="0.2">
      <c r="A1738" s="14">
        <f>TAG!A1361</f>
        <v>778.72636999999997</v>
      </c>
      <c r="B1738" s="14" t="str">
        <f>TAG!B1361</f>
        <v>C49H96O5N</v>
      </c>
      <c r="C1738" s="17" t="str">
        <f>TAG!C1361</f>
        <v>e46:2</v>
      </c>
      <c r="E1738" s="43" t="e">
        <f>'signals to nmols'!E1738</f>
        <v>#REF!</v>
      </c>
      <c r="F1738" s="43" t="e">
        <f>'signals to nmols'!F1738</f>
        <v>#REF!</v>
      </c>
      <c r="G1738" s="43"/>
    </row>
    <row r="1739" spans="1:7" x14ac:dyDescent="0.2">
      <c r="A1739" s="14">
        <f>TAG!A1362</f>
        <v>780.74197000000004</v>
      </c>
      <c r="B1739" s="14" t="str">
        <f>TAG!B1362</f>
        <v>C49H98O5N</v>
      </c>
      <c r="C1739" s="17" t="str">
        <f>TAG!C1362</f>
        <v>e46:1</v>
      </c>
      <c r="E1739" s="43" t="e">
        <f>'signals to nmols'!E1739</f>
        <v>#REF!</v>
      </c>
      <c r="F1739" s="43" t="e">
        <f>'signals to nmols'!F1739</f>
        <v>#REF!</v>
      </c>
      <c r="G1739" s="43"/>
    </row>
    <row r="1740" spans="1:7" x14ac:dyDescent="0.2">
      <c r="A1740" s="14">
        <f>TAG!A1363</f>
        <v>782.75756999999999</v>
      </c>
      <c r="B1740" s="14" t="str">
        <f>TAG!B1363</f>
        <v>C49H100O5N</v>
      </c>
      <c r="C1740" s="17" t="str">
        <f>TAG!C1363</f>
        <v>e46:0</v>
      </c>
      <c r="E1740" s="43" t="e">
        <f>'signals to nmols'!E1740</f>
        <v>#REF!</v>
      </c>
      <c r="F1740" s="43" t="e">
        <f>'signals to nmols'!F1740</f>
        <v>#REF!</v>
      </c>
      <c r="G1740" s="43"/>
    </row>
    <row r="1741" spans="1:7" x14ac:dyDescent="0.2">
      <c r="A1741" s="14">
        <f>TAG!A1364</f>
        <v>790.69006999999988</v>
      </c>
      <c r="B1741" s="14" t="str">
        <f>TAG!B1364</f>
        <v>C49H92O6N</v>
      </c>
      <c r="C1741" s="17" t="str">
        <f>TAG!C1364</f>
        <v>46:3</v>
      </c>
      <c r="E1741" s="43" t="e">
        <f>'signals to nmols'!E1741</f>
        <v>#REF!</v>
      </c>
      <c r="F1741" s="43" t="e">
        <f>'signals to nmols'!F1741</f>
        <v>#REF!</v>
      </c>
      <c r="G1741" s="43"/>
    </row>
    <row r="1742" spans="1:7" x14ac:dyDescent="0.2">
      <c r="A1742" s="14">
        <f>TAG!A1365</f>
        <v>792.70566999999994</v>
      </c>
      <c r="B1742" s="14" t="str">
        <f>TAG!B1365</f>
        <v>C49H94O6N</v>
      </c>
      <c r="C1742" s="17" t="str">
        <f>TAG!C1365</f>
        <v>46:2</v>
      </c>
      <c r="E1742" s="43" t="e">
        <f>'signals to nmols'!E1742</f>
        <v>#REF!</v>
      </c>
      <c r="F1742" s="43" t="e">
        <f>'signals to nmols'!F1742</f>
        <v>#REF!</v>
      </c>
      <c r="G1742" s="43"/>
    </row>
    <row r="1743" spans="1:7" x14ac:dyDescent="0.2">
      <c r="A1743" s="14">
        <f>TAG!A1366</f>
        <v>794.72126999999989</v>
      </c>
      <c r="B1743" s="14" t="str">
        <f>TAG!B1366</f>
        <v>C49H96O6N</v>
      </c>
      <c r="C1743" s="17" t="str">
        <f>TAG!C1366</f>
        <v>46:1</v>
      </c>
      <c r="E1743" s="43" t="e">
        <f>'signals to nmols'!E1743</f>
        <v>#REF!</v>
      </c>
      <c r="F1743" s="43" t="e">
        <f>'signals to nmols'!F1743</f>
        <v>#REF!</v>
      </c>
      <c r="G1743" s="43"/>
    </row>
    <row r="1744" spans="1:7" x14ac:dyDescent="0.2">
      <c r="A1744" s="14">
        <f>TAG!A1367</f>
        <v>796.73686999999995</v>
      </c>
      <c r="B1744" s="14" t="str">
        <f>TAG!B1367</f>
        <v>C49H98O6N</v>
      </c>
      <c r="C1744" s="17" t="str">
        <f>TAG!C1367</f>
        <v>46:0</v>
      </c>
      <c r="E1744" s="43" t="e">
        <f>'signals to nmols'!E1744</f>
        <v>#REF!</v>
      </c>
      <c r="F1744" s="43" t="e">
        <f>'signals to nmols'!F1744</f>
        <v>#REF!</v>
      </c>
      <c r="G1744" s="43"/>
    </row>
    <row r="1745" spans="1:7" x14ac:dyDescent="0.2">
      <c r="A1745" s="14">
        <f>TAG!A1368</f>
        <v>802.72636999999997</v>
      </c>
      <c r="B1745" s="14" t="str">
        <f>TAG!B1368</f>
        <v>C51H96O5N</v>
      </c>
      <c r="C1745" s="17" t="str">
        <f>TAG!C1368</f>
        <v>e48:4</v>
      </c>
      <c r="E1745" s="43" t="e">
        <f>'signals to nmols'!E1745</f>
        <v>#REF!</v>
      </c>
      <c r="F1745" s="43" t="e">
        <f>'signals to nmols'!F1745</f>
        <v>#REF!</v>
      </c>
      <c r="G1745" s="43"/>
    </row>
    <row r="1746" spans="1:7" x14ac:dyDescent="0.2">
      <c r="A1746" s="14">
        <f>TAG!A1369</f>
        <v>804.74197000000004</v>
      </c>
      <c r="B1746" s="14" t="str">
        <f>TAG!B1369</f>
        <v>C51H98O5N</v>
      </c>
      <c r="C1746" s="17" t="str">
        <f>TAG!C1369</f>
        <v>e48:3</v>
      </c>
      <c r="E1746" s="43" t="e">
        <f>'signals to nmols'!E1746</f>
        <v>#REF!</v>
      </c>
      <c r="F1746" s="43" t="e">
        <f>'signals to nmols'!F1746</f>
        <v>#REF!</v>
      </c>
      <c r="G1746" s="43"/>
    </row>
    <row r="1747" spans="1:7" x14ac:dyDescent="0.2">
      <c r="A1747" s="14">
        <f>TAG!A1370</f>
        <v>806.75756999999999</v>
      </c>
      <c r="B1747" s="14" t="str">
        <f>TAG!B1370</f>
        <v>C51H100O5N</v>
      </c>
      <c r="C1747" s="17" t="str">
        <f>TAG!C1370</f>
        <v>e48:2</v>
      </c>
      <c r="E1747" s="43" t="e">
        <f>'signals to nmols'!E1747</f>
        <v>#REF!</v>
      </c>
      <c r="F1747" s="43" t="e">
        <f>'signals to nmols'!F1747</f>
        <v>#REF!</v>
      </c>
      <c r="G1747" s="43"/>
    </row>
    <row r="1748" spans="1:7" x14ac:dyDescent="0.2">
      <c r="A1748" s="14">
        <f>TAG!A1371</f>
        <v>808.77317000000005</v>
      </c>
      <c r="B1748" s="14" t="str">
        <f>TAG!B1371</f>
        <v>C51H102O5N</v>
      </c>
      <c r="C1748" s="17" t="str">
        <f>TAG!C1371</f>
        <v>e48:1</v>
      </c>
      <c r="E1748" s="43" t="e">
        <f>'signals to nmols'!E1748</f>
        <v>#REF!</v>
      </c>
      <c r="F1748" s="43" t="e">
        <f>'signals to nmols'!F1748</f>
        <v>#REF!</v>
      </c>
      <c r="G1748" s="43"/>
    </row>
    <row r="1749" spans="1:7" x14ac:dyDescent="0.2">
      <c r="A1749" s="14">
        <f>TAG!A1372</f>
        <v>810.78877</v>
      </c>
      <c r="B1749" s="14" t="str">
        <f>TAG!B1372</f>
        <v>C51H104O5N</v>
      </c>
      <c r="C1749" s="17" t="str">
        <f>TAG!C1372</f>
        <v>e48:0</v>
      </c>
      <c r="E1749" s="43" t="e">
        <f>'signals to nmols'!E1749</f>
        <v>#REF!</v>
      </c>
      <c r="F1749" s="43" t="e">
        <f>'signals to nmols'!F1749</f>
        <v>#REF!</v>
      </c>
      <c r="G1749" s="43"/>
    </row>
    <row r="1750" spans="1:7" x14ac:dyDescent="0.2">
      <c r="A1750" s="14">
        <f>TAG!A1373</f>
        <v>816.70566999999994</v>
      </c>
      <c r="B1750" s="14" t="str">
        <f>TAG!B1373</f>
        <v>C51H94O6N</v>
      </c>
      <c r="C1750" s="17" t="str">
        <f>TAG!C1373</f>
        <v>48:4</v>
      </c>
      <c r="E1750" s="43" t="e">
        <f>'signals to nmols'!E1750</f>
        <v>#REF!</v>
      </c>
      <c r="F1750" s="43" t="e">
        <f>'signals to nmols'!F1750</f>
        <v>#REF!</v>
      </c>
      <c r="G1750" s="43"/>
    </row>
    <row r="1751" spans="1:7" x14ac:dyDescent="0.2">
      <c r="A1751" s="14">
        <f>TAG!A1374</f>
        <v>818.72126999999989</v>
      </c>
      <c r="B1751" s="14" t="str">
        <f>TAG!B1374</f>
        <v>C51H96O6N</v>
      </c>
      <c r="C1751" s="17" t="str">
        <f>TAG!C1374</f>
        <v>48:3</v>
      </c>
      <c r="E1751" s="43" t="e">
        <f>'signals to nmols'!E1751</f>
        <v>#REF!</v>
      </c>
      <c r="F1751" s="43" t="e">
        <f>'signals to nmols'!F1751</f>
        <v>#REF!</v>
      </c>
      <c r="G1751" s="43"/>
    </row>
    <row r="1752" spans="1:7" x14ac:dyDescent="0.2">
      <c r="A1752" s="14">
        <f>TAG!A1375</f>
        <v>820.73686999999995</v>
      </c>
      <c r="B1752" s="14" t="str">
        <f>TAG!B1375</f>
        <v>C51H98O6N</v>
      </c>
      <c r="C1752" s="17" t="str">
        <f>TAG!C1375</f>
        <v>48:2</v>
      </c>
      <c r="E1752" s="43" t="e">
        <f>'signals to nmols'!E1752</f>
        <v>#REF!</v>
      </c>
      <c r="F1752" s="43" t="e">
        <f>'signals to nmols'!F1752</f>
        <v>#REF!</v>
      </c>
      <c r="G1752" s="43"/>
    </row>
    <row r="1753" spans="1:7" x14ac:dyDescent="0.2">
      <c r="A1753" s="14">
        <f>TAG!A1376</f>
        <v>822.7524699999999</v>
      </c>
      <c r="B1753" s="14" t="str">
        <f>TAG!B1376</f>
        <v>C51H100O6N</v>
      </c>
      <c r="C1753" s="17" t="str">
        <f>TAG!C1376</f>
        <v>48:1</v>
      </c>
      <c r="E1753" s="43" t="e">
        <f>'signals to nmols'!E1753</f>
        <v>#REF!</v>
      </c>
      <c r="F1753" s="43" t="e">
        <f>'signals to nmols'!F1753</f>
        <v>#REF!</v>
      </c>
      <c r="G1753" s="43"/>
    </row>
    <row r="1754" spans="1:7" x14ac:dyDescent="0.2">
      <c r="A1754" s="14">
        <f>TAG!A1377</f>
        <v>824.76806999999997</v>
      </c>
      <c r="B1754" s="14" t="str">
        <f>TAG!B1377</f>
        <v>C51H102O6N</v>
      </c>
      <c r="C1754" s="17" t="str">
        <f>TAG!C1377</f>
        <v>48:0</v>
      </c>
      <c r="E1754" s="43" t="e">
        <f>'signals to nmols'!E1754</f>
        <v>#REF!</v>
      </c>
      <c r="F1754" s="43" t="e">
        <f>'signals to nmols'!F1754</f>
        <v>#REF!</v>
      </c>
      <c r="G1754" s="43"/>
    </row>
    <row r="1755" spans="1:7" x14ac:dyDescent="0.2">
      <c r="A1755" s="14">
        <f>TAG!A1378</f>
        <v>830.75756999999999</v>
      </c>
      <c r="B1755" s="14" t="str">
        <f>TAG!B1378</f>
        <v>C53H100O5N</v>
      </c>
      <c r="C1755" s="17" t="str">
        <f>TAG!C1378</f>
        <v>e50:4</v>
      </c>
      <c r="E1755" s="43" t="e">
        <f>'signals to nmols'!E1755</f>
        <v>#REF!</v>
      </c>
      <c r="F1755" s="43" t="e">
        <f>'signals to nmols'!F1755</f>
        <v>#REF!</v>
      </c>
      <c r="G1755" s="43"/>
    </row>
    <row r="1756" spans="1:7" x14ac:dyDescent="0.2">
      <c r="A1756" s="14">
        <f>TAG!A1379</f>
        <v>832.77317000000005</v>
      </c>
      <c r="B1756" s="14" t="str">
        <f>TAG!B1379</f>
        <v>C53H102O5N</v>
      </c>
      <c r="C1756" s="17" t="str">
        <f>TAG!C1379</f>
        <v>e50:3</v>
      </c>
      <c r="E1756" s="43" t="e">
        <f>'signals to nmols'!E1756</f>
        <v>#REF!</v>
      </c>
      <c r="F1756" s="43" t="e">
        <f>'signals to nmols'!F1756</f>
        <v>#REF!</v>
      </c>
      <c r="G1756" s="43"/>
    </row>
    <row r="1757" spans="1:7" x14ac:dyDescent="0.2">
      <c r="A1757" s="14">
        <f>TAG!A1380</f>
        <v>834.78877</v>
      </c>
      <c r="B1757" s="14" t="str">
        <f>TAG!B1380</f>
        <v>C53H104O5N</v>
      </c>
      <c r="C1757" s="17" t="str">
        <f>TAG!C1380</f>
        <v>e50:2</v>
      </c>
      <c r="E1757" s="43" t="e">
        <f>'signals to nmols'!E1757</f>
        <v>#REF!</v>
      </c>
      <c r="F1757" s="43" t="e">
        <f>'signals to nmols'!F1757</f>
        <v>#REF!</v>
      </c>
      <c r="G1757" s="43"/>
    </row>
    <row r="1758" spans="1:7" x14ac:dyDescent="0.2">
      <c r="A1758" s="14">
        <f>TAG!A1381</f>
        <v>836.80437000000006</v>
      </c>
      <c r="B1758" s="14" t="str">
        <f>TAG!B1381</f>
        <v>C53H106O5N</v>
      </c>
      <c r="C1758" s="17" t="str">
        <f>TAG!C1381</f>
        <v>e50:1</v>
      </c>
      <c r="E1758" s="43" t="e">
        <f>'signals to nmols'!E1758</f>
        <v>#REF!</v>
      </c>
      <c r="F1758" s="43" t="e">
        <f>'signals to nmols'!F1758</f>
        <v>#REF!</v>
      </c>
      <c r="G1758" s="43"/>
    </row>
    <row r="1759" spans="1:7" x14ac:dyDescent="0.2">
      <c r="A1759" s="14">
        <f>TAG!A1382</f>
        <v>838.81997000000001</v>
      </c>
      <c r="B1759" s="14" t="str">
        <f>TAG!B1382</f>
        <v>C53H108O5N</v>
      </c>
      <c r="C1759" s="17" t="str">
        <f>TAG!C1382</f>
        <v>e50:0</v>
      </c>
      <c r="E1759" s="43" t="e">
        <f>'signals to nmols'!E1759</f>
        <v>#REF!</v>
      </c>
      <c r="F1759" s="43" t="e">
        <f>'signals to nmols'!F1759</f>
        <v>#REF!</v>
      </c>
      <c r="G1759" s="43"/>
    </row>
    <row r="1760" spans="1:7" x14ac:dyDescent="0.2">
      <c r="A1760" s="14">
        <f>TAG!A1383</f>
        <v>844.73686999999995</v>
      </c>
      <c r="B1760" s="14" t="str">
        <f>TAG!B1383</f>
        <v>C53H98O6N</v>
      </c>
      <c r="C1760" s="17" t="str">
        <f>TAG!C1383</f>
        <v>50:4</v>
      </c>
      <c r="E1760" s="43" t="e">
        <f>'signals to nmols'!E1760</f>
        <v>#REF!</v>
      </c>
      <c r="F1760" s="43" t="e">
        <f>'signals to nmols'!F1760</f>
        <v>#REF!</v>
      </c>
      <c r="G1760" s="43"/>
    </row>
    <row r="1761" spans="1:7" x14ac:dyDescent="0.2">
      <c r="A1761" s="14">
        <f>TAG!A1384</f>
        <v>846.7524699999999</v>
      </c>
      <c r="B1761" s="14" t="str">
        <f>TAG!B1384</f>
        <v>C53H100O6N</v>
      </c>
      <c r="C1761" s="17" t="str">
        <f>TAG!C1384</f>
        <v>50:3</v>
      </c>
      <c r="E1761" s="43" t="e">
        <f>'signals to nmols'!E1761</f>
        <v>#REF!</v>
      </c>
      <c r="F1761" s="43" t="e">
        <f>'signals to nmols'!F1761</f>
        <v>#REF!</v>
      </c>
      <c r="G1761" s="43"/>
    </row>
    <row r="1762" spans="1:7" x14ac:dyDescent="0.2">
      <c r="A1762" s="14">
        <f>TAG!A1385</f>
        <v>848.76806999999997</v>
      </c>
      <c r="B1762" s="14" t="str">
        <f>TAG!B1385</f>
        <v>C53H102O6N</v>
      </c>
      <c r="C1762" s="17" t="str">
        <f>TAG!C1385</f>
        <v>50:2</v>
      </c>
      <c r="E1762" s="43" t="e">
        <f>'signals to nmols'!E1762</f>
        <v>#REF!</v>
      </c>
      <c r="F1762" s="43" t="e">
        <f>'signals to nmols'!F1762</f>
        <v>#REF!</v>
      </c>
      <c r="G1762" s="43"/>
    </row>
    <row r="1763" spans="1:7" x14ac:dyDescent="0.2">
      <c r="A1763" s="14">
        <f>TAG!A1386</f>
        <v>850.78366999999992</v>
      </c>
      <c r="B1763" s="14" t="str">
        <f>TAG!B1386</f>
        <v>C53H104O6N</v>
      </c>
      <c r="C1763" s="17" t="str">
        <f>TAG!C1386</f>
        <v>50:1</v>
      </c>
      <c r="E1763" s="43" t="e">
        <f>'signals to nmols'!E1763</f>
        <v>#REF!</v>
      </c>
      <c r="F1763" s="43" t="e">
        <f>'signals to nmols'!F1763</f>
        <v>#REF!</v>
      </c>
      <c r="G1763" s="43"/>
    </row>
    <row r="1764" spans="1:7" x14ac:dyDescent="0.2">
      <c r="A1764" s="14">
        <f>TAG!A1387</f>
        <v>852.79926999999998</v>
      </c>
      <c r="B1764" s="14" t="str">
        <f>TAG!B1387</f>
        <v>C53H106O6N</v>
      </c>
      <c r="C1764" s="17" t="str">
        <f>TAG!C1387</f>
        <v>50:0</v>
      </c>
      <c r="E1764" s="43" t="e">
        <f>'signals to nmols'!E1764</f>
        <v>#REF!</v>
      </c>
      <c r="F1764" s="43" t="e">
        <f>'signals to nmols'!F1764</f>
        <v>#REF!</v>
      </c>
      <c r="G1764" s="43"/>
    </row>
    <row r="1765" spans="1:7" x14ac:dyDescent="0.2">
      <c r="A1765" s="14">
        <f>TAG!A1388</f>
        <v>856.77317000000005</v>
      </c>
      <c r="B1765" s="14" t="str">
        <f>TAG!B1388</f>
        <v>C55H102O5N</v>
      </c>
      <c r="C1765" s="17" t="str">
        <f>TAG!C1388</f>
        <v>e52:5</v>
      </c>
      <c r="E1765" s="43" t="e">
        <f>'signals to nmols'!E1765</f>
        <v>#REF!</v>
      </c>
      <c r="F1765" s="43" t="e">
        <f>'signals to nmols'!F1765</f>
        <v>#REF!</v>
      </c>
      <c r="G1765" s="43"/>
    </row>
    <row r="1766" spans="1:7" x14ac:dyDescent="0.2">
      <c r="A1766" s="14">
        <f>TAG!A1389</f>
        <v>858.78877</v>
      </c>
      <c r="B1766" s="14" t="str">
        <f>TAG!B1389</f>
        <v>C55H104O5N</v>
      </c>
      <c r="C1766" s="17" t="str">
        <f>TAG!C1389</f>
        <v>e52:4</v>
      </c>
      <c r="E1766" s="43" t="e">
        <f>'signals to nmols'!E1766</f>
        <v>#REF!</v>
      </c>
      <c r="F1766" s="43" t="e">
        <f>'signals to nmols'!F1766</f>
        <v>#REF!</v>
      </c>
      <c r="G1766" s="43"/>
    </row>
    <row r="1767" spans="1:7" x14ac:dyDescent="0.2">
      <c r="A1767" s="14">
        <f>TAG!A1390</f>
        <v>860.80437000000006</v>
      </c>
      <c r="B1767" s="14" t="str">
        <f>TAG!B1390</f>
        <v>C55H106O5N</v>
      </c>
      <c r="C1767" s="17" t="str">
        <f>TAG!C1390</f>
        <v>e52:3</v>
      </c>
      <c r="E1767" s="43" t="e">
        <f>'signals to nmols'!E1767</f>
        <v>#REF!</v>
      </c>
      <c r="F1767" s="43" t="e">
        <f>'signals to nmols'!F1767</f>
        <v>#REF!</v>
      </c>
      <c r="G1767" s="43"/>
    </row>
    <row r="1768" spans="1:7" x14ac:dyDescent="0.2">
      <c r="A1768" s="14">
        <f>TAG!A1391</f>
        <v>862.81997000000001</v>
      </c>
      <c r="B1768" s="14" t="str">
        <f>TAG!B1391</f>
        <v>C55H108O5N</v>
      </c>
      <c r="C1768" s="17" t="str">
        <f>TAG!C1391</f>
        <v>e52:2</v>
      </c>
      <c r="E1768" s="43" t="e">
        <f>'signals to nmols'!E1768</f>
        <v>#REF!</v>
      </c>
      <c r="F1768" s="43" t="e">
        <f>'signals to nmols'!F1768</f>
        <v>#REF!</v>
      </c>
      <c r="G1768" s="43"/>
    </row>
    <row r="1769" spans="1:7" x14ac:dyDescent="0.2">
      <c r="A1769" s="14">
        <f>TAG!A1392</f>
        <v>864.83556999999996</v>
      </c>
      <c r="B1769" s="14" t="str">
        <f>TAG!B1392</f>
        <v>C55H110O5N</v>
      </c>
      <c r="C1769" s="17" t="str">
        <f>TAG!C1392</f>
        <v>e52:1</v>
      </c>
      <c r="E1769" s="43" t="e">
        <f>'signals to nmols'!E1769</f>
        <v>#REF!</v>
      </c>
      <c r="F1769" s="43" t="e">
        <f>'signals to nmols'!F1769</f>
        <v>#REF!</v>
      </c>
      <c r="G1769" s="43"/>
    </row>
    <row r="1770" spans="1:7" x14ac:dyDescent="0.2">
      <c r="A1770" s="14">
        <f>TAG!A1393</f>
        <v>866.85117000000002</v>
      </c>
      <c r="B1770" s="14" t="str">
        <f>TAG!B1393</f>
        <v>C55H112O5N</v>
      </c>
      <c r="C1770" s="17" t="str">
        <f>TAG!C1393</f>
        <v>e52:0</v>
      </c>
      <c r="E1770" s="43" t="e">
        <f>'signals to nmols'!E1770</f>
        <v>#REF!</v>
      </c>
      <c r="F1770" s="43" t="e">
        <f>'signals to nmols'!F1770</f>
        <v>#REF!</v>
      </c>
      <c r="G1770" s="43"/>
    </row>
    <row r="1771" spans="1:7" x14ac:dyDescent="0.2">
      <c r="A1771" s="14">
        <f>TAG!A1394</f>
        <v>868.73686999999995</v>
      </c>
      <c r="B1771" s="14" t="str">
        <f>TAG!B1394</f>
        <v>C55H98O6N</v>
      </c>
      <c r="C1771" s="17" t="str">
        <f>TAG!C1394</f>
        <v>52:6</v>
      </c>
      <c r="E1771" s="43" t="e">
        <f>'signals to nmols'!E1771</f>
        <v>#REF!</v>
      </c>
      <c r="F1771" s="43" t="e">
        <f>'signals to nmols'!F1771</f>
        <v>#REF!</v>
      </c>
      <c r="G1771" s="43"/>
    </row>
    <row r="1772" spans="1:7" x14ac:dyDescent="0.2">
      <c r="A1772" s="14">
        <f>TAG!A1395</f>
        <v>870.7524699999999</v>
      </c>
      <c r="B1772" s="14" t="str">
        <f>TAG!B1395</f>
        <v>C55H100O6N</v>
      </c>
      <c r="C1772" s="17" t="str">
        <f>TAG!C1395</f>
        <v>52:5</v>
      </c>
      <c r="E1772" s="43" t="e">
        <f>'signals to nmols'!E1772</f>
        <v>#REF!</v>
      </c>
      <c r="F1772" s="43" t="e">
        <f>'signals to nmols'!F1772</f>
        <v>#REF!</v>
      </c>
      <c r="G1772" s="43"/>
    </row>
    <row r="1773" spans="1:7" x14ac:dyDescent="0.2">
      <c r="A1773" s="14">
        <f>TAG!A1396</f>
        <v>872.76806999999997</v>
      </c>
      <c r="B1773" s="14" t="str">
        <f>TAG!B1396</f>
        <v>C55H102O6N</v>
      </c>
      <c r="C1773" s="17" t="str">
        <f>TAG!C1396</f>
        <v>52:4</v>
      </c>
      <c r="E1773" s="43" t="e">
        <f>'signals to nmols'!E1773</f>
        <v>#REF!</v>
      </c>
      <c r="F1773" s="43" t="e">
        <f>'signals to nmols'!F1773</f>
        <v>#REF!</v>
      </c>
      <c r="G1773" s="43"/>
    </row>
    <row r="1774" spans="1:7" x14ac:dyDescent="0.2">
      <c r="A1774" s="14">
        <f>TAG!A1397</f>
        <v>874.78366999999992</v>
      </c>
      <c r="B1774" s="14" t="str">
        <f>TAG!B1397</f>
        <v>C55H104O6N</v>
      </c>
      <c r="C1774" s="17" t="str">
        <f>TAG!C1397</f>
        <v>52:3</v>
      </c>
      <c r="E1774" s="43" t="e">
        <f>'signals to nmols'!E1774</f>
        <v>#REF!</v>
      </c>
      <c r="F1774" s="43" t="e">
        <f>'signals to nmols'!F1774</f>
        <v>#REF!</v>
      </c>
      <c r="G1774" s="43"/>
    </row>
    <row r="1775" spans="1:7" x14ac:dyDescent="0.2">
      <c r="A1775" s="14">
        <f>TAG!A1398</f>
        <v>876.79926999999998</v>
      </c>
      <c r="B1775" s="14" t="str">
        <f>TAG!B1398</f>
        <v>C55H106O6N</v>
      </c>
      <c r="C1775" s="17" t="str">
        <f>TAG!C1398</f>
        <v>52:2</v>
      </c>
      <c r="E1775" s="43" t="e">
        <f>'signals to nmols'!E1775</f>
        <v>#REF!</v>
      </c>
      <c r="F1775" s="43" t="e">
        <f>'signals to nmols'!F1775</f>
        <v>#REF!</v>
      </c>
      <c r="G1775" s="43"/>
    </row>
    <row r="1776" spans="1:7" x14ac:dyDescent="0.2">
      <c r="A1776" s="14">
        <f>TAG!A1399</f>
        <v>878.81486999999993</v>
      </c>
      <c r="B1776" s="14" t="str">
        <f>TAG!B1399</f>
        <v>C55H108O6N</v>
      </c>
      <c r="C1776" s="17" t="str">
        <f>TAG!C1399</f>
        <v>52:1</v>
      </c>
      <c r="E1776" s="43" t="e">
        <f>'signals to nmols'!E1776</f>
        <v>#REF!</v>
      </c>
      <c r="F1776" s="43" t="e">
        <f>'signals to nmols'!F1776</f>
        <v>#REF!</v>
      </c>
      <c r="G1776" s="43"/>
    </row>
    <row r="1777" spans="1:7" x14ac:dyDescent="0.2">
      <c r="A1777" s="14">
        <f>TAG!A1400</f>
        <v>880.83046999999988</v>
      </c>
      <c r="B1777" s="14" t="str">
        <f>TAG!B1400</f>
        <v>C55H110O6N</v>
      </c>
      <c r="C1777" s="17" t="str">
        <f>TAG!C1400</f>
        <v>52:0/e54:7</v>
      </c>
      <c r="E1777" s="43" t="e">
        <f>'signals to nmols'!E1777</f>
        <v>#REF!</v>
      </c>
      <c r="F1777" s="43" t="e">
        <f>'signals to nmols'!F1777</f>
        <v>#REF!</v>
      </c>
      <c r="G1777" s="43"/>
    </row>
    <row r="1778" spans="1:7" x14ac:dyDescent="0.2">
      <c r="A1778" s="14">
        <f>TAG!A1401</f>
        <v>882.78877</v>
      </c>
      <c r="B1778" s="14" t="str">
        <f>TAG!B1401</f>
        <v>C57H104O5N</v>
      </c>
      <c r="C1778" s="17" t="str">
        <f>TAG!C1401</f>
        <v>e54:6</v>
      </c>
      <c r="E1778" s="43" t="e">
        <f>'signals to nmols'!E1778</f>
        <v>#REF!</v>
      </c>
      <c r="F1778" s="43" t="e">
        <f>'signals to nmols'!F1778</f>
        <v>#REF!</v>
      </c>
      <c r="G1778" s="43"/>
    </row>
    <row r="1779" spans="1:7" x14ac:dyDescent="0.2">
      <c r="A1779" s="14">
        <f>TAG!A1402</f>
        <v>884.80437000000006</v>
      </c>
      <c r="B1779" s="14" t="str">
        <f>TAG!B1402</f>
        <v>C57H106O5N</v>
      </c>
      <c r="C1779" s="17" t="str">
        <f>TAG!C1402</f>
        <v>e54:5</v>
      </c>
      <c r="E1779" s="43" t="e">
        <f>'signals to nmols'!E1779</f>
        <v>#REF!</v>
      </c>
      <c r="F1779" s="43" t="e">
        <f>'signals to nmols'!F1779</f>
        <v>#REF!</v>
      </c>
      <c r="G1779" s="43"/>
    </row>
    <row r="1780" spans="1:7" x14ac:dyDescent="0.2">
      <c r="A1780" s="14">
        <f>TAG!A1403</f>
        <v>886.81997000000001</v>
      </c>
      <c r="B1780" s="14" t="str">
        <f>TAG!B1403</f>
        <v>C57H108O5N</v>
      </c>
      <c r="C1780" s="17" t="str">
        <f>TAG!C1403</f>
        <v>e54:4</v>
      </c>
      <c r="E1780" s="43" t="e">
        <f>'signals to nmols'!E1780</f>
        <v>#REF!</v>
      </c>
      <c r="F1780" s="43" t="e">
        <f>'signals to nmols'!F1780</f>
        <v>#REF!</v>
      </c>
      <c r="G1780" s="43"/>
    </row>
    <row r="1781" spans="1:7" x14ac:dyDescent="0.2">
      <c r="A1781" s="14">
        <f>TAG!A1404</f>
        <v>888.83556999999996</v>
      </c>
      <c r="B1781" s="14" t="str">
        <f>TAG!B1404</f>
        <v>C57H110O5N</v>
      </c>
      <c r="C1781" s="17" t="str">
        <f>TAG!C1404</f>
        <v>e54:3</v>
      </c>
      <c r="E1781" s="43" t="e">
        <f>'signals to nmols'!E1781</f>
        <v>#REF!</v>
      </c>
      <c r="F1781" s="43" t="e">
        <f>'signals to nmols'!F1781</f>
        <v>#REF!</v>
      </c>
      <c r="G1781" s="43"/>
    </row>
    <row r="1782" spans="1:7" x14ac:dyDescent="0.2">
      <c r="A1782" s="14">
        <f>TAG!A1405</f>
        <v>890.85117000000002</v>
      </c>
      <c r="B1782" s="14" t="str">
        <f>TAG!B1405</f>
        <v>C57H112O5N</v>
      </c>
      <c r="C1782" s="17" t="str">
        <f>TAG!C1405</f>
        <v>e54:2</v>
      </c>
      <c r="E1782" s="43" t="e">
        <f>'signals to nmols'!E1782</f>
        <v>#REF!</v>
      </c>
      <c r="F1782" s="43" t="e">
        <f>'signals to nmols'!F1782</f>
        <v>#REF!</v>
      </c>
      <c r="G1782" s="43"/>
    </row>
    <row r="1783" spans="1:7" x14ac:dyDescent="0.2">
      <c r="A1783" s="14">
        <f>TAG!A1406</f>
        <v>892.86676999999997</v>
      </c>
      <c r="B1783" s="14" t="str">
        <f>TAG!B1406</f>
        <v>C57H114O5N</v>
      </c>
      <c r="C1783" s="17" t="str">
        <f>TAG!C1406</f>
        <v>e54:1</v>
      </c>
      <c r="E1783" s="43" t="e">
        <f>'signals to nmols'!E1783</f>
        <v>#REF!</v>
      </c>
      <c r="F1783" s="43" t="e">
        <f>'signals to nmols'!F1783</f>
        <v>#REF!</v>
      </c>
      <c r="G1783" s="43"/>
    </row>
    <row r="1784" spans="1:7" x14ac:dyDescent="0.2">
      <c r="A1784" s="14">
        <f>TAG!A1407</f>
        <v>894.7524699999999</v>
      </c>
      <c r="B1784" s="14" t="str">
        <f>TAG!B1407</f>
        <v>C57H100O6N</v>
      </c>
      <c r="C1784" s="17" t="str">
        <f>TAG!C1407</f>
        <v>54:7/e54:0</v>
      </c>
      <c r="E1784" s="43" t="e">
        <f>'signals to nmols'!E1784</f>
        <v>#REF!</v>
      </c>
      <c r="F1784" s="43" t="e">
        <f>'signals to nmols'!F1784</f>
        <v>#REF!</v>
      </c>
      <c r="G1784" s="43"/>
    </row>
    <row r="1785" spans="1:7" x14ac:dyDescent="0.2">
      <c r="A1785" s="14">
        <f>TAG!A1408</f>
        <v>896.76806999999997</v>
      </c>
      <c r="B1785" s="14" t="str">
        <f>TAG!B1408</f>
        <v>C57H102O6N</v>
      </c>
      <c r="C1785" s="17" t="str">
        <f>TAG!C1408</f>
        <v>54:6</v>
      </c>
      <c r="E1785" s="43" t="e">
        <f>'signals to nmols'!E1785</f>
        <v>#REF!</v>
      </c>
      <c r="F1785" s="43" t="e">
        <f>'signals to nmols'!F1785</f>
        <v>#REF!</v>
      </c>
      <c r="G1785" s="43"/>
    </row>
    <row r="1786" spans="1:7" x14ac:dyDescent="0.2">
      <c r="A1786" s="14">
        <f>TAG!A1409</f>
        <v>898.78366999999992</v>
      </c>
      <c r="B1786" s="14" t="str">
        <f>TAG!B1409</f>
        <v>C57H104O6N</v>
      </c>
      <c r="C1786" s="17" t="str">
        <f>TAG!C1409</f>
        <v>54:5</v>
      </c>
      <c r="E1786" s="43" t="e">
        <f>'signals to nmols'!E1786</f>
        <v>#REF!</v>
      </c>
      <c r="F1786" s="43" t="e">
        <f>'signals to nmols'!F1786</f>
        <v>#REF!</v>
      </c>
      <c r="G1786" s="43"/>
    </row>
    <row r="1787" spans="1:7" x14ac:dyDescent="0.2">
      <c r="A1787" s="14">
        <f>TAG!A1410</f>
        <v>900.79926999999998</v>
      </c>
      <c r="B1787" s="14" t="str">
        <f>TAG!B1410</f>
        <v>C57H106O6N</v>
      </c>
      <c r="C1787" s="17" t="str">
        <f>TAG!C1410</f>
        <v>54:4</v>
      </c>
      <c r="E1787" s="43" t="e">
        <f>'signals to nmols'!E1787</f>
        <v>#REF!</v>
      </c>
      <c r="F1787" s="43" t="e">
        <f>'signals to nmols'!F1787</f>
        <v>#REF!</v>
      </c>
      <c r="G1787" s="43"/>
    </row>
    <row r="1788" spans="1:7" x14ac:dyDescent="0.2">
      <c r="A1788" s="14">
        <f>TAG!A1411</f>
        <v>902.81486999999993</v>
      </c>
      <c r="B1788" s="14" t="str">
        <f>TAG!B1411</f>
        <v>C57H108O6N</v>
      </c>
      <c r="C1788" s="17" t="str">
        <f>TAG!C1411</f>
        <v>54:3</v>
      </c>
      <c r="E1788" s="43" t="e">
        <f>'signals to nmols'!E1788</f>
        <v>#REF!</v>
      </c>
      <c r="F1788" s="43" t="e">
        <f>'signals to nmols'!F1788</f>
        <v>#REF!</v>
      </c>
      <c r="G1788" s="43"/>
    </row>
    <row r="1789" spans="1:7" x14ac:dyDescent="0.2">
      <c r="A1789" s="14">
        <f>TAG!A1412</f>
        <v>904.83046999999988</v>
      </c>
      <c r="B1789" s="14" t="str">
        <f>TAG!B1412</f>
        <v>C57H110O6N</v>
      </c>
      <c r="C1789" s="17" t="str">
        <f>TAG!C1412</f>
        <v>54:2</v>
      </c>
      <c r="E1789" s="43" t="e">
        <f>'signals to nmols'!E1789</f>
        <v>#REF!</v>
      </c>
      <c r="F1789" s="43" t="e">
        <f>'signals to nmols'!F1789</f>
        <v>#REF!</v>
      </c>
      <c r="G1789" s="43"/>
    </row>
    <row r="1790" spans="1:7" x14ac:dyDescent="0.2">
      <c r="A1790" s="14">
        <f>TAG!A1413</f>
        <v>906.84606999999994</v>
      </c>
      <c r="B1790" s="14" t="str">
        <f>TAG!B1413</f>
        <v>C57H112O6N</v>
      </c>
      <c r="C1790" s="17" t="str">
        <f>TAG!C1413</f>
        <v>54:1</v>
      </c>
      <c r="E1790" s="43" t="e">
        <f>'signals to nmols'!E1790</f>
        <v>#REF!</v>
      </c>
      <c r="F1790" s="43" t="e">
        <f>'signals to nmols'!F1790</f>
        <v>#REF!</v>
      </c>
      <c r="G1790" s="43"/>
    </row>
    <row r="1791" spans="1:7" x14ac:dyDescent="0.2">
      <c r="A1791" s="14">
        <f>TAG!A1414</f>
        <v>908.86166999999989</v>
      </c>
      <c r="B1791" s="14" t="str">
        <f>TAG!B1414</f>
        <v>C57H114O6N</v>
      </c>
      <c r="C1791" s="17" t="str">
        <f>TAG!C1414</f>
        <v>54:0/e56:7</v>
      </c>
      <c r="E1791" s="43" t="e">
        <f>'signals to nmols'!E1791</f>
        <v>#REF!</v>
      </c>
      <c r="F1791" s="43" t="e">
        <f>'signals to nmols'!F1791</f>
        <v>#REF!</v>
      </c>
      <c r="G1791" s="43"/>
    </row>
    <row r="1792" spans="1:7" x14ac:dyDescent="0.2">
      <c r="A1792" s="14">
        <f>TAG!A1415</f>
        <v>910.81997000000001</v>
      </c>
      <c r="B1792" s="14" t="str">
        <f>TAG!B1415</f>
        <v>C59H108O5N</v>
      </c>
      <c r="C1792" s="17" t="str">
        <f>TAG!C1415</f>
        <v>e56:6</v>
      </c>
      <c r="E1792" s="43" t="e">
        <f>'signals to nmols'!E1792</f>
        <v>#REF!</v>
      </c>
      <c r="F1792" s="43" t="e">
        <f>'signals to nmols'!F1792</f>
        <v>#REF!</v>
      </c>
      <c r="G1792" s="43"/>
    </row>
    <row r="1793" spans="1:7" x14ac:dyDescent="0.2">
      <c r="A1793" s="14">
        <f>TAG!A1416</f>
        <v>912.83556999999996</v>
      </c>
      <c r="B1793" s="14" t="str">
        <f>TAG!B1416</f>
        <v>C59H110O5N</v>
      </c>
      <c r="C1793" s="17" t="str">
        <f>TAG!C1416</f>
        <v>e56:5</v>
      </c>
      <c r="E1793" s="43" t="e">
        <f>'signals to nmols'!E1793</f>
        <v>#REF!</v>
      </c>
      <c r="F1793" s="43" t="e">
        <f>'signals to nmols'!F1793</f>
        <v>#REF!</v>
      </c>
      <c r="G1793" s="43"/>
    </row>
    <row r="1794" spans="1:7" x14ac:dyDescent="0.2">
      <c r="A1794" s="14">
        <f>TAG!A1417</f>
        <v>914.85117000000002</v>
      </c>
      <c r="B1794" s="14" t="str">
        <f>TAG!B1417</f>
        <v>C59H112O5N</v>
      </c>
      <c r="C1794" s="17" t="str">
        <f>TAG!C1417</f>
        <v>e56:4</v>
      </c>
      <c r="E1794" s="43" t="e">
        <f>'signals to nmols'!E1794</f>
        <v>#REF!</v>
      </c>
      <c r="F1794" s="43" t="e">
        <f>'signals to nmols'!F1794</f>
        <v>#REF!</v>
      </c>
      <c r="G1794" s="43"/>
    </row>
    <row r="1795" spans="1:7" x14ac:dyDescent="0.2">
      <c r="A1795" s="14">
        <f>TAG!A1418</f>
        <v>916.86676999999997</v>
      </c>
      <c r="B1795" s="14" t="str">
        <f>TAG!B1418</f>
        <v>C59H114O5N</v>
      </c>
      <c r="C1795" s="17" t="str">
        <f>TAG!C1418</f>
        <v>e56:3</v>
      </c>
      <c r="E1795" s="43" t="e">
        <f>'signals to nmols'!E1795</f>
        <v>#REF!</v>
      </c>
      <c r="F1795" s="43" t="e">
        <f>'signals to nmols'!F1795</f>
        <v>#REF!</v>
      </c>
      <c r="G1795" s="43"/>
    </row>
    <row r="1796" spans="1:7" x14ac:dyDescent="0.2">
      <c r="A1796" s="14">
        <f>TAG!A1419</f>
        <v>918.88237000000004</v>
      </c>
      <c r="B1796" s="14" t="str">
        <f>TAG!B1419</f>
        <v>C59H116O5N</v>
      </c>
      <c r="C1796" s="17" t="str">
        <f>TAG!C1419</f>
        <v>e56:2</v>
      </c>
      <c r="E1796" s="43" t="e">
        <f>'signals to nmols'!E1796</f>
        <v>#REF!</v>
      </c>
      <c r="F1796" s="43" t="e">
        <f>'signals to nmols'!F1796</f>
        <v>#REF!</v>
      </c>
      <c r="G1796" s="43"/>
    </row>
    <row r="1797" spans="1:7" x14ac:dyDescent="0.2">
      <c r="A1797" s="14">
        <f>TAG!A1420</f>
        <v>920.89796999999999</v>
      </c>
      <c r="B1797" s="14" t="str">
        <f>TAG!B1420</f>
        <v>C59H118O5N</v>
      </c>
      <c r="C1797" s="17" t="str">
        <f>TAG!C1420</f>
        <v>e56:1</v>
      </c>
      <c r="E1797" s="43" t="e">
        <f>'signals to nmols'!E1797</f>
        <v>#REF!</v>
      </c>
      <c r="F1797" s="43" t="e">
        <f>'signals to nmols'!F1797</f>
        <v>#REF!</v>
      </c>
      <c r="G1797" s="43"/>
    </row>
    <row r="1798" spans="1:7" x14ac:dyDescent="0.2">
      <c r="A1798" s="14">
        <f>TAG!A1421</f>
        <v>922.78366999999992</v>
      </c>
      <c r="B1798" s="14" t="str">
        <f>TAG!B1421</f>
        <v>C59H104O6N</v>
      </c>
      <c r="C1798" s="17" t="str">
        <f>TAG!C1421</f>
        <v>56:7/e56:0</v>
      </c>
      <c r="E1798" s="43" t="e">
        <f>'signals to nmols'!E1798</f>
        <v>#REF!</v>
      </c>
      <c r="F1798" s="43" t="e">
        <f>'signals to nmols'!F1798</f>
        <v>#REF!</v>
      </c>
      <c r="G1798" s="43"/>
    </row>
    <row r="1799" spans="1:7" x14ac:dyDescent="0.2">
      <c r="A1799" s="14">
        <f>TAG!A1422</f>
        <v>924.79926999999998</v>
      </c>
      <c r="B1799" s="14" t="str">
        <f>TAG!B1422</f>
        <v>C59H106O6N</v>
      </c>
      <c r="C1799" s="17" t="str">
        <f>TAG!C1422</f>
        <v>56:6</v>
      </c>
      <c r="E1799" s="43" t="e">
        <f>'signals to nmols'!E1799</f>
        <v>#REF!</v>
      </c>
      <c r="F1799" s="43" t="e">
        <f>'signals to nmols'!F1799</f>
        <v>#REF!</v>
      </c>
      <c r="G1799" s="43"/>
    </row>
    <row r="1800" spans="1:7" x14ac:dyDescent="0.2">
      <c r="A1800" s="14">
        <f>TAG!A1423</f>
        <v>926.81486999999993</v>
      </c>
      <c r="B1800" s="14" t="str">
        <f>TAG!B1423</f>
        <v>C59H108O6N</v>
      </c>
      <c r="C1800" s="17" t="str">
        <f>TAG!C1423</f>
        <v>56:5</v>
      </c>
      <c r="E1800" s="43" t="e">
        <f>'signals to nmols'!E1800</f>
        <v>#REF!</v>
      </c>
      <c r="F1800" s="43" t="e">
        <f>'signals to nmols'!F1800</f>
        <v>#REF!</v>
      </c>
      <c r="G1800" s="43"/>
    </row>
    <row r="1801" spans="1:7" x14ac:dyDescent="0.2">
      <c r="A1801" s="14">
        <f>TAG!A1424</f>
        <v>928.83046999999988</v>
      </c>
      <c r="B1801" s="14" t="str">
        <f>TAG!B1424</f>
        <v>C59H110O6N</v>
      </c>
      <c r="C1801" s="17" t="str">
        <f>TAG!C1424</f>
        <v>56:4</v>
      </c>
      <c r="E1801" s="43" t="e">
        <f>'signals to nmols'!E1801</f>
        <v>#REF!</v>
      </c>
      <c r="F1801" s="43" t="e">
        <f>'signals to nmols'!F1801</f>
        <v>#REF!</v>
      </c>
      <c r="G1801" s="43"/>
    </row>
    <row r="1802" spans="1:7" x14ac:dyDescent="0.2">
      <c r="A1802" s="14">
        <f>TAG!A1425</f>
        <v>930.84606999999994</v>
      </c>
      <c r="B1802" s="14" t="str">
        <f>TAG!B1425</f>
        <v>C59H112O6N</v>
      </c>
      <c r="C1802" s="17" t="str">
        <f>TAG!C1425</f>
        <v>56:3</v>
      </c>
      <c r="E1802" s="43" t="e">
        <f>'signals to nmols'!E1802</f>
        <v>#REF!</v>
      </c>
      <c r="F1802" s="43" t="e">
        <f>'signals to nmols'!F1802</f>
        <v>#REF!</v>
      </c>
      <c r="G1802" s="43"/>
    </row>
    <row r="1803" spans="1:7" x14ac:dyDescent="0.2">
      <c r="A1803" s="14">
        <f>TAG!A1426</f>
        <v>932.86166999999989</v>
      </c>
      <c r="B1803" s="14" t="str">
        <f>TAG!B1426</f>
        <v>C59H114O6N</v>
      </c>
      <c r="C1803" s="17" t="str">
        <f>TAG!C1426</f>
        <v>56:2</v>
      </c>
      <c r="E1803" s="43" t="e">
        <f>'signals to nmols'!E1803</f>
        <v>#REF!</v>
      </c>
      <c r="F1803" s="43" t="e">
        <f>'signals to nmols'!F1803</f>
        <v>#REF!</v>
      </c>
      <c r="G1803" s="43"/>
    </row>
    <row r="1804" spans="1:7" x14ac:dyDescent="0.2">
      <c r="A1804" s="14">
        <f>TAG!A1427</f>
        <v>934.87726999999995</v>
      </c>
      <c r="B1804" s="14" t="str">
        <f>TAG!B1427</f>
        <v>C59H116O6N</v>
      </c>
      <c r="C1804" s="17" t="str">
        <f>TAG!C1427</f>
        <v>56:1</v>
      </c>
      <c r="E1804" s="43" t="e">
        <f>'signals to nmols'!E1804</f>
        <v>#REF!</v>
      </c>
      <c r="F1804" s="43" t="e">
        <f>'signals to nmols'!F1804</f>
        <v>#REF!</v>
      </c>
      <c r="G1804" s="43"/>
    </row>
    <row r="1805" spans="1:7" x14ac:dyDescent="0.2">
      <c r="A1805" s="14">
        <f>TAG!A1428</f>
        <v>936.83556999999996</v>
      </c>
      <c r="B1805" s="14" t="str">
        <f>TAG!B1428</f>
        <v>C61H110O5N</v>
      </c>
      <c r="C1805" s="17" t="str">
        <f>TAG!C1428</f>
        <v>e58:7/56:0</v>
      </c>
      <c r="E1805" s="43" t="e">
        <f>'signals to nmols'!E1805</f>
        <v>#REF!</v>
      </c>
      <c r="F1805" s="43" t="e">
        <f>'signals to nmols'!F1805</f>
        <v>#REF!</v>
      </c>
      <c r="G1805" s="43"/>
    </row>
    <row r="1806" spans="1:7" x14ac:dyDescent="0.2">
      <c r="A1806" s="14">
        <f>TAG!A1429</f>
        <v>938.85117000000002</v>
      </c>
      <c r="B1806" s="14" t="str">
        <f>TAG!B1429</f>
        <v>C61H112O5N</v>
      </c>
      <c r="C1806" s="17" t="str">
        <f>TAG!C1429</f>
        <v>e58:6</v>
      </c>
      <c r="E1806" s="43" t="e">
        <f>'signals to nmols'!E1806</f>
        <v>#REF!</v>
      </c>
      <c r="F1806" s="43" t="e">
        <f>'signals to nmols'!F1806</f>
        <v>#REF!</v>
      </c>
      <c r="G1806" s="43"/>
    </row>
    <row r="1807" spans="1:7" x14ac:dyDescent="0.2">
      <c r="A1807" s="14">
        <f>TAG!A1430</f>
        <v>940.86676999999997</v>
      </c>
      <c r="B1807" s="14" t="str">
        <f>TAG!B1430</f>
        <v>C61H114O5N</v>
      </c>
      <c r="C1807" s="17" t="str">
        <f>TAG!C1430</f>
        <v>e58:5</v>
      </c>
      <c r="E1807" s="43" t="e">
        <f>'signals to nmols'!E1807</f>
        <v>#REF!</v>
      </c>
      <c r="F1807" s="43" t="e">
        <f>'signals to nmols'!F1807</f>
        <v>#REF!</v>
      </c>
      <c r="G1807" s="43"/>
    </row>
    <row r="1808" spans="1:7" x14ac:dyDescent="0.2">
      <c r="A1808" s="14">
        <f>TAG!A1431</f>
        <v>942.88237000000004</v>
      </c>
      <c r="B1808" s="14" t="str">
        <f>TAG!B1431</f>
        <v>C61H116O5N</v>
      </c>
      <c r="C1808" s="17" t="str">
        <f>TAG!C1431</f>
        <v>e58:4</v>
      </c>
      <c r="E1808" s="43" t="e">
        <f>'signals to nmols'!E1808</f>
        <v>#REF!</v>
      </c>
      <c r="F1808" s="43" t="e">
        <f>'signals to nmols'!F1808</f>
        <v>#REF!</v>
      </c>
      <c r="G1808" s="43"/>
    </row>
    <row r="1809" spans="1:7" x14ac:dyDescent="0.2">
      <c r="A1809" s="14">
        <f>TAG!A1432</f>
        <v>944.89796999999999</v>
      </c>
      <c r="B1809" s="14" t="str">
        <f>TAG!B1432</f>
        <v>C61H118O5N</v>
      </c>
      <c r="C1809" s="17" t="str">
        <f>TAG!C1432</f>
        <v>e58:3</v>
      </c>
      <c r="E1809" s="43" t="e">
        <f>'signals to nmols'!E1809</f>
        <v>#REF!</v>
      </c>
      <c r="F1809" s="43" t="e">
        <f>'signals to nmols'!F1809</f>
        <v>#REF!</v>
      </c>
      <c r="G1809" s="43"/>
    </row>
    <row r="1810" spans="1:7" x14ac:dyDescent="0.2">
      <c r="A1810" s="14">
        <f>TAG!A1433</f>
        <v>946.91357000000005</v>
      </c>
      <c r="B1810" s="14" t="str">
        <f>TAG!B1433</f>
        <v>C61H120O5N</v>
      </c>
      <c r="C1810" s="17" t="str">
        <f>TAG!C1433</f>
        <v>e58:2</v>
      </c>
      <c r="E1810" s="43" t="e">
        <f>'signals to nmols'!E1810</f>
        <v>#REF!</v>
      </c>
      <c r="F1810" s="43" t="e">
        <f>'signals to nmols'!F1810</f>
        <v>#REF!</v>
      </c>
      <c r="G1810" s="43"/>
    </row>
    <row r="1811" spans="1:7" x14ac:dyDescent="0.2">
      <c r="A1811" s="14">
        <f>TAG!A1434</f>
        <v>948.92917</v>
      </c>
      <c r="B1811" s="14" t="str">
        <f>TAG!B1434</f>
        <v>C61H122O5N</v>
      </c>
      <c r="C1811" s="17" t="str">
        <f>TAG!C1434</f>
        <v>e58:1/58:8</v>
      </c>
      <c r="E1811" s="43" t="e">
        <f>'signals to nmols'!E1811</f>
        <v>#REF!</v>
      </c>
      <c r="F1811" s="43" t="e">
        <f>'signals to nmols'!F1811</f>
        <v>#REF!</v>
      </c>
      <c r="G1811" s="43"/>
    </row>
    <row r="1812" spans="1:7" x14ac:dyDescent="0.2">
      <c r="A1812" s="14">
        <f>TAG!A1435</f>
        <v>950.81486999999993</v>
      </c>
      <c r="B1812" s="14" t="str">
        <f>TAG!B1435</f>
        <v>C61H108O6N</v>
      </c>
      <c r="C1812" s="17" t="str">
        <f>TAG!C1435</f>
        <v>58:7/e58:0</v>
      </c>
      <c r="E1812" s="43" t="e">
        <f>'signals to nmols'!E1812</f>
        <v>#REF!</v>
      </c>
      <c r="F1812" s="43" t="e">
        <f>'signals to nmols'!F1812</f>
        <v>#REF!</v>
      </c>
      <c r="G1812" s="43"/>
    </row>
    <row r="1813" spans="1:7" x14ac:dyDescent="0.2">
      <c r="A1813" s="14">
        <f>TAG!A1436</f>
        <v>952.83046999999988</v>
      </c>
      <c r="B1813" s="14" t="str">
        <f>TAG!B1436</f>
        <v>C61H110O6N</v>
      </c>
      <c r="C1813" s="17" t="str">
        <f>TAG!C1436</f>
        <v>58:6</v>
      </c>
      <c r="E1813" s="43" t="e">
        <f>'signals to nmols'!E1813</f>
        <v>#REF!</v>
      </c>
      <c r="F1813" s="43" t="e">
        <f>'signals to nmols'!F1813</f>
        <v>#REF!</v>
      </c>
      <c r="G1813" s="43"/>
    </row>
    <row r="1814" spans="1:7" x14ac:dyDescent="0.2">
      <c r="A1814" s="14">
        <f>TAG!A1437</f>
        <v>954.84606999999994</v>
      </c>
      <c r="B1814" s="14" t="str">
        <f>TAG!B1437</f>
        <v>C61H112O6N</v>
      </c>
      <c r="C1814" s="17" t="str">
        <f>TAG!C1437</f>
        <v>58:5</v>
      </c>
      <c r="E1814" s="43" t="e">
        <f>'signals to nmols'!E1814</f>
        <v>#REF!</v>
      </c>
      <c r="F1814" s="43" t="e">
        <f>'signals to nmols'!F1814</f>
        <v>#REF!</v>
      </c>
      <c r="G1814" s="43"/>
    </row>
    <row r="1815" spans="1:7" x14ac:dyDescent="0.2">
      <c r="A1815" s="14">
        <f>TAG!A1438</f>
        <v>956.86166999999989</v>
      </c>
      <c r="B1815" s="14" t="str">
        <f>TAG!B1438</f>
        <v>C61H114O6N</v>
      </c>
      <c r="C1815" s="17" t="str">
        <f>TAG!C1438</f>
        <v>58:4</v>
      </c>
      <c r="E1815" s="43" t="e">
        <f>'signals to nmols'!E1815</f>
        <v>#REF!</v>
      </c>
      <c r="F1815" s="43" t="e">
        <f>'signals to nmols'!F1815</f>
        <v>#REF!</v>
      </c>
      <c r="G1815" s="43"/>
    </row>
    <row r="1816" spans="1:7" x14ac:dyDescent="0.2">
      <c r="A1816" s="14">
        <f>TAG!A1439</f>
        <v>958.87726999999995</v>
      </c>
      <c r="B1816" s="14" t="str">
        <f>TAG!B1439</f>
        <v>C61H116O6N</v>
      </c>
      <c r="C1816" s="17" t="str">
        <f>TAG!C1439</f>
        <v>58:3</v>
      </c>
      <c r="E1816" s="43" t="e">
        <f>'signals to nmols'!E1816</f>
        <v>#REF!</v>
      </c>
      <c r="F1816" s="43" t="e">
        <f>'signals to nmols'!F1816</f>
        <v>#REF!</v>
      </c>
      <c r="G1816" s="43"/>
    </row>
    <row r="1817" spans="1:7" x14ac:dyDescent="0.2">
      <c r="A1817" s="14">
        <f>TAG!A1440</f>
        <v>960.8928699999999</v>
      </c>
      <c r="B1817" s="14" t="str">
        <f>TAG!B1440</f>
        <v>C61H118O6N</v>
      </c>
      <c r="C1817" s="17" t="str">
        <f>TAG!C1440</f>
        <v>58:2</v>
      </c>
      <c r="E1817" s="43" t="e">
        <f>'signals to nmols'!E1817</f>
        <v>#REF!</v>
      </c>
      <c r="F1817" s="43" t="e">
        <f>'signals to nmols'!F1817</f>
        <v>#REF!</v>
      </c>
      <c r="G1817" s="43"/>
    </row>
    <row r="1818" spans="1:7" x14ac:dyDescent="0.2">
      <c r="A1818" s="14">
        <f>TAG!A1441</f>
        <v>962.90846999999997</v>
      </c>
      <c r="B1818" s="14" t="str">
        <f>TAG!B1441</f>
        <v>C61H120O6N</v>
      </c>
      <c r="C1818" s="17" t="str">
        <f>TAG!C1441</f>
        <v>58:1</v>
      </c>
      <c r="E1818" s="43" t="e">
        <f>'signals to nmols'!E1818</f>
        <v>#REF!</v>
      </c>
      <c r="F1818" s="43" t="e">
        <f>'signals to nmols'!F1818</f>
        <v>#REF!</v>
      </c>
      <c r="G1818" s="43"/>
    </row>
    <row r="1819" spans="1:7" x14ac:dyDescent="0.2">
      <c r="A1819" s="14">
        <f>TAG!A1442</f>
        <v>964.86676999999997</v>
      </c>
      <c r="B1819" s="14" t="str">
        <f>TAG!B1442</f>
        <v>C63H114O5N</v>
      </c>
      <c r="C1819" s="17" t="str">
        <f>TAG!C1442</f>
        <v>e60:7/58:0</v>
      </c>
      <c r="E1819" s="43" t="e">
        <f>'signals to nmols'!E1819</f>
        <v>#REF!</v>
      </c>
      <c r="F1819" s="43" t="e">
        <f>'signals to nmols'!F1819</f>
        <v>#REF!</v>
      </c>
      <c r="G1819" s="43"/>
    </row>
    <row r="1820" spans="1:7" x14ac:dyDescent="0.2">
      <c r="A1820" s="14">
        <f>TAG!A1443</f>
        <v>966.88237000000004</v>
      </c>
      <c r="B1820" s="14" t="str">
        <f>TAG!B1443</f>
        <v>C63H116O5N</v>
      </c>
      <c r="C1820" s="17" t="str">
        <f>TAG!C1443</f>
        <v>e60:6</v>
      </c>
      <c r="E1820" s="43" t="e">
        <f>'signals to nmols'!E1820</f>
        <v>#REF!</v>
      </c>
      <c r="F1820" s="43" t="e">
        <f>'signals to nmols'!F1820</f>
        <v>#REF!</v>
      </c>
      <c r="G1820" s="43"/>
    </row>
    <row r="1821" spans="1:7" x14ac:dyDescent="0.2">
      <c r="A1821" s="14">
        <f>TAG!A1444</f>
        <v>968.89796999999999</v>
      </c>
      <c r="B1821" s="14" t="str">
        <f>TAG!B1444</f>
        <v>C63H118O5N</v>
      </c>
      <c r="C1821" s="17" t="str">
        <f>TAG!C1444</f>
        <v>e60:5</v>
      </c>
      <c r="E1821" s="43" t="e">
        <f>'signals to nmols'!E1821</f>
        <v>#REF!</v>
      </c>
      <c r="F1821" s="43" t="e">
        <f>'signals to nmols'!F1821</f>
        <v>#REF!</v>
      </c>
      <c r="G1821" s="43"/>
    </row>
    <row r="1822" spans="1:7" x14ac:dyDescent="0.2">
      <c r="A1822" s="14">
        <f>TAG!A1445</f>
        <v>970.91357000000005</v>
      </c>
      <c r="B1822" s="14" t="str">
        <f>TAG!B1445</f>
        <v>C63H120O5N</v>
      </c>
      <c r="C1822" s="17" t="str">
        <f>TAG!C1445</f>
        <v>e60:4</v>
      </c>
      <c r="E1822" s="43" t="e">
        <f>'signals to nmols'!E1822</f>
        <v>#REF!</v>
      </c>
      <c r="F1822" s="43" t="e">
        <f>'signals to nmols'!F1822</f>
        <v>#REF!</v>
      </c>
      <c r="G1822" s="43"/>
    </row>
    <row r="1823" spans="1:7" x14ac:dyDescent="0.2">
      <c r="A1823" s="14">
        <f>TAG!A1446</f>
        <v>972.92917</v>
      </c>
      <c r="B1823" s="14" t="str">
        <f>TAG!B1446</f>
        <v>C63H122O5N</v>
      </c>
      <c r="C1823" s="17" t="str">
        <f>TAG!C1446</f>
        <v>e60:3</v>
      </c>
      <c r="E1823" s="43" t="e">
        <f>'signals to nmols'!E1823</f>
        <v>#REF!</v>
      </c>
      <c r="F1823" s="43" t="e">
        <f>'signals to nmols'!F1823</f>
        <v>#REF!</v>
      </c>
      <c r="G1823" s="43"/>
    </row>
    <row r="1824" spans="1:7" x14ac:dyDescent="0.2">
      <c r="A1824" s="14">
        <f>TAG!A1447</f>
        <v>974.94477000000006</v>
      </c>
      <c r="B1824" s="14" t="str">
        <f>TAG!B1447</f>
        <v>C63H124O5N</v>
      </c>
      <c r="C1824" s="17" t="str">
        <f>TAG!C1447</f>
        <v>e60:2</v>
      </c>
      <c r="E1824" s="43" t="e">
        <f>'signals to nmols'!E1824</f>
        <v>#REF!</v>
      </c>
      <c r="F1824" s="43" t="e">
        <f>'signals to nmols'!F1824</f>
        <v>#REF!</v>
      </c>
      <c r="G1824" s="43"/>
    </row>
    <row r="1825" spans="1:7" x14ac:dyDescent="0.2">
      <c r="A1825" s="14">
        <f>TAG!A1448</f>
        <v>976.83046999999988</v>
      </c>
      <c r="B1825" s="14" t="str">
        <f>TAG!B1448</f>
        <v>C63H110O6N</v>
      </c>
      <c r="C1825" s="17" t="str">
        <f>TAG!C1448</f>
        <v>60:8/e60:1</v>
      </c>
      <c r="E1825" s="43" t="e">
        <f>'signals to nmols'!E1825</f>
        <v>#REF!</v>
      </c>
      <c r="F1825" s="43" t="e">
        <f>'signals to nmols'!F1825</f>
        <v>#REF!</v>
      </c>
      <c r="G1825" s="43"/>
    </row>
    <row r="1826" spans="1:7" x14ac:dyDescent="0.2">
      <c r="A1826" s="14">
        <f>TAG!A1449</f>
        <v>978.84606999999994</v>
      </c>
      <c r="B1826" s="14" t="str">
        <f>TAG!B1449</f>
        <v>C63H112O6N</v>
      </c>
      <c r="C1826" s="17" t="str">
        <f>TAG!C1449</f>
        <v>60:7/e60:0</v>
      </c>
      <c r="E1826" s="43" t="e">
        <f>'signals to nmols'!E1826</f>
        <v>#REF!</v>
      </c>
      <c r="F1826" s="43" t="e">
        <f>'signals to nmols'!F1826</f>
        <v>#REF!</v>
      </c>
      <c r="G1826" s="43"/>
    </row>
    <row r="1827" spans="1:7" x14ac:dyDescent="0.2">
      <c r="A1827" s="14">
        <f>TAG!A1450</f>
        <v>980.86166999999989</v>
      </c>
      <c r="B1827" s="14" t="str">
        <f>TAG!B1450</f>
        <v>C63H114O6N</v>
      </c>
      <c r="C1827" s="17" t="str">
        <f>TAG!C1450</f>
        <v>60:6</v>
      </c>
      <c r="E1827" s="43" t="e">
        <f>'signals to nmols'!E1827</f>
        <v>#REF!</v>
      </c>
      <c r="F1827" s="43" t="e">
        <f>'signals to nmols'!F1827</f>
        <v>#REF!</v>
      </c>
      <c r="G1827" s="43"/>
    </row>
    <row r="1828" spans="1:7" x14ac:dyDescent="0.2">
      <c r="A1828" s="14">
        <f>TAG!A1451</f>
        <v>982.87726999999995</v>
      </c>
      <c r="B1828" s="14" t="str">
        <f>TAG!B1451</f>
        <v>C63H116O6N</v>
      </c>
      <c r="C1828" s="17" t="str">
        <f>TAG!C1451</f>
        <v>60:5</v>
      </c>
      <c r="E1828" s="43" t="e">
        <f>'signals to nmols'!E1828</f>
        <v>#REF!</v>
      </c>
      <c r="F1828" s="43" t="e">
        <f>'signals to nmols'!F1828</f>
        <v>#REF!</v>
      </c>
      <c r="G1828" s="43"/>
    </row>
    <row r="1829" spans="1:7" x14ac:dyDescent="0.2">
      <c r="A1829" s="14">
        <f>TAG!A1452</f>
        <v>984.8928699999999</v>
      </c>
      <c r="B1829" s="14" t="str">
        <f>TAG!B1452</f>
        <v>C63H118O6N</v>
      </c>
      <c r="C1829" s="17" t="str">
        <f>TAG!C1452</f>
        <v>60:4</v>
      </c>
      <c r="E1829" s="43" t="e">
        <f>'signals to nmols'!E1829</f>
        <v>#REF!</v>
      </c>
      <c r="F1829" s="43" t="e">
        <f>'signals to nmols'!F1829</f>
        <v>#REF!</v>
      </c>
      <c r="G1829" s="43"/>
    </row>
    <row r="1830" spans="1:7" x14ac:dyDescent="0.2">
      <c r="A1830" s="14">
        <f>TAG!A1453</f>
        <v>986.90846999999997</v>
      </c>
      <c r="B1830" s="14" t="str">
        <f>TAG!B1453</f>
        <v>C63H120O6N</v>
      </c>
      <c r="C1830" s="17" t="str">
        <f>TAG!C1453</f>
        <v>60:3</v>
      </c>
      <c r="E1830" s="43" t="e">
        <f>'signals to nmols'!E1830</f>
        <v>#REF!</v>
      </c>
      <c r="F1830" s="43" t="e">
        <f>'signals to nmols'!F1830</f>
        <v>#REF!</v>
      </c>
      <c r="G1830" s="43"/>
    </row>
    <row r="1831" spans="1:7" x14ac:dyDescent="0.2">
      <c r="A1831" s="14">
        <f>TAG!A1454</f>
        <v>988.92406999999992</v>
      </c>
      <c r="B1831" s="14" t="str">
        <f>TAG!B1454</f>
        <v>C63H122O6N</v>
      </c>
      <c r="C1831" s="17" t="str">
        <f>TAG!C1454</f>
        <v>60:2</v>
      </c>
      <c r="E1831" s="43" t="e">
        <f>'signals to nmols'!E1831</f>
        <v>#REF!</v>
      </c>
      <c r="F1831" s="43" t="e">
        <f>'signals to nmols'!F1831</f>
        <v>#REF!</v>
      </c>
      <c r="G1831" s="43"/>
    </row>
    <row r="1832" spans="1:7" x14ac:dyDescent="0.2">
      <c r="A1832" s="14">
        <f>TAG!A1455</f>
        <v>990.93966999999998</v>
      </c>
      <c r="B1832" s="14" t="str">
        <f>TAG!B1455</f>
        <v>C63H124O6N</v>
      </c>
      <c r="C1832" s="17" t="str">
        <f>TAG!C1455</f>
        <v>60:1</v>
      </c>
      <c r="E1832" s="43" t="e">
        <f>'signals to nmols'!E1832</f>
        <v>#REF!</v>
      </c>
      <c r="F1832" s="43" t="e">
        <f>'signals to nmols'!F1832</f>
        <v>#REF!</v>
      </c>
      <c r="G1832" s="43"/>
    </row>
    <row r="1833" spans="1:7" x14ac:dyDescent="0.2">
      <c r="A1833" s="38" t="s">
        <v>1011</v>
      </c>
      <c r="B1833" s="38"/>
      <c r="C1833" s="38" t="str">
        <f>TAG!C1456</f>
        <v>Total NL 347 22:5 acyl containing</v>
      </c>
      <c r="E1833" s="39" t="e">
        <f>'signals to nmols'!E1833</f>
        <v>#REF!</v>
      </c>
      <c r="F1833" s="39" t="e">
        <f>'signals to nmols'!F1833</f>
        <v>#REF!</v>
      </c>
      <c r="G1833" s="39"/>
    </row>
    <row r="1834" spans="1:7" x14ac:dyDescent="0.2">
      <c r="A1834" s="14">
        <f>TAG!A1461</f>
        <v>764.67446999999993</v>
      </c>
      <c r="B1834" s="14" t="str">
        <f>TAG!B1461</f>
        <v>C47H90O6N</v>
      </c>
      <c r="C1834" s="17" t="str">
        <f>TAG!C1461</f>
        <v>44:2</v>
      </c>
      <c r="E1834" s="43" t="e">
        <f>'signals to nmols'!E1834</f>
        <v>#REF!</v>
      </c>
      <c r="F1834" s="43" t="e">
        <f>'signals to nmols'!F1834</f>
        <v>#REF!</v>
      </c>
      <c r="G1834" s="43"/>
    </row>
    <row r="1835" spans="1:7" x14ac:dyDescent="0.2">
      <c r="A1835" s="14">
        <f>TAG!A1462</f>
        <v>766.69006999999988</v>
      </c>
      <c r="B1835" s="14" t="str">
        <f>TAG!B1462</f>
        <v>C47H92O6N</v>
      </c>
      <c r="C1835" s="17" t="str">
        <f>TAG!C1462</f>
        <v>44:1</v>
      </c>
      <c r="E1835" s="43" t="e">
        <f>'signals to nmols'!E1835</f>
        <v>#REF!</v>
      </c>
      <c r="F1835" s="43" t="e">
        <f>'signals to nmols'!F1835</f>
        <v>#REF!</v>
      </c>
      <c r="G1835" s="43"/>
    </row>
    <row r="1836" spans="1:7" x14ac:dyDescent="0.2">
      <c r="A1836" s="14">
        <f>TAG!A1463</f>
        <v>768.70566999999994</v>
      </c>
      <c r="B1836" s="14" t="str">
        <f>TAG!B1463</f>
        <v>C47H94O6N</v>
      </c>
      <c r="C1836" s="17" t="str">
        <f>TAG!C1463</f>
        <v>44:0</v>
      </c>
      <c r="E1836" s="43" t="e">
        <f>'signals to nmols'!E1836</f>
        <v>#REF!</v>
      </c>
      <c r="F1836" s="43" t="e">
        <f>'signals to nmols'!F1836</f>
        <v>#REF!</v>
      </c>
      <c r="G1836" s="43"/>
    </row>
    <row r="1837" spans="1:7" x14ac:dyDescent="0.2">
      <c r="A1837" s="14">
        <f>TAG!A1464</f>
        <v>776.71077000000002</v>
      </c>
      <c r="B1837" s="14" t="str">
        <f>TAG!B1464</f>
        <v>C49H94O5N</v>
      </c>
      <c r="C1837" s="17" t="str">
        <f>TAG!C1464</f>
        <v>e46:3</v>
      </c>
      <c r="E1837" s="43" t="e">
        <f>'signals to nmols'!E1837</f>
        <v>#REF!</v>
      </c>
      <c r="F1837" s="43" t="e">
        <f>'signals to nmols'!F1837</f>
        <v>#REF!</v>
      </c>
      <c r="G1837" s="43"/>
    </row>
    <row r="1838" spans="1:7" x14ac:dyDescent="0.2">
      <c r="A1838" s="14">
        <f>TAG!A1465</f>
        <v>778.72636999999997</v>
      </c>
      <c r="B1838" s="14" t="str">
        <f>TAG!B1465</f>
        <v>C49H96O5N</v>
      </c>
      <c r="C1838" s="17" t="str">
        <f>TAG!C1465</f>
        <v>e46:2</v>
      </c>
      <c r="E1838" s="43" t="e">
        <f>'signals to nmols'!E1838</f>
        <v>#REF!</v>
      </c>
      <c r="F1838" s="43" t="e">
        <f>'signals to nmols'!F1838</f>
        <v>#REF!</v>
      </c>
      <c r="G1838" s="43"/>
    </row>
    <row r="1839" spans="1:7" x14ac:dyDescent="0.2">
      <c r="A1839" s="14">
        <f>TAG!A1466</f>
        <v>780.74197000000004</v>
      </c>
      <c r="B1839" s="14" t="str">
        <f>TAG!B1466</f>
        <v>C49H98O5N</v>
      </c>
      <c r="C1839" s="17" t="str">
        <f>TAG!C1466</f>
        <v>e46:1</v>
      </c>
      <c r="E1839" s="43" t="e">
        <f>'signals to nmols'!E1839</f>
        <v>#REF!</v>
      </c>
      <c r="F1839" s="43" t="e">
        <f>'signals to nmols'!F1839</f>
        <v>#REF!</v>
      </c>
      <c r="G1839" s="43"/>
    </row>
    <row r="1840" spans="1:7" x14ac:dyDescent="0.2">
      <c r="A1840" s="14">
        <f>TAG!A1467</f>
        <v>782.75756999999999</v>
      </c>
      <c r="B1840" s="14" t="str">
        <f>TAG!B1467</f>
        <v>C49H100O5N</v>
      </c>
      <c r="C1840" s="17" t="str">
        <f>TAG!C1467</f>
        <v>e46:0</v>
      </c>
      <c r="E1840" s="43" t="e">
        <f>'signals to nmols'!E1840</f>
        <v>#REF!</v>
      </c>
      <c r="F1840" s="43" t="e">
        <f>'signals to nmols'!F1840</f>
        <v>#REF!</v>
      </c>
      <c r="G1840" s="43"/>
    </row>
    <row r="1841" spans="1:7" x14ac:dyDescent="0.2">
      <c r="A1841" s="14">
        <f>TAG!A1468</f>
        <v>790.69006999999988</v>
      </c>
      <c r="B1841" s="14" t="str">
        <f>TAG!B1468</f>
        <v>C49H92O6N</v>
      </c>
      <c r="C1841" s="17" t="str">
        <f>TAG!C1468</f>
        <v>46:3</v>
      </c>
      <c r="E1841" s="43" t="e">
        <f>'signals to nmols'!E1841</f>
        <v>#REF!</v>
      </c>
      <c r="F1841" s="43" t="e">
        <f>'signals to nmols'!F1841</f>
        <v>#REF!</v>
      </c>
      <c r="G1841" s="43"/>
    </row>
    <row r="1842" spans="1:7" x14ac:dyDescent="0.2">
      <c r="A1842" s="14">
        <f>TAG!A1469</f>
        <v>792.70566999999994</v>
      </c>
      <c r="B1842" s="14" t="str">
        <f>TAG!B1469</f>
        <v>C49H94O6N</v>
      </c>
      <c r="C1842" s="17" t="str">
        <f>TAG!C1469</f>
        <v>46:2</v>
      </c>
      <c r="E1842" s="43" t="e">
        <f>'signals to nmols'!E1842</f>
        <v>#REF!</v>
      </c>
      <c r="F1842" s="43" t="e">
        <f>'signals to nmols'!F1842</f>
        <v>#REF!</v>
      </c>
      <c r="G1842" s="43"/>
    </row>
    <row r="1843" spans="1:7" x14ac:dyDescent="0.2">
      <c r="A1843" s="14">
        <f>TAG!A1470</f>
        <v>794.72126999999989</v>
      </c>
      <c r="B1843" s="14" t="str">
        <f>TAG!B1470</f>
        <v>C49H96O6N</v>
      </c>
      <c r="C1843" s="17" t="str">
        <f>TAG!C1470</f>
        <v>46:1</v>
      </c>
      <c r="E1843" s="43" t="e">
        <f>'signals to nmols'!E1843</f>
        <v>#REF!</v>
      </c>
      <c r="F1843" s="43" t="e">
        <f>'signals to nmols'!F1843</f>
        <v>#REF!</v>
      </c>
      <c r="G1843" s="43"/>
    </row>
    <row r="1844" spans="1:7" x14ac:dyDescent="0.2">
      <c r="A1844" s="14">
        <f>TAG!A1471</f>
        <v>796.73686999999995</v>
      </c>
      <c r="B1844" s="14" t="str">
        <f>TAG!B1471</f>
        <v>C49H98O6N</v>
      </c>
      <c r="C1844" s="17" t="str">
        <f>TAG!C1471</f>
        <v>46:0</v>
      </c>
      <c r="E1844" s="43" t="e">
        <f>'signals to nmols'!E1844</f>
        <v>#REF!</v>
      </c>
      <c r="F1844" s="43" t="e">
        <f>'signals to nmols'!F1844</f>
        <v>#REF!</v>
      </c>
      <c r="G1844" s="43"/>
    </row>
    <row r="1845" spans="1:7" x14ac:dyDescent="0.2">
      <c r="A1845" s="14">
        <f>TAG!A1472</f>
        <v>802.72636999999997</v>
      </c>
      <c r="B1845" s="14" t="str">
        <f>TAG!B1472</f>
        <v>C51H96O5N</v>
      </c>
      <c r="C1845" s="17" t="str">
        <f>TAG!C1472</f>
        <v>e48:4</v>
      </c>
      <c r="E1845" s="43" t="e">
        <f>'signals to nmols'!E1845</f>
        <v>#REF!</v>
      </c>
      <c r="F1845" s="43" t="e">
        <f>'signals to nmols'!F1845</f>
        <v>#REF!</v>
      </c>
      <c r="G1845" s="43"/>
    </row>
    <row r="1846" spans="1:7" x14ac:dyDescent="0.2">
      <c r="A1846" s="14">
        <f>TAG!A1473</f>
        <v>804.74197000000004</v>
      </c>
      <c r="B1846" s="14" t="str">
        <f>TAG!B1473</f>
        <v>C51H98O5N</v>
      </c>
      <c r="C1846" s="17" t="str">
        <f>TAG!C1473</f>
        <v>e48:3</v>
      </c>
      <c r="E1846" s="43" t="e">
        <f>'signals to nmols'!E1846</f>
        <v>#REF!</v>
      </c>
      <c r="F1846" s="43" t="e">
        <f>'signals to nmols'!F1846</f>
        <v>#REF!</v>
      </c>
      <c r="G1846" s="43"/>
    </row>
    <row r="1847" spans="1:7" x14ac:dyDescent="0.2">
      <c r="A1847" s="14">
        <f>TAG!A1474</f>
        <v>806.75756999999999</v>
      </c>
      <c r="B1847" s="14" t="str">
        <f>TAG!B1474</f>
        <v>C51H100O5N</v>
      </c>
      <c r="C1847" s="17" t="str">
        <f>TAG!C1474</f>
        <v>e48:2</v>
      </c>
      <c r="E1847" s="43" t="e">
        <f>'signals to nmols'!E1847</f>
        <v>#REF!</v>
      </c>
      <c r="F1847" s="43" t="e">
        <f>'signals to nmols'!F1847</f>
        <v>#REF!</v>
      </c>
      <c r="G1847" s="43"/>
    </row>
    <row r="1848" spans="1:7" x14ac:dyDescent="0.2">
      <c r="A1848" s="14">
        <f>TAG!A1475</f>
        <v>808.77317000000005</v>
      </c>
      <c r="B1848" s="14" t="str">
        <f>TAG!B1475</f>
        <v>C51H102O5N</v>
      </c>
      <c r="C1848" s="17" t="str">
        <f>TAG!C1475</f>
        <v>e48:1</v>
      </c>
      <c r="E1848" s="43" t="e">
        <f>'signals to nmols'!E1848</f>
        <v>#REF!</v>
      </c>
      <c r="F1848" s="43" t="e">
        <f>'signals to nmols'!F1848</f>
        <v>#REF!</v>
      </c>
      <c r="G1848" s="43"/>
    </row>
    <row r="1849" spans="1:7" x14ac:dyDescent="0.2">
      <c r="A1849" s="14">
        <f>TAG!A1476</f>
        <v>810.78877</v>
      </c>
      <c r="B1849" s="14" t="str">
        <f>TAG!B1476</f>
        <v>C51H104O5N</v>
      </c>
      <c r="C1849" s="17" t="str">
        <f>TAG!C1476</f>
        <v>e48:0</v>
      </c>
      <c r="E1849" s="43" t="e">
        <f>'signals to nmols'!E1849</f>
        <v>#REF!</v>
      </c>
      <c r="F1849" s="43" t="e">
        <f>'signals to nmols'!F1849</f>
        <v>#REF!</v>
      </c>
      <c r="G1849" s="43"/>
    </row>
    <row r="1850" spans="1:7" x14ac:dyDescent="0.2">
      <c r="A1850" s="14">
        <f>TAG!A1477</f>
        <v>816.70566999999994</v>
      </c>
      <c r="B1850" s="14" t="str">
        <f>TAG!B1477</f>
        <v>C51H94O6N</v>
      </c>
      <c r="C1850" s="17" t="str">
        <f>TAG!C1477</f>
        <v>48:4</v>
      </c>
      <c r="E1850" s="43" t="e">
        <f>'signals to nmols'!E1850</f>
        <v>#REF!</v>
      </c>
      <c r="F1850" s="43" t="e">
        <f>'signals to nmols'!F1850</f>
        <v>#REF!</v>
      </c>
      <c r="G1850" s="43"/>
    </row>
    <row r="1851" spans="1:7" x14ac:dyDescent="0.2">
      <c r="A1851" s="14">
        <f>TAG!A1478</f>
        <v>818.72126999999989</v>
      </c>
      <c r="B1851" s="14" t="str">
        <f>TAG!B1478</f>
        <v>C51H96O6N</v>
      </c>
      <c r="C1851" s="17" t="str">
        <f>TAG!C1478</f>
        <v>48:3</v>
      </c>
      <c r="E1851" s="43" t="e">
        <f>'signals to nmols'!E1851</f>
        <v>#REF!</v>
      </c>
      <c r="F1851" s="43" t="e">
        <f>'signals to nmols'!F1851</f>
        <v>#REF!</v>
      </c>
      <c r="G1851" s="43"/>
    </row>
    <row r="1852" spans="1:7" x14ac:dyDescent="0.2">
      <c r="A1852" s="14">
        <f>TAG!A1479</f>
        <v>820.73686999999995</v>
      </c>
      <c r="B1852" s="14" t="str">
        <f>TAG!B1479</f>
        <v>C51H98O6N</v>
      </c>
      <c r="C1852" s="17" t="str">
        <f>TAG!C1479</f>
        <v>48:2</v>
      </c>
      <c r="E1852" s="43" t="e">
        <f>'signals to nmols'!E1852</f>
        <v>#REF!</v>
      </c>
      <c r="F1852" s="43" t="e">
        <f>'signals to nmols'!F1852</f>
        <v>#REF!</v>
      </c>
      <c r="G1852" s="43"/>
    </row>
    <row r="1853" spans="1:7" x14ac:dyDescent="0.2">
      <c r="A1853" s="14">
        <f>TAG!A1480</f>
        <v>822.7524699999999</v>
      </c>
      <c r="B1853" s="14" t="str">
        <f>TAG!B1480</f>
        <v>C51H100O6N</v>
      </c>
      <c r="C1853" s="17" t="str">
        <f>TAG!C1480</f>
        <v>48:1</v>
      </c>
      <c r="E1853" s="43" t="e">
        <f>'signals to nmols'!E1853</f>
        <v>#REF!</v>
      </c>
      <c r="F1853" s="43" t="e">
        <f>'signals to nmols'!F1853</f>
        <v>#REF!</v>
      </c>
      <c r="G1853" s="43"/>
    </row>
    <row r="1854" spans="1:7" x14ac:dyDescent="0.2">
      <c r="A1854" s="14">
        <f>TAG!A1481</f>
        <v>824.76806999999997</v>
      </c>
      <c r="B1854" s="14" t="str">
        <f>TAG!B1481</f>
        <v>C51H102O6N</v>
      </c>
      <c r="C1854" s="17" t="str">
        <f>TAG!C1481</f>
        <v>48:0</v>
      </c>
      <c r="E1854" s="43" t="e">
        <f>'signals to nmols'!E1854</f>
        <v>#REF!</v>
      </c>
      <c r="F1854" s="43" t="e">
        <f>'signals to nmols'!F1854</f>
        <v>#REF!</v>
      </c>
      <c r="G1854" s="43"/>
    </row>
    <row r="1855" spans="1:7" x14ac:dyDescent="0.2">
      <c r="A1855" s="14">
        <f>TAG!A1482</f>
        <v>830.75756999999999</v>
      </c>
      <c r="B1855" s="14" t="str">
        <f>TAG!B1482</f>
        <v>C53H100O5N</v>
      </c>
      <c r="C1855" s="17" t="str">
        <f>TAG!C1482</f>
        <v>e50:4</v>
      </c>
      <c r="E1855" s="43" t="e">
        <f>'signals to nmols'!E1855</f>
        <v>#REF!</v>
      </c>
      <c r="F1855" s="43" t="e">
        <f>'signals to nmols'!F1855</f>
        <v>#REF!</v>
      </c>
      <c r="G1855" s="43"/>
    </row>
    <row r="1856" spans="1:7" x14ac:dyDescent="0.2">
      <c r="A1856" s="14">
        <f>TAG!A1483</f>
        <v>832.77317000000005</v>
      </c>
      <c r="B1856" s="14" t="str">
        <f>TAG!B1483</f>
        <v>C53H102O5N</v>
      </c>
      <c r="C1856" s="17" t="str">
        <f>TAG!C1483</f>
        <v>e50:3</v>
      </c>
      <c r="E1856" s="43" t="e">
        <f>'signals to nmols'!E1856</f>
        <v>#REF!</v>
      </c>
      <c r="F1856" s="43" t="e">
        <f>'signals to nmols'!F1856</f>
        <v>#REF!</v>
      </c>
      <c r="G1856" s="43"/>
    </row>
    <row r="1857" spans="1:7" x14ac:dyDescent="0.2">
      <c r="A1857" s="14">
        <f>TAG!A1484</f>
        <v>834.78877</v>
      </c>
      <c r="B1857" s="14" t="str">
        <f>TAG!B1484</f>
        <v>C53H104O5N</v>
      </c>
      <c r="C1857" s="17" t="str">
        <f>TAG!C1484</f>
        <v>e50:2</v>
      </c>
      <c r="E1857" s="43" t="e">
        <f>'signals to nmols'!E1857</f>
        <v>#REF!</v>
      </c>
      <c r="F1857" s="43" t="e">
        <f>'signals to nmols'!F1857</f>
        <v>#REF!</v>
      </c>
      <c r="G1857" s="43"/>
    </row>
    <row r="1858" spans="1:7" x14ac:dyDescent="0.2">
      <c r="A1858" s="14">
        <f>TAG!A1485</f>
        <v>836.80437000000006</v>
      </c>
      <c r="B1858" s="14" t="str">
        <f>TAG!B1485</f>
        <v>C53H106O5N</v>
      </c>
      <c r="C1858" s="17" t="str">
        <f>TAG!C1485</f>
        <v>e50:1</v>
      </c>
      <c r="E1858" s="43" t="e">
        <f>'signals to nmols'!E1858</f>
        <v>#REF!</v>
      </c>
      <c r="F1858" s="43" t="e">
        <f>'signals to nmols'!F1858</f>
        <v>#REF!</v>
      </c>
      <c r="G1858" s="43"/>
    </row>
    <row r="1859" spans="1:7" x14ac:dyDescent="0.2">
      <c r="A1859" s="14">
        <f>TAG!A1486</f>
        <v>838.81997000000001</v>
      </c>
      <c r="B1859" s="14" t="str">
        <f>TAG!B1486</f>
        <v>C53H108O5N</v>
      </c>
      <c r="C1859" s="17" t="str">
        <f>TAG!C1486</f>
        <v>e50:0</v>
      </c>
      <c r="E1859" s="43" t="e">
        <f>'signals to nmols'!E1859</f>
        <v>#REF!</v>
      </c>
      <c r="F1859" s="43" t="e">
        <f>'signals to nmols'!F1859</f>
        <v>#REF!</v>
      </c>
      <c r="G1859" s="43"/>
    </row>
    <row r="1860" spans="1:7" x14ac:dyDescent="0.2">
      <c r="A1860" s="14">
        <f>TAG!A1487</f>
        <v>844.73686999999995</v>
      </c>
      <c r="B1860" s="14" t="str">
        <f>TAG!B1487</f>
        <v>C53H98O6N</v>
      </c>
      <c r="C1860" s="17" t="str">
        <f>TAG!C1487</f>
        <v>50:4</v>
      </c>
      <c r="E1860" s="43" t="e">
        <f>'signals to nmols'!E1860</f>
        <v>#REF!</v>
      </c>
      <c r="F1860" s="43" t="e">
        <f>'signals to nmols'!F1860</f>
        <v>#REF!</v>
      </c>
      <c r="G1860" s="43"/>
    </row>
    <row r="1861" spans="1:7" x14ac:dyDescent="0.2">
      <c r="A1861" s="14">
        <f>TAG!A1488</f>
        <v>846.7524699999999</v>
      </c>
      <c r="B1861" s="14" t="str">
        <f>TAG!B1488</f>
        <v>C53H100O6N</v>
      </c>
      <c r="C1861" s="17" t="str">
        <f>TAG!C1488</f>
        <v>50:3</v>
      </c>
      <c r="E1861" s="43" t="e">
        <f>'signals to nmols'!E1861</f>
        <v>#REF!</v>
      </c>
      <c r="F1861" s="43" t="e">
        <f>'signals to nmols'!F1861</f>
        <v>#REF!</v>
      </c>
      <c r="G1861" s="43"/>
    </row>
    <row r="1862" spans="1:7" x14ac:dyDescent="0.2">
      <c r="A1862" s="14">
        <f>TAG!A1489</f>
        <v>848.76806999999997</v>
      </c>
      <c r="B1862" s="14" t="str">
        <f>TAG!B1489</f>
        <v>C53H102O6N</v>
      </c>
      <c r="C1862" s="17" t="str">
        <f>TAG!C1489</f>
        <v>50:2</v>
      </c>
      <c r="E1862" s="43" t="e">
        <f>'signals to nmols'!E1862</f>
        <v>#REF!</v>
      </c>
      <c r="F1862" s="43" t="e">
        <f>'signals to nmols'!F1862</f>
        <v>#REF!</v>
      </c>
      <c r="G1862" s="43"/>
    </row>
    <row r="1863" spans="1:7" x14ac:dyDescent="0.2">
      <c r="A1863" s="14">
        <f>TAG!A1490</f>
        <v>850.78366999999992</v>
      </c>
      <c r="B1863" s="14" t="str">
        <f>TAG!B1490</f>
        <v>C53H104O6N</v>
      </c>
      <c r="C1863" s="17" t="str">
        <f>TAG!C1490</f>
        <v>50:1</v>
      </c>
      <c r="E1863" s="43" t="e">
        <f>'signals to nmols'!E1863</f>
        <v>#REF!</v>
      </c>
      <c r="F1863" s="43" t="e">
        <f>'signals to nmols'!F1863</f>
        <v>#REF!</v>
      </c>
      <c r="G1863" s="43"/>
    </row>
    <row r="1864" spans="1:7" x14ac:dyDescent="0.2">
      <c r="A1864" s="14">
        <f>TAG!A1491</f>
        <v>852.79926999999998</v>
      </c>
      <c r="B1864" s="14" t="str">
        <f>TAG!B1491</f>
        <v>C53H106O6N</v>
      </c>
      <c r="C1864" s="17" t="str">
        <f>TAG!C1491</f>
        <v>50:0</v>
      </c>
      <c r="E1864" s="43" t="e">
        <f>'signals to nmols'!E1864</f>
        <v>#REF!</v>
      </c>
      <c r="F1864" s="43" t="e">
        <f>'signals to nmols'!F1864</f>
        <v>#REF!</v>
      </c>
      <c r="G1864" s="43"/>
    </row>
    <row r="1865" spans="1:7" x14ac:dyDescent="0.2">
      <c r="A1865" s="14">
        <f>TAG!A1492</f>
        <v>856.77317000000005</v>
      </c>
      <c r="B1865" s="14" t="str">
        <f>TAG!B1492</f>
        <v>C55H102O5N</v>
      </c>
      <c r="C1865" s="17" t="str">
        <f>TAG!C1492</f>
        <v>e52:5</v>
      </c>
      <c r="E1865" s="43" t="e">
        <f>'signals to nmols'!E1865</f>
        <v>#REF!</v>
      </c>
      <c r="F1865" s="43" t="e">
        <f>'signals to nmols'!F1865</f>
        <v>#REF!</v>
      </c>
      <c r="G1865" s="43"/>
    </row>
    <row r="1866" spans="1:7" x14ac:dyDescent="0.2">
      <c r="A1866" s="14">
        <f>TAG!A1493</f>
        <v>858.78877</v>
      </c>
      <c r="B1866" s="14" t="str">
        <f>TAG!B1493</f>
        <v>C55H104O5N</v>
      </c>
      <c r="C1866" s="17" t="str">
        <f>TAG!C1493</f>
        <v>e52:4</v>
      </c>
      <c r="E1866" s="43" t="e">
        <f>'signals to nmols'!E1866</f>
        <v>#REF!</v>
      </c>
      <c r="F1866" s="43" t="e">
        <f>'signals to nmols'!F1866</f>
        <v>#REF!</v>
      </c>
      <c r="G1866" s="43"/>
    </row>
    <row r="1867" spans="1:7" x14ac:dyDescent="0.2">
      <c r="A1867" s="14">
        <f>TAG!A1494</f>
        <v>860.80437000000006</v>
      </c>
      <c r="B1867" s="14" t="str">
        <f>TAG!B1494</f>
        <v>C55H106O5N</v>
      </c>
      <c r="C1867" s="17" t="str">
        <f>TAG!C1494</f>
        <v>e52:3</v>
      </c>
      <c r="E1867" s="43" t="e">
        <f>'signals to nmols'!E1867</f>
        <v>#REF!</v>
      </c>
      <c r="F1867" s="43" t="e">
        <f>'signals to nmols'!F1867</f>
        <v>#REF!</v>
      </c>
      <c r="G1867" s="43"/>
    </row>
    <row r="1868" spans="1:7" x14ac:dyDescent="0.2">
      <c r="A1868" s="14">
        <f>TAG!A1495</f>
        <v>862.81997000000001</v>
      </c>
      <c r="B1868" s="14" t="str">
        <f>TAG!B1495</f>
        <v>C55H108O5N</v>
      </c>
      <c r="C1868" s="17" t="str">
        <f>TAG!C1495</f>
        <v>e52:2</v>
      </c>
      <c r="E1868" s="43" t="e">
        <f>'signals to nmols'!E1868</f>
        <v>#REF!</v>
      </c>
      <c r="F1868" s="43" t="e">
        <f>'signals to nmols'!F1868</f>
        <v>#REF!</v>
      </c>
      <c r="G1868" s="43"/>
    </row>
    <row r="1869" spans="1:7" x14ac:dyDescent="0.2">
      <c r="A1869" s="14">
        <f>TAG!A1496</f>
        <v>864.83556999999996</v>
      </c>
      <c r="B1869" s="14" t="str">
        <f>TAG!B1496</f>
        <v>C55H110O5N</v>
      </c>
      <c r="C1869" s="17" t="str">
        <f>TAG!C1496</f>
        <v>e52:1</v>
      </c>
      <c r="E1869" s="43" t="e">
        <f>'signals to nmols'!E1869</f>
        <v>#REF!</v>
      </c>
      <c r="F1869" s="43" t="e">
        <f>'signals to nmols'!F1869</f>
        <v>#REF!</v>
      </c>
      <c r="G1869" s="43"/>
    </row>
    <row r="1870" spans="1:7" x14ac:dyDescent="0.2">
      <c r="A1870" s="14">
        <f>TAG!A1497</f>
        <v>866.85117000000002</v>
      </c>
      <c r="B1870" s="14" t="str">
        <f>TAG!B1497</f>
        <v>C55H112O5N</v>
      </c>
      <c r="C1870" s="17" t="str">
        <f>TAG!C1497</f>
        <v>e52:0</v>
      </c>
      <c r="E1870" s="43" t="e">
        <f>'signals to nmols'!E1870</f>
        <v>#REF!</v>
      </c>
      <c r="F1870" s="43" t="e">
        <f>'signals to nmols'!F1870</f>
        <v>#REF!</v>
      </c>
      <c r="G1870" s="43"/>
    </row>
    <row r="1871" spans="1:7" x14ac:dyDescent="0.2">
      <c r="A1871" s="14">
        <f>TAG!A1498</f>
        <v>868.73686999999995</v>
      </c>
      <c r="B1871" s="14" t="str">
        <f>TAG!B1498</f>
        <v>C55H98O6N</v>
      </c>
      <c r="C1871" s="17" t="str">
        <f>TAG!C1498</f>
        <v>52:6</v>
      </c>
      <c r="E1871" s="43" t="e">
        <f>'signals to nmols'!E1871</f>
        <v>#REF!</v>
      </c>
      <c r="F1871" s="43" t="e">
        <f>'signals to nmols'!F1871</f>
        <v>#REF!</v>
      </c>
      <c r="G1871" s="43"/>
    </row>
    <row r="1872" spans="1:7" x14ac:dyDescent="0.2">
      <c r="A1872" s="14">
        <f>TAG!A1499</f>
        <v>870.7524699999999</v>
      </c>
      <c r="B1872" s="14" t="str">
        <f>TAG!B1499</f>
        <v>C55H100O6N</v>
      </c>
      <c r="C1872" s="17" t="str">
        <f>TAG!C1499</f>
        <v>52:5</v>
      </c>
      <c r="E1872" s="43" t="e">
        <f>'signals to nmols'!E1872</f>
        <v>#REF!</v>
      </c>
      <c r="F1872" s="43" t="e">
        <f>'signals to nmols'!F1872</f>
        <v>#REF!</v>
      </c>
      <c r="G1872" s="43"/>
    </row>
    <row r="1873" spans="1:7" x14ac:dyDescent="0.2">
      <c r="A1873" s="14">
        <f>TAG!A1500</f>
        <v>872.76806999999997</v>
      </c>
      <c r="B1873" s="14" t="str">
        <f>TAG!B1500</f>
        <v>C55H102O6N</v>
      </c>
      <c r="C1873" s="17" t="str">
        <f>TAG!C1500</f>
        <v>52:4</v>
      </c>
      <c r="E1873" s="43" t="e">
        <f>'signals to nmols'!E1873</f>
        <v>#REF!</v>
      </c>
      <c r="F1873" s="43" t="e">
        <f>'signals to nmols'!F1873</f>
        <v>#REF!</v>
      </c>
      <c r="G1873" s="43"/>
    </row>
    <row r="1874" spans="1:7" x14ac:dyDescent="0.2">
      <c r="A1874" s="14">
        <f>TAG!A1501</f>
        <v>874.78366999999992</v>
      </c>
      <c r="B1874" s="14" t="str">
        <f>TAG!B1501</f>
        <v>C55H104O6N</v>
      </c>
      <c r="C1874" s="17" t="str">
        <f>TAG!C1501</f>
        <v>52:3</v>
      </c>
      <c r="E1874" s="43" t="e">
        <f>'signals to nmols'!E1874</f>
        <v>#REF!</v>
      </c>
      <c r="F1874" s="43" t="e">
        <f>'signals to nmols'!F1874</f>
        <v>#REF!</v>
      </c>
      <c r="G1874" s="43"/>
    </row>
    <row r="1875" spans="1:7" x14ac:dyDescent="0.2">
      <c r="A1875" s="14">
        <f>TAG!A1502</f>
        <v>876.79926999999998</v>
      </c>
      <c r="B1875" s="14" t="str">
        <f>TAG!B1502</f>
        <v>C55H106O6N</v>
      </c>
      <c r="C1875" s="17" t="str">
        <f>TAG!C1502</f>
        <v>52:2</v>
      </c>
      <c r="E1875" s="43" t="e">
        <f>'signals to nmols'!E1875</f>
        <v>#REF!</v>
      </c>
      <c r="F1875" s="43" t="e">
        <f>'signals to nmols'!F1875</f>
        <v>#REF!</v>
      </c>
      <c r="G1875" s="43"/>
    </row>
    <row r="1876" spans="1:7" x14ac:dyDescent="0.2">
      <c r="A1876" s="14">
        <f>TAG!A1503</f>
        <v>878.81486999999993</v>
      </c>
      <c r="B1876" s="14" t="str">
        <f>TAG!B1503</f>
        <v>C55H108O6N</v>
      </c>
      <c r="C1876" s="17" t="str">
        <f>TAG!C1503</f>
        <v>52:1</v>
      </c>
      <c r="E1876" s="43" t="e">
        <f>'signals to nmols'!E1876</f>
        <v>#REF!</v>
      </c>
      <c r="F1876" s="43" t="e">
        <f>'signals to nmols'!F1876</f>
        <v>#REF!</v>
      </c>
      <c r="G1876" s="43"/>
    </row>
    <row r="1877" spans="1:7" x14ac:dyDescent="0.2">
      <c r="A1877" s="14">
        <f>TAG!A1504</f>
        <v>880.83046999999988</v>
      </c>
      <c r="B1877" s="14" t="str">
        <f>TAG!B1504</f>
        <v>C55H110O6N</v>
      </c>
      <c r="C1877" s="17" t="str">
        <f>TAG!C1504</f>
        <v>52:0/e54:7</v>
      </c>
      <c r="E1877" s="43" t="e">
        <f>'signals to nmols'!E1877</f>
        <v>#REF!</v>
      </c>
      <c r="F1877" s="43" t="e">
        <f>'signals to nmols'!F1877</f>
        <v>#REF!</v>
      </c>
      <c r="G1877" s="43"/>
    </row>
    <row r="1878" spans="1:7" x14ac:dyDescent="0.2">
      <c r="A1878" s="14">
        <f>TAG!A1505</f>
        <v>882.78877</v>
      </c>
      <c r="B1878" s="14" t="str">
        <f>TAG!B1505</f>
        <v>C57H104O5N</v>
      </c>
      <c r="C1878" s="17" t="str">
        <f>TAG!C1505</f>
        <v>e54:6</v>
      </c>
      <c r="E1878" s="43" t="e">
        <f>'signals to nmols'!E1878</f>
        <v>#REF!</v>
      </c>
      <c r="F1878" s="43" t="e">
        <f>'signals to nmols'!F1878</f>
        <v>#REF!</v>
      </c>
      <c r="G1878" s="43"/>
    </row>
    <row r="1879" spans="1:7" x14ac:dyDescent="0.2">
      <c r="A1879" s="14">
        <f>TAG!A1506</f>
        <v>884.80437000000006</v>
      </c>
      <c r="B1879" s="14" t="str">
        <f>TAG!B1506</f>
        <v>C57H106O5N</v>
      </c>
      <c r="C1879" s="17" t="str">
        <f>TAG!C1506</f>
        <v>e54:5</v>
      </c>
      <c r="E1879" s="43" t="e">
        <f>'signals to nmols'!E1879</f>
        <v>#REF!</v>
      </c>
      <c r="F1879" s="43" t="e">
        <f>'signals to nmols'!F1879</f>
        <v>#REF!</v>
      </c>
      <c r="G1879" s="43"/>
    </row>
    <row r="1880" spans="1:7" x14ac:dyDescent="0.2">
      <c r="A1880" s="14">
        <f>TAG!A1507</f>
        <v>886.81997000000001</v>
      </c>
      <c r="B1880" s="14" t="str">
        <f>TAG!B1507</f>
        <v>C57H108O5N</v>
      </c>
      <c r="C1880" s="17" t="str">
        <f>TAG!C1507</f>
        <v>e54:4</v>
      </c>
      <c r="E1880" s="43" t="e">
        <f>'signals to nmols'!E1880</f>
        <v>#REF!</v>
      </c>
      <c r="F1880" s="43" t="e">
        <f>'signals to nmols'!F1880</f>
        <v>#REF!</v>
      </c>
      <c r="G1880" s="43"/>
    </row>
    <row r="1881" spans="1:7" x14ac:dyDescent="0.2">
      <c r="A1881" s="14">
        <f>TAG!A1508</f>
        <v>888.83556999999996</v>
      </c>
      <c r="B1881" s="14" t="str">
        <f>TAG!B1508</f>
        <v>C57H110O5N</v>
      </c>
      <c r="C1881" s="17" t="str">
        <f>TAG!C1508</f>
        <v>e54:3</v>
      </c>
      <c r="E1881" s="43" t="e">
        <f>'signals to nmols'!E1881</f>
        <v>#REF!</v>
      </c>
      <c r="F1881" s="43" t="e">
        <f>'signals to nmols'!F1881</f>
        <v>#REF!</v>
      </c>
      <c r="G1881" s="43"/>
    </row>
    <row r="1882" spans="1:7" x14ac:dyDescent="0.2">
      <c r="A1882" s="14">
        <f>TAG!A1509</f>
        <v>890.85117000000002</v>
      </c>
      <c r="B1882" s="14" t="str">
        <f>TAG!B1509</f>
        <v>C57H112O5N</v>
      </c>
      <c r="C1882" s="17" t="str">
        <f>TAG!C1509</f>
        <v>e54:2</v>
      </c>
      <c r="E1882" s="43" t="e">
        <f>'signals to nmols'!E1882</f>
        <v>#REF!</v>
      </c>
      <c r="F1882" s="43" t="e">
        <f>'signals to nmols'!F1882</f>
        <v>#REF!</v>
      </c>
      <c r="G1882" s="43"/>
    </row>
    <row r="1883" spans="1:7" x14ac:dyDescent="0.2">
      <c r="A1883" s="14">
        <f>TAG!A1510</f>
        <v>892.86676999999997</v>
      </c>
      <c r="B1883" s="14" t="str">
        <f>TAG!B1510</f>
        <v>C57H114O5N</v>
      </c>
      <c r="C1883" s="17" t="str">
        <f>TAG!C1510</f>
        <v>e54:1</v>
      </c>
      <c r="E1883" s="43" t="e">
        <f>'signals to nmols'!E1883</f>
        <v>#REF!</v>
      </c>
      <c r="F1883" s="43" t="e">
        <f>'signals to nmols'!F1883</f>
        <v>#REF!</v>
      </c>
      <c r="G1883" s="43"/>
    </row>
    <row r="1884" spans="1:7" x14ac:dyDescent="0.2">
      <c r="A1884" s="14">
        <f>TAG!A1511</f>
        <v>894.7524699999999</v>
      </c>
      <c r="B1884" s="14" t="str">
        <f>TAG!B1511</f>
        <v>C57H100O6N</v>
      </c>
      <c r="C1884" s="17" t="str">
        <f>TAG!C1511</f>
        <v>54:7/e54:0</v>
      </c>
      <c r="E1884" s="43" t="e">
        <f>'signals to nmols'!E1884</f>
        <v>#REF!</v>
      </c>
      <c r="F1884" s="43" t="e">
        <f>'signals to nmols'!F1884</f>
        <v>#REF!</v>
      </c>
      <c r="G1884" s="43"/>
    </row>
    <row r="1885" spans="1:7" x14ac:dyDescent="0.2">
      <c r="A1885" s="14">
        <f>TAG!A1512</f>
        <v>896.76806999999997</v>
      </c>
      <c r="B1885" s="14" t="str">
        <f>TAG!B1512</f>
        <v>C57H102O6N</v>
      </c>
      <c r="C1885" s="17" t="str">
        <f>TAG!C1512</f>
        <v>54:6</v>
      </c>
      <c r="E1885" s="43" t="e">
        <f>'signals to nmols'!E1885</f>
        <v>#REF!</v>
      </c>
      <c r="F1885" s="43" t="e">
        <f>'signals to nmols'!F1885</f>
        <v>#REF!</v>
      </c>
      <c r="G1885" s="43"/>
    </row>
    <row r="1886" spans="1:7" x14ac:dyDescent="0.2">
      <c r="A1886" s="14">
        <f>TAG!A1513</f>
        <v>898.78366999999992</v>
      </c>
      <c r="B1886" s="14" t="str">
        <f>TAG!B1513</f>
        <v>C57H104O6N</v>
      </c>
      <c r="C1886" s="17" t="str">
        <f>TAG!C1513</f>
        <v>54:5</v>
      </c>
      <c r="E1886" s="43" t="e">
        <f>'signals to nmols'!E1886</f>
        <v>#REF!</v>
      </c>
      <c r="F1886" s="43" t="e">
        <f>'signals to nmols'!F1886</f>
        <v>#REF!</v>
      </c>
      <c r="G1886" s="43"/>
    </row>
    <row r="1887" spans="1:7" x14ac:dyDescent="0.2">
      <c r="A1887" s="14">
        <f>TAG!A1514</f>
        <v>900.79926999999998</v>
      </c>
      <c r="B1887" s="14" t="str">
        <f>TAG!B1514</f>
        <v>C57H106O6N</v>
      </c>
      <c r="C1887" s="17" t="str">
        <f>TAG!C1514</f>
        <v>54:4</v>
      </c>
      <c r="E1887" s="43" t="e">
        <f>'signals to nmols'!E1887</f>
        <v>#REF!</v>
      </c>
      <c r="F1887" s="43" t="e">
        <f>'signals to nmols'!F1887</f>
        <v>#REF!</v>
      </c>
      <c r="G1887" s="43"/>
    </row>
    <row r="1888" spans="1:7" x14ac:dyDescent="0.2">
      <c r="A1888" s="14">
        <f>TAG!A1515</f>
        <v>902.81486999999993</v>
      </c>
      <c r="B1888" s="14" t="str">
        <f>TAG!B1515</f>
        <v>C57H108O6N</v>
      </c>
      <c r="C1888" s="17" t="str">
        <f>TAG!C1515</f>
        <v>54:3</v>
      </c>
      <c r="E1888" s="43" t="e">
        <f>'signals to nmols'!E1888</f>
        <v>#REF!</v>
      </c>
      <c r="F1888" s="43" t="e">
        <f>'signals to nmols'!F1888</f>
        <v>#REF!</v>
      </c>
      <c r="G1888" s="43"/>
    </row>
    <row r="1889" spans="1:7" x14ac:dyDescent="0.2">
      <c r="A1889" s="14">
        <f>TAG!A1516</f>
        <v>904.83046999999988</v>
      </c>
      <c r="B1889" s="14" t="str">
        <f>TAG!B1516</f>
        <v>C57H110O6N</v>
      </c>
      <c r="C1889" s="17" t="str">
        <f>TAG!C1516</f>
        <v>54:2</v>
      </c>
      <c r="E1889" s="43" t="e">
        <f>'signals to nmols'!E1889</f>
        <v>#REF!</v>
      </c>
      <c r="F1889" s="43" t="e">
        <f>'signals to nmols'!F1889</f>
        <v>#REF!</v>
      </c>
      <c r="G1889" s="43"/>
    </row>
    <row r="1890" spans="1:7" x14ac:dyDescent="0.2">
      <c r="A1890" s="14">
        <f>TAG!A1517</f>
        <v>906.84606999999994</v>
      </c>
      <c r="B1890" s="14" t="str">
        <f>TAG!B1517</f>
        <v>C57H112O6N</v>
      </c>
      <c r="C1890" s="17" t="str">
        <f>TAG!C1517</f>
        <v>54:1</v>
      </c>
      <c r="E1890" s="43" t="e">
        <f>'signals to nmols'!E1890</f>
        <v>#REF!</v>
      </c>
      <c r="F1890" s="43" t="e">
        <f>'signals to nmols'!F1890</f>
        <v>#REF!</v>
      </c>
      <c r="G1890" s="43"/>
    </row>
    <row r="1891" spans="1:7" x14ac:dyDescent="0.2">
      <c r="A1891" s="14">
        <f>TAG!A1518</f>
        <v>908.86166999999989</v>
      </c>
      <c r="B1891" s="14" t="str">
        <f>TAG!B1518</f>
        <v>C57H114O6N</v>
      </c>
      <c r="C1891" s="17" t="str">
        <f>TAG!C1518</f>
        <v>54:0/e56:7</v>
      </c>
      <c r="E1891" s="43" t="e">
        <f>'signals to nmols'!E1891</f>
        <v>#REF!</v>
      </c>
      <c r="F1891" s="43" t="e">
        <f>'signals to nmols'!F1891</f>
        <v>#REF!</v>
      </c>
      <c r="G1891" s="43"/>
    </row>
    <row r="1892" spans="1:7" x14ac:dyDescent="0.2">
      <c r="A1892" s="14">
        <f>TAG!A1519</f>
        <v>910.81997000000001</v>
      </c>
      <c r="B1892" s="14" t="str">
        <f>TAG!B1519</f>
        <v>C59H108O5N</v>
      </c>
      <c r="C1892" s="17" t="str">
        <f>TAG!C1519</f>
        <v>e56:6</v>
      </c>
      <c r="E1892" s="43" t="e">
        <f>'signals to nmols'!E1892</f>
        <v>#REF!</v>
      </c>
      <c r="F1892" s="43" t="e">
        <f>'signals to nmols'!F1892</f>
        <v>#REF!</v>
      </c>
      <c r="G1892" s="43"/>
    </row>
    <row r="1893" spans="1:7" x14ac:dyDescent="0.2">
      <c r="A1893" s="14">
        <f>TAG!A1520</f>
        <v>912.83556999999996</v>
      </c>
      <c r="B1893" s="14" t="str">
        <f>TAG!B1520</f>
        <v>C59H110O5N</v>
      </c>
      <c r="C1893" s="17" t="str">
        <f>TAG!C1520</f>
        <v>e56:5</v>
      </c>
      <c r="E1893" s="43" t="e">
        <f>'signals to nmols'!E1893</f>
        <v>#REF!</v>
      </c>
      <c r="F1893" s="43" t="e">
        <f>'signals to nmols'!F1893</f>
        <v>#REF!</v>
      </c>
      <c r="G1893" s="43"/>
    </row>
    <row r="1894" spans="1:7" x14ac:dyDescent="0.2">
      <c r="A1894" s="14">
        <f>TAG!A1521</f>
        <v>914.85117000000002</v>
      </c>
      <c r="B1894" s="14" t="str">
        <f>TAG!B1521</f>
        <v>C59H112O5N</v>
      </c>
      <c r="C1894" s="17" t="str">
        <f>TAG!C1521</f>
        <v>e56:4</v>
      </c>
      <c r="E1894" s="43" t="e">
        <f>'signals to nmols'!E1894</f>
        <v>#REF!</v>
      </c>
      <c r="F1894" s="43" t="e">
        <f>'signals to nmols'!F1894</f>
        <v>#REF!</v>
      </c>
      <c r="G1894" s="43"/>
    </row>
    <row r="1895" spans="1:7" x14ac:dyDescent="0.2">
      <c r="A1895" s="14">
        <f>TAG!A1522</f>
        <v>916.86676999999997</v>
      </c>
      <c r="B1895" s="14" t="str">
        <f>TAG!B1522</f>
        <v>C59H114O5N</v>
      </c>
      <c r="C1895" s="17" t="str">
        <f>TAG!C1522</f>
        <v>e56:3</v>
      </c>
      <c r="E1895" s="43" t="e">
        <f>'signals to nmols'!E1895</f>
        <v>#REF!</v>
      </c>
      <c r="F1895" s="43" t="e">
        <f>'signals to nmols'!F1895</f>
        <v>#REF!</v>
      </c>
      <c r="G1895" s="43"/>
    </row>
    <row r="1896" spans="1:7" x14ac:dyDescent="0.2">
      <c r="A1896" s="14">
        <f>TAG!A1523</f>
        <v>918.88237000000004</v>
      </c>
      <c r="B1896" s="14" t="str">
        <f>TAG!B1523</f>
        <v>C59H116O5N</v>
      </c>
      <c r="C1896" s="17" t="str">
        <f>TAG!C1523</f>
        <v>e56:2</v>
      </c>
      <c r="E1896" s="43" t="e">
        <f>'signals to nmols'!E1896</f>
        <v>#REF!</v>
      </c>
      <c r="F1896" s="43" t="e">
        <f>'signals to nmols'!F1896</f>
        <v>#REF!</v>
      </c>
      <c r="G1896" s="43"/>
    </row>
    <row r="1897" spans="1:7" x14ac:dyDescent="0.2">
      <c r="A1897" s="14">
        <f>TAG!A1524</f>
        <v>920.89796999999999</v>
      </c>
      <c r="B1897" s="14" t="str">
        <f>TAG!B1524</f>
        <v>C59H118O5N</v>
      </c>
      <c r="C1897" s="17" t="str">
        <f>TAG!C1524</f>
        <v>e56:1</v>
      </c>
      <c r="E1897" s="43" t="e">
        <f>'signals to nmols'!E1897</f>
        <v>#REF!</v>
      </c>
      <c r="F1897" s="43" t="e">
        <f>'signals to nmols'!F1897</f>
        <v>#REF!</v>
      </c>
      <c r="G1897" s="43"/>
    </row>
    <row r="1898" spans="1:7" x14ac:dyDescent="0.2">
      <c r="A1898" s="14">
        <f>TAG!A1525</f>
        <v>922.78366999999992</v>
      </c>
      <c r="B1898" s="14" t="str">
        <f>TAG!B1525</f>
        <v>C59H104O6N</v>
      </c>
      <c r="C1898" s="17" t="str">
        <f>TAG!C1525</f>
        <v>56:7/e56:0</v>
      </c>
      <c r="E1898" s="43" t="e">
        <f>'signals to nmols'!E1898</f>
        <v>#REF!</v>
      </c>
      <c r="F1898" s="43" t="e">
        <f>'signals to nmols'!F1898</f>
        <v>#REF!</v>
      </c>
      <c r="G1898" s="43"/>
    </row>
    <row r="1899" spans="1:7" x14ac:dyDescent="0.2">
      <c r="A1899" s="14">
        <f>TAG!A1526</f>
        <v>924.79926999999998</v>
      </c>
      <c r="B1899" s="14" t="str">
        <f>TAG!B1526</f>
        <v>C59H106O6N</v>
      </c>
      <c r="C1899" s="17" t="str">
        <f>TAG!C1526</f>
        <v>56:6</v>
      </c>
      <c r="E1899" s="43" t="e">
        <f>'signals to nmols'!E1899</f>
        <v>#REF!</v>
      </c>
      <c r="F1899" s="43" t="e">
        <f>'signals to nmols'!F1899</f>
        <v>#REF!</v>
      </c>
      <c r="G1899" s="43"/>
    </row>
    <row r="1900" spans="1:7" x14ac:dyDescent="0.2">
      <c r="A1900" s="14">
        <f>TAG!A1527</f>
        <v>926.81486999999993</v>
      </c>
      <c r="B1900" s="14" t="str">
        <f>TAG!B1527</f>
        <v>C59H108O6N</v>
      </c>
      <c r="C1900" s="17" t="str">
        <f>TAG!C1527</f>
        <v>56:5</v>
      </c>
      <c r="E1900" s="43" t="e">
        <f>'signals to nmols'!E1900</f>
        <v>#REF!</v>
      </c>
      <c r="F1900" s="43" t="e">
        <f>'signals to nmols'!F1900</f>
        <v>#REF!</v>
      </c>
      <c r="G1900" s="43"/>
    </row>
    <row r="1901" spans="1:7" x14ac:dyDescent="0.2">
      <c r="A1901" s="14">
        <f>TAG!A1528</f>
        <v>928.83046999999988</v>
      </c>
      <c r="B1901" s="14" t="str">
        <f>TAG!B1528</f>
        <v>C59H110O6N</v>
      </c>
      <c r="C1901" s="17" t="str">
        <f>TAG!C1528</f>
        <v>56:4</v>
      </c>
      <c r="E1901" s="43" t="e">
        <f>'signals to nmols'!E1901</f>
        <v>#REF!</v>
      </c>
      <c r="F1901" s="43" t="e">
        <f>'signals to nmols'!F1901</f>
        <v>#REF!</v>
      </c>
      <c r="G1901" s="43"/>
    </row>
    <row r="1902" spans="1:7" x14ac:dyDescent="0.2">
      <c r="A1902" s="14">
        <f>TAG!A1529</f>
        <v>930.84606999999994</v>
      </c>
      <c r="B1902" s="14" t="str">
        <f>TAG!B1529</f>
        <v>C59H112O6N</v>
      </c>
      <c r="C1902" s="17" t="str">
        <f>TAG!C1529</f>
        <v>56:3</v>
      </c>
      <c r="E1902" s="43" t="e">
        <f>'signals to nmols'!E1902</f>
        <v>#REF!</v>
      </c>
      <c r="F1902" s="43" t="e">
        <f>'signals to nmols'!F1902</f>
        <v>#REF!</v>
      </c>
      <c r="G1902" s="43"/>
    </row>
    <row r="1903" spans="1:7" x14ac:dyDescent="0.2">
      <c r="A1903" s="14">
        <f>TAG!A1530</f>
        <v>932.86166999999989</v>
      </c>
      <c r="B1903" s="14" t="str">
        <f>TAG!B1530</f>
        <v>C59H114O6N</v>
      </c>
      <c r="C1903" s="17" t="str">
        <f>TAG!C1530</f>
        <v>56:2</v>
      </c>
      <c r="E1903" s="43" t="e">
        <f>'signals to nmols'!E1903</f>
        <v>#REF!</v>
      </c>
      <c r="F1903" s="43" t="e">
        <f>'signals to nmols'!F1903</f>
        <v>#REF!</v>
      </c>
      <c r="G1903" s="43"/>
    </row>
    <row r="1904" spans="1:7" x14ac:dyDescent="0.2">
      <c r="A1904" s="14">
        <f>TAG!A1531</f>
        <v>934.87726999999995</v>
      </c>
      <c r="B1904" s="14" t="str">
        <f>TAG!B1531</f>
        <v>C59H116O6N</v>
      </c>
      <c r="C1904" s="17" t="str">
        <f>TAG!C1531</f>
        <v>56:1</v>
      </c>
      <c r="E1904" s="43" t="e">
        <f>'signals to nmols'!E1904</f>
        <v>#REF!</v>
      </c>
      <c r="F1904" s="43" t="e">
        <f>'signals to nmols'!F1904</f>
        <v>#REF!</v>
      </c>
      <c r="G1904" s="43"/>
    </row>
    <row r="1905" spans="1:7" x14ac:dyDescent="0.2">
      <c r="A1905" s="14">
        <f>TAG!A1532</f>
        <v>936.83556999999996</v>
      </c>
      <c r="B1905" s="14" t="str">
        <f>TAG!B1532</f>
        <v>C61H110O5N</v>
      </c>
      <c r="C1905" s="17" t="str">
        <f>TAG!C1532</f>
        <v>e58:7/56:0</v>
      </c>
      <c r="E1905" s="43" t="e">
        <f>'signals to nmols'!E1905</f>
        <v>#REF!</v>
      </c>
      <c r="F1905" s="43" t="e">
        <f>'signals to nmols'!F1905</f>
        <v>#REF!</v>
      </c>
      <c r="G1905" s="43"/>
    </row>
    <row r="1906" spans="1:7" x14ac:dyDescent="0.2">
      <c r="A1906" s="14">
        <f>TAG!A1533</f>
        <v>938.85117000000002</v>
      </c>
      <c r="B1906" s="14" t="str">
        <f>TAG!B1533</f>
        <v>C61H112O5N</v>
      </c>
      <c r="C1906" s="17" t="str">
        <f>TAG!C1533</f>
        <v>e58:6</v>
      </c>
      <c r="E1906" s="43" t="e">
        <f>'signals to nmols'!E1906</f>
        <v>#REF!</v>
      </c>
      <c r="F1906" s="43" t="e">
        <f>'signals to nmols'!F1906</f>
        <v>#REF!</v>
      </c>
      <c r="G1906" s="43"/>
    </row>
    <row r="1907" spans="1:7" x14ac:dyDescent="0.2">
      <c r="A1907" s="14">
        <f>TAG!A1534</f>
        <v>940.86676999999997</v>
      </c>
      <c r="B1907" s="14" t="str">
        <f>TAG!B1534</f>
        <v>C61H114O5N</v>
      </c>
      <c r="C1907" s="17" t="str">
        <f>TAG!C1534</f>
        <v>e58:5</v>
      </c>
      <c r="E1907" s="43" t="e">
        <f>'signals to nmols'!E1907</f>
        <v>#REF!</v>
      </c>
      <c r="F1907" s="43" t="e">
        <f>'signals to nmols'!F1907</f>
        <v>#REF!</v>
      </c>
      <c r="G1907" s="43"/>
    </row>
    <row r="1908" spans="1:7" x14ac:dyDescent="0.2">
      <c r="A1908" s="14">
        <f>TAG!A1535</f>
        <v>942.88237000000004</v>
      </c>
      <c r="B1908" s="14" t="str">
        <f>TAG!B1535</f>
        <v>C61H116O5N</v>
      </c>
      <c r="C1908" s="17" t="str">
        <f>TAG!C1535</f>
        <v>e58:4</v>
      </c>
      <c r="E1908" s="43" t="e">
        <f>'signals to nmols'!E1908</f>
        <v>#REF!</v>
      </c>
      <c r="F1908" s="43" t="e">
        <f>'signals to nmols'!F1908</f>
        <v>#REF!</v>
      </c>
      <c r="G1908" s="43"/>
    </row>
    <row r="1909" spans="1:7" x14ac:dyDescent="0.2">
      <c r="A1909" s="14">
        <f>TAG!A1536</f>
        <v>944.89796999999999</v>
      </c>
      <c r="B1909" s="14" t="str">
        <f>TAG!B1536</f>
        <v>C61H118O5N</v>
      </c>
      <c r="C1909" s="17" t="str">
        <f>TAG!C1536</f>
        <v>e58:3</v>
      </c>
      <c r="E1909" s="43" t="e">
        <f>'signals to nmols'!E1909</f>
        <v>#REF!</v>
      </c>
      <c r="F1909" s="43" t="e">
        <f>'signals to nmols'!F1909</f>
        <v>#REF!</v>
      </c>
      <c r="G1909" s="43"/>
    </row>
    <row r="1910" spans="1:7" x14ac:dyDescent="0.2">
      <c r="A1910" s="14">
        <f>TAG!A1537</f>
        <v>946.91357000000005</v>
      </c>
      <c r="B1910" s="14" t="str">
        <f>TAG!B1537</f>
        <v>C61H120O5N</v>
      </c>
      <c r="C1910" s="17" t="str">
        <f>TAG!C1537</f>
        <v>e58:2</v>
      </c>
      <c r="E1910" s="43" t="e">
        <f>'signals to nmols'!E1910</f>
        <v>#REF!</v>
      </c>
      <c r="F1910" s="43" t="e">
        <f>'signals to nmols'!F1910</f>
        <v>#REF!</v>
      </c>
      <c r="G1910" s="43"/>
    </row>
    <row r="1911" spans="1:7" x14ac:dyDescent="0.2">
      <c r="A1911" s="14">
        <f>TAG!A1538</f>
        <v>948.92917</v>
      </c>
      <c r="B1911" s="14" t="str">
        <f>TAG!B1538</f>
        <v>C61H122O5N</v>
      </c>
      <c r="C1911" s="17" t="str">
        <f>TAG!C1538</f>
        <v>e58:1/58:8</v>
      </c>
      <c r="E1911" s="43" t="e">
        <f>'signals to nmols'!E1911</f>
        <v>#REF!</v>
      </c>
      <c r="F1911" s="43" t="e">
        <f>'signals to nmols'!F1911</f>
        <v>#REF!</v>
      </c>
      <c r="G1911" s="43"/>
    </row>
    <row r="1912" spans="1:7" x14ac:dyDescent="0.2">
      <c r="A1912" s="14">
        <f>TAG!A1539</f>
        <v>950.81486999999993</v>
      </c>
      <c r="B1912" s="14" t="str">
        <f>TAG!B1539</f>
        <v>C61H108O6N</v>
      </c>
      <c r="C1912" s="17" t="str">
        <f>TAG!C1539</f>
        <v>58:7/e58:0</v>
      </c>
      <c r="E1912" s="43" t="e">
        <f>'signals to nmols'!E1912</f>
        <v>#REF!</v>
      </c>
      <c r="F1912" s="43" t="e">
        <f>'signals to nmols'!F1912</f>
        <v>#REF!</v>
      </c>
      <c r="G1912" s="43"/>
    </row>
    <row r="1913" spans="1:7" x14ac:dyDescent="0.2">
      <c r="A1913" s="14">
        <f>TAG!A1540</f>
        <v>952.83046999999988</v>
      </c>
      <c r="B1913" s="14" t="str">
        <f>TAG!B1540</f>
        <v>C61H110O6N</v>
      </c>
      <c r="C1913" s="17" t="str">
        <f>TAG!C1540</f>
        <v>58:6</v>
      </c>
      <c r="E1913" s="43" t="e">
        <f>'signals to nmols'!E1913</f>
        <v>#REF!</v>
      </c>
      <c r="F1913" s="43" t="e">
        <f>'signals to nmols'!F1913</f>
        <v>#REF!</v>
      </c>
      <c r="G1913" s="43"/>
    </row>
    <row r="1914" spans="1:7" x14ac:dyDescent="0.2">
      <c r="A1914" s="14">
        <f>TAG!A1541</f>
        <v>954.84606999999994</v>
      </c>
      <c r="B1914" s="14" t="str">
        <f>TAG!B1541</f>
        <v>C61H112O6N</v>
      </c>
      <c r="C1914" s="17" t="str">
        <f>TAG!C1541</f>
        <v>58:5</v>
      </c>
      <c r="E1914" s="43" t="e">
        <f>'signals to nmols'!E1914</f>
        <v>#REF!</v>
      </c>
      <c r="F1914" s="43" t="e">
        <f>'signals to nmols'!F1914</f>
        <v>#REF!</v>
      </c>
      <c r="G1914" s="43"/>
    </row>
    <row r="1915" spans="1:7" x14ac:dyDescent="0.2">
      <c r="A1915" s="14">
        <f>TAG!A1542</f>
        <v>956.86166999999989</v>
      </c>
      <c r="B1915" s="14" t="str">
        <f>TAG!B1542</f>
        <v>C61H114O6N</v>
      </c>
      <c r="C1915" s="17" t="str">
        <f>TAG!C1542</f>
        <v>58:4</v>
      </c>
      <c r="E1915" s="43" t="e">
        <f>'signals to nmols'!E1915</f>
        <v>#REF!</v>
      </c>
      <c r="F1915" s="43" t="e">
        <f>'signals to nmols'!F1915</f>
        <v>#REF!</v>
      </c>
      <c r="G1915" s="43"/>
    </row>
    <row r="1916" spans="1:7" x14ac:dyDescent="0.2">
      <c r="A1916" s="14">
        <f>TAG!A1543</f>
        <v>958.87726999999995</v>
      </c>
      <c r="B1916" s="14" t="str">
        <f>TAG!B1543</f>
        <v>C61H116O6N</v>
      </c>
      <c r="C1916" s="17" t="str">
        <f>TAG!C1543</f>
        <v>58:3</v>
      </c>
      <c r="E1916" s="43" t="e">
        <f>'signals to nmols'!E1916</f>
        <v>#REF!</v>
      </c>
      <c r="F1916" s="43" t="e">
        <f>'signals to nmols'!F1916</f>
        <v>#REF!</v>
      </c>
      <c r="G1916" s="43"/>
    </row>
    <row r="1917" spans="1:7" x14ac:dyDescent="0.2">
      <c r="A1917" s="14">
        <f>TAG!A1544</f>
        <v>960.8928699999999</v>
      </c>
      <c r="B1917" s="14" t="str">
        <f>TAG!B1544</f>
        <v>C61H118O6N</v>
      </c>
      <c r="C1917" s="17" t="str">
        <f>TAG!C1544</f>
        <v>58:2</v>
      </c>
      <c r="E1917" s="43" t="e">
        <f>'signals to nmols'!E1917</f>
        <v>#REF!</v>
      </c>
      <c r="F1917" s="43" t="e">
        <f>'signals to nmols'!F1917</f>
        <v>#REF!</v>
      </c>
      <c r="G1917" s="43"/>
    </row>
    <row r="1918" spans="1:7" x14ac:dyDescent="0.2">
      <c r="A1918" s="14">
        <f>TAG!A1545</f>
        <v>962.90846999999997</v>
      </c>
      <c r="B1918" s="14" t="str">
        <f>TAG!B1545</f>
        <v>C61H120O6N</v>
      </c>
      <c r="C1918" s="17" t="str">
        <f>TAG!C1545</f>
        <v>58:1</v>
      </c>
      <c r="E1918" s="43" t="e">
        <f>'signals to nmols'!E1918</f>
        <v>#REF!</v>
      </c>
      <c r="F1918" s="43" t="e">
        <f>'signals to nmols'!F1918</f>
        <v>#REF!</v>
      </c>
      <c r="G1918" s="43"/>
    </row>
    <row r="1919" spans="1:7" x14ac:dyDescent="0.2">
      <c r="A1919" s="14">
        <f>TAG!A1546</f>
        <v>964.86676999999997</v>
      </c>
      <c r="B1919" s="14" t="str">
        <f>TAG!B1546</f>
        <v>C63H114O5N</v>
      </c>
      <c r="C1919" s="17" t="str">
        <f>TAG!C1546</f>
        <v>e60:7/58:0</v>
      </c>
      <c r="E1919" s="43" t="e">
        <f>'signals to nmols'!E1919</f>
        <v>#REF!</v>
      </c>
      <c r="F1919" s="43" t="e">
        <f>'signals to nmols'!F1919</f>
        <v>#REF!</v>
      </c>
      <c r="G1919" s="43"/>
    </row>
    <row r="1920" spans="1:7" x14ac:dyDescent="0.2">
      <c r="A1920" s="14">
        <f>TAG!A1547</f>
        <v>966.88237000000004</v>
      </c>
      <c r="B1920" s="14" t="str">
        <f>TAG!B1547</f>
        <v>C63H116O5N</v>
      </c>
      <c r="C1920" s="17" t="str">
        <f>TAG!C1547</f>
        <v>e60:6</v>
      </c>
      <c r="E1920" s="43" t="e">
        <f>'signals to nmols'!E1920</f>
        <v>#REF!</v>
      </c>
      <c r="F1920" s="43" t="e">
        <f>'signals to nmols'!F1920</f>
        <v>#REF!</v>
      </c>
      <c r="G1920" s="43"/>
    </row>
    <row r="1921" spans="1:7" x14ac:dyDescent="0.2">
      <c r="A1921" s="14">
        <f>TAG!A1548</f>
        <v>968.89796999999999</v>
      </c>
      <c r="B1921" s="14" t="str">
        <f>TAG!B1548</f>
        <v>C63H118O5N</v>
      </c>
      <c r="C1921" s="17" t="str">
        <f>TAG!C1548</f>
        <v>e60:5</v>
      </c>
      <c r="E1921" s="43" t="e">
        <f>'signals to nmols'!E1921</f>
        <v>#REF!</v>
      </c>
      <c r="F1921" s="43" t="e">
        <f>'signals to nmols'!F1921</f>
        <v>#REF!</v>
      </c>
      <c r="G1921" s="43"/>
    </row>
    <row r="1922" spans="1:7" x14ac:dyDescent="0.2">
      <c r="A1922" s="14">
        <f>TAG!A1549</f>
        <v>970.91357000000005</v>
      </c>
      <c r="B1922" s="14" t="str">
        <f>TAG!B1549</f>
        <v>C63H120O5N</v>
      </c>
      <c r="C1922" s="17" t="str">
        <f>TAG!C1549</f>
        <v>e60:4</v>
      </c>
      <c r="E1922" s="43" t="e">
        <f>'signals to nmols'!E1922</f>
        <v>#REF!</v>
      </c>
      <c r="F1922" s="43" t="e">
        <f>'signals to nmols'!F1922</f>
        <v>#REF!</v>
      </c>
      <c r="G1922" s="43"/>
    </row>
    <row r="1923" spans="1:7" x14ac:dyDescent="0.2">
      <c r="A1923" s="14">
        <f>TAG!A1550</f>
        <v>972.92917</v>
      </c>
      <c r="B1923" s="14" t="str">
        <f>TAG!B1550</f>
        <v>C63H122O5N</v>
      </c>
      <c r="C1923" s="17" t="str">
        <f>TAG!C1550</f>
        <v>e60:3</v>
      </c>
      <c r="E1923" s="43" t="e">
        <f>'signals to nmols'!E1923</f>
        <v>#REF!</v>
      </c>
      <c r="F1923" s="43" t="e">
        <f>'signals to nmols'!F1923</f>
        <v>#REF!</v>
      </c>
      <c r="G1923" s="43"/>
    </row>
    <row r="1924" spans="1:7" x14ac:dyDescent="0.2">
      <c r="A1924" s="14">
        <f>TAG!A1551</f>
        <v>974.94477000000006</v>
      </c>
      <c r="B1924" s="14" t="str">
        <f>TAG!B1551</f>
        <v>C63H124O5N</v>
      </c>
      <c r="C1924" s="17" t="str">
        <f>TAG!C1551</f>
        <v>e60:2</v>
      </c>
      <c r="E1924" s="43" t="e">
        <f>'signals to nmols'!E1924</f>
        <v>#REF!</v>
      </c>
      <c r="F1924" s="43" t="e">
        <f>'signals to nmols'!F1924</f>
        <v>#REF!</v>
      </c>
      <c r="G1924" s="43"/>
    </row>
    <row r="1925" spans="1:7" x14ac:dyDescent="0.2">
      <c r="A1925" s="14">
        <f>TAG!A1552</f>
        <v>976.83046999999988</v>
      </c>
      <c r="B1925" s="14" t="str">
        <f>TAG!B1552</f>
        <v>C63H110O6N</v>
      </c>
      <c r="C1925" s="17" t="str">
        <f>TAG!C1552</f>
        <v>60:8/e60:1</v>
      </c>
      <c r="E1925" s="43" t="e">
        <f>'signals to nmols'!E1925</f>
        <v>#REF!</v>
      </c>
      <c r="F1925" s="43" t="e">
        <f>'signals to nmols'!F1925</f>
        <v>#REF!</v>
      </c>
      <c r="G1925" s="43"/>
    </row>
    <row r="1926" spans="1:7" x14ac:dyDescent="0.2">
      <c r="A1926" s="14">
        <f>TAG!A1553</f>
        <v>978.84606999999994</v>
      </c>
      <c r="B1926" s="14" t="str">
        <f>TAG!B1553</f>
        <v>C63H112O6N</v>
      </c>
      <c r="C1926" s="17" t="str">
        <f>TAG!C1553</f>
        <v>60:7/e60:0</v>
      </c>
      <c r="E1926" s="43" t="e">
        <f>'signals to nmols'!E1926</f>
        <v>#REF!</v>
      </c>
      <c r="F1926" s="43" t="e">
        <f>'signals to nmols'!F1926</f>
        <v>#REF!</v>
      </c>
      <c r="G1926" s="43"/>
    </row>
    <row r="1927" spans="1:7" x14ac:dyDescent="0.2">
      <c r="A1927" s="14">
        <f>TAG!A1554</f>
        <v>980.86166999999989</v>
      </c>
      <c r="B1927" s="14" t="str">
        <f>TAG!B1554</f>
        <v>C63H114O6N</v>
      </c>
      <c r="C1927" s="17" t="str">
        <f>TAG!C1554</f>
        <v>60:6</v>
      </c>
      <c r="E1927" s="43" t="e">
        <f>'signals to nmols'!E1927</f>
        <v>#REF!</v>
      </c>
      <c r="F1927" s="43" t="e">
        <f>'signals to nmols'!F1927</f>
        <v>#REF!</v>
      </c>
      <c r="G1927" s="43"/>
    </row>
    <row r="1928" spans="1:7" x14ac:dyDescent="0.2">
      <c r="A1928" s="14">
        <f>TAG!A1555</f>
        <v>982.87726999999995</v>
      </c>
      <c r="B1928" s="14" t="str">
        <f>TAG!B1555</f>
        <v>C63H116O6N</v>
      </c>
      <c r="C1928" s="17" t="str">
        <f>TAG!C1555</f>
        <v>60:5</v>
      </c>
      <c r="E1928" s="43" t="e">
        <f>'signals to nmols'!E1928</f>
        <v>#REF!</v>
      </c>
      <c r="F1928" s="43" t="e">
        <f>'signals to nmols'!F1928</f>
        <v>#REF!</v>
      </c>
      <c r="G1928" s="43"/>
    </row>
    <row r="1929" spans="1:7" x14ac:dyDescent="0.2">
      <c r="A1929" s="14">
        <f>TAG!A1556</f>
        <v>984.8928699999999</v>
      </c>
      <c r="B1929" s="14" t="str">
        <f>TAG!B1556</f>
        <v>C63H118O6N</v>
      </c>
      <c r="C1929" s="17" t="str">
        <f>TAG!C1556</f>
        <v>60:4</v>
      </c>
      <c r="E1929" s="43" t="e">
        <f>'signals to nmols'!E1929</f>
        <v>#REF!</v>
      </c>
      <c r="F1929" s="43" t="e">
        <f>'signals to nmols'!F1929</f>
        <v>#REF!</v>
      </c>
      <c r="G1929" s="43"/>
    </row>
    <row r="1930" spans="1:7" x14ac:dyDescent="0.2">
      <c r="A1930" s="14">
        <f>TAG!A1557</f>
        <v>986.90846999999997</v>
      </c>
      <c r="B1930" s="14" t="str">
        <f>TAG!B1557</f>
        <v>C63H120O6N</v>
      </c>
      <c r="C1930" s="17" t="str">
        <f>TAG!C1557</f>
        <v>60:3</v>
      </c>
      <c r="E1930" s="43" t="e">
        <f>'signals to nmols'!E1930</f>
        <v>#REF!</v>
      </c>
      <c r="F1930" s="43" t="e">
        <f>'signals to nmols'!F1930</f>
        <v>#REF!</v>
      </c>
      <c r="G1930" s="43"/>
    </row>
    <row r="1931" spans="1:7" x14ac:dyDescent="0.2">
      <c r="A1931" s="14">
        <f>TAG!A1558</f>
        <v>988.92406999999992</v>
      </c>
      <c r="B1931" s="14" t="str">
        <f>TAG!B1558</f>
        <v>C63H122O6N</v>
      </c>
      <c r="C1931" s="17" t="str">
        <f>TAG!C1558</f>
        <v>60:2</v>
      </c>
      <c r="E1931" s="43" t="e">
        <f>'signals to nmols'!E1931</f>
        <v>#REF!</v>
      </c>
      <c r="F1931" s="43" t="e">
        <f>'signals to nmols'!F1931</f>
        <v>#REF!</v>
      </c>
      <c r="G1931" s="43"/>
    </row>
    <row r="1932" spans="1:7" x14ac:dyDescent="0.2">
      <c r="A1932" s="14">
        <f>TAG!A1559</f>
        <v>990.93966999999998</v>
      </c>
      <c r="B1932" s="14" t="str">
        <f>TAG!B1559</f>
        <v>C63H124O6N</v>
      </c>
      <c r="C1932" s="17" t="str">
        <f>TAG!C1559</f>
        <v>60:1</v>
      </c>
      <c r="E1932" s="43" t="e">
        <f>'signals to nmols'!E1932</f>
        <v>#REF!</v>
      </c>
      <c r="F1932" s="43" t="e">
        <f>'signals to nmols'!F1932</f>
        <v>#REF!</v>
      </c>
      <c r="G1932" s="43"/>
    </row>
    <row r="1933" spans="1:7" x14ac:dyDescent="0.2">
      <c r="A1933" s="38" t="s">
        <v>1012</v>
      </c>
      <c r="B1933" s="38"/>
      <c r="C1933" s="38" t="str">
        <f>TAG!C1560</f>
        <v>Total NL 349 22:4 acyl containing</v>
      </c>
      <c r="E1933" s="39" t="e">
        <f>'signals to nmols'!E1933</f>
        <v>#REF!</v>
      </c>
      <c r="F1933" s="39" t="e">
        <f>'signals to nmols'!F1933</f>
        <v>#REF!</v>
      </c>
      <c r="G1933" s="39"/>
    </row>
    <row r="1934" spans="1:7" x14ac:dyDescent="0.2">
      <c r="A1934" s="36" t="s">
        <v>1015</v>
      </c>
      <c r="B1934" s="48"/>
      <c r="C1934" s="48"/>
      <c r="E1934" s="39" t="e">
        <f>'signals to nmols'!E1934</f>
        <v>#REF!</v>
      </c>
      <c r="F1934" s="39" t="e">
        <f>'signals to nmols'!F1934</f>
        <v>#REF!</v>
      </c>
      <c r="G1934" s="39"/>
    </row>
    <row r="1935" spans="1:7" x14ac:dyDescent="0.2">
      <c r="E1935" s="29" t="str">
        <f>'signals to nmols'!E1935</f>
        <v>LFNP</v>
      </c>
      <c r="F1935" s="29" t="str">
        <f>'signals to nmols'!F1935</f>
        <v>HFNP</v>
      </c>
      <c r="G1935" s="29"/>
    </row>
    <row r="1936" spans="1:7" x14ac:dyDescent="0.2">
      <c r="A1936" s="1" t="s">
        <v>11</v>
      </c>
      <c r="B1936" t="s">
        <v>12</v>
      </c>
      <c r="C1936" t="s">
        <v>13</v>
      </c>
      <c r="D1936" s="33" t="s">
        <v>28</v>
      </c>
      <c r="E1936" s="93" t="str">
        <f>'signals to nmols'!E1936</f>
        <v>sample01</v>
      </c>
      <c r="F1936" s="93" t="str">
        <f>'signals to nmols'!F1936</f>
        <v>sample02</v>
      </c>
      <c r="G1936" s="93"/>
    </row>
    <row r="1937" spans="1:7" x14ac:dyDescent="0.2">
      <c r="A1937" s="55">
        <v>822.7524699999999</v>
      </c>
      <c r="B1937" t="s">
        <v>839</v>
      </c>
      <c r="C1937" s="59" t="s">
        <v>1121</v>
      </c>
      <c r="D1937" t="s">
        <v>1031</v>
      </c>
      <c r="E1937" s="58" t="e">
        <f>'signals to nmols'!E1937</f>
        <v>#REF!</v>
      </c>
      <c r="F1937" s="58" t="e">
        <f>'signals to nmols'!F1937</f>
        <v>#REF!</v>
      </c>
      <c r="G1937" s="58"/>
    </row>
    <row r="1938" spans="1:7" x14ac:dyDescent="0.2">
      <c r="A1938" s="55">
        <v>822.7524699999999</v>
      </c>
      <c r="B1938" t="s">
        <v>839</v>
      </c>
      <c r="C1938" s="59" t="s">
        <v>1121</v>
      </c>
      <c r="D1938" t="s">
        <v>1032</v>
      </c>
      <c r="E1938" s="58" t="e">
        <f>'signals to nmols'!E1938</f>
        <v>#REF!</v>
      </c>
      <c r="F1938" s="58" t="e">
        <f>'signals to nmols'!F1938</f>
        <v>#REF!</v>
      </c>
      <c r="G1938" s="58"/>
    </row>
    <row r="1939" spans="1:7" x14ac:dyDescent="0.2">
      <c r="A1939" s="55">
        <v>824.76806999999997</v>
      </c>
      <c r="B1939" t="s">
        <v>841</v>
      </c>
      <c r="C1939" s="59" t="s">
        <v>1122</v>
      </c>
      <c r="D1939" t="s">
        <v>1033</v>
      </c>
      <c r="E1939" s="58" t="e">
        <f>'signals to nmols'!E1939</f>
        <v>#REF!</v>
      </c>
      <c r="F1939" s="58" t="e">
        <f>'signals to nmols'!F1939</f>
        <v>#REF!</v>
      </c>
      <c r="G1939" s="58"/>
    </row>
    <row r="1940" spans="1:7" x14ac:dyDescent="0.2">
      <c r="A1940" s="55">
        <v>846.7524699999999</v>
      </c>
      <c r="B1940" t="s">
        <v>855</v>
      </c>
      <c r="C1940" s="59" t="s">
        <v>1123</v>
      </c>
      <c r="D1940" t="s">
        <v>1034</v>
      </c>
      <c r="E1940" s="58" t="e">
        <f>'signals to nmols'!E1940</f>
        <v>#REF!</v>
      </c>
      <c r="F1940" s="58" t="e">
        <f>'signals to nmols'!F1940</f>
        <v>#REF!</v>
      </c>
      <c r="G1940" s="58"/>
    </row>
    <row r="1941" spans="1:7" x14ac:dyDescent="0.2">
      <c r="A1941" s="55">
        <v>846.7524699999999</v>
      </c>
      <c r="B1941" t="s">
        <v>855</v>
      </c>
      <c r="C1941" s="59" t="s">
        <v>1123</v>
      </c>
      <c r="D1941" t="s">
        <v>1035</v>
      </c>
      <c r="E1941" s="58" t="e">
        <f>'signals to nmols'!E1941</f>
        <v>#REF!</v>
      </c>
      <c r="F1941" s="58" t="e">
        <f>'signals to nmols'!F1941</f>
        <v>#REF!</v>
      </c>
      <c r="G1941" s="58"/>
    </row>
    <row r="1942" spans="1:7" x14ac:dyDescent="0.2">
      <c r="A1942" s="55">
        <v>848.76806999999997</v>
      </c>
      <c r="B1942" t="s">
        <v>857</v>
      </c>
      <c r="C1942" s="59" t="s">
        <v>1124</v>
      </c>
      <c r="D1942" t="s">
        <v>1036</v>
      </c>
      <c r="E1942" s="58" t="e">
        <f>'signals to nmols'!E1942</f>
        <v>#REF!</v>
      </c>
      <c r="F1942" s="58" t="e">
        <f>'signals to nmols'!F1942</f>
        <v>#REF!</v>
      </c>
      <c r="G1942" s="58"/>
    </row>
    <row r="1943" spans="1:7" x14ac:dyDescent="0.2">
      <c r="A1943" s="55">
        <v>848.76806999999997</v>
      </c>
      <c r="B1943" t="s">
        <v>857</v>
      </c>
      <c r="C1943" s="59" t="s">
        <v>1124</v>
      </c>
      <c r="D1943" t="s">
        <v>1037</v>
      </c>
      <c r="E1943" s="58" t="e">
        <f>'signals to nmols'!E1943</f>
        <v>#REF!</v>
      </c>
      <c r="F1943" s="58" t="e">
        <f>'signals to nmols'!F1943</f>
        <v>#REF!</v>
      </c>
      <c r="G1943" s="58"/>
    </row>
    <row r="1944" spans="1:7" x14ac:dyDescent="0.2">
      <c r="A1944" s="55">
        <v>850.78366999999992</v>
      </c>
      <c r="B1944" t="s">
        <v>859</v>
      </c>
      <c r="C1944" s="59" t="s">
        <v>1125</v>
      </c>
      <c r="D1944" t="s">
        <v>1038</v>
      </c>
      <c r="E1944" s="58" t="e">
        <f>'signals to nmols'!E1944</f>
        <v>#REF!</v>
      </c>
      <c r="F1944" s="58" t="e">
        <f>'signals to nmols'!F1944</f>
        <v>#REF!</v>
      </c>
      <c r="G1944" s="58"/>
    </row>
    <row r="1945" spans="1:7" x14ac:dyDescent="0.2">
      <c r="A1945" s="55">
        <v>852.79926999999998</v>
      </c>
      <c r="B1945" t="s">
        <v>861</v>
      </c>
      <c r="C1945" s="59" t="s">
        <v>1146</v>
      </c>
      <c r="D1945" t="s">
        <v>1039</v>
      </c>
      <c r="E1945" s="58" t="e">
        <f>'signals to nmols'!E1945</f>
        <v>#REF!</v>
      </c>
      <c r="F1945" s="58" t="e">
        <f>'signals to nmols'!F1945</f>
        <v>#REF!</v>
      </c>
      <c r="G1945" s="58"/>
    </row>
    <row r="1946" spans="1:7" x14ac:dyDescent="0.2">
      <c r="A1946" s="55">
        <v>868.7</v>
      </c>
      <c r="B1946" t="s">
        <v>875</v>
      </c>
      <c r="C1946" s="59" t="s">
        <v>1126</v>
      </c>
      <c r="D1946" t="s">
        <v>1040</v>
      </c>
      <c r="E1946" s="58" t="e">
        <f>'signals to nmols'!E1946</f>
        <v>#REF!</v>
      </c>
      <c r="F1946" s="58" t="e">
        <f>'signals to nmols'!F1946</f>
        <v>#REF!</v>
      </c>
      <c r="G1946" s="58"/>
    </row>
    <row r="1947" spans="1:7" x14ac:dyDescent="0.2">
      <c r="A1947" s="55">
        <v>870.8</v>
      </c>
      <c r="B1947" t="s">
        <v>877</v>
      </c>
      <c r="C1947" s="59" t="s">
        <v>1127</v>
      </c>
      <c r="D1947" t="s">
        <v>1041</v>
      </c>
      <c r="E1947" s="58" t="e">
        <f>'signals to nmols'!E1947</f>
        <v>#REF!</v>
      </c>
      <c r="F1947" s="58" t="e">
        <f>'signals to nmols'!F1947</f>
        <v>#REF!</v>
      </c>
      <c r="G1947" s="58"/>
    </row>
    <row r="1948" spans="1:7" x14ac:dyDescent="0.2">
      <c r="A1948" s="55">
        <v>872.76806999999997</v>
      </c>
      <c r="B1948" t="s">
        <v>879</v>
      </c>
      <c r="C1948" s="59" t="s">
        <v>1128</v>
      </c>
      <c r="D1948" t="s">
        <v>1042</v>
      </c>
      <c r="E1948" s="58" t="e">
        <f>'signals to nmols'!E1948</f>
        <v>#REF!</v>
      </c>
      <c r="F1948" s="58" t="e">
        <f>'signals to nmols'!F1948</f>
        <v>#REF!</v>
      </c>
      <c r="G1948" s="58"/>
    </row>
    <row r="1949" spans="1:7" x14ac:dyDescent="0.2">
      <c r="A1949" s="55">
        <v>872.76806999999997</v>
      </c>
      <c r="B1949" t="s">
        <v>879</v>
      </c>
      <c r="C1949" s="59" t="s">
        <v>1128</v>
      </c>
      <c r="D1949" t="s">
        <v>1043</v>
      </c>
      <c r="E1949" s="58" t="e">
        <f>'signals to nmols'!E1949</f>
        <v>#REF!</v>
      </c>
      <c r="F1949" s="58" t="e">
        <f>'signals to nmols'!F1949</f>
        <v>#REF!</v>
      </c>
      <c r="G1949" s="58"/>
    </row>
    <row r="1950" spans="1:7" x14ac:dyDescent="0.2">
      <c r="A1950" s="55">
        <v>872.76806999999997</v>
      </c>
      <c r="B1950" t="s">
        <v>879</v>
      </c>
      <c r="C1950" s="59" t="s">
        <v>1128</v>
      </c>
      <c r="D1950" t="s">
        <v>1044</v>
      </c>
      <c r="E1950" s="58" t="e">
        <f>'signals to nmols'!E1950</f>
        <v>#REF!</v>
      </c>
      <c r="F1950" s="58" t="e">
        <f>'signals to nmols'!F1950</f>
        <v>#REF!</v>
      </c>
      <c r="G1950" s="58"/>
    </row>
    <row r="1951" spans="1:7" x14ac:dyDescent="0.2">
      <c r="A1951" s="55">
        <v>874.78366999999992</v>
      </c>
      <c r="B1951" t="s">
        <v>881</v>
      </c>
      <c r="C1951" s="59" t="s">
        <v>1129</v>
      </c>
      <c r="D1951" t="s">
        <v>1045</v>
      </c>
      <c r="E1951" s="58" t="e">
        <f>'signals to nmols'!E1951</f>
        <v>#REF!</v>
      </c>
      <c r="F1951" s="58" t="e">
        <f>'signals to nmols'!F1951</f>
        <v>#REF!</v>
      </c>
      <c r="G1951" s="58"/>
    </row>
    <row r="1952" spans="1:7" x14ac:dyDescent="0.2">
      <c r="A1952" s="55">
        <v>874.78366999999992</v>
      </c>
      <c r="B1952" t="s">
        <v>881</v>
      </c>
      <c r="C1952" s="59" t="s">
        <v>1129</v>
      </c>
      <c r="D1952" t="s">
        <v>1046</v>
      </c>
      <c r="E1952" s="58" t="e">
        <f>'signals to nmols'!E1952</f>
        <v>#REF!</v>
      </c>
      <c r="F1952" s="58" t="e">
        <f>'signals to nmols'!F1952</f>
        <v>#REF!</v>
      </c>
      <c r="G1952" s="58"/>
    </row>
    <row r="1953" spans="1:7" x14ac:dyDescent="0.2">
      <c r="A1953" s="55">
        <v>874.78366999999992</v>
      </c>
      <c r="B1953" t="s">
        <v>881</v>
      </c>
      <c r="C1953" s="59" t="s">
        <v>1129</v>
      </c>
      <c r="D1953" t="s">
        <v>1047</v>
      </c>
      <c r="E1953" s="58" t="e">
        <f>'signals to nmols'!E1953</f>
        <v>#REF!</v>
      </c>
      <c r="F1953" s="58" t="e">
        <f>'signals to nmols'!F1953</f>
        <v>#REF!</v>
      </c>
      <c r="G1953" s="58"/>
    </row>
    <row r="1954" spans="1:7" x14ac:dyDescent="0.2">
      <c r="A1954" s="55">
        <v>876.79926999999998</v>
      </c>
      <c r="B1954" t="s">
        <v>883</v>
      </c>
      <c r="C1954" s="59" t="s">
        <v>1130</v>
      </c>
      <c r="D1954" t="s">
        <v>1048</v>
      </c>
      <c r="E1954" s="58" t="e">
        <f>'signals to nmols'!E1954</f>
        <v>#REF!</v>
      </c>
      <c r="F1954" s="58" t="e">
        <f>'signals to nmols'!F1954</f>
        <v>#REF!</v>
      </c>
      <c r="G1954" s="58"/>
    </row>
    <row r="1955" spans="1:7" x14ac:dyDescent="0.2">
      <c r="A1955" s="55">
        <v>876.79926999999998</v>
      </c>
      <c r="B1955" t="s">
        <v>883</v>
      </c>
      <c r="C1955" s="59" t="s">
        <v>1130</v>
      </c>
      <c r="D1955" t="s">
        <v>1049</v>
      </c>
      <c r="E1955" s="58" t="e">
        <f>'signals to nmols'!E1955</f>
        <v>#REF!</v>
      </c>
      <c r="F1955" s="58" t="e">
        <f>'signals to nmols'!F1955</f>
        <v>#REF!</v>
      </c>
      <c r="G1955" s="58"/>
    </row>
    <row r="1956" spans="1:7" x14ac:dyDescent="0.2">
      <c r="A1956" s="55">
        <v>876.79926999999998</v>
      </c>
      <c r="B1956" t="s">
        <v>883</v>
      </c>
      <c r="C1956" s="59" t="s">
        <v>1130</v>
      </c>
      <c r="D1956" t="s">
        <v>1050</v>
      </c>
      <c r="E1956" s="58" t="e">
        <f>'signals to nmols'!E1956</f>
        <v>#REF!</v>
      </c>
      <c r="F1956" s="58" t="e">
        <f>'signals to nmols'!F1956</f>
        <v>#REF!</v>
      </c>
      <c r="G1956" s="58"/>
    </row>
    <row r="1957" spans="1:7" x14ac:dyDescent="0.2">
      <c r="A1957" s="55">
        <v>878.81486999999993</v>
      </c>
      <c r="B1957" t="s">
        <v>885</v>
      </c>
      <c r="C1957" s="33" t="s">
        <v>1139</v>
      </c>
      <c r="D1957" t="s">
        <v>1051</v>
      </c>
      <c r="E1957" s="58" t="e">
        <f>'signals to nmols'!E1957</f>
        <v>#REF!</v>
      </c>
      <c r="F1957" s="58" t="e">
        <f>'signals to nmols'!F1957</f>
        <v>#REF!</v>
      </c>
      <c r="G1957" s="58"/>
    </row>
    <row r="1958" spans="1:7" x14ac:dyDescent="0.2">
      <c r="A1958" s="55">
        <v>880.83046999999988</v>
      </c>
      <c r="B1958" t="s">
        <v>887</v>
      </c>
      <c r="C1958" s="33" t="s">
        <v>1140</v>
      </c>
      <c r="D1958" t="s">
        <v>1052</v>
      </c>
      <c r="E1958" s="58" t="e">
        <f>'signals to nmols'!E1958</f>
        <v>#REF!</v>
      </c>
      <c r="F1958" s="58" t="e">
        <f>'signals to nmols'!F1958</f>
        <v>#REF!</v>
      </c>
      <c r="G1958" s="58"/>
    </row>
    <row r="1959" spans="1:7" x14ac:dyDescent="0.2">
      <c r="A1959" s="55">
        <v>894.7524699999999</v>
      </c>
      <c r="B1959" s="56" t="s">
        <v>901</v>
      </c>
      <c r="C1959" s="59" t="s">
        <v>1131</v>
      </c>
      <c r="D1959" t="s">
        <v>1053</v>
      </c>
      <c r="E1959" s="58" t="e">
        <f>'signals to nmols'!E1959</f>
        <v>#REF!</v>
      </c>
      <c r="F1959" s="58" t="e">
        <f>'signals to nmols'!F1959</f>
        <v>#REF!</v>
      </c>
      <c r="G1959" s="58"/>
    </row>
    <row r="1960" spans="1:7" x14ac:dyDescent="0.2">
      <c r="A1960" s="55">
        <v>896.76806999999997</v>
      </c>
      <c r="B1960" t="s">
        <v>903</v>
      </c>
      <c r="C1960" s="59" t="s">
        <v>1132</v>
      </c>
      <c r="D1960" t="s">
        <v>1054</v>
      </c>
      <c r="E1960" s="58" t="e">
        <f>'signals to nmols'!E1960</f>
        <v>#REF!</v>
      </c>
      <c r="F1960" s="58" t="e">
        <f>'signals to nmols'!F1960</f>
        <v>#REF!</v>
      </c>
      <c r="G1960" s="58"/>
    </row>
    <row r="1961" spans="1:7" x14ac:dyDescent="0.2">
      <c r="A1961" s="55">
        <v>896.8</v>
      </c>
      <c r="B1961" t="s">
        <v>903</v>
      </c>
      <c r="C1961" s="59" t="s">
        <v>1132</v>
      </c>
      <c r="D1961" t="s">
        <v>1055</v>
      </c>
      <c r="E1961" s="58" t="e">
        <f>'signals to nmols'!E1961</f>
        <v>#REF!</v>
      </c>
      <c r="F1961" s="58" t="e">
        <f>'signals to nmols'!F1961</f>
        <v>#REF!</v>
      </c>
      <c r="G1961" s="58"/>
    </row>
    <row r="1962" spans="1:7" x14ac:dyDescent="0.2">
      <c r="A1962" s="55">
        <v>896.76806999999997</v>
      </c>
      <c r="B1962" t="s">
        <v>903</v>
      </c>
      <c r="C1962" s="59" t="s">
        <v>1132</v>
      </c>
      <c r="D1962" t="s">
        <v>1056</v>
      </c>
      <c r="E1962" s="58" t="e">
        <f>'signals to nmols'!E1962</f>
        <v>#REF!</v>
      </c>
      <c r="F1962" s="58" t="e">
        <f>'signals to nmols'!F1962</f>
        <v>#REF!</v>
      </c>
      <c r="G1962" s="58"/>
    </row>
    <row r="1963" spans="1:7" x14ac:dyDescent="0.2">
      <c r="A1963" s="55">
        <v>898.78366999999992</v>
      </c>
      <c r="B1963" t="s">
        <v>905</v>
      </c>
      <c r="C1963" s="59" t="s">
        <v>1133</v>
      </c>
      <c r="D1963" t="s">
        <v>1057</v>
      </c>
      <c r="E1963" s="58" t="e">
        <f>'signals to nmols'!E1963</f>
        <v>#REF!</v>
      </c>
      <c r="F1963" s="58" t="e">
        <f>'signals to nmols'!F1963</f>
        <v>#REF!</v>
      </c>
      <c r="G1963" s="58"/>
    </row>
    <row r="1964" spans="1:7" x14ac:dyDescent="0.2">
      <c r="A1964" s="55">
        <v>898.78366999999992</v>
      </c>
      <c r="B1964" t="s">
        <v>905</v>
      </c>
      <c r="C1964" s="59" t="s">
        <v>1133</v>
      </c>
      <c r="D1964" t="s">
        <v>1058</v>
      </c>
      <c r="E1964" s="58" t="e">
        <f>'signals to nmols'!E1964</f>
        <v>#REF!</v>
      </c>
      <c r="F1964" s="58" t="e">
        <f>'signals to nmols'!F1964</f>
        <v>#REF!</v>
      </c>
      <c r="G1964" s="58"/>
    </row>
    <row r="1965" spans="1:7" x14ac:dyDescent="0.2">
      <c r="A1965" s="55">
        <v>900.79926999999998</v>
      </c>
      <c r="B1965" t="s">
        <v>907</v>
      </c>
      <c r="C1965" s="59" t="s">
        <v>1134</v>
      </c>
      <c r="D1965" t="s">
        <v>1059</v>
      </c>
      <c r="E1965" s="58" t="e">
        <f>'signals to nmols'!E1965</f>
        <v>#REF!</v>
      </c>
      <c r="F1965" s="58" t="e">
        <f>'signals to nmols'!F1965</f>
        <v>#REF!</v>
      </c>
      <c r="G1965" s="58"/>
    </row>
    <row r="1966" spans="1:7" x14ac:dyDescent="0.2">
      <c r="A1966" s="55">
        <v>900.79926999999998</v>
      </c>
      <c r="B1966" t="s">
        <v>907</v>
      </c>
      <c r="C1966" s="59" t="s">
        <v>1134</v>
      </c>
      <c r="D1966" t="s">
        <v>1060</v>
      </c>
      <c r="E1966" s="58" t="e">
        <f>'signals to nmols'!E1966</f>
        <v>#REF!</v>
      </c>
      <c r="F1966" s="58" t="e">
        <f>'signals to nmols'!F1966</f>
        <v>#REF!</v>
      </c>
      <c r="G1966" s="58"/>
    </row>
    <row r="1967" spans="1:7" x14ac:dyDescent="0.2">
      <c r="A1967" s="55">
        <v>900.79926999999998</v>
      </c>
      <c r="B1967" t="s">
        <v>907</v>
      </c>
      <c r="C1967" s="59" t="s">
        <v>1134</v>
      </c>
      <c r="D1967" t="s">
        <v>1061</v>
      </c>
      <c r="E1967" s="58" t="e">
        <f>'signals to nmols'!E1967</f>
        <v>#REF!</v>
      </c>
      <c r="F1967" s="58" t="e">
        <f>'signals to nmols'!F1967</f>
        <v>#REF!</v>
      </c>
      <c r="G1967" s="58"/>
    </row>
    <row r="1968" spans="1:7" x14ac:dyDescent="0.2">
      <c r="A1968" s="55">
        <v>902.81486999999993</v>
      </c>
      <c r="B1968" t="s">
        <v>909</v>
      </c>
      <c r="C1968" s="59" t="s">
        <v>1135</v>
      </c>
      <c r="D1968" t="s">
        <v>1062</v>
      </c>
      <c r="E1968" s="58" t="e">
        <f>'signals to nmols'!E1968</f>
        <v>#REF!</v>
      </c>
      <c r="F1968" s="58" t="e">
        <f>'signals to nmols'!F1968</f>
        <v>#REF!</v>
      </c>
      <c r="G1968" s="58"/>
    </row>
    <row r="1969" spans="1:7" x14ac:dyDescent="0.2">
      <c r="A1969" s="55">
        <v>902.81486999999993</v>
      </c>
      <c r="B1969" t="s">
        <v>909</v>
      </c>
      <c r="C1969" s="59" t="s">
        <v>1135</v>
      </c>
      <c r="D1969" t="s">
        <v>1063</v>
      </c>
      <c r="E1969" s="58" t="e">
        <f>'signals to nmols'!E1969</f>
        <v>#REF!</v>
      </c>
      <c r="F1969" s="58" t="e">
        <f>'signals to nmols'!F1969</f>
        <v>#REF!</v>
      </c>
      <c r="G1969" s="58"/>
    </row>
    <row r="1970" spans="1:7" x14ac:dyDescent="0.2">
      <c r="A1970" s="55">
        <v>902.81486999999993</v>
      </c>
      <c r="B1970" t="s">
        <v>909</v>
      </c>
      <c r="C1970" s="59" t="s">
        <v>1135</v>
      </c>
      <c r="D1970" t="s">
        <v>1064</v>
      </c>
      <c r="E1970" s="58" t="e">
        <f>'signals to nmols'!E1970</f>
        <v>#REF!</v>
      </c>
      <c r="F1970" s="58" t="e">
        <f>'signals to nmols'!F1970</f>
        <v>#REF!</v>
      </c>
      <c r="G1970" s="58"/>
    </row>
    <row r="1971" spans="1:7" x14ac:dyDescent="0.2">
      <c r="A1971" s="55">
        <v>904.83046999999988</v>
      </c>
      <c r="B1971" t="s">
        <v>911</v>
      </c>
      <c r="C1971" s="33" t="s">
        <v>1136</v>
      </c>
      <c r="D1971" t="s">
        <v>1065</v>
      </c>
      <c r="E1971" s="58" t="e">
        <f>'signals to nmols'!E1971</f>
        <v>#REF!</v>
      </c>
      <c r="F1971" s="58" t="e">
        <f>'signals to nmols'!F1971</f>
        <v>#REF!</v>
      </c>
      <c r="G1971" s="58"/>
    </row>
    <row r="1972" spans="1:7" x14ac:dyDescent="0.2">
      <c r="A1972" s="55">
        <v>904.83046999999988</v>
      </c>
      <c r="B1972" t="s">
        <v>911</v>
      </c>
      <c r="C1972" s="33" t="s">
        <v>1136</v>
      </c>
      <c r="D1972" t="s">
        <v>1066</v>
      </c>
      <c r="E1972" s="58" t="e">
        <f>'signals to nmols'!E1972</f>
        <v>#REF!</v>
      </c>
      <c r="F1972" s="58" t="e">
        <f>'signals to nmols'!F1972</f>
        <v>#REF!</v>
      </c>
      <c r="G1972" s="58"/>
    </row>
    <row r="1973" spans="1:7" x14ac:dyDescent="0.2">
      <c r="A1973" s="55">
        <v>906.84606999999994</v>
      </c>
      <c r="B1973" t="s">
        <v>913</v>
      </c>
      <c r="C1973" s="33" t="s">
        <v>1137</v>
      </c>
      <c r="D1973" t="s">
        <v>1067</v>
      </c>
      <c r="E1973" s="58" t="e">
        <f>'signals to nmols'!E1973</f>
        <v>#REF!</v>
      </c>
      <c r="F1973" s="58" t="e">
        <f>'signals to nmols'!F1973</f>
        <v>#REF!</v>
      </c>
      <c r="G1973" s="58"/>
    </row>
    <row r="1974" spans="1:7" x14ac:dyDescent="0.2">
      <c r="A1974" s="55">
        <v>908.86166999999989</v>
      </c>
      <c r="B1974" t="s">
        <v>915</v>
      </c>
      <c r="C1974" s="33" t="s">
        <v>1138</v>
      </c>
      <c r="D1974" t="s">
        <v>1068</v>
      </c>
      <c r="E1974" s="58" t="e">
        <f>'signals to nmols'!E1974</f>
        <v>#REF!</v>
      </c>
      <c r="F1974" s="58" t="e">
        <f>'signals to nmols'!F1974</f>
        <v>#REF!</v>
      </c>
      <c r="G1974" s="58"/>
    </row>
    <row r="1975" spans="1:7" x14ac:dyDescent="0.2">
      <c r="A1975" s="55">
        <v>922.78366999999992</v>
      </c>
      <c r="B1975" t="s">
        <v>929</v>
      </c>
      <c r="C1975" s="59" t="s">
        <v>1141</v>
      </c>
      <c r="D1975" t="s">
        <v>1069</v>
      </c>
      <c r="E1975" s="58" t="e">
        <f>'signals to nmols'!E1975</f>
        <v>#REF!</v>
      </c>
      <c r="F1975" s="58" t="e">
        <f>'signals to nmols'!F1975</f>
        <v>#REF!</v>
      </c>
      <c r="G1975" s="58"/>
    </row>
    <row r="1976" spans="1:7" x14ac:dyDescent="0.2">
      <c r="A1976" s="55">
        <v>924.79926999999998</v>
      </c>
      <c r="B1976" t="s">
        <v>931</v>
      </c>
      <c r="C1976" s="59" t="s">
        <v>1142</v>
      </c>
      <c r="D1976" t="s">
        <v>1070</v>
      </c>
      <c r="E1976" s="58" t="e">
        <f>'signals to nmols'!E1976</f>
        <v>#REF!</v>
      </c>
      <c r="F1976" s="58" t="e">
        <f>'signals to nmols'!F1976</f>
        <v>#REF!</v>
      </c>
      <c r="G1976" s="58"/>
    </row>
    <row r="1977" spans="1:7" x14ac:dyDescent="0.2">
      <c r="A1977" s="55">
        <v>924.79926999999998</v>
      </c>
      <c r="B1977" t="s">
        <v>931</v>
      </c>
      <c r="C1977" s="59" t="s">
        <v>1142</v>
      </c>
      <c r="D1977" t="s">
        <v>1071</v>
      </c>
      <c r="E1977" s="58" t="e">
        <f>'signals to nmols'!E1977</f>
        <v>#REF!</v>
      </c>
      <c r="F1977" s="58" t="e">
        <f>'signals to nmols'!F1977</f>
        <v>#REF!</v>
      </c>
      <c r="G1977" s="58"/>
    </row>
    <row r="1978" spans="1:7" x14ac:dyDescent="0.2">
      <c r="A1978" s="55">
        <v>926.81486999999993</v>
      </c>
      <c r="B1978" t="s">
        <v>933</v>
      </c>
      <c r="C1978" s="59" t="s">
        <v>1143</v>
      </c>
      <c r="D1978" t="s">
        <v>1072</v>
      </c>
      <c r="E1978" s="58" t="e">
        <f>'signals to nmols'!E1978</f>
        <v>#REF!</v>
      </c>
      <c r="F1978" s="58" t="e">
        <f>'signals to nmols'!F1978</f>
        <v>#REF!</v>
      </c>
      <c r="G1978" s="58"/>
    </row>
    <row r="1979" spans="1:7" x14ac:dyDescent="0.2">
      <c r="A1979" s="55">
        <v>928.83046999999988</v>
      </c>
      <c r="B1979" t="s">
        <v>935</v>
      </c>
      <c r="C1979" s="59" t="s">
        <v>1144</v>
      </c>
      <c r="D1979" t="s">
        <v>1073</v>
      </c>
      <c r="E1979" s="58" t="e">
        <f>'signals to nmols'!E1979</f>
        <v>#REF!</v>
      </c>
      <c r="F1979" s="58" t="e">
        <f>'signals to nmols'!F1979</f>
        <v>#REF!</v>
      </c>
      <c r="G1979" s="58"/>
    </row>
    <row r="1980" spans="1:7" x14ac:dyDescent="0.2">
      <c r="A1980" s="55">
        <v>930.84606999999994</v>
      </c>
      <c r="B1980" t="s">
        <v>937</v>
      </c>
      <c r="C1980" s="59" t="s">
        <v>1145</v>
      </c>
      <c r="D1980" t="s">
        <v>1074</v>
      </c>
      <c r="E1980" s="58" t="e">
        <f>'signals to nmols'!E1980</f>
        <v>#REF!</v>
      </c>
      <c r="F1980" s="58" t="e">
        <f>'signals to nmols'!F1980</f>
        <v>#REF!</v>
      </c>
      <c r="G1980" s="58"/>
    </row>
    <row r="1981" spans="1:7" x14ac:dyDescent="0.2">
      <c r="A1981" s="2"/>
      <c r="B1981" s="4"/>
      <c r="C1981" s="4"/>
      <c r="D1981" s="4" t="s">
        <v>2188</v>
      </c>
      <c r="E1981" s="128" t="e">
        <f>'signals to nmols'!E1981</f>
        <v>#REF!</v>
      </c>
      <c r="F1981" s="128" t="e">
        <f>'signals to nmols'!F1981</f>
        <v>#REF!</v>
      </c>
      <c r="G1981" s="128"/>
    </row>
    <row r="1982" spans="1:7" x14ac:dyDescent="0.2">
      <c r="G1982" s="54"/>
    </row>
  </sheetData>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82"/>
  <sheetViews>
    <sheetView workbookViewId="0">
      <selection activeCell="E3" sqref="E3:J3"/>
    </sheetView>
  </sheetViews>
  <sheetFormatPr defaultRowHeight="12.75" x14ac:dyDescent="0.2"/>
  <cols>
    <col min="1" max="1" width="10.85546875" customWidth="1"/>
    <col min="2" max="2" width="12.7109375" style="3" customWidth="1"/>
    <col min="3" max="3" width="11.7109375" style="3" customWidth="1"/>
    <col min="4" max="4" width="38.7109375" style="32" customWidth="1"/>
    <col min="5" max="6" width="11.28515625" style="6" customWidth="1"/>
  </cols>
  <sheetData>
    <row r="1" spans="1:10" ht="15.75" x14ac:dyDescent="0.25">
      <c r="A1" s="28"/>
      <c r="E1" s="34"/>
    </row>
    <row r="2" spans="1:10" x14ac:dyDescent="0.2">
      <c r="C2" s="4"/>
      <c r="D2" s="30"/>
      <c r="E2" s="129" t="s">
        <v>1186</v>
      </c>
    </row>
    <row r="3" spans="1:10" x14ac:dyDescent="0.2">
      <c r="A3" s="49" t="s">
        <v>1187</v>
      </c>
      <c r="C3" s="4"/>
      <c r="D3" s="30"/>
      <c r="E3" s="29" t="s">
        <v>2255</v>
      </c>
      <c r="F3" s="29" t="s">
        <v>2228</v>
      </c>
      <c r="G3" s="29" t="s">
        <v>2256</v>
      </c>
      <c r="H3" s="29" t="s">
        <v>2257</v>
      </c>
      <c r="I3" s="29" t="s">
        <v>2231</v>
      </c>
      <c r="J3" s="29" t="s">
        <v>2233</v>
      </c>
    </row>
    <row r="4" spans="1:10" s="1" customFormat="1" x14ac:dyDescent="0.2">
      <c r="A4" s="2" t="s">
        <v>11</v>
      </c>
      <c r="B4" s="2" t="s">
        <v>12</v>
      </c>
      <c r="C4" s="2" t="s">
        <v>13</v>
      </c>
      <c r="D4" s="31" t="s">
        <v>28</v>
      </c>
      <c r="E4" s="93" t="s">
        <v>1189</v>
      </c>
      <c r="F4" s="93" t="s">
        <v>1190</v>
      </c>
    </row>
    <row r="5" spans="1:10" x14ac:dyDescent="0.2">
      <c r="A5">
        <f>'imported summary from web'!A4</f>
        <v>494.3</v>
      </c>
      <c r="B5" t="str">
        <f>'imported summary from web'!B4</f>
        <v>C24H48O7PN</v>
      </c>
      <c r="C5" s="2" t="str">
        <f>'imported summary from web'!C4</f>
        <v>LPC(16:1)</v>
      </c>
      <c r="D5" s="31"/>
      <c r="E5" s="43">
        <v>0.01</v>
      </c>
      <c r="F5" s="43">
        <v>0</v>
      </c>
      <c r="G5">
        <v>0.01</v>
      </c>
      <c r="H5">
        <v>0.62</v>
      </c>
      <c r="I5">
        <v>0.03</v>
      </c>
      <c r="J5">
        <v>0</v>
      </c>
    </row>
    <row r="6" spans="1:10" x14ac:dyDescent="0.2">
      <c r="A6">
        <f>'imported summary from web'!A5</f>
        <v>496.3</v>
      </c>
      <c r="B6" t="str">
        <f>'imported summary from web'!B5</f>
        <v>C24H50O7PN</v>
      </c>
      <c r="C6" s="2" t="str">
        <f>'imported summary from web'!C5</f>
        <v>LPC(16:0)</v>
      </c>
      <c r="D6" s="31"/>
      <c r="E6" s="43">
        <v>0.05</v>
      </c>
      <c r="F6" s="43">
        <v>0.56000000000000005</v>
      </c>
      <c r="G6">
        <v>0.54</v>
      </c>
      <c r="H6">
        <v>56.02</v>
      </c>
      <c r="I6">
        <v>7.36</v>
      </c>
      <c r="J6">
        <v>0.08</v>
      </c>
    </row>
    <row r="7" spans="1:10" x14ac:dyDescent="0.2">
      <c r="A7">
        <f>'imported summary from web'!A6</f>
        <v>518.29999999999995</v>
      </c>
      <c r="B7" t="str">
        <f>'imported summary from web'!B6</f>
        <v>C26H48O7PN</v>
      </c>
      <c r="C7" s="2" t="str">
        <f>'imported summary from web'!C6</f>
        <v>LPC(18:3)</v>
      </c>
      <c r="D7" s="31"/>
      <c r="E7" s="43">
        <v>0.01</v>
      </c>
      <c r="F7" s="43">
        <v>0.13</v>
      </c>
      <c r="G7">
        <v>0</v>
      </c>
      <c r="H7">
        <v>10.66</v>
      </c>
      <c r="I7">
        <v>0.12</v>
      </c>
      <c r="J7">
        <v>0.03</v>
      </c>
    </row>
    <row r="8" spans="1:10" x14ac:dyDescent="0.2">
      <c r="A8">
        <f>'imported summary from web'!A7</f>
        <v>520.29999999999995</v>
      </c>
      <c r="B8" t="str">
        <f>'imported summary from web'!B7</f>
        <v>C26H50O7PN</v>
      </c>
      <c r="C8" s="2" t="str">
        <f>'imported summary from web'!C7</f>
        <v>LPC(18:2)</v>
      </c>
      <c r="D8" s="31"/>
      <c r="E8" s="43">
        <v>0.05</v>
      </c>
      <c r="F8" s="43">
        <v>0.47</v>
      </c>
      <c r="G8">
        <v>0</v>
      </c>
      <c r="H8">
        <v>106.07</v>
      </c>
      <c r="I8">
        <v>2.37</v>
      </c>
      <c r="J8">
        <v>0.1</v>
      </c>
    </row>
    <row r="9" spans="1:10" x14ac:dyDescent="0.2">
      <c r="A9">
        <f>'imported summary from web'!A8</f>
        <v>522.29999999999995</v>
      </c>
      <c r="B9" t="str">
        <f>'imported summary from web'!B8</f>
        <v>C26H52O7PN</v>
      </c>
      <c r="C9" s="2" t="str">
        <f>'imported summary from web'!C8</f>
        <v>LPC(18:1)</v>
      </c>
      <c r="D9" s="31"/>
      <c r="E9" s="43">
        <v>0.01</v>
      </c>
      <c r="F9" s="43">
        <v>0.27</v>
      </c>
      <c r="G9">
        <v>0.01</v>
      </c>
      <c r="H9">
        <v>26.23</v>
      </c>
      <c r="I9">
        <v>0.65</v>
      </c>
      <c r="J9">
        <v>0.05</v>
      </c>
    </row>
    <row r="10" spans="1:10" x14ac:dyDescent="0.2">
      <c r="A10">
        <f>'imported summary from web'!A9</f>
        <v>524.4</v>
      </c>
      <c r="B10" t="str">
        <f>'imported summary from web'!B9</f>
        <v>C26H54O7PN</v>
      </c>
      <c r="C10" s="2" t="str">
        <f>'imported summary from web'!C9</f>
        <v>LPC(18:0)</v>
      </c>
      <c r="D10" s="31"/>
      <c r="E10" s="43">
        <v>0.06</v>
      </c>
      <c r="F10" s="43">
        <v>1.6</v>
      </c>
      <c r="G10">
        <v>0.2</v>
      </c>
      <c r="H10">
        <v>13.68</v>
      </c>
      <c r="I10">
        <v>0.89</v>
      </c>
      <c r="J10">
        <v>0.06</v>
      </c>
    </row>
    <row r="11" spans="1:10" x14ac:dyDescent="0.2">
      <c r="A11">
        <f>'imported summary from web'!A10</f>
        <v>542.29999999999995</v>
      </c>
      <c r="B11" t="str">
        <f>'imported summary from web'!B10</f>
        <v>C28H48O7PN</v>
      </c>
      <c r="C11" s="2" t="str">
        <f>'imported summary from web'!C10</f>
        <v>LPC(20:5)</v>
      </c>
      <c r="D11" s="31"/>
      <c r="E11" s="43">
        <v>0.01</v>
      </c>
      <c r="F11" s="43">
        <v>0</v>
      </c>
      <c r="G11">
        <v>0.01</v>
      </c>
      <c r="H11">
        <v>0</v>
      </c>
      <c r="I11">
        <v>0.02</v>
      </c>
      <c r="J11">
        <v>0</v>
      </c>
    </row>
    <row r="12" spans="1:10" x14ac:dyDescent="0.2">
      <c r="A12">
        <f>'imported summary from web'!A11</f>
        <v>544.29999999999995</v>
      </c>
      <c r="B12" t="str">
        <f>'imported summary from web'!B11</f>
        <v>C28H50O7PN</v>
      </c>
      <c r="C12" s="2" t="str">
        <f>'imported summary from web'!C11</f>
        <v>LPC(20:4)</v>
      </c>
      <c r="D12" s="31"/>
      <c r="E12" s="43">
        <v>0</v>
      </c>
      <c r="F12" s="43">
        <v>0.03</v>
      </c>
      <c r="G12">
        <v>0.01</v>
      </c>
      <c r="H12">
        <v>0</v>
      </c>
      <c r="I12">
        <v>0</v>
      </c>
      <c r="J12">
        <v>0.02</v>
      </c>
    </row>
    <row r="13" spans="1:10" x14ac:dyDescent="0.2">
      <c r="A13">
        <f>'imported summary from web'!A12</f>
        <v>546.29999999999995</v>
      </c>
      <c r="B13" t="str">
        <f>'imported summary from web'!B12</f>
        <v>C28H52O7PN</v>
      </c>
      <c r="C13" s="2" t="str">
        <f>'imported summary from web'!C12</f>
        <v>LPC(20:3)</v>
      </c>
      <c r="D13" s="31"/>
      <c r="E13" s="43">
        <v>0</v>
      </c>
      <c r="F13" s="43">
        <v>0</v>
      </c>
      <c r="G13">
        <v>0</v>
      </c>
      <c r="H13">
        <v>0</v>
      </c>
      <c r="I13">
        <v>0</v>
      </c>
      <c r="J13">
        <v>0</v>
      </c>
    </row>
    <row r="14" spans="1:10" x14ac:dyDescent="0.2">
      <c r="A14">
        <f>'imported summary from web'!A13</f>
        <v>548.4</v>
      </c>
      <c r="B14" t="str">
        <f>'imported summary from web'!B13</f>
        <v>C28H54O7PN</v>
      </c>
      <c r="C14" s="2" t="str">
        <f>'imported summary from web'!C13</f>
        <v>LPC(20:2)</v>
      </c>
      <c r="D14" s="31"/>
      <c r="E14" s="43">
        <v>0</v>
      </c>
      <c r="F14" s="43">
        <v>0</v>
      </c>
      <c r="G14">
        <v>0</v>
      </c>
      <c r="H14">
        <v>0.33</v>
      </c>
      <c r="I14">
        <v>0</v>
      </c>
      <c r="J14">
        <v>0</v>
      </c>
    </row>
    <row r="15" spans="1:10" x14ac:dyDescent="0.2">
      <c r="A15">
        <f>'imported summary from web'!A14</f>
        <v>550.4</v>
      </c>
      <c r="B15" t="str">
        <f>'imported summary from web'!B14</f>
        <v>C28H56O7PN</v>
      </c>
      <c r="C15" s="2" t="str">
        <f>'imported summary from web'!C14</f>
        <v>LPC(20:1)</v>
      </c>
      <c r="D15" s="31"/>
      <c r="E15" s="43">
        <v>0</v>
      </c>
      <c r="F15" s="43">
        <v>0.08</v>
      </c>
      <c r="G15">
        <v>0</v>
      </c>
      <c r="H15">
        <v>2.2999999999999998</v>
      </c>
      <c r="I15">
        <v>0.08</v>
      </c>
      <c r="J15">
        <v>0</v>
      </c>
    </row>
    <row r="16" spans="1:10" x14ac:dyDescent="0.2">
      <c r="A16">
        <f>'imported summary from web'!A15</f>
        <v>552.4</v>
      </c>
      <c r="B16" t="str">
        <f>'imported summary from web'!B15</f>
        <v>C28H58O7PN</v>
      </c>
      <c r="C16" s="2" t="str">
        <f>'imported summary from web'!C15</f>
        <v>LPC(20:0)</v>
      </c>
      <c r="D16" s="31"/>
      <c r="E16" s="43">
        <v>0.01</v>
      </c>
      <c r="F16" s="43">
        <v>0.08</v>
      </c>
      <c r="G16">
        <v>0.03</v>
      </c>
      <c r="H16">
        <v>3.21</v>
      </c>
      <c r="I16">
        <v>0.09</v>
      </c>
      <c r="J16">
        <v>0.03</v>
      </c>
    </row>
    <row r="17" spans="1:10" x14ac:dyDescent="0.2">
      <c r="A17">
        <f>'imported summary from web'!A16</f>
        <v>568.29999999999995</v>
      </c>
      <c r="B17" t="str">
        <f>'imported summary from web'!B16</f>
        <v>C30H50O7PN</v>
      </c>
      <c r="C17" s="2" t="str">
        <f>'imported summary from web'!C16</f>
        <v>LPC(22:6)</v>
      </c>
      <c r="D17" s="31"/>
      <c r="E17" s="43">
        <v>0.01</v>
      </c>
      <c r="F17" s="43">
        <v>0</v>
      </c>
      <c r="G17">
        <v>0</v>
      </c>
      <c r="H17">
        <v>1.86</v>
      </c>
      <c r="I17">
        <v>7.0000000000000007E-2</v>
      </c>
      <c r="J17">
        <v>0.03</v>
      </c>
    </row>
    <row r="18" spans="1:10" x14ac:dyDescent="0.2">
      <c r="A18">
        <f>'imported summary from web'!A17</f>
        <v>570.29999999999995</v>
      </c>
      <c r="B18" t="str">
        <f>'imported summary from web'!B17</f>
        <v>C30H52O7PN</v>
      </c>
      <c r="C18" s="2" t="str">
        <f>'imported summary from web'!C17</f>
        <v>LPC(22:5)</v>
      </c>
      <c r="D18" s="31"/>
      <c r="E18" s="43">
        <v>0</v>
      </c>
      <c r="F18" s="43">
        <v>0</v>
      </c>
      <c r="G18">
        <v>0.01</v>
      </c>
      <c r="H18">
        <v>0.84</v>
      </c>
      <c r="I18">
        <v>0</v>
      </c>
      <c r="J18">
        <v>0.03</v>
      </c>
    </row>
    <row r="19" spans="1:10" x14ac:dyDescent="0.2">
      <c r="A19" s="2" t="s">
        <v>1</v>
      </c>
      <c r="C19" s="2" t="s">
        <v>1</v>
      </c>
      <c r="E19" s="45">
        <v>0.22</v>
      </c>
      <c r="F19" s="45">
        <v>3.2</v>
      </c>
      <c r="G19">
        <v>0.81</v>
      </c>
      <c r="H19">
        <v>221.82</v>
      </c>
      <c r="I19">
        <v>0.67</v>
      </c>
      <c r="J19">
        <v>0.65</v>
      </c>
    </row>
    <row r="20" spans="1:10" x14ac:dyDescent="0.2">
      <c r="A20">
        <f>'imported summary from web'!A20</f>
        <v>676.5</v>
      </c>
      <c r="B20" t="str">
        <f>'imported summary from web'!B20</f>
        <v>C36H70O8PN</v>
      </c>
      <c r="C20" s="2" t="str">
        <f>'imported summary from web'!C20</f>
        <v>PC(28:1)</v>
      </c>
      <c r="D20" s="31"/>
      <c r="E20" s="43">
        <v>0</v>
      </c>
      <c r="F20" s="43">
        <v>0</v>
      </c>
      <c r="G20">
        <v>0</v>
      </c>
      <c r="H20">
        <v>0.26</v>
      </c>
      <c r="I20">
        <v>0.09</v>
      </c>
      <c r="J20">
        <v>0</v>
      </c>
    </row>
    <row r="21" spans="1:10" x14ac:dyDescent="0.2">
      <c r="A21">
        <f>'imported summary from web'!A23</f>
        <v>704.5</v>
      </c>
      <c r="B21" t="str">
        <f>'imported summary from web'!B23</f>
        <v>C38H74O8PN</v>
      </c>
      <c r="C21" s="2" t="str">
        <f>'imported summary from web'!C23</f>
        <v>PC(30:1)</v>
      </c>
      <c r="D21" s="31"/>
      <c r="E21" s="43">
        <v>0</v>
      </c>
      <c r="F21" s="43">
        <v>0.02</v>
      </c>
      <c r="G21">
        <v>0.09</v>
      </c>
      <c r="H21">
        <v>0.32</v>
      </c>
      <c r="I21">
        <v>0.02</v>
      </c>
      <c r="J21">
        <v>0</v>
      </c>
    </row>
    <row r="22" spans="1:10" x14ac:dyDescent="0.2">
      <c r="A22">
        <f>'imported summary from web'!A25</f>
        <v>706.5</v>
      </c>
      <c r="B22" t="str">
        <f>'imported summary from web'!B25</f>
        <v>C38H76O8PN</v>
      </c>
      <c r="C22" s="2" t="str">
        <f>'imported summary from web'!C25</f>
        <v>PC(30:0)</v>
      </c>
      <c r="D22" s="31"/>
      <c r="E22" s="43">
        <v>0.04</v>
      </c>
      <c r="F22" s="43">
        <v>0.16</v>
      </c>
      <c r="G22">
        <v>0.15</v>
      </c>
      <c r="H22">
        <v>1.01</v>
      </c>
      <c r="I22">
        <v>0.34</v>
      </c>
      <c r="J22">
        <v>0.01</v>
      </c>
    </row>
    <row r="23" spans="1:10" x14ac:dyDescent="0.2">
      <c r="A23">
        <f>'imported summary from web'!A31</f>
        <v>730.5</v>
      </c>
      <c r="B23" t="str">
        <f>'imported summary from web'!B31</f>
        <v>C40H76O8PN</v>
      </c>
      <c r="C23" s="2" t="str">
        <f>'imported summary from web'!C31</f>
        <v>PC(32:2)</v>
      </c>
      <c r="D23" s="31"/>
      <c r="E23" s="43">
        <v>0.01</v>
      </c>
      <c r="F23" s="43">
        <v>0.08</v>
      </c>
      <c r="G23">
        <v>0</v>
      </c>
      <c r="H23">
        <v>0.22</v>
      </c>
      <c r="I23">
        <v>0</v>
      </c>
      <c r="J23">
        <v>0.9</v>
      </c>
    </row>
    <row r="24" spans="1:10" x14ac:dyDescent="0.2">
      <c r="A24">
        <f>'imported summary from web'!A33</f>
        <v>732.5</v>
      </c>
      <c r="B24" t="str">
        <f>'imported summary from web'!B33</f>
        <v>C40H78O8PN</v>
      </c>
      <c r="C24" s="2" t="str">
        <f>'imported summary from web'!C33</f>
        <v>PC(32:1)</v>
      </c>
      <c r="D24" s="31"/>
      <c r="E24" s="43">
        <v>0.03</v>
      </c>
      <c r="F24" s="43">
        <v>0.16</v>
      </c>
      <c r="G24">
        <v>0.1</v>
      </c>
      <c r="H24">
        <v>0.65</v>
      </c>
      <c r="I24">
        <v>0.1</v>
      </c>
      <c r="J24">
        <v>0.03</v>
      </c>
    </row>
    <row r="25" spans="1:10" x14ac:dyDescent="0.2">
      <c r="A25">
        <f>'imported summary from web'!A35</f>
        <v>734.6</v>
      </c>
      <c r="B25" t="str">
        <f>'imported summary from web'!B35</f>
        <v>C40H80O8PN</v>
      </c>
      <c r="C25" s="2" t="str">
        <f>'imported summary from web'!C35</f>
        <v>PC(32:0)</v>
      </c>
      <c r="D25" s="31"/>
      <c r="E25" s="43">
        <v>0.09</v>
      </c>
      <c r="F25" s="43">
        <v>1.34</v>
      </c>
      <c r="G25">
        <v>0.32</v>
      </c>
      <c r="H25">
        <v>1.72</v>
      </c>
      <c r="I25">
        <v>0.4</v>
      </c>
      <c r="J25">
        <v>0.42</v>
      </c>
    </row>
    <row r="26" spans="1:10" x14ac:dyDescent="0.2">
      <c r="A26">
        <f>'imported summary from web'!A41</f>
        <v>754.5</v>
      </c>
      <c r="B26" t="str">
        <f>'imported summary from web'!B41</f>
        <v>C42H76O8PN</v>
      </c>
      <c r="C26" s="2" t="str">
        <f>'imported summary from web'!C41</f>
        <v>PC(34:4)</v>
      </c>
      <c r="D26" s="31"/>
      <c r="E26" s="43">
        <v>0</v>
      </c>
      <c r="F26" s="43">
        <v>0</v>
      </c>
      <c r="G26">
        <v>0</v>
      </c>
      <c r="H26">
        <v>0.03</v>
      </c>
      <c r="I26">
        <v>0</v>
      </c>
      <c r="J26">
        <v>0.41</v>
      </c>
    </row>
    <row r="27" spans="1:10" x14ac:dyDescent="0.2">
      <c r="A27">
        <f>'imported summary from web'!A42</f>
        <v>756.5</v>
      </c>
      <c r="B27" t="str">
        <f>'imported summary from web'!B42</f>
        <v>C42H78O8PN</v>
      </c>
      <c r="C27" s="2" t="str">
        <f>'imported summary from web'!C42</f>
        <v>PC(34:3)</v>
      </c>
      <c r="D27" s="31"/>
      <c r="E27" s="43">
        <v>0</v>
      </c>
      <c r="F27" s="43">
        <v>0.14000000000000001</v>
      </c>
      <c r="G27">
        <v>0</v>
      </c>
      <c r="H27">
        <v>1.1399999999999999</v>
      </c>
      <c r="I27">
        <v>0.06</v>
      </c>
      <c r="J27">
        <v>0.5</v>
      </c>
    </row>
    <row r="28" spans="1:10" x14ac:dyDescent="0.2">
      <c r="A28">
        <f>'imported summary from web'!A43</f>
        <v>758.6</v>
      </c>
      <c r="B28" t="str">
        <f>'imported summary from web'!B43</f>
        <v>C42H80O8PN</v>
      </c>
      <c r="C28" s="2" t="str">
        <f>'imported summary from web'!C43</f>
        <v>PC(34:2)</v>
      </c>
      <c r="D28" s="31"/>
      <c r="E28" s="43">
        <v>0.11</v>
      </c>
      <c r="F28" s="43">
        <v>1.92</v>
      </c>
      <c r="G28">
        <v>0</v>
      </c>
      <c r="H28">
        <v>21.9</v>
      </c>
      <c r="I28">
        <v>0.73</v>
      </c>
      <c r="J28">
        <v>7.17</v>
      </c>
    </row>
    <row r="29" spans="1:10" x14ac:dyDescent="0.2">
      <c r="A29">
        <f>'imported summary from web'!A44</f>
        <v>760.6</v>
      </c>
      <c r="B29" t="str">
        <f>'imported summary from web'!B44</f>
        <v>C42H82O8PN</v>
      </c>
      <c r="C29" s="2" t="str">
        <f>'imported summary from web'!C44</f>
        <v>PC(34:1)</v>
      </c>
      <c r="D29" s="31"/>
      <c r="E29" s="43">
        <v>0.12</v>
      </c>
      <c r="F29" s="43">
        <v>2.2599999999999998</v>
      </c>
      <c r="G29">
        <v>0.1</v>
      </c>
      <c r="H29">
        <v>6.39</v>
      </c>
      <c r="I29">
        <v>1.28</v>
      </c>
      <c r="J29">
        <v>2.17</v>
      </c>
    </row>
    <row r="30" spans="1:10" x14ac:dyDescent="0.2">
      <c r="A30">
        <f>'imported summary from web'!A45</f>
        <v>762.6</v>
      </c>
      <c r="B30" t="str">
        <f>'imported summary from web'!B45</f>
        <v>C42H84O8PN</v>
      </c>
      <c r="C30" s="2" t="str">
        <f>'imported summary from web'!C45</f>
        <v>PC(34:0)</v>
      </c>
      <c r="D30" s="31"/>
      <c r="E30" s="43">
        <v>0.04</v>
      </c>
      <c r="F30" s="43">
        <v>0.53</v>
      </c>
      <c r="G30">
        <v>0.1</v>
      </c>
      <c r="H30">
        <v>0.64</v>
      </c>
      <c r="I30">
        <v>0.15</v>
      </c>
      <c r="J30">
        <v>0.01</v>
      </c>
    </row>
    <row r="31" spans="1:10" x14ac:dyDescent="0.2">
      <c r="A31">
        <f>'imported summary from web'!A52</f>
        <v>778.5</v>
      </c>
      <c r="B31" t="str">
        <f>'imported summary from web'!B52</f>
        <v>C44H76O8PN</v>
      </c>
      <c r="C31" s="2" t="str">
        <f>'imported summary from web'!C52</f>
        <v>PC(36:6)</v>
      </c>
      <c r="D31" s="31"/>
      <c r="E31" s="43">
        <v>0.01</v>
      </c>
      <c r="F31" s="43">
        <v>0.12</v>
      </c>
      <c r="G31">
        <v>0</v>
      </c>
      <c r="H31">
        <v>0</v>
      </c>
      <c r="I31">
        <v>0</v>
      </c>
      <c r="J31">
        <v>0.01</v>
      </c>
    </row>
    <row r="32" spans="1:10" x14ac:dyDescent="0.2">
      <c r="A32">
        <f>'imported summary from web'!A53</f>
        <v>780.5</v>
      </c>
      <c r="B32" t="str">
        <f>'imported summary from web'!B53</f>
        <v>C44H78O8PN</v>
      </c>
      <c r="C32" s="2" t="str">
        <f>'imported summary from web'!C53</f>
        <v>PC(36:5)</v>
      </c>
      <c r="D32" s="31"/>
      <c r="E32" s="43">
        <v>0.02</v>
      </c>
      <c r="F32" s="43">
        <v>0.1</v>
      </c>
      <c r="G32">
        <v>0</v>
      </c>
      <c r="H32">
        <v>5.44</v>
      </c>
      <c r="I32">
        <v>0.13</v>
      </c>
      <c r="J32">
        <v>0.01</v>
      </c>
    </row>
    <row r="33" spans="1:10" x14ac:dyDescent="0.2">
      <c r="A33">
        <f>'imported summary from web'!A54</f>
        <v>782.6</v>
      </c>
      <c r="B33" t="str">
        <f>'imported summary from web'!B54</f>
        <v>C44H80O8PN</v>
      </c>
      <c r="C33" s="2" t="str">
        <f>'imported summary from web'!C54</f>
        <v>PC(36:4)</v>
      </c>
      <c r="D33" s="31"/>
      <c r="E33" s="43">
        <v>0.06</v>
      </c>
      <c r="F33" s="43">
        <v>1.6</v>
      </c>
      <c r="G33">
        <v>0</v>
      </c>
      <c r="H33">
        <v>32.76</v>
      </c>
      <c r="I33">
        <v>0.15</v>
      </c>
      <c r="J33">
        <v>0.05</v>
      </c>
    </row>
    <row r="34" spans="1:10" x14ac:dyDescent="0.2">
      <c r="A34">
        <f>'imported summary from web'!A55</f>
        <v>784.6</v>
      </c>
      <c r="B34" t="str">
        <f>'imported summary from web'!B55</f>
        <v>C44H82O8PN</v>
      </c>
      <c r="C34" s="2" t="str">
        <f>'imported summary from web'!C55</f>
        <v>PC(36:3)</v>
      </c>
      <c r="D34" s="31"/>
      <c r="E34" s="43">
        <v>0.04</v>
      </c>
      <c r="F34" s="43">
        <v>0.64</v>
      </c>
      <c r="G34">
        <v>0</v>
      </c>
      <c r="H34">
        <v>12.92</v>
      </c>
      <c r="I34">
        <v>0.41</v>
      </c>
      <c r="J34">
        <v>0.08</v>
      </c>
    </row>
    <row r="35" spans="1:10" x14ac:dyDescent="0.2">
      <c r="A35">
        <f>'imported summary from web'!A57</f>
        <v>786.6</v>
      </c>
      <c r="B35" t="str">
        <f>'imported summary from web'!B57</f>
        <v>C44H84O8PN</v>
      </c>
      <c r="C35" s="2" t="str">
        <f>'imported summary from web'!C57</f>
        <v>PC(36:2)</v>
      </c>
      <c r="D35" s="31"/>
      <c r="E35" s="43">
        <v>0.04</v>
      </c>
      <c r="F35" s="43">
        <v>0.85</v>
      </c>
      <c r="G35">
        <v>0</v>
      </c>
      <c r="H35">
        <v>7.75</v>
      </c>
      <c r="I35">
        <v>0.35</v>
      </c>
      <c r="J35">
        <v>0.11</v>
      </c>
    </row>
    <row r="36" spans="1:10" x14ac:dyDescent="0.2">
      <c r="A36">
        <f>'imported summary from web'!A59</f>
        <v>788.6</v>
      </c>
      <c r="B36" t="str">
        <f>'imported summary from web'!B59</f>
        <v>C44H86O8PN</v>
      </c>
      <c r="C36" s="2" t="str">
        <f>'imported summary from web'!C59</f>
        <v>PC(36:1)</v>
      </c>
      <c r="D36" s="31"/>
      <c r="E36" s="43">
        <v>0.04</v>
      </c>
      <c r="F36" s="43">
        <v>0.76</v>
      </c>
      <c r="G36">
        <v>0</v>
      </c>
      <c r="H36">
        <v>2.04</v>
      </c>
      <c r="I36">
        <v>0.26</v>
      </c>
      <c r="J36">
        <v>0.05</v>
      </c>
    </row>
    <row r="37" spans="1:10" x14ac:dyDescent="0.2">
      <c r="A37">
        <f>'imported summary from web'!A61</f>
        <v>790.6</v>
      </c>
      <c r="B37" t="str">
        <f>'imported summary from web'!B61</f>
        <v>C44H88O8PN</v>
      </c>
      <c r="C37" s="2" t="str">
        <f>'imported summary from web'!C61</f>
        <v>PC(36:0)</v>
      </c>
      <c r="D37" s="31" t="s">
        <v>30</v>
      </c>
      <c r="E37" s="43">
        <v>0.03</v>
      </c>
      <c r="F37" s="43">
        <v>0.4</v>
      </c>
      <c r="G37">
        <v>0</v>
      </c>
      <c r="H37">
        <v>0.52</v>
      </c>
      <c r="I37">
        <v>0.15</v>
      </c>
      <c r="J37">
        <v>0.01</v>
      </c>
    </row>
    <row r="38" spans="1:10" x14ac:dyDescent="0.2">
      <c r="A38">
        <f>'imported summary from web'!A69</f>
        <v>806.6</v>
      </c>
      <c r="B38" t="str">
        <f>'imported summary from web'!B69</f>
        <v>C46H80O8PN</v>
      </c>
      <c r="C38" s="2" t="str">
        <f>'imported summary from web'!C69</f>
        <v>PC(38:6)</v>
      </c>
      <c r="D38" s="31"/>
      <c r="E38" s="43">
        <v>0.02</v>
      </c>
      <c r="F38" s="43">
        <v>0.39</v>
      </c>
      <c r="G38">
        <v>0.02</v>
      </c>
      <c r="H38">
        <v>0.38</v>
      </c>
      <c r="I38">
        <v>7.0000000000000007E-2</v>
      </c>
      <c r="J38">
        <v>0.01</v>
      </c>
    </row>
    <row r="39" spans="1:10" x14ac:dyDescent="0.2">
      <c r="A39">
        <f>'imported summary from web'!A70</f>
        <v>808.6</v>
      </c>
      <c r="B39" t="str">
        <f>'imported summary from web'!B70</f>
        <v>C46H82O8PN</v>
      </c>
      <c r="C39" s="2" t="str">
        <f>'imported summary from web'!C70</f>
        <v>PC(38:5)</v>
      </c>
      <c r="D39" s="31"/>
      <c r="E39" s="43">
        <v>0.01</v>
      </c>
      <c r="F39" s="43">
        <v>0.21</v>
      </c>
      <c r="G39">
        <v>0</v>
      </c>
      <c r="H39">
        <v>0.26</v>
      </c>
      <c r="I39">
        <v>0.05</v>
      </c>
      <c r="J39">
        <v>0.02</v>
      </c>
    </row>
    <row r="40" spans="1:10" x14ac:dyDescent="0.2">
      <c r="A40">
        <f>'imported summary from web'!A71</f>
        <v>810.6</v>
      </c>
      <c r="B40" t="str">
        <f>'imported summary from web'!B71</f>
        <v>C46H84O8PN</v>
      </c>
      <c r="C40" s="2" t="str">
        <f>'imported summary from web'!C71</f>
        <v>PC(38:4)</v>
      </c>
      <c r="D40" s="31"/>
      <c r="E40" s="43">
        <v>0.02</v>
      </c>
      <c r="F40" s="43">
        <v>0.74</v>
      </c>
      <c r="G40">
        <v>0</v>
      </c>
      <c r="H40">
        <v>0.6</v>
      </c>
      <c r="I40">
        <v>0</v>
      </c>
      <c r="J40">
        <v>0.01</v>
      </c>
    </row>
    <row r="41" spans="1:10" x14ac:dyDescent="0.2">
      <c r="A41">
        <f>'imported summary from web'!A72</f>
        <v>812.6</v>
      </c>
      <c r="B41" t="str">
        <f>'imported summary from web'!B72</f>
        <v>C46H86O8PN</v>
      </c>
      <c r="C41" s="2" t="str">
        <f>'imported summary from web'!C72</f>
        <v>PC(38:3)</v>
      </c>
      <c r="D41" s="31"/>
      <c r="E41" s="43">
        <v>0.02</v>
      </c>
      <c r="F41" s="43">
        <v>0.28999999999999998</v>
      </c>
      <c r="G41">
        <v>0</v>
      </c>
      <c r="H41">
        <v>0.8</v>
      </c>
      <c r="I41">
        <v>7.0000000000000007E-2</v>
      </c>
      <c r="J41">
        <v>0.02</v>
      </c>
    </row>
    <row r="42" spans="1:10" x14ac:dyDescent="0.2">
      <c r="A42">
        <f>'imported summary from web'!A74</f>
        <v>814.6</v>
      </c>
      <c r="B42" t="str">
        <f>'imported summary from web'!B74</f>
        <v>C46H88O8PN</v>
      </c>
      <c r="C42" s="2" t="str">
        <f>'imported summary from web'!C74</f>
        <v>PC(38:2)</v>
      </c>
      <c r="D42" s="31"/>
      <c r="E42" s="43">
        <v>0.01</v>
      </c>
      <c r="F42" s="43">
        <v>0.13</v>
      </c>
      <c r="G42">
        <v>0</v>
      </c>
      <c r="H42">
        <v>0.83</v>
      </c>
      <c r="I42">
        <v>7.0000000000000007E-2</v>
      </c>
      <c r="J42">
        <v>0</v>
      </c>
    </row>
    <row r="43" spans="1:10" x14ac:dyDescent="0.2">
      <c r="A43">
        <f>'imported summary from web'!A76</f>
        <v>816.6</v>
      </c>
      <c r="B43" t="str">
        <f>'imported summary from web'!B76</f>
        <v>C46H90O8PN</v>
      </c>
      <c r="C43" s="2" t="str">
        <f>'imported summary from web'!C76</f>
        <v>PC(38:1)</v>
      </c>
      <c r="D43" s="31"/>
      <c r="E43" s="43">
        <v>0.01</v>
      </c>
      <c r="F43" s="43">
        <v>0.25</v>
      </c>
      <c r="G43">
        <v>0</v>
      </c>
      <c r="H43">
        <v>0.47</v>
      </c>
      <c r="I43">
        <v>0.03</v>
      </c>
      <c r="J43">
        <v>0</v>
      </c>
    </row>
    <row r="44" spans="1:10" x14ac:dyDescent="0.2">
      <c r="A44">
        <f>'imported summary from web'!A78</f>
        <v>818.7</v>
      </c>
      <c r="B44" t="str">
        <f>'imported summary from web'!B78</f>
        <v>C46H92O8PN</v>
      </c>
      <c r="C44" s="2" t="str">
        <f>'imported summary from web'!C78</f>
        <v>PC(38:0)</v>
      </c>
      <c r="D44" s="31" t="s">
        <v>29</v>
      </c>
      <c r="E44" s="43">
        <v>0.01</v>
      </c>
      <c r="F44" s="43">
        <v>0.96</v>
      </c>
      <c r="G44">
        <v>0.01</v>
      </c>
      <c r="H44">
        <v>0.32</v>
      </c>
      <c r="I44">
        <v>0</v>
      </c>
      <c r="J44">
        <v>0</v>
      </c>
    </row>
    <row r="45" spans="1:10" x14ac:dyDescent="0.2">
      <c r="A45">
        <f>'imported summary from web'!A84</f>
        <v>830.6</v>
      </c>
      <c r="B45" t="str">
        <f>'imported summary from web'!B84</f>
        <v>C48H80O8PN</v>
      </c>
      <c r="C45" s="2" t="str">
        <f>'imported summary from web'!C84</f>
        <v>PC(40:8)</v>
      </c>
      <c r="D45" s="31"/>
      <c r="E45" s="43">
        <v>0</v>
      </c>
      <c r="F45" s="43">
        <v>0</v>
      </c>
      <c r="G45">
        <v>0</v>
      </c>
      <c r="H45">
        <v>0.28999999999999998</v>
      </c>
      <c r="I45">
        <v>0.05</v>
      </c>
      <c r="J45">
        <v>0</v>
      </c>
    </row>
    <row r="46" spans="1:10" x14ac:dyDescent="0.2">
      <c r="A46">
        <f>'imported summary from web'!A85</f>
        <v>832.6</v>
      </c>
      <c r="B46" t="str">
        <f>'imported summary from web'!B85</f>
        <v>C48H82O8PN</v>
      </c>
      <c r="C46" s="2" t="str">
        <f>'imported summary from web'!C85</f>
        <v>PC(40:7)</v>
      </c>
      <c r="D46" s="31"/>
      <c r="E46" s="43">
        <v>0.03</v>
      </c>
      <c r="F46" s="43">
        <v>0.14000000000000001</v>
      </c>
      <c r="G46">
        <v>0.06</v>
      </c>
      <c r="H46">
        <v>0.26</v>
      </c>
      <c r="I46">
        <v>0.15</v>
      </c>
      <c r="J46">
        <v>0</v>
      </c>
    </row>
    <row r="47" spans="1:10" x14ac:dyDescent="0.2">
      <c r="A47">
        <f>'imported summary from web'!A86</f>
        <v>834.6</v>
      </c>
      <c r="B47" t="str">
        <f>'imported summary from web'!B86</f>
        <v>C48H84O8PN</v>
      </c>
      <c r="C47" s="2" t="str">
        <f>'imported summary from web'!C86</f>
        <v>PC(40:6)</v>
      </c>
      <c r="D47" s="31"/>
      <c r="E47" s="43">
        <v>0</v>
      </c>
      <c r="F47" s="43">
        <v>0.13</v>
      </c>
      <c r="G47">
        <v>0.01</v>
      </c>
      <c r="H47">
        <v>0.21</v>
      </c>
      <c r="I47">
        <v>0.11</v>
      </c>
      <c r="J47">
        <v>0</v>
      </c>
    </row>
    <row r="48" spans="1:10" x14ac:dyDescent="0.2">
      <c r="A48">
        <f>'imported summary from web'!A87</f>
        <v>836.6</v>
      </c>
      <c r="B48" t="str">
        <f>'imported summary from web'!B87</f>
        <v>C48H86O8PN</v>
      </c>
      <c r="C48" s="2" t="str">
        <f>'imported summary from web'!C87</f>
        <v>PC(40:5)</v>
      </c>
      <c r="D48" s="31"/>
      <c r="E48" s="43">
        <v>0</v>
      </c>
      <c r="F48" s="43">
        <v>0.11</v>
      </c>
      <c r="G48">
        <v>0</v>
      </c>
      <c r="H48">
        <v>0.08</v>
      </c>
      <c r="I48">
        <v>0</v>
      </c>
      <c r="J48">
        <v>0</v>
      </c>
    </row>
    <row r="49" spans="1:10" x14ac:dyDescent="0.2">
      <c r="A49">
        <f>'imported summary from web'!A88</f>
        <v>838.6</v>
      </c>
      <c r="B49" t="str">
        <f>'imported summary from web'!B88</f>
        <v>C48H88O8PN</v>
      </c>
      <c r="C49" s="2" t="str">
        <f>'imported summary from web'!C88</f>
        <v>PC(40:4)</v>
      </c>
      <c r="D49" s="31"/>
      <c r="E49" s="43">
        <v>0</v>
      </c>
      <c r="F49" s="43">
        <v>0</v>
      </c>
      <c r="G49">
        <v>0</v>
      </c>
      <c r="H49">
        <v>0.06</v>
      </c>
      <c r="I49">
        <v>0</v>
      </c>
      <c r="J49">
        <v>0</v>
      </c>
    </row>
    <row r="50" spans="1:10" x14ac:dyDescent="0.2">
      <c r="A50">
        <f>'imported summary from web'!A89</f>
        <v>840.6</v>
      </c>
      <c r="B50" t="str">
        <f>'imported summary from web'!B89</f>
        <v>C48H90O8PN</v>
      </c>
      <c r="C50" s="2" t="str">
        <f>'imported summary from web'!C89</f>
        <v>PC(40:3)</v>
      </c>
      <c r="D50" s="31"/>
      <c r="E50" s="43">
        <v>0</v>
      </c>
      <c r="F50" s="43">
        <v>0</v>
      </c>
      <c r="G50">
        <v>0</v>
      </c>
      <c r="H50">
        <v>0.21</v>
      </c>
      <c r="I50">
        <v>0</v>
      </c>
      <c r="J50">
        <v>0</v>
      </c>
    </row>
    <row r="51" spans="1:10" x14ac:dyDescent="0.2">
      <c r="A51">
        <f>'imported summary from web'!A90</f>
        <v>842.7</v>
      </c>
      <c r="B51" t="str">
        <f>'imported summary from web'!B90</f>
        <v>C48H92O8PN</v>
      </c>
      <c r="C51" s="2" t="str">
        <f>'imported summary from web'!C90</f>
        <v>PC(40:2)</v>
      </c>
      <c r="D51" s="31"/>
      <c r="E51" s="43">
        <v>0.01</v>
      </c>
      <c r="F51" s="43">
        <v>0</v>
      </c>
      <c r="G51">
        <v>0</v>
      </c>
      <c r="H51">
        <v>0.23</v>
      </c>
      <c r="I51">
        <v>0</v>
      </c>
      <c r="J51">
        <v>0</v>
      </c>
    </row>
    <row r="52" spans="1:10" x14ac:dyDescent="0.2">
      <c r="A52">
        <f>'imported summary from web'!A91</f>
        <v>852.5</v>
      </c>
      <c r="B52" t="str">
        <f>'imported summary from web'!B91</f>
        <v>C50H78O8PN</v>
      </c>
      <c r="C52" s="2" t="str">
        <f>'imported summary from web'!C91</f>
        <v>PC(42:11)</v>
      </c>
      <c r="D52" s="31"/>
      <c r="E52" s="43">
        <v>0</v>
      </c>
      <c r="F52" s="43">
        <v>0</v>
      </c>
      <c r="G52">
        <v>0</v>
      </c>
      <c r="H52">
        <v>0.06</v>
      </c>
      <c r="I52">
        <v>0</v>
      </c>
      <c r="J52">
        <v>0</v>
      </c>
    </row>
    <row r="53" spans="1:10" x14ac:dyDescent="0.2">
      <c r="A53">
        <f>'imported summary from web'!A92</f>
        <v>854.6</v>
      </c>
      <c r="B53" t="str">
        <f>'imported summary from web'!B92</f>
        <v>C50H80O8PN</v>
      </c>
      <c r="C53" s="2" t="str">
        <f>'imported summary from web'!C92</f>
        <v>PC(42:10)</v>
      </c>
      <c r="D53" s="31"/>
      <c r="E53" s="43">
        <v>0</v>
      </c>
      <c r="F53" s="43">
        <v>0</v>
      </c>
      <c r="G53">
        <v>0</v>
      </c>
      <c r="H53">
        <v>0.1</v>
      </c>
      <c r="I53">
        <v>0</v>
      </c>
      <c r="J53">
        <v>0</v>
      </c>
    </row>
    <row r="54" spans="1:10" x14ac:dyDescent="0.2">
      <c r="A54">
        <f>'imported summary from web'!A93</f>
        <v>856.6</v>
      </c>
      <c r="B54" t="str">
        <f>'imported summary from web'!B93</f>
        <v>C50H82O8PN</v>
      </c>
      <c r="C54" s="2" t="str">
        <f>'imported summary from web'!C93</f>
        <v>PC(42:9)</v>
      </c>
      <c r="D54" s="31"/>
      <c r="E54" s="43">
        <v>0</v>
      </c>
      <c r="F54" s="43">
        <v>0</v>
      </c>
      <c r="G54">
        <v>0</v>
      </c>
      <c r="H54">
        <v>0.01</v>
      </c>
      <c r="I54">
        <v>0</v>
      </c>
      <c r="J54">
        <v>0</v>
      </c>
    </row>
    <row r="55" spans="1:10" x14ac:dyDescent="0.2">
      <c r="A55">
        <f>'imported summary from web'!A94</f>
        <v>858.6</v>
      </c>
      <c r="B55" t="str">
        <f>'imported summary from web'!B94</f>
        <v>C50H84O8PN</v>
      </c>
      <c r="C55" s="2" t="str">
        <f>'imported summary from web'!C94</f>
        <v>PC(42:8)</v>
      </c>
      <c r="D55" s="31"/>
      <c r="E55" s="43">
        <v>0</v>
      </c>
      <c r="F55" s="43">
        <v>0</v>
      </c>
      <c r="G55">
        <v>0</v>
      </c>
      <c r="H55">
        <v>0</v>
      </c>
      <c r="I55">
        <v>0</v>
      </c>
      <c r="J55">
        <v>0</v>
      </c>
    </row>
    <row r="56" spans="1:10" x14ac:dyDescent="0.2">
      <c r="A56">
        <f>'imported summary from web'!A95</f>
        <v>860.6</v>
      </c>
      <c r="B56" t="str">
        <f>'imported summary from web'!B95</f>
        <v>C50H86O8PN</v>
      </c>
      <c r="C56" s="2" t="str">
        <f>'imported summary from web'!C95</f>
        <v>PC(42:7)</v>
      </c>
      <c r="D56" s="31"/>
      <c r="E56" s="43">
        <v>0</v>
      </c>
      <c r="F56" s="43">
        <v>0</v>
      </c>
      <c r="G56">
        <v>0</v>
      </c>
      <c r="H56">
        <v>0.04</v>
      </c>
      <c r="I56">
        <v>0</v>
      </c>
      <c r="J56">
        <v>0</v>
      </c>
    </row>
    <row r="57" spans="1:10" x14ac:dyDescent="0.2">
      <c r="A57">
        <f>'imported summary from web'!A96</f>
        <v>862.6</v>
      </c>
      <c r="B57" t="str">
        <f>'imported summary from web'!B96</f>
        <v>C50H88O8PN</v>
      </c>
      <c r="C57" s="2" t="str">
        <f>'imported summary from web'!C96</f>
        <v>PC(42:6)</v>
      </c>
      <c r="D57" s="31"/>
      <c r="E57" s="43">
        <v>0</v>
      </c>
      <c r="F57" s="43">
        <v>0</v>
      </c>
      <c r="G57">
        <v>0</v>
      </c>
      <c r="H57">
        <v>0.14000000000000001</v>
      </c>
      <c r="I57">
        <v>0</v>
      </c>
      <c r="J57">
        <v>0</v>
      </c>
    </row>
    <row r="58" spans="1:10" x14ac:dyDescent="0.2">
      <c r="A58">
        <f>'imported summary from web'!A97</f>
        <v>864.6</v>
      </c>
      <c r="B58" t="str">
        <f>'imported summary from web'!B97</f>
        <v>C50H90O8PN</v>
      </c>
      <c r="C58" s="2" t="str">
        <f>'imported summary from web'!C97</f>
        <v>PC(42:5)</v>
      </c>
      <c r="D58" s="31"/>
      <c r="E58" s="43">
        <v>0</v>
      </c>
      <c r="F58" s="43">
        <v>0</v>
      </c>
      <c r="G58">
        <v>0</v>
      </c>
      <c r="H58">
        <v>0.02</v>
      </c>
      <c r="I58">
        <v>0</v>
      </c>
      <c r="J58">
        <v>0</v>
      </c>
    </row>
    <row r="59" spans="1:10" x14ac:dyDescent="0.2">
      <c r="A59">
        <f>'imported summary from web'!A98</f>
        <v>866.7</v>
      </c>
      <c r="B59" t="str">
        <f>'imported summary from web'!B98</f>
        <v>C50H92O8PN</v>
      </c>
      <c r="C59" s="2" t="str">
        <f>'imported summary from web'!C98</f>
        <v>PC(42:4)</v>
      </c>
      <c r="D59" s="31"/>
      <c r="E59" s="43">
        <v>0</v>
      </c>
      <c r="F59" s="43">
        <v>0</v>
      </c>
      <c r="G59">
        <v>0</v>
      </c>
      <c r="H59">
        <v>0</v>
      </c>
      <c r="I59">
        <v>0</v>
      </c>
      <c r="J59">
        <v>0</v>
      </c>
    </row>
    <row r="60" spans="1:10" x14ac:dyDescent="0.2">
      <c r="A60">
        <f>'imported summary from web'!A99</f>
        <v>868.7</v>
      </c>
      <c r="B60" t="str">
        <f>'imported summary from web'!B99</f>
        <v>C50H94O8PN</v>
      </c>
      <c r="C60" s="2" t="str">
        <f>'imported summary from web'!C99</f>
        <v>PC(42:3)</v>
      </c>
      <c r="D60" s="31"/>
      <c r="E60" s="43">
        <v>0</v>
      </c>
      <c r="F60" s="43">
        <v>0.12</v>
      </c>
      <c r="G60">
        <v>0</v>
      </c>
      <c r="H60">
        <v>0</v>
      </c>
      <c r="I60">
        <v>0.03</v>
      </c>
      <c r="J60">
        <v>0.01</v>
      </c>
    </row>
    <row r="61" spans="1:10" x14ac:dyDescent="0.2">
      <c r="A61">
        <f>'imported summary from web'!A100</f>
        <v>870.7</v>
      </c>
      <c r="B61" t="str">
        <f>'imported summary from web'!B100</f>
        <v>C50H96O8PN</v>
      </c>
      <c r="C61" s="2" t="str">
        <f>'imported summary from web'!C100</f>
        <v>PC(42:2)</v>
      </c>
      <c r="D61" s="31"/>
      <c r="E61" s="43">
        <v>0</v>
      </c>
      <c r="F61" s="43">
        <v>0</v>
      </c>
      <c r="G61">
        <v>0</v>
      </c>
      <c r="H61">
        <v>0.04</v>
      </c>
      <c r="I61">
        <v>0</v>
      </c>
      <c r="J61">
        <v>0</v>
      </c>
    </row>
    <row r="62" spans="1:10" x14ac:dyDescent="0.2">
      <c r="A62">
        <f>'imported summary from web'!A101</f>
        <v>878.6</v>
      </c>
      <c r="B62" t="str">
        <f>'imported summary from web'!B101</f>
        <v>C52H80O8PN</v>
      </c>
      <c r="C62" s="2" t="str">
        <f>'imported summary from web'!C101</f>
        <v>PC(44:12)</v>
      </c>
      <c r="D62" s="31"/>
      <c r="E62" s="43">
        <v>0</v>
      </c>
      <c r="F62" s="43">
        <v>0</v>
      </c>
      <c r="G62">
        <v>0</v>
      </c>
      <c r="H62">
        <v>0.32</v>
      </c>
      <c r="I62">
        <v>0</v>
      </c>
      <c r="J62">
        <v>0</v>
      </c>
    </row>
    <row r="63" spans="1:10" x14ac:dyDescent="0.2">
      <c r="A63">
        <f>'imported summary from web'!A102</f>
        <v>880.6</v>
      </c>
      <c r="B63" t="str">
        <f>'imported summary from web'!B102</f>
        <v>C52H82O8PN</v>
      </c>
      <c r="C63" s="2" t="str">
        <f>'imported summary from web'!C102</f>
        <v>PC(44:11)</v>
      </c>
      <c r="D63" s="31"/>
      <c r="E63" s="43">
        <v>0</v>
      </c>
      <c r="F63" s="43">
        <v>0</v>
      </c>
      <c r="G63">
        <v>0</v>
      </c>
      <c r="H63">
        <v>0.04</v>
      </c>
      <c r="I63">
        <v>0</v>
      </c>
      <c r="J63">
        <v>0</v>
      </c>
    </row>
    <row r="64" spans="1:10" x14ac:dyDescent="0.2">
      <c r="A64">
        <f>'imported summary from web'!A103</f>
        <v>882.6</v>
      </c>
      <c r="B64" t="str">
        <f>'imported summary from web'!B103</f>
        <v>C52H84O8PN</v>
      </c>
      <c r="C64" s="2" t="str">
        <f>'imported summary from web'!C103</f>
        <v>PC(44:10)</v>
      </c>
      <c r="D64" s="31"/>
      <c r="E64" s="43">
        <v>0</v>
      </c>
      <c r="F64" s="43">
        <v>0</v>
      </c>
      <c r="G64">
        <v>0</v>
      </c>
      <c r="H64">
        <v>0</v>
      </c>
      <c r="I64">
        <v>0</v>
      </c>
      <c r="J64">
        <v>0</v>
      </c>
    </row>
    <row r="65" spans="1:10" x14ac:dyDescent="0.2">
      <c r="A65">
        <f>'imported summary from web'!A104</f>
        <v>884.6</v>
      </c>
      <c r="B65" t="str">
        <f>'imported summary from web'!B104</f>
        <v>C52H86O8PN</v>
      </c>
      <c r="C65" s="2" t="str">
        <f>'imported summary from web'!C104</f>
        <v>PC(44:9)</v>
      </c>
      <c r="D65" s="31"/>
      <c r="E65" s="43">
        <v>0</v>
      </c>
      <c r="F65" s="43">
        <v>0</v>
      </c>
      <c r="G65">
        <v>0</v>
      </c>
      <c r="H65">
        <v>0</v>
      </c>
      <c r="I65">
        <v>0</v>
      </c>
      <c r="J65">
        <v>0</v>
      </c>
    </row>
    <row r="66" spans="1:10" x14ac:dyDescent="0.2">
      <c r="A66">
        <f>'imported summary from web'!A105</f>
        <v>886.6</v>
      </c>
      <c r="B66" t="str">
        <f>'imported summary from web'!B105</f>
        <v>C52H88O8PN</v>
      </c>
      <c r="C66" s="2" t="str">
        <f>'imported summary from web'!C105</f>
        <v>PC(44:8)</v>
      </c>
      <c r="D66" s="31"/>
      <c r="E66" s="43">
        <v>0</v>
      </c>
      <c r="F66" s="43">
        <v>0</v>
      </c>
      <c r="G66">
        <v>0</v>
      </c>
      <c r="H66">
        <v>0</v>
      </c>
      <c r="I66">
        <v>0</v>
      </c>
      <c r="J66">
        <v>0</v>
      </c>
    </row>
    <row r="67" spans="1:10" x14ac:dyDescent="0.2">
      <c r="A67">
        <f>'imported summary from web'!A106</f>
        <v>888.6</v>
      </c>
      <c r="B67" t="str">
        <f>'imported summary from web'!B106</f>
        <v>C52H90O8PN</v>
      </c>
      <c r="C67" s="2" t="str">
        <f>'imported summary from web'!C106</f>
        <v>PC(44:7)</v>
      </c>
      <c r="D67" s="31"/>
      <c r="E67" s="43">
        <v>0</v>
      </c>
      <c r="F67" s="43">
        <v>0</v>
      </c>
      <c r="G67">
        <v>0</v>
      </c>
      <c r="H67">
        <v>0</v>
      </c>
      <c r="I67">
        <v>0</v>
      </c>
      <c r="J67">
        <v>0</v>
      </c>
    </row>
    <row r="68" spans="1:10" x14ac:dyDescent="0.2">
      <c r="A68">
        <f>'imported summary from web'!A107</f>
        <v>890.7</v>
      </c>
      <c r="B68" t="str">
        <f>'imported summary from web'!B107</f>
        <v>C52H92O8PN</v>
      </c>
      <c r="C68" s="2" t="str">
        <f>'imported summary from web'!C107</f>
        <v>PC(44:6)</v>
      </c>
      <c r="D68" s="31"/>
      <c r="E68" s="43">
        <v>0</v>
      </c>
      <c r="F68" s="43">
        <v>0</v>
      </c>
      <c r="G68">
        <v>0</v>
      </c>
      <c r="H68">
        <v>0</v>
      </c>
      <c r="I68">
        <v>0</v>
      </c>
      <c r="J68">
        <v>0</v>
      </c>
    </row>
    <row r="69" spans="1:10" x14ac:dyDescent="0.2">
      <c r="A69">
        <f>'imported summary from web'!A108</f>
        <v>892.7</v>
      </c>
      <c r="B69" t="str">
        <f>'imported summary from web'!B108</f>
        <v>C52H94O8PN</v>
      </c>
      <c r="C69" s="2" t="str">
        <f>'imported summary from web'!C108</f>
        <v>PC(44:5)</v>
      </c>
      <c r="D69" s="31"/>
      <c r="E69" s="43">
        <v>0</v>
      </c>
      <c r="F69" s="43">
        <v>0</v>
      </c>
      <c r="G69">
        <v>0.01</v>
      </c>
      <c r="H69">
        <v>0</v>
      </c>
      <c r="I69">
        <v>0</v>
      </c>
      <c r="J69">
        <v>0</v>
      </c>
    </row>
    <row r="70" spans="1:10" x14ac:dyDescent="0.2">
      <c r="A70">
        <f>'imported summary from web'!A109</f>
        <v>894.7</v>
      </c>
      <c r="B70" t="str">
        <f>'imported summary from web'!B109</f>
        <v>C52H96O8PN</v>
      </c>
      <c r="C70" s="2" t="str">
        <f>'imported summary from web'!C109</f>
        <v>PC(44:4)</v>
      </c>
      <c r="D70" s="31"/>
      <c r="E70" s="43">
        <v>0</v>
      </c>
      <c r="F70" s="43">
        <v>0</v>
      </c>
      <c r="G70">
        <v>0</v>
      </c>
      <c r="H70">
        <v>0</v>
      </c>
      <c r="I70">
        <v>0</v>
      </c>
      <c r="J70">
        <v>0</v>
      </c>
    </row>
    <row r="71" spans="1:10" x14ac:dyDescent="0.2">
      <c r="A71">
        <f>'imported summary from web'!A110</f>
        <v>896.7</v>
      </c>
      <c r="B71" t="str">
        <f>'imported summary from web'!B110</f>
        <v>C52H98O8PN</v>
      </c>
      <c r="C71" s="2" t="str">
        <f>'imported summary from web'!C110</f>
        <v>PC(44:3)</v>
      </c>
      <c r="D71" s="31"/>
      <c r="E71" s="43">
        <v>0</v>
      </c>
      <c r="F71" s="43">
        <v>0</v>
      </c>
      <c r="G71">
        <v>0</v>
      </c>
      <c r="H71">
        <v>0</v>
      </c>
      <c r="I71">
        <v>0</v>
      </c>
      <c r="J71">
        <v>0</v>
      </c>
    </row>
    <row r="72" spans="1:10" x14ac:dyDescent="0.2">
      <c r="A72">
        <f>'imported summary from web'!A111</f>
        <v>898.7</v>
      </c>
      <c r="B72" t="str">
        <f>'imported summary from web'!B111</f>
        <v>C52H100O8PN</v>
      </c>
      <c r="C72" s="2" t="str">
        <f>'imported summary from web'!C111</f>
        <v>PC(44:2)</v>
      </c>
      <c r="D72" s="31"/>
      <c r="E72" s="43">
        <v>0</v>
      </c>
      <c r="F72" s="43">
        <v>0</v>
      </c>
      <c r="G72">
        <v>0</v>
      </c>
      <c r="H72">
        <v>0</v>
      </c>
      <c r="I72">
        <v>0</v>
      </c>
      <c r="J72">
        <v>0</v>
      </c>
    </row>
    <row r="73" spans="1:10" x14ac:dyDescent="0.2">
      <c r="A73" s="2" t="s">
        <v>2</v>
      </c>
      <c r="B73"/>
      <c r="C73" s="2" t="s">
        <v>2</v>
      </c>
      <c r="D73" s="33"/>
      <c r="E73" s="45">
        <v>0.83</v>
      </c>
      <c r="F73" s="45">
        <v>14.55</v>
      </c>
      <c r="G73">
        <v>0.97</v>
      </c>
      <c r="H73">
        <v>101.49</v>
      </c>
      <c r="I73">
        <v>0.3</v>
      </c>
      <c r="J73">
        <v>10.220000000000001</v>
      </c>
    </row>
    <row r="74" spans="1:10" x14ac:dyDescent="0.2">
      <c r="A74">
        <f>'imported summary from web'!A21</f>
        <v>701.5</v>
      </c>
      <c r="B74" t="str">
        <f>'imported summary from web'!B21</f>
        <v>C39H77N2O6P</v>
      </c>
      <c r="C74" s="2" t="str">
        <f>'imported summary from web'!C21</f>
        <v>SM(16:1)</v>
      </c>
      <c r="D74" s="31"/>
      <c r="E74" s="43">
        <v>0</v>
      </c>
      <c r="F74" s="43">
        <v>0</v>
      </c>
      <c r="G74">
        <v>0.04</v>
      </c>
      <c r="H74">
        <v>0.2</v>
      </c>
      <c r="I74">
        <v>0</v>
      </c>
      <c r="J74">
        <v>0</v>
      </c>
    </row>
    <row r="75" spans="1:10" x14ac:dyDescent="0.2">
      <c r="A75">
        <f>'imported summary from web'!A22</f>
        <v>703.6</v>
      </c>
      <c r="B75" t="str">
        <f>'imported summary from web'!B22</f>
        <v>C39H79N2O6P</v>
      </c>
      <c r="C75" s="2" t="str">
        <f>'imported summary from web'!C22</f>
        <v>SM(16:0)</v>
      </c>
      <c r="D75" s="31"/>
      <c r="E75" s="43">
        <v>1.17</v>
      </c>
      <c r="F75" s="43">
        <v>8.8699999999999992</v>
      </c>
      <c r="G75">
        <v>4.1399999999999997</v>
      </c>
      <c r="H75">
        <v>9.48</v>
      </c>
      <c r="I75">
        <v>8.3800000000000008</v>
      </c>
      <c r="J75">
        <v>0.34</v>
      </c>
    </row>
    <row r="76" spans="1:10" x14ac:dyDescent="0.2">
      <c r="A76">
        <f>'imported summary from web'!A24</f>
        <v>705.6</v>
      </c>
      <c r="B76" t="str">
        <f>'imported summary from web'!B24</f>
        <v>C39H81N2O6P</v>
      </c>
      <c r="C76" s="2" t="str">
        <f>'imported summary from web'!C24</f>
        <v>DSM(16:0)</v>
      </c>
      <c r="D76" s="31"/>
      <c r="E76" s="43">
        <v>0.39</v>
      </c>
      <c r="F76" s="43">
        <v>3.08</v>
      </c>
      <c r="G76">
        <v>1.22</v>
      </c>
      <c r="H76">
        <v>1.55</v>
      </c>
      <c r="I76">
        <v>4.51</v>
      </c>
      <c r="J76">
        <v>0.25</v>
      </c>
    </row>
    <row r="77" spans="1:10" x14ac:dyDescent="0.2">
      <c r="A77">
        <f>'imported summary from web'!A30</f>
        <v>729.6</v>
      </c>
      <c r="B77" t="str">
        <f>'imported summary from web'!B30</f>
        <v>C41H81N2O6P</v>
      </c>
      <c r="C77" s="2" t="str">
        <f>'imported summary from web'!C30</f>
        <v>SM(18:1)</v>
      </c>
      <c r="D77" s="31"/>
      <c r="E77" s="43">
        <v>0</v>
      </c>
      <c r="F77" s="43">
        <v>0</v>
      </c>
      <c r="G77">
        <v>0</v>
      </c>
      <c r="H77">
        <v>0.13</v>
      </c>
      <c r="I77">
        <v>0</v>
      </c>
      <c r="J77">
        <v>0</v>
      </c>
    </row>
    <row r="78" spans="1:10" x14ac:dyDescent="0.2">
      <c r="A78">
        <f>'imported summary from web'!A32</f>
        <v>731.6</v>
      </c>
      <c r="B78" t="str">
        <f>'imported summary from web'!B32</f>
        <v>C41H83N2O6P</v>
      </c>
      <c r="C78" s="2" t="str">
        <f>'imported summary from web'!C32</f>
        <v>SM(18:0)</v>
      </c>
      <c r="D78" s="31"/>
      <c r="E78" s="43">
        <v>0.03</v>
      </c>
      <c r="F78" s="43">
        <v>0.44</v>
      </c>
      <c r="G78">
        <v>0.08</v>
      </c>
      <c r="H78">
        <v>0.55000000000000004</v>
      </c>
      <c r="I78">
        <v>0.62</v>
      </c>
      <c r="J78">
        <v>0.06</v>
      </c>
    </row>
    <row r="79" spans="1:10" x14ac:dyDescent="0.2">
      <c r="A79">
        <f>'imported summary from web'!A34</f>
        <v>733.6</v>
      </c>
      <c r="B79" t="str">
        <f>'imported summary from web'!B34</f>
        <v>C41H85N2O6P</v>
      </c>
      <c r="C79" s="2" t="str">
        <f>'imported summary from web'!C34</f>
        <v>DSM(18:0)</v>
      </c>
      <c r="D79" s="31"/>
      <c r="E79" s="43">
        <v>0.02</v>
      </c>
      <c r="F79" s="43">
        <v>0.25</v>
      </c>
      <c r="G79">
        <v>7.0000000000000007E-2</v>
      </c>
      <c r="H79">
        <v>0.41</v>
      </c>
      <c r="I79">
        <v>0.39</v>
      </c>
      <c r="J79">
        <v>0</v>
      </c>
    </row>
    <row r="80" spans="1:10" x14ac:dyDescent="0.2">
      <c r="A80">
        <f>'imported summary from web'!A56</f>
        <v>785.6</v>
      </c>
      <c r="B80" t="str">
        <f>'imported summary from web'!B56</f>
        <v>C45H89N2O6P</v>
      </c>
      <c r="C80" s="2" t="str">
        <f>'imported summary from web'!C56</f>
        <v>SM(22:1)</v>
      </c>
      <c r="D80" s="31"/>
      <c r="E80" s="43">
        <v>0.05</v>
      </c>
      <c r="F80" s="43">
        <v>0.35</v>
      </c>
      <c r="G80">
        <v>0</v>
      </c>
      <c r="H80">
        <v>3.84</v>
      </c>
      <c r="I80">
        <v>0</v>
      </c>
      <c r="J80">
        <v>0</v>
      </c>
    </row>
    <row r="81" spans="1:10" x14ac:dyDescent="0.2">
      <c r="A81">
        <f>'imported summary from web'!A58</f>
        <v>787.7</v>
      </c>
      <c r="B81" t="str">
        <f>'imported summary from web'!B58</f>
        <v>C45H91N2O6P</v>
      </c>
      <c r="C81" s="2" t="str">
        <f>'imported summary from web'!C58</f>
        <v>SM(22:0)</v>
      </c>
      <c r="D81" s="31"/>
      <c r="E81" s="43">
        <v>0.09</v>
      </c>
      <c r="F81" s="43">
        <v>0.84</v>
      </c>
      <c r="G81">
        <v>0.15</v>
      </c>
      <c r="H81">
        <v>5.0199999999999996</v>
      </c>
      <c r="I81">
        <v>1.45</v>
      </c>
      <c r="J81">
        <v>0.02</v>
      </c>
    </row>
    <row r="82" spans="1:10" x14ac:dyDescent="0.2">
      <c r="A82">
        <f>'imported summary from web'!A60</f>
        <v>789.7</v>
      </c>
      <c r="B82" t="str">
        <f>'imported summary from web'!B60</f>
        <v>C45H93N2O6P</v>
      </c>
      <c r="C82" s="2" t="str">
        <f>'imported summary from web'!C60</f>
        <v>DSM(22:0)</v>
      </c>
      <c r="D82" s="31"/>
      <c r="E82" s="43">
        <v>0.03</v>
      </c>
      <c r="F82" s="43">
        <v>0.2</v>
      </c>
      <c r="G82">
        <v>0.11</v>
      </c>
      <c r="H82">
        <v>1.02</v>
      </c>
      <c r="I82">
        <v>0.98</v>
      </c>
      <c r="J82">
        <v>0.02</v>
      </c>
    </row>
    <row r="83" spans="1:10" x14ac:dyDescent="0.2">
      <c r="A83">
        <f>'imported summary from web'!A73</f>
        <v>813.7</v>
      </c>
      <c r="B83" t="str">
        <f>'imported summary from web'!B73</f>
        <v>C47H93N2O6P</v>
      </c>
      <c r="C83" s="2" t="str">
        <f>'imported summary from web'!C73</f>
        <v>SM(24:1)</v>
      </c>
      <c r="D83" s="31"/>
      <c r="E83" s="43">
        <v>0.14000000000000001</v>
      </c>
      <c r="F83" s="43">
        <v>0.28000000000000003</v>
      </c>
      <c r="G83">
        <v>0.45</v>
      </c>
      <c r="H83">
        <v>2.42</v>
      </c>
      <c r="I83">
        <v>0.56999999999999995</v>
      </c>
      <c r="J83">
        <v>0.04</v>
      </c>
    </row>
    <row r="84" spans="1:10" x14ac:dyDescent="0.2">
      <c r="A84">
        <f>'imported summary from web'!A75</f>
        <v>815.7</v>
      </c>
      <c r="B84" t="str">
        <f>'imported summary from web'!B75</f>
        <v>C47H95N2O6P</v>
      </c>
      <c r="C84" s="2" t="str">
        <f>'imported summary from web'!C75</f>
        <v>SM(24:0)</v>
      </c>
      <c r="D84" s="31"/>
      <c r="E84" s="43">
        <v>0.11</v>
      </c>
      <c r="F84" s="43">
        <v>0.42</v>
      </c>
      <c r="G84">
        <v>0.35</v>
      </c>
      <c r="H84">
        <v>2.74</v>
      </c>
      <c r="I84">
        <v>1.63</v>
      </c>
      <c r="J84">
        <v>0.09</v>
      </c>
    </row>
    <row r="85" spans="1:10" x14ac:dyDescent="0.2">
      <c r="A85">
        <f>'imported summary from web'!A77</f>
        <v>817.7</v>
      </c>
      <c r="B85" t="str">
        <f>'imported summary from web'!B77</f>
        <v>C47H97N2O6P</v>
      </c>
      <c r="C85" s="2" t="str">
        <f>'imported summary from web'!C77</f>
        <v>DSM(24:0)</v>
      </c>
      <c r="D85" s="31"/>
      <c r="E85" s="43">
        <v>0.04</v>
      </c>
      <c r="F85" s="43">
        <v>0.4</v>
      </c>
      <c r="G85">
        <v>0.18</v>
      </c>
      <c r="H85">
        <v>0</v>
      </c>
      <c r="I85">
        <v>1.22</v>
      </c>
      <c r="J85">
        <v>7.0000000000000007E-2</v>
      </c>
    </row>
    <row r="86" spans="1:10" x14ac:dyDescent="0.2">
      <c r="A86" s="2" t="s">
        <v>14</v>
      </c>
      <c r="B86"/>
      <c r="C86" s="2" t="s">
        <v>14</v>
      </c>
      <c r="D86" s="33"/>
      <c r="E86" s="45">
        <v>2.0699999999999998</v>
      </c>
      <c r="F86" s="45">
        <v>15.14</v>
      </c>
      <c r="G86">
        <v>6.79</v>
      </c>
      <c r="H86">
        <v>27.34</v>
      </c>
      <c r="I86">
        <v>19.73</v>
      </c>
      <c r="J86">
        <v>0.9</v>
      </c>
    </row>
    <row r="87" spans="1:10" x14ac:dyDescent="0.2">
      <c r="A87">
        <f>'imported summary from web'!A26</f>
        <v>714.5</v>
      </c>
      <c r="B87" t="str">
        <f>'imported summary from web'!B26</f>
        <v>C40H76O7PN</v>
      </c>
      <c r="C87" s="2" t="str">
        <f>'imported summary from web'!C26</f>
        <v>ePC(32:3)</v>
      </c>
      <c r="D87" s="31"/>
      <c r="E87" s="43">
        <v>0</v>
      </c>
      <c r="F87" s="43">
        <v>0</v>
      </c>
      <c r="G87">
        <v>0</v>
      </c>
      <c r="H87">
        <v>0</v>
      </c>
      <c r="I87">
        <v>0</v>
      </c>
      <c r="J87">
        <v>0</v>
      </c>
    </row>
    <row r="88" spans="1:10" x14ac:dyDescent="0.2">
      <c r="A88">
        <f>'imported summary from web'!A27</f>
        <v>716.6</v>
      </c>
      <c r="B88" t="str">
        <f>'imported summary from web'!B27</f>
        <v>C40H78O7PN</v>
      </c>
      <c r="C88" s="2" t="str">
        <f>'imported summary from web'!C27</f>
        <v>ePC(32:2)</v>
      </c>
      <c r="D88" s="31"/>
      <c r="E88" s="43">
        <v>0.01</v>
      </c>
      <c r="F88" s="43">
        <v>0</v>
      </c>
      <c r="G88">
        <v>0.01</v>
      </c>
      <c r="H88">
        <v>0.04</v>
      </c>
      <c r="I88">
        <v>0</v>
      </c>
      <c r="J88">
        <v>0</v>
      </c>
    </row>
    <row r="89" spans="1:10" x14ac:dyDescent="0.2">
      <c r="A89">
        <f>'imported summary from web'!A28</f>
        <v>718.6</v>
      </c>
      <c r="B89" t="str">
        <f>'imported summary from web'!B28</f>
        <v>C40H80O7PN</v>
      </c>
      <c r="C89" s="2" t="str">
        <f>'imported summary from web'!C28</f>
        <v>ePC(32:1)</v>
      </c>
      <c r="D89" s="31"/>
      <c r="E89" s="43">
        <v>0.05</v>
      </c>
      <c r="F89" s="43">
        <v>0.27</v>
      </c>
      <c r="G89">
        <v>0.17</v>
      </c>
      <c r="H89">
        <v>0.27</v>
      </c>
      <c r="I89">
        <v>0.09</v>
      </c>
      <c r="J89">
        <v>0</v>
      </c>
    </row>
    <row r="90" spans="1:10" x14ac:dyDescent="0.2">
      <c r="A90">
        <f>'imported summary from web'!A29</f>
        <v>720.6</v>
      </c>
      <c r="B90" t="str">
        <f>'imported summary from web'!B29</f>
        <v>C40H82O7PN</v>
      </c>
      <c r="C90" s="2" t="str">
        <f>'imported summary from web'!C29</f>
        <v>ePC(32:0)</v>
      </c>
      <c r="D90" s="31"/>
      <c r="E90" s="43">
        <v>0.05</v>
      </c>
      <c r="F90" s="43">
        <v>0.32</v>
      </c>
      <c r="G90">
        <v>0.19</v>
      </c>
      <c r="H90">
        <v>0.5</v>
      </c>
      <c r="I90">
        <v>0.26</v>
      </c>
      <c r="J90">
        <v>0.01</v>
      </c>
    </row>
    <row r="91" spans="1:10" x14ac:dyDescent="0.2">
      <c r="A91">
        <f>'imported summary from web'!A36</f>
        <v>740.6</v>
      </c>
      <c r="B91" t="str">
        <f>'imported summary from web'!B36</f>
        <v>C42H78O7PN</v>
      </c>
      <c r="C91" s="2" t="str">
        <f>'imported summary from web'!C36</f>
        <v>ePC(34:4)</v>
      </c>
      <c r="D91" s="31"/>
      <c r="E91" s="43">
        <v>0</v>
      </c>
      <c r="F91" s="43">
        <v>0</v>
      </c>
      <c r="G91">
        <v>0</v>
      </c>
      <c r="H91">
        <v>0.06</v>
      </c>
      <c r="I91">
        <v>0</v>
      </c>
      <c r="J91">
        <v>0</v>
      </c>
    </row>
    <row r="92" spans="1:10" x14ac:dyDescent="0.2">
      <c r="A92">
        <f>'imported summary from web'!A37</f>
        <v>742.6</v>
      </c>
      <c r="B92" t="str">
        <f>'imported summary from web'!B37</f>
        <v>C42H80O7PN</v>
      </c>
      <c r="C92" s="2" t="str">
        <f>'imported summary from web'!C37</f>
        <v>ePC(34:3)</v>
      </c>
      <c r="D92" s="31"/>
      <c r="E92" s="43">
        <v>0.04</v>
      </c>
      <c r="F92" s="43">
        <v>0.05</v>
      </c>
      <c r="G92">
        <v>0.15</v>
      </c>
      <c r="H92">
        <v>0.17</v>
      </c>
      <c r="I92">
        <v>0</v>
      </c>
      <c r="J92">
        <v>0</v>
      </c>
    </row>
    <row r="93" spans="1:10" x14ac:dyDescent="0.2">
      <c r="A93">
        <f>'imported summary from web'!A38</f>
        <v>744.6</v>
      </c>
      <c r="B93" t="str">
        <f>'imported summary from web'!B38</f>
        <v>C42H82O7PN</v>
      </c>
      <c r="C93" s="2" t="str">
        <f>'imported summary from web'!C38</f>
        <v>ePC(34:2)</v>
      </c>
      <c r="D93" s="31"/>
      <c r="E93" s="43">
        <v>0.05</v>
      </c>
      <c r="F93" s="43">
        <v>0.72</v>
      </c>
      <c r="G93">
        <v>0.14000000000000001</v>
      </c>
      <c r="H93">
        <v>0.38</v>
      </c>
      <c r="I93">
        <v>0.1</v>
      </c>
      <c r="J93">
        <v>0.02</v>
      </c>
    </row>
    <row r="94" spans="1:10" x14ac:dyDescent="0.2">
      <c r="A94">
        <f>'imported summary from web'!A39</f>
        <v>746.6</v>
      </c>
      <c r="B94" t="str">
        <f>'imported summary from web'!B39</f>
        <v>C42H84O7PN</v>
      </c>
      <c r="C94" s="2" t="str">
        <f>'imported summary from web'!C39</f>
        <v>ePC(34:1)</v>
      </c>
      <c r="D94" s="31"/>
      <c r="E94" s="43">
        <v>0.05</v>
      </c>
      <c r="F94" s="43">
        <v>0.6</v>
      </c>
      <c r="G94">
        <v>0.13</v>
      </c>
      <c r="H94">
        <v>0.56000000000000005</v>
      </c>
      <c r="I94">
        <v>0.16</v>
      </c>
      <c r="J94">
        <v>0.02</v>
      </c>
    </row>
    <row r="95" spans="1:10" x14ac:dyDescent="0.2">
      <c r="A95">
        <f>'imported summary from web'!A40</f>
        <v>748.6</v>
      </c>
      <c r="B95" t="str">
        <f>'imported summary from web'!B40</f>
        <v>C42H86O7PN</v>
      </c>
      <c r="C95" s="2" t="str">
        <f>'imported summary from web'!C40</f>
        <v>ePC(34:0)</v>
      </c>
      <c r="D95" s="31"/>
      <c r="E95" s="43">
        <v>0.02</v>
      </c>
      <c r="F95" s="43">
        <v>0.2</v>
      </c>
      <c r="G95">
        <v>0.06</v>
      </c>
      <c r="H95">
        <v>0.27</v>
      </c>
      <c r="I95">
        <v>0.11</v>
      </c>
      <c r="J95">
        <v>0.01</v>
      </c>
    </row>
    <row r="96" spans="1:10" x14ac:dyDescent="0.2">
      <c r="A96">
        <f>'imported summary from web'!A46</f>
        <v>766.6</v>
      </c>
      <c r="B96" t="str">
        <f>'imported summary from web'!B46</f>
        <v>C44H80O7PN</v>
      </c>
      <c r="C96" s="2" t="str">
        <f>'imported summary from web'!C46</f>
        <v>ePC(36:5)</v>
      </c>
      <c r="D96" s="31"/>
      <c r="E96" s="43">
        <v>0.02</v>
      </c>
      <c r="F96" s="43">
        <v>0.63</v>
      </c>
      <c r="G96">
        <v>0.1</v>
      </c>
      <c r="H96">
        <v>0.28000000000000003</v>
      </c>
      <c r="I96">
        <v>0</v>
      </c>
      <c r="J96">
        <v>0</v>
      </c>
    </row>
    <row r="97" spans="1:10" x14ac:dyDescent="0.2">
      <c r="A97">
        <f>'imported summary from web'!A47</f>
        <v>768.6</v>
      </c>
      <c r="B97" t="str">
        <f>'imported summary from web'!B47</f>
        <v>C44H82O7PN</v>
      </c>
      <c r="C97" s="2" t="str">
        <f>'imported summary from web'!C47</f>
        <v>ePC(36:4)</v>
      </c>
      <c r="D97" s="31"/>
      <c r="E97" s="43">
        <v>0.02</v>
      </c>
      <c r="F97" s="43">
        <v>0.51</v>
      </c>
      <c r="G97">
        <v>0.04</v>
      </c>
      <c r="H97">
        <v>0.16</v>
      </c>
      <c r="I97">
        <v>0.77</v>
      </c>
      <c r="J97">
        <v>0.03</v>
      </c>
    </row>
    <row r="98" spans="1:10" x14ac:dyDescent="0.2">
      <c r="A98">
        <f>'imported summary from web'!A48</f>
        <v>770.6</v>
      </c>
      <c r="B98" t="str">
        <f>'imported summary from web'!B48</f>
        <v>C44H84O7PN</v>
      </c>
      <c r="C98" s="2" t="str">
        <f>'imported summary from web'!C48</f>
        <v>ePC(36:3)</v>
      </c>
      <c r="D98" s="31"/>
      <c r="E98" s="43">
        <v>0.01</v>
      </c>
      <c r="F98" s="43">
        <v>0.25</v>
      </c>
      <c r="G98">
        <v>0</v>
      </c>
      <c r="H98">
        <v>0.22</v>
      </c>
      <c r="I98">
        <v>0.03</v>
      </c>
      <c r="J98">
        <v>0.01</v>
      </c>
    </row>
    <row r="99" spans="1:10" x14ac:dyDescent="0.2">
      <c r="A99">
        <f>'imported summary from web'!A49</f>
        <v>772.6</v>
      </c>
      <c r="B99" t="str">
        <f>'imported summary from web'!B49</f>
        <v>C44H86O7PN</v>
      </c>
      <c r="C99" s="2" t="str">
        <f>'imported summary from web'!C49</f>
        <v>ePC(36:2)</v>
      </c>
      <c r="D99" s="31"/>
      <c r="E99" s="43">
        <v>0.01</v>
      </c>
      <c r="F99" s="43">
        <v>0.16</v>
      </c>
      <c r="G99">
        <v>0</v>
      </c>
      <c r="H99">
        <v>0.56999999999999995</v>
      </c>
      <c r="I99">
        <v>0.05</v>
      </c>
      <c r="J99">
        <v>0.03</v>
      </c>
    </row>
    <row r="100" spans="1:10" x14ac:dyDescent="0.2">
      <c r="A100">
        <f>'imported summary from web'!A50</f>
        <v>774.6</v>
      </c>
      <c r="B100" t="str">
        <f>'imported summary from web'!B50</f>
        <v>C44H88O7PN</v>
      </c>
      <c r="C100" s="2" t="str">
        <f>'imported summary from web'!C50</f>
        <v>ePC(36:1)</v>
      </c>
      <c r="D100" s="31"/>
      <c r="E100" s="43">
        <v>0.02</v>
      </c>
      <c r="F100" s="43">
        <v>0.15</v>
      </c>
      <c r="G100">
        <v>0</v>
      </c>
      <c r="H100">
        <v>1</v>
      </c>
      <c r="I100">
        <v>0.16</v>
      </c>
      <c r="J100">
        <v>0.03</v>
      </c>
    </row>
    <row r="101" spans="1:10" x14ac:dyDescent="0.2">
      <c r="A101">
        <f>'imported summary from web'!A51</f>
        <v>776.6</v>
      </c>
      <c r="B101" t="str">
        <f>'imported summary from web'!B51</f>
        <v>C44H90O7PN</v>
      </c>
      <c r="C101" s="2" t="str">
        <f>'imported summary from web'!C51</f>
        <v>ePC(36:0)</v>
      </c>
      <c r="D101" s="31"/>
      <c r="E101" s="43">
        <v>0.01</v>
      </c>
      <c r="F101" s="43">
        <v>0.14000000000000001</v>
      </c>
      <c r="G101">
        <v>0.02</v>
      </c>
      <c r="H101">
        <v>0.18</v>
      </c>
      <c r="I101">
        <v>0.09</v>
      </c>
      <c r="J101">
        <v>0.01</v>
      </c>
    </row>
    <row r="102" spans="1:10" x14ac:dyDescent="0.2">
      <c r="A102">
        <f>'imported summary from web'!A62</f>
        <v>792.6</v>
      </c>
      <c r="B102" t="str">
        <f>'imported summary from web'!B62</f>
        <v>C46H82O7PN</v>
      </c>
      <c r="C102" s="2" t="str">
        <f>'imported summary from web'!C62</f>
        <v>ePC(38:6)</v>
      </c>
      <c r="D102" s="31"/>
      <c r="E102" s="43">
        <v>0.04</v>
      </c>
      <c r="F102" s="43">
        <v>4.51</v>
      </c>
      <c r="G102">
        <v>0.08</v>
      </c>
      <c r="H102">
        <v>0.33</v>
      </c>
      <c r="I102">
        <v>0</v>
      </c>
      <c r="J102">
        <v>0.01</v>
      </c>
    </row>
    <row r="103" spans="1:10" x14ac:dyDescent="0.2">
      <c r="A103">
        <f>'imported summary from web'!A63</f>
        <v>794.6</v>
      </c>
      <c r="B103" t="str">
        <f>'imported summary from web'!B63</f>
        <v>C46H84O7PN</v>
      </c>
      <c r="C103" s="2" t="str">
        <f>'imported summary from web'!C63</f>
        <v>ePC(38:5)</v>
      </c>
      <c r="D103" s="31"/>
      <c r="E103" s="43">
        <v>0.02</v>
      </c>
      <c r="F103" s="43">
        <v>0.36</v>
      </c>
      <c r="G103">
        <v>0</v>
      </c>
      <c r="H103">
        <v>0.11</v>
      </c>
      <c r="I103">
        <v>0</v>
      </c>
      <c r="J103">
        <v>0.01</v>
      </c>
    </row>
    <row r="104" spans="1:10" x14ac:dyDescent="0.2">
      <c r="A104">
        <f>'imported summary from web'!A64</f>
        <v>796.6</v>
      </c>
      <c r="B104" t="str">
        <f>'imported summary from web'!B64</f>
        <v>C46H86O7PN</v>
      </c>
      <c r="C104" s="2" t="str">
        <f>'imported summary from web'!C64</f>
        <v>ePC(38:4)</v>
      </c>
      <c r="D104" s="31"/>
      <c r="E104" s="43">
        <v>0</v>
      </c>
      <c r="F104" s="43">
        <v>0.25</v>
      </c>
      <c r="G104">
        <v>0</v>
      </c>
      <c r="H104">
        <v>0.47</v>
      </c>
      <c r="I104">
        <v>0.03</v>
      </c>
      <c r="J104">
        <v>0.01</v>
      </c>
    </row>
    <row r="105" spans="1:10" x14ac:dyDescent="0.2">
      <c r="A105">
        <f>'imported summary from web'!A65</f>
        <v>798.6</v>
      </c>
      <c r="B105" t="str">
        <f>'imported summary from web'!B65</f>
        <v>C46H88O7PN</v>
      </c>
      <c r="C105" s="2" t="str">
        <f>'imported summary from web'!C65</f>
        <v>ePC(38:3)</v>
      </c>
      <c r="D105" s="31"/>
      <c r="E105" s="43">
        <v>0.01</v>
      </c>
      <c r="F105" s="43">
        <v>0</v>
      </c>
      <c r="G105">
        <v>0</v>
      </c>
      <c r="H105">
        <v>0.96</v>
      </c>
      <c r="I105">
        <v>0.06</v>
      </c>
      <c r="J105">
        <v>0</v>
      </c>
    </row>
    <row r="106" spans="1:10" x14ac:dyDescent="0.2">
      <c r="A106">
        <f>'imported summary from web'!A66</f>
        <v>800.6</v>
      </c>
      <c r="B106" t="str">
        <f>'imported summary from web'!B66</f>
        <v>C46H90O7PN</v>
      </c>
      <c r="C106" s="2" t="str">
        <f>'imported summary from web'!C66</f>
        <v>ePC(38:2)</v>
      </c>
      <c r="D106" s="31"/>
      <c r="E106" s="43">
        <v>0</v>
      </c>
      <c r="F106" s="43">
        <v>7.0000000000000007E-2</v>
      </c>
      <c r="G106">
        <v>0</v>
      </c>
      <c r="H106">
        <v>0.54</v>
      </c>
      <c r="I106">
        <v>0.03</v>
      </c>
      <c r="J106">
        <v>0.01</v>
      </c>
    </row>
    <row r="107" spans="1:10" x14ac:dyDescent="0.2">
      <c r="A107">
        <f>'imported summary from web'!A67</f>
        <v>802.7</v>
      </c>
      <c r="B107" t="str">
        <f>'imported summary from web'!B67</f>
        <v>C46H92O7PN</v>
      </c>
      <c r="C107" s="2" t="str">
        <f>'imported summary from web'!C67</f>
        <v>ePC(38:1)</v>
      </c>
      <c r="D107" s="31"/>
      <c r="E107" s="43">
        <v>0.01</v>
      </c>
      <c r="F107" s="43">
        <v>0.14000000000000001</v>
      </c>
      <c r="G107">
        <v>0</v>
      </c>
      <c r="H107">
        <v>0.55000000000000004</v>
      </c>
      <c r="I107">
        <v>0.23</v>
      </c>
      <c r="J107">
        <v>0</v>
      </c>
    </row>
    <row r="108" spans="1:10" x14ac:dyDescent="0.2">
      <c r="A108">
        <f>'imported summary from web'!A68</f>
        <v>804.7</v>
      </c>
      <c r="B108" t="str">
        <f>'imported summary from web'!B68</f>
        <v>C46H94O7PN</v>
      </c>
      <c r="C108" s="2" t="str">
        <f>'imported summary from web'!C68</f>
        <v>ePC(38:0)</v>
      </c>
      <c r="D108" s="31" t="s">
        <v>31</v>
      </c>
      <c r="E108" s="43">
        <v>0.02</v>
      </c>
      <c r="F108" s="43">
        <v>0.12</v>
      </c>
      <c r="G108">
        <v>0.02</v>
      </c>
      <c r="H108">
        <v>0.16</v>
      </c>
      <c r="I108">
        <v>0.1</v>
      </c>
      <c r="J108">
        <v>0</v>
      </c>
    </row>
    <row r="109" spans="1:10" x14ac:dyDescent="0.2">
      <c r="A109">
        <f>'imported summary from web'!A79</f>
        <v>820.6</v>
      </c>
      <c r="B109" t="str">
        <f>'imported summary from web'!B79</f>
        <v>C48H86O7PN</v>
      </c>
      <c r="C109" s="2" t="str">
        <f>'imported summary from web'!C79</f>
        <v>ePC(40:6)</v>
      </c>
      <c r="D109" s="31"/>
      <c r="E109" s="43">
        <v>0.01</v>
      </c>
      <c r="F109" s="43">
        <v>0.49</v>
      </c>
      <c r="G109">
        <v>0</v>
      </c>
      <c r="H109">
        <v>0.03</v>
      </c>
      <c r="I109">
        <v>0.03</v>
      </c>
      <c r="J109">
        <v>0</v>
      </c>
    </row>
    <row r="110" spans="1:10" x14ac:dyDescent="0.2">
      <c r="A110">
        <f>'imported summary from web'!A80</f>
        <v>822.6</v>
      </c>
      <c r="B110" t="str">
        <f>'imported summary from web'!B80</f>
        <v>C48H88O7PN</v>
      </c>
      <c r="C110" s="2" t="str">
        <f>'imported summary from web'!C80</f>
        <v>ePC(40:5)</v>
      </c>
      <c r="D110" s="31"/>
      <c r="E110" s="43">
        <v>0.01</v>
      </c>
      <c r="F110" s="43">
        <v>0.05</v>
      </c>
      <c r="G110">
        <v>0.01</v>
      </c>
      <c r="H110">
        <v>7.0000000000000007E-2</v>
      </c>
      <c r="I110">
        <v>0</v>
      </c>
      <c r="J110">
        <v>0</v>
      </c>
    </row>
    <row r="111" spans="1:10" x14ac:dyDescent="0.2">
      <c r="A111">
        <f>'imported summary from web'!A81</f>
        <v>824.6</v>
      </c>
      <c r="B111" t="str">
        <f>'imported summary from web'!B81</f>
        <v>C48H90O7PN</v>
      </c>
      <c r="C111" s="2" t="str">
        <f>'imported summary from web'!C81</f>
        <v>ePC(40:4)</v>
      </c>
      <c r="D111" s="31"/>
      <c r="E111" s="43">
        <v>0.03</v>
      </c>
      <c r="F111" s="43">
        <v>0</v>
      </c>
      <c r="G111">
        <v>0.12</v>
      </c>
      <c r="H111">
        <v>0.03</v>
      </c>
      <c r="I111">
        <v>0</v>
      </c>
      <c r="J111">
        <v>0</v>
      </c>
    </row>
    <row r="112" spans="1:10" x14ac:dyDescent="0.2">
      <c r="A112">
        <f>'imported summary from web'!A82</f>
        <v>826.7</v>
      </c>
      <c r="B112" t="str">
        <f>'imported summary from web'!B82</f>
        <v>C48H92O7PN</v>
      </c>
      <c r="C112" s="2" t="str">
        <f>'imported summary from web'!C82</f>
        <v>ePC(40:3)</v>
      </c>
      <c r="D112" s="31"/>
      <c r="E112" s="43">
        <v>0</v>
      </c>
      <c r="F112" s="43">
        <v>0</v>
      </c>
      <c r="G112">
        <v>0</v>
      </c>
      <c r="H112">
        <v>0.12</v>
      </c>
      <c r="I112">
        <v>0</v>
      </c>
      <c r="J112">
        <v>0</v>
      </c>
    </row>
    <row r="113" spans="1:10" x14ac:dyDescent="0.2">
      <c r="A113">
        <f>'imported summary from web'!A83</f>
        <v>828.7</v>
      </c>
      <c r="B113" t="str">
        <f>'imported summary from web'!B83</f>
        <v>C48H94O7PN</v>
      </c>
      <c r="C113" s="2" t="str">
        <f>'imported summary from web'!C83</f>
        <v>ePC(40:2)</v>
      </c>
      <c r="D113" s="31"/>
      <c r="E113" s="43">
        <v>0</v>
      </c>
      <c r="F113" s="43">
        <v>0</v>
      </c>
      <c r="G113">
        <v>0</v>
      </c>
      <c r="H113">
        <v>0.21</v>
      </c>
      <c r="I113">
        <v>0</v>
      </c>
      <c r="J113">
        <v>0</v>
      </c>
    </row>
    <row r="114" spans="1:10" x14ac:dyDescent="0.2">
      <c r="A114" s="2" t="s">
        <v>3</v>
      </c>
      <c r="B114"/>
      <c r="C114" s="2" t="s">
        <v>3</v>
      </c>
      <c r="D114" s="33"/>
      <c r="E114" s="45">
        <v>0.51</v>
      </c>
      <c r="F114" s="45">
        <v>9.98</v>
      </c>
      <c r="G114">
        <v>1.23</v>
      </c>
      <c r="H114">
        <v>8.26</v>
      </c>
      <c r="I114">
        <v>1.43</v>
      </c>
      <c r="J114">
        <v>1.32</v>
      </c>
    </row>
    <row r="115" spans="1:10" x14ac:dyDescent="0.2">
      <c r="A115">
        <f>'imported summary from web'!A114</f>
        <v>452.3</v>
      </c>
      <c r="B115" t="str">
        <f>'imported summary from web'!B114</f>
        <v>C21H42O7PN</v>
      </c>
      <c r="C115" s="2" t="str">
        <f>'imported summary from web'!C114</f>
        <v>LPE(16:1)</v>
      </c>
      <c r="D115" s="31"/>
      <c r="E115" s="43">
        <v>0</v>
      </c>
      <c r="F115" s="43">
        <v>0</v>
      </c>
      <c r="G115">
        <v>0.36</v>
      </c>
      <c r="H115">
        <v>0.17</v>
      </c>
      <c r="I115">
        <v>0.63</v>
      </c>
      <c r="J115">
        <v>0</v>
      </c>
    </row>
    <row r="116" spans="1:10" x14ac:dyDescent="0.2">
      <c r="A116">
        <f>'imported summary from web'!A115</f>
        <v>454.3</v>
      </c>
      <c r="B116" t="str">
        <f>'imported summary from web'!B115</f>
        <v>C21H44O7PN</v>
      </c>
      <c r="C116" s="2" t="str">
        <f>'imported summary from web'!C115</f>
        <v>LPE(16:0)</v>
      </c>
      <c r="D116" s="31"/>
      <c r="E116" s="43">
        <v>0.22</v>
      </c>
      <c r="F116" s="43">
        <v>0.92</v>
      </c>
      <c r="G116">
        <v>1.29</v>
      </c>
      <c r="H116">
        <v>0.1</v>
      </c>
      <c r="I116">
        <v>1.64</v>
      </c>
      <c r="J116">
        <v>0.22</v>
      </c>
    </row>
    <row r="117" spans="1:10" x14ac:dyDescent="0.2">
      <c r="A117">
        <f>'imported summary from web'!A116</f>
        <v>476.3</v>
      </c>
      <c r="B117" t="str">
        <f>'imported summary from web'!B116</f>
        <v>C23H42O7PN</v>
      </c>
      <c r="C117" s="2" t="str">
        <f>'imported summary from web'!C116</f>
        <v>LPE(18:3)</v>
      </c>
      <c r="D117" s="31"/>
      <c r="E117" s="43">
        <v>0.06</v>
      </c>
      <c r="F117" s="43">
        <v>0</v>
      </c>
      <c r="G117">
        <v>0.16</v>
      </c>
      <c r="H117">
        <v>0.08</v>
      </c>
      <c r="I117">
        <v>0.82</v>
      </c>
      <c r="J117">
        <v>0</v>
      </c>
    </row>
    <row r="118" spans="1:10" x14ac:dyDescent="0.2">
      <c r="A118">
        <f>'imported summary from web'!A117</f>
        <v>478.3</v>
      </c>
      <c r="B118" t="str">
        <f>'imported summary from web'!B117</f>
        <v>C23H44O7PN</v>
      </c>
      <c r="C118" s="2" t="str">
        <f>'imported summary from web'!C117</f>
        <v>LPE(18:2)</v>
      </c>
      <c r="D118" s="31"/>
      <c r="E118" s="43">
        <v>0</v>
      </c>
      <c r="F118" s="43">
        <v>0.17</v>
      </c>
      <c r="G118">
        <v>0.26</v>
      </c>
      <c r="H118">
        <v>0.04</v>
      </c>
      <c r="I118">
        <v>0.2</v>
      </c>
      <c r="J118">
        <v>0.85</v>
      </c>
    </row>
    <row r="119" spans="1:10" x14ac:dyDescent="0.2">
      <c r="A119">
        <f>'imported summary from web'!A118</f>
        <v>480.3</v>
      </c>
      <c r="B119" t="str">
        <f>'imported summary from web'!B118</f>
        <v>C23H46O7PN</v>
      </c>
      <c r="C119" s="2" t="str">
        <f>'imported summary from web'!C118</f>
        <v>LPE(18:1)</v>
      </c>
      <c r="D119" s="31"/>
      <c r="E119" s="43">
        <v>0.06</v>
      </c>
      <c r="F119" s="43">
        <v>0.08</v>
      </c>
      <c r="G119">
        <v>0.31</v>
      </c>
      <c r="H119">
        <v>0.09</v>
      </c>
      <c r="I119">
        <v>0.26</v>
      </c>
      <c r="J119">
        <v>0.18</v>
      </c>
    </row>
    <row r="120" spans="1:10" x14ac:dyDescent="0.2">
      <c r="A120">
        <f>'imported summary from web'!A119</f>
        <v>500.3</v>
      </c>
      <c r="B120" t="str">
        <f>'imported summary from web'!B119</f>
        <v>C25H42O7PN</v>
      </c>
      <c r="C120" s="2" t="str">
        <f>'imported summary from web'!C119</f>
        <v>LPE(20:5)</v>
      </c>
      <c r="D120" s="31"/>
      <c r="E120" s="43">
        <v>0.02</v>
      </c>
      <c r="F120" s="43">
        <v>0</v>
      </c>
      <c r="G120">
        <v>0</v>
      </c>
      <c r="H120">
        <v>0</v>
      </c>
      <c r="I120">
        <v>0</v>
      </c>
      <c r="J120">
        <v>0.24</v>
      </c>
    </row>
    <row r="121" spans="1:10" x14ac:dyDescent="0.2">
      <c r="A121">
        <f>'imported summary from web'!A120</f>
        <v>502.3</v>
      </c>
      <c r="B121" t="str">
        <f>'imported summary from web'!B120</f>
        <v>C25H44O7PN</v>
      </c>
      <c r="C121" s="2" t="str">
        <f>'imported summary from web'!C120</f>
        <v>LPE(20:4)</v>
      </c>
      <c r="D121" s="31"/>
      <c r="E121" s="43">
        <v>0</v>
      </c>
      <c r="F121" s="43">
        <v>0</v>
      </c>
      <c r="G121">
        <v>0.08</v>
      </c>
      <c r="H121">
        <v>0.57999999999999996</v>
      </c>
      <c r="I121">
        <v>0</v>
      </c>
      <c r="J121">
        <v>0.05</v>
      </c>
    </row>
    <row r="122" spans="1:10" x14ac:dyDescent="0.2">
      <c r="A122">
        <f>'imported summary from web'!A121</f>
        <v>504.3</v>
      </c>
      <c r="B122" t="str">
        <f>'imported summary from web'!B121</f>
        <v>C25H46O7PN</v>
      </c>
      <c r="C122" s="2" t="str">
        <f>'imported summary from web'!C121</f>
        <v>LPE(20:3)</v>
      </c>
      <c r="D122" s="31"/>
      <c r="E122" s="43">
        <v>0.01</v>
      </c>
      <c r="F122" s="43">
        <v>0</v>
      </c>
      <c r="G122">
        <v>0.25</v>
      </c>
      <c r="H122">
        <v>0</v>
      </c>
      <c r="I122">
        <v>0</v>
      </c>
      <c r="J122">
        <v>0.06</v>
      </c>
    </row>
    <row r="123" spans="1:10" x14ac:dyDescent="0.2">
      <c r="A123">
        <f>'imported summary from web'!A122</f>
        <v>506.3</v>
      </c>
      <c r="B123" t="str">
        <f>'imported summary from web'!B122</f>
        <v>C25H48O7PN</v>
      </c>
      <c r="C123" s="2" t="str">
        <f>'imported summary from web'!C122</f>
        <v>LPE(20:2)</v>
      </c>
      <c r="D123" s="31"/>
      <c r="E123" s="43">
        <v>0</v>
      </c>
      <c r="F123" s="43">
        <v>0.01</v>
      </c>
      <c r="G123">
        <v>0.02</v>
      </c>
      <c r="H123">
        <v>0.14000000000000001</v>
      </c>
      <c r="I123">
        <v>0.52</v>
      </c>
      <c r="J123">
        <v>0</v>
      </c>
    </row>
    <row r="124" spans="1:10" x14ac:dyDescent="0.2">
      <c r="A124">
        <f>'imported summary from web'!A123</f>
        <v>508.3</v>
      </c>
      <c r="B124" t="str">
        <f>'imported summary from web'!B123</f>
        <v>C25H50O7PN</v>
      </c>
      <c r="C124" s="2" t="str">
        <f>'imported summary from web'!C123</f>
        <v>LPE(20:1)</v>
      </c>
      <c r="D124" s="31"/>
      <c r="E124" s="43">
        <v>0</v>
      </c>
      <c r="F124" s="43">
        <v>0.15</v>
      </c>
      <c r="G124">
        <v>0.04</v>
      </c>
      <c r="H124">
        <v>0.02</v>
      </c>
      <c r="I124">
        <v>0</v>
      </c>
      <c r="J124">
        <v>0</v>
      </c>
    </row>
    <row r="125" spans="1:10" x14ac:dyDescent="0.2">
      <c r="A125">
        <f>'imported summary from web'!A124</f>
        <v>510.3</v>
      </c>
      <c r="B125" t="str">
        <f>'imported summary from web'!B124</f>
        <v>C25H52O7PN</v>
      </c>
      <c r="C125" s="2" t="str">
        <f>'imported summary from web'!C124</f>
        <v>LPE(20:0)</v>
      </c>
      <c r="D125" s="31"/>
      <c r="E125" s="43">
        <v>0.08</v>
      </c>
      <c r="F125" s="43">
        <v>0.51</v>
      </c>
      <c r="G125">
        <v>0.39</v>
      </c>
      <c r="H125">
        <v>0.15</v>
      </c>
      <c r="I125">
        <v>0</v>
      </c>
      <c r="J125">
        <v>0.98</v>
      </c>
    </row>
    <row r="126" spans="1:10" x14ac:dyDescent="0.2">
      <c r="A126">
        <f>'imported summary from web'!A125</f>
        <v>526.29999999999995</v>
      </c>
      <c r="B126" t="str">
        <f>'imported summary from web'!B125</f>
        <v>C27H44O7PN</v>
      </c>
      <c r="C126" s="2" t="str">
        <f>'imported summary from web'!C125</f>
        <v>LPE(22:6)</v>
      </c>
      <c r="D126" s="31"/>
      <c r="E126" s="43">
        <v>0.02</v>
      </c>
      <c r="F126" s="43">
        <v>0.15</v>
      </c>
      <c r="G126">
        <v>0.08</v>
      </c>
      <c r="H126">
        <v>0.03</v>
      </c>
      <c r="I126">
        <v>0.38</v>
      </c>
      <c r="J126">
        <v>0</v>
      </c>
    </row>
    <row r="127" spans="1:10" x14ac:dyDescent="0.2">
      <c r="A127">
        <f>'imported summary from web'!A126</f>
        <v>528.29999999999995</v>
      </c>
      <c r="B127" t="str">
        <f>'imported summary from web'!B126</f>
        <v>C27H46O7PN</v>
      </c>
      <c r="C127" s="2" t="str">
        <f>'imported summary from web'!C126</f>
        <v>LPE(22:5)</v>
      </c>
      <c r="D127" s="31"/>
      <c r="E127" s="43">
        <v>0.01</v>
      </c>
      <c r="F127" s="43">
        <v>0.34</v>
      </c>
      <c r="G127">
        <v>0.04</v>
      </c>
      <c r="H127">
        <v>0</v>
      </c>
      <c r="I127">
        <v>0</v>
      </c>
      <c r="J127">
        <v>0</v>
      </c>
    </row>
    <row r="128" spans="1:10" x14ac:dyDescent="0.2">
      <c r="A128" s="2" t="s">
        <v>4</v>
      </c>
      <c r="B128"/>
      <c r="C128" s="2" t="s">
        <v>4</v>
      </c>
      <c r="D128" s="33"/>
      <c r="E128" s="45">
        <v>0.48</v>
      </c>
      <c r="F128" s="45">
        <v>2.33</v>
      </c>
      <c r="G128">
        <v>3.25</v>
      </c>
      <c r="H128">
        <v>1.41</v>
      </c>
      <c r="I128">
        <v>4.4400000000000004</v>
      </c>
      <c r="J128">
        <v>2.58</v>
      </c>
    </row>
    <row r="129" spans="1:11" x14ac:dyDescent="0.2">
      <c r="A129">
        <f>'imported summary from web'!A129</f>
        <v>634.4</v>
      </c>
      <c r="B129" t="str">
        <f>'imported summary from web'!B129</f>
        <v>C33H64O8PN</v>
      </c>
      <c r="C129" s="2" t="str">
        <f>'imported summary from web'!C129</f>
        <v>PE(28:1)</v>
      </c>
      <c r="D129" s="31"/>
      <c r="E129" s="43">
        <v>0</v>
      </c>
      <c r="F129" s="43">
        <v>0</v>
      </c>
      <c r="G129">
        <v>0</v>
      </c>
      <c r="H129">
        <v>0</v>
      </c>
      <c r="I129">
        <v>0.18</v>
      </c>
      <c r="J129">
        <v>0</v>
      </c>
      <c r="K129">
        <v>4.229334097079364E-3</v>
      </c>
    </row>
    <row r="130" spans="1:11" x14ac:dyDescent="0.2">
      <c r="A130">
        <f>'imported summary from web'!A130</f>
        <v>636.5</v>
      </c>
      <c r="B130" t="str">
        <f>'imported summary from web'!B130</f>
        <v>C33H66O8PN</v>
      </c>
      <c r="C130" s="2" t="str">
        <f>'imported summary from web'!C130</f>
        <v>PE(28:0)</v>
      </c>
      <c r="D130" s="31"/>
      <c r="E130" s="43">
        <v>2.58</v>
      </c>
      <c r="F130" s="43">
        <v>0.16</v>
      </c>
      <c r="G130">
        <v>7.21</v>
      </c>
      <c r="H130">
        <v>0.23</v>
      </c>
      <c r="I130">
        <v>0</v>
      </c>
      <c r="J130">
        <v>0.98</v>
      </c>
      <c r="K130">
        <v>0.23120359730700518</v>
      </c>
    </row>
    <row r="131" spans="1:11" x14ac:dyDescent="0.2">
      <c r="A131">
        <f>'imported summary from web'!A133</f>
        <v>662.5</v>
      </c>
      <c r="B131" t="str">
        <f>'imported summary from web'!B133</f>
        <v>C35H68O8PN</v>
      </c>
      <c r="C131" s="2" t="str">
        <f>'imported summary from web'!C133</f>
        <v>PE(30:1)</v>
      </c>
      <c r="D131" s="31"/>
      <c r="E131" s="43">
        <v>0.13</v>
      </c>
      <c r="F131" s="43">
        <v>0</v>
      </c>
      <c r="G131">
        <v>0.48</v>
      </c>
      <c r="H131">
        <v>0.01</v>
      </c>
      <c r="I131">
        <v>0</v>
      </c>
      <c r="J131">
        <v>0.26</v>
      </c>
      <c r="K131">
        <v>8.4586681941587263E-3</v>
      </c>
    </row>
    <row r="132" spans="1:11" x14ac:dyDescent="0.2">
      <c r="A132">
        <f>'imported summary from web'!A134</f>
        <v>664.5</v>
      </c>
      <c r="B132" t="str">
        <f>'imported summary from web'!B134</f>
        <v>C35H70O8PN</v>
      </c>
      <c r="C132" s="2" t="str">
        <f>'imported summary from web'!C134</f>
        <v>PE(30:0)</v>
      </c>
      <c r="D132" s="31"/>
      <c r="E132" s="43">
        <v>33.799999999999997</v>
      </c>
      <c r="F132" s="43">
        <v>5.32</v>
      </c>
      <c r="G132">
        <v>106.39</v>
      </c>
      <c r="H132">
        <v>2.6</v>
      </c>
      <c r="I132">
        <v>4.66</v>
      </c>
      <c r="J132">
        <v>17.27</v>
      </c>
      <c r="K132">
        <v>2.5968111356067292</v>
      </c>
    </row>
    <row r="133" spans="1:11" x14ac:dyDescent="0.2">
      <c r="A133">
        <f>'imported summary from web'!A140</f>
        <v>688.5</v>
      </c>
      <c r="B133" t="str">
        <f>'imported summary from web'!B140</f>
        <v>C37H70O8PN</v>
      </c>
      <c r="C133" s="2" t="str">
        <f>'imported summary from web'!C140</f>
        <v>PE(32:2)</v>
      </c>
      <c r="D133" s="31"/>
      <c r="E133" s="43">
        <v>1.23</v>
      </c>
      <c r="F133" s="43">
        <v>0</v>
      </c>
      <c r="G133">
        <v>4.18</v>
      </c>
      <c r="H133">
        <v>0.11</v>
      </c>
      <c r="I133">
        <v>0</v>
      </c>
      <c r="J133">
        <v>1.66</v>
      </c>
      <c r="K133">
        <v>0.11278224258878304</v>
      </c>
    </row>
    <row r="134" spans="1:11" x14ac:dyDescent="0.2">
      <c r="A134">
        <f>'imported summary from web'!A142</f>
        <v>690.5</v>
      </c>
      <c r="B134" t="str">
        <f>'imported summary from web'!B142</f>
        <v>C37H72O8PN</v>
      </c>
      <c r="C134" s="2" t="str">
        <f>'imported summary from web'!C142</f>
        <v>PE(32:1)</v>
      </c>
      <c r="D134" s="31"/>
      <c r="E134" s="43">
        <v>0.85</v>
      </c>
      <c r="F134" s="43">
        <v>0.17</v>
      </c>
      <c r="G134">
        <v>2.73</v>
      </c>
      <c r="H134">
        <v>0.17</v>
      </c>
      <c r="I134">
        <v>0.41</v>
      </c>
      <c r="J134">
        <v>2.69</v>
      </c>
      <c r="K134">
        <v>0.17481247601261368</v>
      </c>
    </row>
    <row r="135" spans="1:11" x14ac:dyDescent="0.2">
      <c r="A135">
        <f>'imported summary from web'!A143</f>
        <v>692.5</v>
      </c>
      <c r="B135" t="str">
        <f>'imported summary from web'!B143</f>
        <v>C37H74O8PN</v>
      </c>
      <c r="C135" s="2" t="str">
        <f>'imported summary from web'!C143</f>
        <v>PE(32:0)</v>
      </c>
      <c r="D135" s="31"/>
      <c r="E135" s="43">
        <v>2.14</v>
      </c>
      <c r="F135" s="43">
        <v>0.51</v>
      </c>
      <c r="G135">
        <v>6.56</v>
      </c>
      <c r="H135">
        <v>0.32</v>
      </c>
      <c r="I135">
        <v>0.47</v>
      </c>
      <c r="J135">
        <v>1.1000000000000001</v>
      </c>
      <c r="K135">
        <v>0.32283916941039142</v>
      </c>
    </row>
    <row r="136" spans="1:11" x14ac:dyDescent="0.2">
      <c r="A136">
        <f>'imported summary from web'!A149</f>
        <v>712.5</v>
      </c>
      <c r="B136" t="str">
        <f>'imported summary from web'!B149</f>
        <v>C39H70O8PN</v>
      </c>
      <c r="C136" s="2" t="str">
        <f>'imported summary from web'!C149</f>
        <v>PE(34:4)</v>
      </c>
      <c r="D136" s="31"/>
      <c r="E136" s="43">
        <v>0.16</v>
      </c>
      <c r="F136" s="43">
        <v>7.0000000000000007E-2</v>
      </c>
      <c r="G136">
        <v>0.34</v>
      </c>
      <c r="H136">
        <v>0</v>
      </c>
      <c r="I136">
        <v>0.09</v>
      </c>
      <c r="J136">
        <v>0.18</v>
      </c>
      <c r="K136">
        <f>SUM(K129:K135)</f>
        <v>3.4511366232167604</v>
      </c>
    </row>
    <row r="137" spans="1:11" x14ac:dyDescent="0.2">
      <c r="A137">
        <f>'imported summary from web'!A150</f>
        <v>714.5</v>
      </c>
      <c r="B137" t="str">
        <f>'imported summary from web'!B150</f>
        <v>C39H72O8PN</v>
      </c>
      <c r="C137" s="2" t="str">
        <f>'imported summary from web'!C150</f>
        <v>PE(34:3)</v>
      </c>
      <c r="D137" s="31"/>
      <c r="E137" s="43">
        <v>0.57999999999999996</v>
      </c>
      <c r="F137" s="43">
        <v>0</v>
      </c>
      <c r="G137">
        <v>0.53</v>
      </c>
      <c r="H137">
        <v>0</v>
      </c>
      <c r="I137">
        <v>0.74</v>
      </c>
      <c r="J137">
        <v>0.84</v>
      </c>
    </row>
    <row r="138" spans="1:11" x14ac:dyDescent="0.2">
      <c r="A138">
        <f>'imported summary from web'!A151</f>
        <v>716.5</v>
      </c>
      <c r="B138" t="str">
        <f>'imported summary from web'!B151</f>
        <v>C39H74O8PN</v>
      </c>
      <c r="C138" s="2" t="str">
        <f>'imported summary from web'!C151</f>
        <v>PE(34:2)</v>
      </c>
      <c r="D138" s="31"/>
      <c r="E138" s="43">
        <v>5.78</v>
      </c>
      <c r="F138" s="43">
        <v>0.92</v>
      </c>
      <c r="G138">
        <v>18.440000000000001</v>
      </c>
      <c r="H138">
        <v>0</v>
      </c>
      <c r="I138">
        <v>1.93</v>
      </c>
      <c r="J138">
        <v>10.53</v>
      </c>
    </row>
    <row r="139" spans="1:11" x14ac:dyDescent="0.2">
      <c r="A139">
        <f>'imported summary from web'!A152</f>
        <v>718.5</v>
      </c>
      <c r="B139" t="str">
        <f>'imported summary from web'!B152</f>
        <v>C39H76O8PN</v>
      </c>
      <c r="C139" s="2" t="str">
        <f>'imported summary from web'!C152</f>
        <v>PE(34:1)</v>
      </c>
      <c r="D139" s="31"/>
      <c r="E139" s="43">
        <v>2.74</v>
      </c>
      <c r="F139" s="43">
        <v>0.84</v>
      </c>
      <c r="G139">
        <v>8.76</v>
      </c>
      <c r="H139">
        <v>0.55000000000000004</v>
      </c>
      <c r="I139">
        <v>1.1000000000000001</v>
      </c>
      <c r="J139">
        <v>7.09</v>
      </c>
    </row>
    <row r="140" spans="1:11" x14ac:dyDescent="0.2">
      <c r="A140">
        <f>'imported summary from web'!A153</f>
        <v>720.5</v>
      </c>
      <c r="B140" t="str">
        <f>'imported summary from web'!B153</f>
        <v>C39H78O8PN</v>
      </c>
      <c r="C140" s="2" t="str">
        <f>'imported summary from web'!C153</f>
        <v>PE(34:0)</v>
      </c>
      <c r="D140" s="31"/>
      <c r="E140" s="43">
        <v>0</v>
      </c>
      <c r="F140" s="43">
        <v>7.0000000000000007E-2</v>
      </c>
      <c r="G140">
        <v>0.4</v>
      </c>
      <c r="H140">
        <v>0.06</v>
      </c>
      <c r="I140">
        <v>7.0000000000000007E-2</v>
      </c>
      <c r="J140">
        <v>0</v>
      </c>
    </row>
    <row r="141" spans="1:11" ht="13.5" thickBot="1" x14ac:dyDescent="0.25">
      <c r="A141">
        <f>'imported summary from web'!A160</f>
        <v>736.5</v>
      </c>
      <c r="B141" t="str">
        <f>'imported summary from web'!B160</f>
        <v>C41H70O8PN</v>
      </c>
      <c r="C141" s="2" t="str">
        <f>'imported summary from web'!C160</f>
        <v>PE(36:6)</v>
      </c>
      <c r="D141" s="31"/>
      <c r="E141" s="43">
        <v>0.04</v>
      </c>
      <c r="F141" s="43">
        <v>0.01</v>
      </c>
      <c r="G141">
        <v>0.04</v>
      </c>
      <c r="H141">
        <v>0</v>
      </c>
      <c r="I141">
        <v>0</v>
      </c>
      <c r="J141">
        <v>0.08</v>
      </c>
    </row>
    <row r="142" spans="1:11" ht="13.5" thickBot="1" x14ac:dyDescent="0.25">
      <c r="A142">
        <f>'imported summary from web'!A161</f>
        <v>738.5</v>
      </c>
      <c r="B142" t="str">
        <f>'imported summary from web'!B161</f>
        <v>C41H72O8PN</v>
      </c>
      <c r="C142" s="2" t="str">
        <f>'imported summary from web'!C161</f>
        <v>PE(36:5)</v>
      </c>
      <c r="D142" s="31"/>
      <c r="E142" s="43">
        <v>0.4</v>
      </c>
      <c r="F142" s="43">
        <v>0.08</v>
      </c>
      <c r="G142">
        <v>0.52</v>
      </c>
      <c r="H142">
        <v>0</v>
      </c>
      <c r="I142" s="131">
        <v>0</v>
      </c>
      <c r="J142">
        <v>0.52</v>
      </c>
    </row>
    <row r="143" spans="1:11" ht="13.5" thickBot="1" x14ac:dyDescent="0.25">
      <c r="A143">
        <f>'imported summary from web'!A162</f>
        <v>740.5</v>
      </c>
      <c r="B143" t="str">
        <f>'imported summary from web'!B162</f>
        <v>C41H74O8PN</v>
      </c>
      <c r="C143" s="2" t="str">
        <f>'imported summary from web'!C162</f>
        <v>PE(36:4)</v>
      </c>
      <c r="D143" s="31"/>
      <c r="E143" s="43">
        <v>0.56999999999999995</v>
      </c>
      <c r="F143" s="43">
        <v>0.14000000000000001</v>
      </c>
      <c r="G143">
        <v>1.1499999999999999</v>
      </c>
      <c r="H143">
        <v>0</v>
      </c>
      <c r="I143" s="132">
        <v>0.14000000000000001</v>
      </c>
      <c r="J143">
        <v>0.65</v>
      </c>
    </row>
    <row r="144" spans="1:11" ht="13.5" thickBot="1" x14ac:dyDescent="0.25">
      <c r="A144">
        <f>'imported summary from web'!A163</f>
        <v>742.5</v>
      </c>
      <c r="B144" t="str">
        <f>'imported summary from web'!B163</f>
        <v>C41H76O8PN</v>
      </c>
      <c r="C144" s="2" t="str">
        <f>'imported summary from web'!C163</f>
        <v>PE(36:3)</v>
      </c>
      <c r="D144" s="31"/>
      <c r="E144" s="43">
        <v>0.3</v>
      </c>
      <c r="F144" s="43">
        <v>0</v>
      </c>
      <c r="G144">
        <v>0.57999999999999996</v>
      </c>
      <c r="H144">
        <v>0</v>
      </c>
      <c r="I144" s="132">
        <v>0.35</v>
      </c>
      <c r="J144">
        <v>0.47</v>
      </c>
    </row>
    <row r="145" spans="1:10" ht="13.5" thickBot="1" x14ac:dyDescent="0.25">
      <c r="A145">
        <f>'imported summary from web'!A164</f>
        <v>744.5</v>
      </c>
      <c r="B145" t="str">
        <f>'imported summary from web'!B164</f>
        <v>C41H78O8PN</v>
      </c>
      <c r="C145" s="2" t="str">
        <f>'imported summary from web'!C164</f>
        <v>PE(36:2)</v>
      </c>
      <c r="D145" s="31"/>
      <c r="E145" s="43">
        <v>0.3</v>
      </c>
      <c r="F145" s="43">
        <v>0.13</v>
      </c>
      <c r="G145">
        <v>1.05</v>
      </c>
      <c r="H145">
        <v>0.4</v>
      </c>
      <c r="I145" s="132">
        <v>0.34</v>
      </c>
      <c r="J145">
        <v>0.4</v>
      </c>
    </row>
    <row r="146" spans="1:10" x14ac:dyDescent="0.2">
      <c r="A146">
        <f>'imported summary from web'!A165</f>
        <v>746.6</v>
      </c>
      <c r="B146" t="str">
        <f>'imported summary from web'!B165</f>
        <v>C41H80O8PN</v>
      </c>
      <c r="C146" s="2" t="str">
        <f>'imported summary from web'!C165</f>
        <v>PE(36:1)</v>
      </c>
      <c r="D146" s="31"/>
      <c r="E146" s="43">
        <v>0.19</v>
      </c>
      <c r="F146" s="43">
        <v>7.0000000000000007E-2</v>
      </c>
      <c r="G146">
        <v>0.57999999999999996</v>
      </c>
      <c r="H146">
        <v>0.43</v>
      </c>
      <c r="I146">
        <v>0.62</v>
      </c>
      <c r="J146">
        <v>0.11</v>
      </c>
    </row>
    <row r="147" spans="1:10" x14ac:dyDescent="0.2">
      <c r="A147">
        <f>'imported summary from web'!A166</f>
        <v>748.6</v>
      </c>
      <c r="B147" t="str">
        <f>'imported summary from web'!B166</f>
        <v>C41H82O8PN</v>
      </c>
      <c r="C147" s="2" t="str">
        <f>'imported summary from web'!C166</f>
        <v>PE(36:0)</v>
      </c>
      <c r="D147" s="31" t="s">
        <v>32</v>
      </c>
      <c r="E147" s="43">
        <v>0.02</v>
      </c>
      <c r="F147" s="43">
        <v>0.06</v>
      </c>
      <c r="G147">
        <v>0.09</v>
      </c>
      <c r="H147">
        <v>0</v>
      </c>
      <c r="I147">
        <v>0.21</v>
      </c>
      <c r="J147">
        <v>0.06</v>
      </c>
    </row>
    <row r="148" spans="1:10" x14ac:dyDescent="0.2">
      <c r="A148">
        <f>'imported summary from web'!A174</f>
        <v>764.5</v>
      </c>
      <c r="B148" t="str">
        <f>'imported summary from web'!B174</f>
        <v>C43H74O8PN</v>
      </c>
      <c r="C148" s="2" t="str">
        <f>'imported summary from web'!C174</f>
        <v>PE(38:6)</v>
      </c>
      <c r="D148" s="31"/>
      <c r="E148" s="43">
        <v>0.16</v>
      </c>
      <c r="F148" s="43">
        <v>0</v>
      </c>
      <c r="G148">
        <v>0.57999999999999996</v>
      </c>
      <c r="H148">
        <v>0</v>
      </c>
      <c r="I148">
        <v>0</v>
      </c>
      <c r="J148">
        <v>0.04</v>
      </c>
    </row>
    <row r="149" spans="1:10" x14ac:dyDescent="0.2">
      <c r="A149">
        <f>'imported summary from web'!A175</f>
        <v>766.5</v>
      </c>
      <c r="B149" t="str">
        <f>'imported summary from web'!B175</f>
        <v>C43H76O8PN</v>
      </c>
      <c r="C149" s="2" t="str">
        <f>'imported summary from web'!C175</f>
        <v>PE(38:5)</v>
      </c>
      <c r="D149" s="31"/>
      <c r="E149" s="43">
        <v>0.13</v>
      </c>
      <c r="F149" s="43">
        <v>0.02</v>
      </c>
      <c r="G149">
        <v>0.45</v>
      </c>
      <c r="H149">
        <v>0.04</v>
      </c>
      <c r="I149">
        <v>0</v>
      </c>
      <c r="J149">
        <v>0.04</v>
      </c>
    </row>
    <row r="150" spans="1:10" x14ac:dyDescent="0.2">
      <c r="A150">
        <f>'imported summary from web'!A176</f>
        <v>768.5</v>
      </c>
      <c r="B150" t="str">
        <f>'imported summary from web'!B176</f>
        <v>C43H78O8PN</v>
      </c>
      <c r="C150" s="2" t="str">
        <f>'imported summary from web'!C176</f>
        <v>PE(38:4)</v>
      </c>
      <c r="D150" s="31"/>
      <c r="E150" s="43">
        <v>0</v>
      </c>
      <c r="F150" s="43">
        <v>0.08</v>
      </c>
      <c r="G150">
        <v>0.24</v>
      </c>
      <c r="H150">
        <v>0.1</v>
      </c>
      <c r="I150">
        <v>0</v>
      </c>
      <c r="J150">
        <v>0.1</v>
      </c>
    </row>
    <row r="151" spans="1:10" x14ac:dyDescent="0.2">
      <c r="A151">
        <f>'imported summary from web'!A177</f>
        <v>770.6</v>
      </c>
      <c r="B151" t="str">
        <f>'imported summary from web'!B177</f>
        <v>C43H80O8PN</v>
      </c>
      <c r="C151" s="2" t="str">
        <f>'imported summary from web'!C177</f>
        <v>PE(38:3)</v>
      </c>
      <c r="D151" s="31"/>
      <c r="E151" s="43">
        <v>0.06</v>
      </c>
      <c r="F151" s="43">
        <v>0</v>
      </c>
      <c r="G151">
        <v>0.05</v>
      </c>
      <c r="H151">
        <v>0.01</v>
      </c>
      <c r="I151">
        <v>0</v>
      </c>
      <c r="J151">
        <v>0.02</v>
      </c>
    </row>
    <row r="152" spans="1:10" x14ac:dyDescent="0.2">
      <c r="A152">
        <f>'imported summary from web'!A178</f>
        <v>772.6</v>
      </c>
      <c r="B152" t="str">
        <f>'imported summary from web'!B178</f>
        <v>C43H82O8PN</v>
      </c>
      <c r="C152" s="2" t="str">
        <f>'imported summary from web'!C178</f>
        <v>PE(38:2)</v>
      </c>
      <c r="D152" s="31"/>
      <c r="E152" s="43">
        <v>0.04</v>
      </c>
      <c r="F152" s="43">
        <v>0</v>
      </c>
      <c r="G152">
        <v>0</v>
      </c>
      <c r="H152">
        <v>0.02</v>
      </c>
      <c r="I152">
        <v>0</v>
      </c>
      <c r="J152">
        <v>0</v>
      </c>
    </row>
    <row r="153" spans="1:10" x14ac:dyDescent="0.2">
      <c r="A153">
        <f>'imported summary from web'!A180</f>
        <v>774.6</v>
      </c>
      <c r="B153" t="str">
        <f>'imported summary from web'!B180</f>
        <v>C43H84O8PN</v>
      </c>
      <c r="C153" s="2" t="str">
        <f>'imported summary from web'!C180</f>
        <v>PE(38:1)</v>
      </c>
      <c r="D153" s="31"/>
      <c r="E153" s="43">
        <v>0.01</v>
      </c>
      <c r="F153" s="43">
        <v>0</v>
      </c>
      <c r="G153">
        <v>0</v>
      </c>
      <c r="H153">
        <v>0.01</v>
      </c>
      <c r="I153">
        <v>0.09</v>
      </c>
      <c r="J153">
        <v>0</v>
      </c>
    </row>
    <row r="154" spans="1:10" x14ac:dyDescent="0.2">
      <c r="A154">
        <f>'imported summary from web'!A181</f>
        <v>776.6</v>
      </c>
      <c r="B154" t="str">
        <f>'imported summary from web'!B181</f>
        <v>C43H86O8PN</v>
      </c>
      <c r="C154" s="2" t="str">
        <f>'imported summary from web'!C181</f>
        <v>PE(38:0)</v>
      </c>
      <c r="D154" s="31" t="s">
        <v>33</v>
      </c>
      <c r="E154" s="43">
        <v>0</v>
      </c>
      <c r="F154" s="43">
        <v>0</v>
      </c>
      <c r="G154">
        <v>0</v>
      </c>
      <c r="H154">
        <v>0</v>
      </c>
      <c r="I154">
        <v>0</v>
      </c>
      <c r="J154">
        <v>0</v>
      </c>
    </row>
    <row r="155" spans="1:10" x14ac:dyDescent="0.2">
      <c r="A155">
        <f>'imported summary from web'!A187</f>
        <v>788.5</v>
      </c>
      <c r="B155" t="str">
        <f>'imported summary from web'!B187</f>
        <v>C45H74O8PN</v>
      </c>
      <c r="C155" s="2" t="str">
        <f>'imported summary from web'!C187</f>
        <v>PE(40:8)</v>
      </c>
      <c r="D155" s="31"/>
      <c r="E155" s="43">
        <v>0</v>
      </c>
      <c r="F155" s="43">
        <v>0</v>
      </c>
      <c r="G155">
        <v>0</v>
      </c>
      <c r="H155">
        <v>0</v>
      </c>
      <c r="I155">
        <v>0.05</v>
      </c>
      <c r="J155">
        <v>0</v>
      </c>
    </row>
    <row r="156" spans="1:10" x14ac:dyDescent="0.2">
      <c r="A156">
        <f>'imported summary from web'!A188</f>
        <v>790.5</v>
      </c>
      <c r="B156" t="str">
        <f>'imported summary from web'!B188</f>
        <v>C45H76O8PN</v>
      </c>
      <c r="C156" s="2" t="str">
        <f>'imported summary from web'!C188</f>
        <v>PE(40:7)</v>
      </c>
      <c r="D156" s="31"/>
      <c r="E156" s="43">
        <v>0</v>
      </c>
      <c r="F156" s="43">
        <v>7.0000000000000007E-2</v>
      </c>
      <c r="G156">
        <v>0</v>
      </c>
      <c r="H156">
        <v>0</v>
      </c>
      <c r="I156">
        <v>0</v>
      </c>
      <c r="J156">
        <v>0</v>
      </c>
    </row>
    <row r="157" spans="1:10" x14ac:dyDescent="0.2">
      <c r="A157">
        <f>'imported summary from web'!A189</f>
        <v>792.5</v>
      </c>
      <c r="B157" t="str">
        <f>'imported summary from web'!B189</f>
        <v>C45H78O8PN</v>
      </c>
      <c r="C157" s="2" t="str">
        <f>'imported summary from web'!C189</f>
        <v>PE(40:6)</v>
      </c>
      <c r="D157" s="31"/>
      <c r="E157" s="43">
        <v>0</v>
      </c>
      <c r="F157" s="43">
        <v>0</v>
      </c>
      <c r="G157">
        <v>0</v>
      </c>
      <c r="H157">
        <v>0.01</v>
      </c>
      <c r="I157">
        <v>0</v>
      </c>
      <c r="J157">
        <v>0</v>
      </c>
    </row>
    <row r="158" spans="1:10" x14ac:dyDescent="0.2">
      <c r="A158">
        <f>'imported summary from web'!A190</f>
        <v>794.6</v>
      </c>
      <c r="B158" t="str">
        <f>'imported summary from web'!B190</f>
        <v>C45H80O8PN</v>
      </c>
      <c r="C158" s="2" t="str">
        <f>'imported summary from web'!C190</f>
        <v>PE(40:5)</v>
      </c>
      <c r="D158" s="31"/>
      <c r="E158" s="43">
        <v>0</v>
      </c>
      <c r="F158" s="43">
        <v>0</v>
      </c>
      <c r="G158">
        <v>0</v>
      </c>
      <c r="H158">
        <v>0</v>
      </c>
      <c r="I158">
        <v>0.19</v>
      </c>
      <c r="J158">
        <v>0</v>
      </c>
    </row>
    <row r="159" spans="1:10" x14ac:dyDescent="0.2">
      <c r="A159">
        <f>'imported summary from web'!A191</f>
        <v>796.6</v>
      </c>
      <c r="B159" t="str">
        <f>'imported summary from web'!B191</f>
        <v>C45H82O8PN</v>
      </c>
      <c r="C159" s="2" t="str">
        <f>'imported summary from web'!C191</f>
        <v>PE(40:4)</v>
      </c>
      <c r="D159" s="31"/>
      <c r="E159" s="43">
        <v>0</v>
      </c>
      <c r="F159" s="43">
        <v>0.05</v>
      </c>
      <c r="G159">
        <v>0</v>
      </c>
      <c r="H159">
        <v>0</v>
      </c>
      <c r="I159">
        <v>0.09</v>
      </c>
      <c r="J159">
        <v>0</v>
      </c>
    </row>
    <row r="160" spans="1:10" x14ac:dyDescent="0.2">
      <c r="A160">
        <f>'imported summary from web'!A192</f>
        <v>798.6</v>
      </c>
      <c r="B160" t="str">
        <f>'imported summary from web'!B192</f>
        <v>C45H84O8PN</v>
      </c>
      <c r="C160" s="2" t="str">
        <f>'imported summary from web'!C192</f>
        <v>PE(40:3)</v>
      </c>
      <c r="D160" s="31"/>
      <c r="E160" s="43">
        <v>0</v>
      </c>
      <c r="F160" s="43">
        <v>0.01</v>
      </c>
      <c r="G160">
        <v>0</v>
      </c>
      <c r="H160">
        <v>0</v>
      </c>
      <c r="I160">
        <v>0</v>
      </c>
      <c r="J160">
        <v>0</v>
      </c>
    </row>
    <row r="161" spans="1:10" x14ac:dyDescent="0.2">
      <c r="A161">
        <f>'imported summary from web'!A193</f>
        <v>800.6</v>
      </c>
      <c r="B161" t="str">
        <f>'imported summary from web'!B193</f>
        <v>C45H86O8PN</v>
      </c>
      <c r="C161" s="2" t="str">
        <f>'imported summary from web'!C193</f>
        <v>PE(40:2)</v>
      </c>
      <c r="D161" s="31"/>
      <c r="E161" s="43">
        <v>0</v>
      </c>
      <c r="F161" s="43">
        <v>0</v>
      </c>
      <c r="G161">
        <v>0</v>
      </c>
      <c r="H161">
        <v>0</v>
      </c>
      <c r="I161">
        <v>0</v>
      </c>
      <c r="J161">
        <v>0</v>
      </c>
    </row>
    <row r="162" spans="1:10" x14ac:dyDescent="0.2">
      <c r="A162">
        <f>'imported summary from web'!A194</f>
        <v>812.5</v>
      </c>
      <c r="B162" t="str">
        <f>'imported summary from web'!B194</f>
        <v>C47H74O8PN</v>
      </c>
      <c r="C162" s="2" t="str">
        <f>'imported summary from web'!C194</f>
        <v>PE(42:10)</v>
      </c>
      <c r="D162" s="31"/>
      <c r="E162" s="43">
        <v>0</v>
      </c>
      <c r="F162" s="43">
        <v>0</v>
      </c>
      <c r="G162">
        <v>0</v>
      </c>
      <c r="H162">
        <v>0.02</v>
      </c>
      <c r="I162">
        <v>0</v>
      </c>
      <c r="J162">
        <v>0</v>
      </c>
    </row>
    <row r="163" spans="1:10" x14ac:dyDescent="0.2">
      <c r="A163">
        <f>'imported summary from web'!A195</f>
        <v>814.5</v>
      </c>
      <c r="B163" t="str">
        <f>'imported summary from web'!B195</f>
        <v>C47H76O8PN</v>
      </c>
      <c r="C163" s="2" t="str">
        <f>'imported summary from web'!C195</f>
        <v>PE(42:9)</v>
      </c>
      <c r="D163" s="31"/>
      <c r="E163" s="43">
        <v>0</v>
      </c>
      <c r="F163" s="43">
        <v>7.0000000000000007E-2</v>
      </c>
      <c r="G163">
        <v>0</v>
      </c>
      <c r="H163">
        <v>0</v>
      </c>
      <c r="I163">
        <v>0</v>
      </c>
      <c r="J163">
        <v>0</v>
      </c>
    </row>
    <row r="164" spans="1:10" x14ac:dyDescent="0.2">
      <c r="A164">
        <f>'imported summary from web'!A196</f>
        <v>816.5</v>
      </c>
      <c r="B164" t="str">
        <f>'imported summary from web'!B196</f>
        <v>C47H78O8PN</v>
      </c>
      <c r="C164" s="2" t="str">
        <f>'imported summary from web'!C196</f>
        <v>PE(42:8)</v>
      </c>
      <c r="D164" s="31"/>
      <c r="E164" s="43">
        <v>0</v>
      </c>
      <c r="F164" s="43">
        <v>0</v>
      </c>
      <c r="G164">
        <v>0</v>
      </c>
      <c r="H164">
        <v>0.01</v>
      </c>
      <c r="I164">
        <v>0</v>
      </c>
      <c r="J164">
        <v>0</v>
      </c>
    </row>
    <row r="165" spans="1:10" x14ac:dyDescent="0.2">
      <c r="A165">
        <f>'imported summary from web'!A197</f>
        <v>818.6</v>
      </c>
      <c r="B165" t="str">
        <f>'imported summary from web'!B197</f>
        <v>C47H80O8PN</v>
      </c>
      <c r="C165" s="2" t="str">
        <f>'imported summary from web'!C197</f>
        <v>PE(42:7)</v>
      </c>
      <c r="D165" s="31"/>
      <c r="E165" s="43">
        <v>0</v>
      </c>
      <c r="F165" s="43">
        <v>0.13</v>
      </c>
      <c r="G165">
        <v>0</v>
      </c>
      <c r="H165">
        <v>0</v>
      </c>
      <c r="I165">
        <v>0</v>
      </c>
      <c r="J165">
        <v>0</v>
      </c>
    </row>
    <row r="166" spans="1:10" x14ac:dyDescent="0.2">
      <c r="A166">
        <f>'imported summary from web'!A198</f>
        <v>820.6</v>
      </c>
      <c r="B166" t="str">
        <f>'imported summary from web'!B198</f>
        <v>C47H82O8PN</v>
      </c>
      <c r="C166" s="2" t="str">
        <f>'imported summary from web'!C198</f>
        <v>PE(42:6)</v>
      </c>
      <c r="D166" s="31"/>
      <c r="E166" s="43">
        <v>0</v>
      </c>
      <c r="F166" s="43">
        <v>0</v>
      </c>
      <c r="G166">
        <v>0</v>
      </c>
      <c r="H166">
        <v>0</v>
      </c>
      <c r="I166">
        <v>0.08</v>
      </c>
      <c r="J166">
        <v>0</v>
      </c>
    </row>
    <row r="167" spans="1:10" x14ac:dyDescent="0.2">
      <c r="A167">
        <f>'imported summary from web'!A199</f>
        <v>822.6</v>
      </c>
      <c r="B167" t="str">
        <f>'imported summary from web'!B199</f>
        <v>C47H84O8PN</v>
      </c>
      <c r="C167" s="2" t="str">
        <f>'imported summary from web'!C199</f>
        <v>PE(42:5)</v>
      </c>
      <c r="D167" s="31"/>
      <c r="E167" s="43">
        <v>0</v>
      </c>
      <c r="F167" s="43">
        <v>0</v>
      </c>
      <c r="G167">
        <v>0</v>
      </c>
      <c r="H167">
        <v>0</v>
      </c>
      <c r="I167">
        <v>0</v>
      </c>
      <c r="J167">
        <v>0</v>
      </c>
    </row>
    <row r="168" spans="1:10" x14ac:dyDescent="0.2">
      <c r="A168">
        <f>'imported summary from web'!A200</f>
        <v>824.6</v>
      </c>
      <c r="B168" t="str">
        <f>'imported summary from web'!B200</f>
        <v>C47H86O8PN</v>
      </c>
      <c r="C168" s="2" t="str">
        <f>'imported summary from web'!C200</f>
        <v>PE(42:4)</v>
      </c>
      <c r="D168" s="31"/>
      <c r="E168" s="43">
        <v>0</v>
      </c>
      <c r="F168" s="43">
        <v>0</v>
      </c>
      <c r="G168">
        <v>0</v>
      </c>
      <c r="H168">
        <v>0</v>
      </c>
      <c r="I168">
        <v>0</v>
      </c>
      <c r="J168">
        <v>0</v>
      </c>
    </row>
    <row r="169" spans="1:10" x14ac:dyDescent="0.2">
      <c r="A169">
        <f>'imported summary from web'!A201</f>
        <v>826.6</v>
      </c>
      <c r="B169" t="str">
        <f>'imported summary from web'!B201</f>
        <v>C47H88O8PN</v>
      </c>
      <c r="C169" s="2" t="str">
        <f>'imported summary from web'!C201</f>
        <v>PE(42:3)</v>
      </c>
      <c r="D169" s="31"/>
      <c r="E169" s="43">
        <v>0</v>
      </c>
      <c r="F169" s="43">
        <v>0</v>
      </c>
      <c r="G169">
        <v>0</v>
      </c>
      <c r="H169">
        <v>0</v>
      </c>
      <c r="I169">
        <v>0</v>
      </c>
      <c r="J169">
        <v>0</v>
      </c>
    </row>
    <row r="170" spans="1:10" x14ac:dyDescent="0.2">
      <c r="A170">
        <f>'imported summary from web'!A202</f>
        <v>828.6</v>
      </c>
      <c r="B170" t="str">
        <f>'imported summary from web'!B202</f>
        <v>C47H90O8PN</v>
      </c>
      <c r="C170" s="2" t="str">
        <f>'imported summary from web'!C202</f>
        <v>PE(42:2)</v>
      </c>
      <c r="D170" s="31"/>
      <c r="E170" s="43">
        <v>0</v>
      </c>
      <c r="F170" s="43">
        <v>0</v>
      </c>
      <c r="G170">
        <v>0</v>
      </c>
      <c r="H170">
        <v>0</v>
      </c>
      <c r="I170">
        <v>0.15</v>
      </c>
      <c r="J170">
        <v>0</v>
      </c>
    </row>
    <row r="171" spans="1:10" x14ac:dyDescent="0.2">
      <c r="A171">
        <f>'imported summary from web'!A203</f>
        <v>836.5</v>
      </c>
      <c r="B171" t="str">
        <f>'imported summary from web'!B203</f>
        <v>C49H74O8PN</v>
      </c>
      <c r="C171" s="2" t="str">
        <f>'imported summary from web'!C203</f>
        <v>PE(44:12)</v>
      </c>
      <c r="D171" s="31"/>
      <c r="E171" s="43">
        <v>0</v>
      </c>
      <c r="F171" s="43">
        <v>0</v>
      </c>
      <c r="G171">
        <v>0</v>
      </c>
      <c r="H171">
        <v>0</v>
      </c>
      <c r="I171">
        <v>0</v>
      </c>
      <c r="J171">
        <v>0</v>
      </c>
    </row>
    <row r="172" spans="1:10" x14ac:dyDescent="0.2">
      <c r="A172">
        <f>'imported summary from web'!A204</f>
        <v>838.5</v>
      </c>
      <c r="B172" t="str">
        <f>'imported summary from web'!B204</f>
        <v>C49H76O8PN</v>
      </c>
      <c r="C172" s="2" t="str">
        <f>'imported summary from web'!C204</f>
        <v>PE(44:11)</v>
      </c>
      <c r="D172" s="31"/>
      <c r="E172" s="43">
        <v>0</v>
      </c>
      <c r="F172" s="43">
        <v>0</v>
      </c>
      <c r="G172">
        <v>0</v>
      </c>
      <c r="H172">
        <v>0</v>
      </c>
      <c r="I172">
        <v>0</v>
      </c>
      <c r="J172">
        <v>0</v>
      </c>
    </row>
    <row r="173" spans="1:10" x14ac:dyDescent="0.2">
      <c r="A173">
        <f>'imported summary from web'!A205</f>
        <v>840.5</v>
      </c>
      <c r="B173" t="str">
        <f>'imported summary from web'!B205</f>
        <v>C49H78O8PN</v>
      </c>
      <c r="C173" s="2" t="str">
        <f>'imported summary from web'!C205</f>
        <v>PE(44:10)</v>
      </c>
      <c r="D173" s="31"/>
      <c r="E173" s="43">
        <v>0</v>
      </c>
      <c r="F173" s="43">
        <v>0</v>
      </c>
      <c r="G173">
        <v>0</v>
      </c>
      <c r="H173">
        <v>0</v>
      </c>
      <c r="I173">
        <v>0</v>
      </c>
      <c r="J173">
        <v>0</v>
      </c>
    </row>
    <row r="174" spans="1:10" x14ac:dyDescent="0.2">
      <c r="A174">
        <f>'imported summary from web'!A206</f>
        <v>842.6</v>
      </c>
      <c r="B174" t="str">
        <f>'imported summary from web'!B206</f>
        <v>C49H80O8PN</v>
      </c>
      <c r="C174" s="2" t="str">
        <f>'imported summary from web'!C206</f>
        <v>PE(44:9)</v>
      </c>
      <c r="D174" s="31"/>
      <c r="E174" s="43">
        <v>0</v>
      </c>
      <c r="F174" s="43">
        <v>0</v>
      </c>
      <c r="G174">
        <v>0</v>
      </c>
      <c r="H174">
        <v>0</v>
      </c>
      <c r="I174">
        <v>0</v>
      </c>
      <c r="J174">
        <v>0</v>
      </c>
    </row>
    <row r="175" spans="1:10" x14ac:dyDescent="0.2">
      <c r="A175">
        <f>'imported summary from web'!A207</f>
        <v>844.6</v>
      </c>
      <c r="B175" t="str">
        <f>'imported summary from web'!B207</f>
        <v>C49H82O8PN</v>
      </c>
      <c r="C175" s="2" t="str">
        <f>'imported summary from web'!C207</f>
        <v>PE(44:8)</v>
      </c>
      <c r="D175" s="31"/>
      <c r="E175" s="43">
        <v>0</v>
      </c>
      <c r="F175" s="43">
        <v>0.06</v>
      </c>
      <c r="G175">
        <v>0</v>
      </c>
      <c r="H175">
        <v>0</v>
      </c>
      <c r="I175">
        <v>0</v>
      </c>
      <c r="J175">
        <v>0</v>
      </c>
    </row>
    <row r="176" spans="1:10" x14ac:dyDescent="0.2">
      <c r="A176">
        <f>'imported summary from web'!A208</f>
        <v>846.6</v>
      </c>
      <c r="B176" t="str">
        <f>'imported summary from web'!B208</f>
        <v>C49H84O8PN</v>
      </c>
      <c r="C176" s="2" t="str">
        <f>'imported summary from web'!C208</f>
        <v>PE(44:7)</v>
      </c>
      <c r="D176" s="31"/>
      <c r="E176" s="43">
        <v>0</v>
      </c>
      <c r="F176" s="43">
        <v>0</v>
      </c>
      <c r="G176">
        <v>0</v>
      </c>
      <c r="H176">
        <v>0</v>
      </c>
      <c r="I176">
        <v>0</v>
      </c>
      <c r="J176">
        <v>0.01</v>
      </c>
    </row>
    <row r="177" spans="1:10" x14ac:dyDescent="0.2">
      <c r="A177">
        <f>'imported summary from web'!A209</f>
        <v>848.6</v>
      </c>
      <c r="B177" t="str">
        <f>'imported summary from web'!B209</f>
        <v>C49H86O8PN</v>
      </c>
      <c r="C177" s="2" t="str">
        <f>'imported summary from web'!C209</f>
        <v>PE(44:6)</v>
      </c>
      <c r="D177" s="31"/>
      <c r="E177" s="43">
        <v>0</v>
      </c>
      <c r="F177" s="43">
        <v>0.02</v>
      </c>
      <c r="G177">
        <v>0</v>
      </c>
      <c r="H177">
        <v>0</v>
      </c>
      <c r="I177">
        <v>0</v>
      </c>
      <c r="J177">
        <v>0</v>
      </c>
    </row>
    <row r="178" spans="1:10" x14ac:dyDescent="0.2">
      <c r="A178">
        <f>'imported summary from web'!A210</f>
        <v>850.6</v>
      </c>
      <c r="B178" t="str">
        <f>'imported summary from web'!B210</f>
        <v>C49H88O8PN</v>
      </c>
      <c r="C178" s="2" t="str">
        <f>'imported summary from web'!C210</f>
        <v>PE(44:5)</v>
      </c>
      <c r="D178" s="31"/>
      <c r="E178" s="43">
        <v>0</v>
      </c>
      <c r="F178" s="43">
        <v>0.05</v>
      </c>
      <c r="G178">
        <v>0</v>
      </c>
      <c r="H178">
        <v>0.06</v>
      </c>
      <c r="I178">
        <v>0</v>
      </c>
      <c r="J178">
        <v>0</v>
      </c>
    </row>
    <row r="179" spans="1:10" x14ac:dyDescent="0.2">
      <c r="A179">
        <f>'imported summary from web'!A211</f>
        <v>852.6</v>
      </c>
      <c r="B179" t="str">
        <f>'imported summary from web'!B211</f>
        <v>C49H90O8PN</v>
      </c>
      <c r="C179" s="2" t="str">
        <f>'imported summary from web'!C211</f>
        <v>PE(44:4)</v>
      </c>
      <c r="D179" s="31"/>
      <c r="E179" s="43">
        <v>0</v>
      </c>
      <c r="F179" s="43">
        <v>0</v>
      </c>
      <c r="G179">
        <v>0</v>
      </c>
      <c r="H179">
        <v>0</v>
      </c>
      <c r="I179">
        <v>0</v>
      </c>
      <c r="J179">
        <v>0</v>
      </c>
    </row>
    <row r="180" spans="1:10" x14ac:dyDescent="0.2">
      <c r="A180">
        <f>'imported summary from web'!A212</f>
        <v>854.7</v>
      </c>
      <c r="B180" t="str">
        <f>'imported summary from web'!B212</f>
        <v>C49H92O8PN</v>
      </c>
      <c r="C180" s="2" t="str">
        <f>'imported summary from web'!C212</f>
        <v>PE(44:3)</v>
      </c>
      <c r="D180" s="31"/>
      <c r="E180" s="43">
        <v>0</v>
      </c>
      <c r="F180" s="43">
        <v>0</v>
      </c>
      <c r="G180">
        <v>0</v>
      </c>
      <c r="H180">
        <v>0.01</v>
      </c>
      <c r="I180">
        <v>0</v>
      </c>
      <c r="J180">
        <v>0</v>
      </c>
    </row>
    <row r="181" spans="1:10" x14ac:dyDescent="0.2">
      <c r="A181">
        <f>'imported summary from web'!A213</f>
        <v>856.7</v>
      </c>
      <c r="B181" t="str">
        <f>'imported summary from web'!B213</f>
        <v>C49H94O8PN</v>
      </c>
      <c r="C181" s="2" t="str">
        <f>'imported summary from web'!C213</f>
        <v>PE(44:2)</v>
      </c>
      <c r="D181" s="31"/>
      <c r="E181" s="43">
        <v>0</v>
      </c>
      <c r="F181" s="43">
        <v>0</v>
      </c>
      <c r="G181">
        <v>0</v>
      </c>
      <c r="H181">
        <v>0</v>
      </c>
      <c r="I181">
        <v>0</v>
      </c>
      <c r="J181">
        <v>0</v>
      </c>
    </row>
    <row r="182" spans="1:10" x14ac:dyDescent="0.2">
      <c r="A182" s="2" t="s">
        <v>5</v>
      </c>
      <c r="B182"/>
      <c r="C182" s="2" t="s">
        <v>5</v>
      </c>
      <c r="D182" s="33"/>
      <c r="E182" s="45">
        <v>52.19</v>
      </c>
      <c r="F182" s="45">
        <v>9.1</v>
      </c>
      <c r="G182">
        <v>161.35</v>
      </c>
      <c r="H182">
        <v>5.17</v>
      </c>
      <c r="I182">
        <v>18.97</v>
      </c>
      <c r="J182">
        <v>45.08</v>
      </c>
    </row>
    <row r="183" spans="1:10" x14ac:dyDescent="0.2">
      <c r="A183">
        <f>'imported summary from web'!A131</f>
        <v>659.5</v>
      </c>
      <c r="B183" t="str">
        <f>'imported summary from web'!B131</f>
        <v>C36H71O6PN2</v>
      </c>
      <c r="C183" s="2" t="str">
        <f>'imported summary from web'!C131</f>
        <v>PE-Cer(16:1)</v>
      </c>
      <c r="D183" s="31"/>
      <c r="E183" s="43">
        <v>0.02</v>
      </c>
      <c r="F183" s="43">
        <v>0</v>
      </c>
      <c r="G183">
        <v>0.05</v>
      </c>
      <c r="H183">
        <v>0.01</v>
      </c>
      <c r="I183">
        <v>0</v>
      </c>
      <c r="J183">
        <v>0.05</v>
      </c>
    </row>
    <row r="184" spans="1:10" x14ac:dyDescent="0.2">
      <c r="A184">
        <f>'imported summary from web'!A132</f>
        <v>661.5</v>
      </c>
      <c r="B184" t="str">
        <f>'imported summary from web'!B132</f>
        <v>C36H73O6PN2</v>
      </c>
      <c r="C184" s="2" t="str">
        <f>'imported summary from web'!C132</f>
        <v>PE-Cer(16:0)</v>
      </c>
      <c r="D184" s="31"/>
      <c r="E184" s="43">
        <v>0.02</v>
      </c>
      <c r="F184" s="43">
        <v>0</v>
      </c>
      <c r="G184">
        <v>0</v>
      </c>
      <c r="H184">
        <v>0.06</v>
      </c>
      <c r="I184">
        <v>0.15</v>
      </c>
      <c r="J184">
        <v>0.03</v>
      </c>
    </row>
    <row r="185" spans="1:10" x14ac:dyDescent="0.2">
      <c r="A185">
        <f>'imported summary from web'!A139</f>
        <v>687.5</v>
      </c>
      <c r="B185" t="str">
        <f>'imported summary from web'!B139</f>
        <v>C38H75O6PN2</v>
      </c>
      <c r="C185" s="2" t="str">
        <f>'imported summary from web'!C139</f>
        <v>PE-Cer(18:1)</v>
      </c>
      <c r="D185" s="31"/>
      <c r="E185" s="43">
        <v>0.53</v>
      </c>
      <c r="F185" s="43">
        <v>7.0000000000000007E-2</v>
      </c>
      <c r="G185">
        <v>1.35</v>
      </c>
      <c r="H185">
        <v>0.01</v>
      </c>
      <c r="I185">
        <v>0.05</v>
      </c>
      <c r="J185">
        <v>0.33</v>
      </c>
    </row>
    <row r="186" spans="1:10" x14ac:dyDescent="0.2">
      <c r="A186">
        <f>'imported summary from web'!A141</f>
        <v>689.5</v>
      </c>
      <c r="B186" t="str">
        <f>'imported summary from web'!B141</f>
        <v>C38H77O6PN2</v>
      </c>
      <c r="C186" s="2" t="str">
        <f>'imported summary from web'!C141</f>
        <v>PE-Cer(18:0)</v>
      </c>
      <c r="D186" s="31"/>
      <c r="E186" s="43">
        <v>0</v>
      </c>
      <c r="F186" s="43">
        <v>0.26</v>
      </c>
      <c r="G186">
        <v>0.12</v>
      </c>
      <c r="H186">
        <v>0.02</v>
      </c>
      <c r="I186">
        <v>0.05</v>
      </c>
      <c r="J186">
        <v>0</v>
      </c>
    </row>
    <row r="187" spans="1:10" x14ac:dyDescent="0.2">
      <c r="A187">
        <f>'imported summary from web'!A179</f>
        <v>773.6</v>
      </c>
      <c r="B187" t="str">
        <f>'imported summary from web'!B179</f>
        <v>C44H89O6PN2</v>
      </c>
      <c r="C187" s="2" t="str">
        <f>'imported summary from web'!C179</f>
        <v>PE-Cer(24:0)</v>
      </c>
      <c r="D187" s="31"/>
      <c r="E187" s="43">
        <v>0</v>
      </c>
      <c r="F187" s="43">
        <v>0</v>
      </c>
      <c r="G187">
        <v>0</v>
      </c>
      <c r="H187">
        <v>0</v>
      </c>
      <c r="I187">
        <v>0</v>
      </c>
      <c r="J187">
        <v>0</v>
      </c>
    </row>
    <row r="188" spans="1:10" x14ac:dyDescent="0.2">
      <c r="A188" s="2" t="s">
        <v>15</v>
      </c>
      <c r="B188"/>
      <c r="C188" s="2" t="s">
        <v>15</v>
      </c>
      <c r="D188" s="33"/>
      <c r="E188" s="45">
        <v>0.57999999999999996</v>
      </c>
      <c r="F188" s="45">
        <v>0.33</v>
      </c>
      <c r="G188">
        <v>1.52</v>
      </c>
      <c r="H188">
        <v>0.11</v>
      </c>
      <c r="I188">
        <v>0.24</v>
      </c>
      <c r="J188">
        <v>0.41</v>
      </c>
    </row>
    <row r="189" spans="1:10" x14ac:dyDescent="0.2">
      <c r="A189">
        <f>'imported summary from web'!A135</f>
        <v>672.5</v>
      </c>
      <c r="B189" t="str">
        <f>'imported summary from web'!B135</f>
        <v>C37H70O7PN</v>
      </c>
      <c r="C189" s="2" t="str">
        <f>'imported summary from web'!C135</f>
        <v>ePE(32:3)</v>
      </c>
      <c r="D189" s="31"/>
      <c r="E189" s="43">
        <v>0.49</v>
      </c>
      <c r="F189" s="43">
        <v>0</v>
      </c>
      <c r="G189">
        <v>0.78</v>
      </c>
      <c r="H189">
        <v>0.06</v>
      </c>
      <c r="I189">
        <v>0</v>
      </c>
      <c r="J189">
        <v>0.2</v>
      </c>
    </row>
    <row r="190" spans="1:10" x14ac:dyDescent="0.2">
      <c r="A190">
        <f>'imported summary from web'!A136</f>
        <v>674.5</v>
      </c>
      <c r="B190" t="str">
        <f>'imported summary from web'!B136</f>
        <v>C37H72O7PN</v>
      </c>
      <c r="C190" s="2" t="str">
        <f>'imported summary from web'!C136</f>
        <v>ePE(32:2)</v>
      </c>
      <c r="D190" s="31"/>
      <c r="E190" s="43">
        <v>0.08</v>
      </c>
      <c r="F190" s="43">
        <v>0.02</v>
      </c>
      <c r="G190">
        <v>0.44</v>
      </c>
      <c r="H190">
        <v>0</v>
      </c>
      <c r="I190">
        <v>0.05</v>
      </c>
      <c r="J190">
        <v>0.16</v>
      </c>
    </row>
    <row r="191" spans="1:10" x14ac:dyDescent="0.2">
      <c r="A191">
        <f>'imported summary from web'!A137</f>
        <v>676.5</v>
      </c>
      <c r="B191" t="str">
        <f>'imported summary from web'!B137</f>
        <v>C37H74O7PN</v>
      </c>
      <c r="C191" s="2" t="str">
        <f>'imported summary from web'!C137</f>
        <v>ePE(32:1)</v>
      </c>
      <c r="D191" s="31"/>
      <c r="E191" s="43">
        <v>0.45</v>
      </c>
      <c r="F191" s="43">
        <v>0</v>
      </c>
      <c r="G191">
        <v>1.88</v>
      </c>
      <c r="H191">
        <v>0</v>
      </c>
      <c r="I191">
        <v>0</v>
      </c>
      <c r="J191">
        <v>0.97</v>
      </c>
    </row>
    <row r="192" spans="1:10" x14ac:dyDescent="0.2">
      <c r="A192">
        <f>'imported summary from web'!A138</f>
        <v>678.5</v>
      </c>
      <c r="B192" t="str">
        <f>'imported summary from web'!B138</f>
        <v>C37H76O7PN</v>
      </c>
      <c r="C192" s="2" t="str">
        <f>'imported summary from web'!C138</f>
        <v>ePE(32:0)</v>
      </c>
      <c r="D192" s="31"/>
      <c r="E192" s="43">
        <v>21.41</v>
      </c>
      <c r="F192" s="43">
        <v>3.96</v>
      </c>
      <c r="G192">
        <v>65.37</v>
      </c>
      <c r="H192">
        <v>1.79</v>
      </c>
      <c r="I192">
        <v>5.94</v>
      </c>
      <c r="J192">
        <v>14.88</v>
      </c>
    </row>
    <row r="193" spans="1:10" x14ac:dyDescent="0.2">
      <c r="A193">
        <f>'imported summary from web'!A144</f>
        <v>698.5</v>
      </c>
      <c r="B193" t="str">
        <f>'imported summary from web'!B144</f>
        <v>C39H72O7PN</v>
      </c>
      <c r="C193" s="2" t="str">
        <f>'imported summary from web'!C144</f>
        <v>ePE(34:4)</v>
      </c>
      <c r="D193" s="31"/>
      <c r="E193" s="43">
        <v>0.04</v>
      </c>
      <c r="F193" s="43">
        <v>0.2</v>
      </c>
      <c r="G193">
        <v>0.12</v>
      </c>
      <c r="H193">
        <v>0.02</v>
      </c>
      <c r="I193">
        <v>0</v>
      </c>
      <c r="J193">
        <v>0.04</v>
      </c>
    </row>
    <row r="194" spans="1:10" x14ac:dyDescent="0.2">
      <c r="A194">
        <f>'imported summary from web'!A145</f>
        <v>700.5</v>
      </c>
      <c r="B194" t="str">
        <f>'imported summary from web'!B145</f>
        <v>C39H74O7PN</v>
      </c>
      <c r="C194" s="2" t="str">
        <f>'imported summary from web'!C145</f>
        <v>ePE(34:3)</v>
      </c>
      <c r="D194" s="31"/>
      <c r="E194" s="43">
        <v>0.83</v>
      </c>
      <c r="F194" s="43">
        <v>0.01</v>
      </c>
      <c r="G194">
        <v>2.92</v>
      </c>
      <c r="H194">
        <v>0.01</v>
      </c>
      <c r="I194">
        <v>0.12</v>
      </c>
      <c r="J194">
        <v>0.85</v>
      </c>
    </row>
    <row r="195" spans="1:10" x14ac:dyDescent="0.2">
      <c r="A195">
        <f>'imported summary from web'!A146</f>
        <v>702.5</v>
      </c>
      <c r="B195" t="str">
        <f>'imported summary from web'!B146</f>
        <v>C39H76O7PN</v>
      </c>
      <c r="C195" s="2" t="str">
        <f>'imported summary from web'!C146</f>
        <v>ePE(34:2)</v>
      </c>
      <c r="D195" s="31"/>
      <c r="E195" s="43">
        <v>7.56</v>
      </c>
      <c r="F195" s="43">
        <v>1.04</v>
      </c>
      <c r="G195">
        <v>25.15</v>
      </c>
      <c r="H195">
        <v>0.56000000000000005</v>
      </c>
      <c r="I195">
        <v>2.14</v>
      </c>
      <c r="J195">
        <v>9.0399999999999991</v>
      </c>
    </row>
    <row r="196" spans="1:10" x14ac:dyDescent="0.2">
      <c r="A196">
        <f>'imported summary from web'!A147</f>
        <v>704.6</v>
      </c>
      <c r="B196" t="str">
        <f>'imported summary from web'!B147</f>
        <v>C39H78O7PN</v>
      </c>
      <c r="C196" s="2" t="str">
        <f>'imported summary from web'!C147</f>
        <v>ePE(34:1)</v>
      </c>
      <c r="D196" s="31"/>
      <c r="E196" s="43">
        <v>2.64</v>
      </c>
      <c r="F196" s="43">
        <v>1.22</v>
      </c>
      <c r="G196">
        <v>8.6300000000000008</v>
      </c>
      <c r="H196">
        <v>0.34</v>
      </c>
      <c r="I196">
        <v>1.23</v>
      </c>
      <c r="J196">
        <v>5.57</v>
      </c>
    </row>
    <row r="197" spans="1:10" x14ac:dyDescent="0.2">
      <c r="A197">
        <f>'imported summary from web'!A148</f>
        <v>706.6</v>
      </c>
      <c r="B197" t="str">
        <f>'imported summary from web'!B148</f>
        <v>C39H80O7PN</v>
      </c>
      <c r="C197" s="2" t="str">
        <f>'imported summary from web'!C148</f>
        <v>ePE(34:0)</v>
      </c>
      <c r="D197" s="31"/>
      <c r="E197" s="43">
        <v>0.26</v>
      </c>
      <c r="F197" s="43">
        <v>0</v>
      </c>
      <c r="G197">
        <v>0.89</v>
      </c>
      <c r="H197">
        <v>0.04</v>
      </c>
      <c r="I197">
        <v>0</v>
      </c>
      <c r="J197">
        <v>0.16</v>
      </c>
    </row>
    <row r="198" spans="1:10" x14ac:dyDescent="0.2">
      <c r="A198">
        <f>'imported summary from web'!A154</f>
        <v>724.5</v>
      </c>
      <c r="B198" t="str">
        <f>'imported summary from web'!B154</f>
        <v>C41H74O7PN</v>
      </c>
      <c r="C198" s="2" t="str">
        <f>'imported summary from web'!C154</f>
        <v>ePE(36:5)</v>
      </c>
      <c r="D198" s="31"/>
      <c r="E198" s="43">
        <v>0.45</v>
      </c>
      <c r="F198" s="43">
        <v>0</v>
      </c>
      <c r="G198">
        <v>1.45</v>
      </c>
      <c r="H198">
        <v>0.06</v>
      </c>
      <c r="I198">
        <v>0.12</v>
      </c>
      <c r="J198">
        <v>0.31</v>
      </c>
    </row>
    <row r="199" spans="1:10" x14ac:dyDescent="0.2">
      <c r="A199">
        <f>'imported summary from web'!A155</f>
        <v>726.5</v>
      </c>
      <c r="B199" t="str">
        <f>'imported summary from web'!B155</f>
        <v>C41H76O7PN</v>
      </c>
      <c r="C199" s="2" t="str">
        <f>'imported summary from web'!C155</f>
        <v>ePE(36:4)</v>
      </c>
      <c r="D199" s="31"/>
      <c r="E199" s="43">
        <v>0.63</v>
      </c>
      <c r="F199" s="43">
        <v>0</v>
      </c>
      <c r="G199">
        <v>1.87</v>
      </c>
      <c r="H199">
        <v>0.02</v>
      </c>
      <c r="I199">
        <v>0</v>
      </c>
      <c r="J199">
        <v>0.5</v>
      </c>
    </row>
    <row r="200" spans="1:10" x14ac:dyDescent="0.2">
      <c r="A200">
        <f>'imported summary from web'!A156</f>
        <v>728.6</v>
      </c>
      <c r="B200" t="str">
        <f>'imported summary from web'!B156</f>
        <v>C41H78O7PN</v>
      </c>
      <c r="C200" s="2" t="str">
        <f>'imported summary from web'!C156</f>
        <v>ePE(36:3)</v>
      </c>
      <c r="D200" s="31"/>
      <c r="E200" s="43">
        <v>0.28000000000000003</v>
      </c>
      <c r="F200" s="43">
        <v>0.19</v>
      </c>
      <c r="G200">
        <v>1.36</v>
      </c>
      <c r="H200">
        <v>0.03</v>
      </c>
      <c r="I200">
        <v>0.28000000000000003</v>
      </c>
      <c r="J200">
        <v>0.18</v>
      </c>
    </row>
    <row r="201" spans="1:10" x14ac:dyDescent="0.2">
      <c r="A201">
        <f>'imported summary from web'!A157</f>
        <v>730.6</v>
      </c>
      <c r="B201" t="str">
        <f>'imported summary from web'!B157</f>
        <v>C41H80O7PN</v>
      </c>
      <c r="C201" s="2" t="str">
        <f>'imported summary from web'!C157</f>
        <v>ePE(36:2)</v>
      </c>
      <c r="D201" s="31"/>
      <c r="E201" s="43">
        <v>0.39</v>
      </c>
      <c r="F201" s="43">
        <v>0.13</v>
      </c>
      <c r="G201">
        <v>1.34</v>
      </c>
      <c r="H201">
        <v>0.12</v>
      </c>
      <c r="I201">
        <v>0</v>
      </c>
      <c r="J201">
        <v>0.53</v>
      </c>
    </row>
    <row r="202" spans="1:10" x14ac:dyDescent="0.2">
      <c r="A202">
        <f>'imported summary from web'!A158</f>
        <v>732.6</v>
      </c>
      <c r="B202" t="str">
        <f>'imported summary from web'!B158</f>
        <v>C41H82O7PN</v>
      </c>
      <c r="C202" s="2" t="str">
        <f>'imported summary from web'!C158</f>
        <v>ePE(36:1)</v>
      </c>
      <c r="D202" s="31"/>
      <c r="E202" s="43">
        <v>0.22</v>
      </c>
      <c r="F202" s="43">
        <v>0</v>
      </c>
      <c r="G202">
        <v>0.72</v>
      </c>
      <c r="H202">
        <v>0.1</v>
      </c>
      <c r="I202">
        <v>0.08</v>
      </c>
      <c r="J202">
        <v>0.38</v>
      </c>
    </row>
    <row r="203" spans="1:10" x14ac:dyDescent="0.2">
      <c r="A203">
        <f>'imported summary from web'!A159</f>
        <v>734.6</v>
      </c>
      <c r="B203" t="str">
        <f>'imported summary from web'!B159</f>
        <v>C41H84O7PN</v>
      </c>
      <c r="C203" s="2" t="str">
        <f>'imported summary from web'!C159</f>
        <v>ePE(36:0)</v>
      </c>
      <c r="D203" s="31"/>
      <c r="E203" s="43">
        <v>0.01</v>
      </c>
      <c r="F203" s="43">
        <v>0.03</v>
      </c>
      <c r="G203">
        <v>0.08</v>
      </c>
      <c r="H203">
        <v>0</v>
      </c>
      <c r="I203">
        <v>0</v>
      </c>
      <c r="J203">
        <v>0.01</v>
      </c>
    </row>
    <row r="204" spans="1:10" x14ac:dyDescent="0.2">
      <c r="A204">
        <f>'imported summary from web'!A167</f>
        <v>750.5</v>
      </c>
      <c r="B204" t="str">
        <f>'imported summary from web'!B167</f>
        <v>C43H76O7PN</v>
      </c>
      <c r="C204" s="2" t="str">
        <f>'imported summary from web'!C167</f>
        <v>ePE(38:6)</v>
      </c>
      <c r="D204" s="31"/>
      <c r="E204" s="43">
        <v>0.26</v>
      </c>
      <c r="F204" s="43">
        <v>0</v>
      </c>
      <c r="G204">
        <v>1.03</v>
      </c>
      <c r="H204">
        <v>0.01</v>
      </c>
      <c r="I204">
        <v>0</v>
      </c>
      <c r="J204">
        <v>0</v>
      </c>
    </row>
    <row r="205" spans="1:10" x14ac:dyDescent="0.2">
      <c r="A205">
        <f>'imported summary from web'!A168</f>
        <v>752.6</v>
      </c>
      <c r="B205" t="str">
        <f>'imported summary from web'!B168</f>
        <v>C43H78O7PN</v>
      </c>
      <c r="C205" s="2" t="str">
        <f>'imported summary from web'!C168</f>
        <v>ePE(38:5)</v>
      </c>
      <c r="D205" s="31"/>
      <c r="E205" s="43">
        <v>0.21</v>
      </c>
      <c r="F205" s="43">
        <v>0</v>
      </c>
      <c r="G205">
        <v>0.74</v>
      </c>
      <c r="H205">
        <v>0.03</v>
      </c>
      <c r="I205">
        <v>0.05</v>
      </c>
      <c r="J205">
        <v>0.06</v>
      </c>
    </row>
    <row r="206" spans="1:10" x14ac:dyDescent="0.2">
      <c r="A206">
        <f>'imported summary from web'!A169</f>
        <v>754.6</v>
      </c>
      <c r="B206" t="str">
        <f>'imported summary from web'!B169</f>
        <v>C43H80O7PN</v>
      </c>
      <c r="C206" s="2" t="str">
        <f>'imported summary from web'!C169</f>
        <v>ePE(38:4)</v>
      </c>
      <c r="D206" s="31"/>
      <c r="E206" s="43">
        <v>0.09</v>
      </c>
      <c r="F206" s="43">
        <v>0</v>
      </c>
      <c r="G206">
        <v>0.25</v>
      </c>
      <c r="H206">
        <v>0</v>
      </c>
      <c r="I206">
        <v>0</v>
      </c>
      <c r="J206">
        <v>0.14000000000000001</v>
      </c>
    </row>
    <row r="207" spans="1:10" x14ac:dyDescent="0.2">
      <c r="A207">
        <f>'imported summary from web'!A170</f>
        <v>756.6</v>
      </c>
      <c r="B207" t="str">
        <f>'imported summary from web'!B170</f>
        <v>C43H82O7PN</v>
      </c>
      <c r="C207" s="2" t="str">
        <f>'imported summary from web'!C170</f>
        <v>ePE(38:3)</v>
      </c>
      <c r="D207" s="31"/>
      <c r="E207" s="43">
        <v>0</v>
      </c>
      <c r="F207" s="43">
        <v>0.09</v>
      </c>
      <c r="G207">
        <v>7.0000000000000007E-2</v>
      </c>
      <c r="H207">
        <v>0</v>
      </c>
      <c r="I207">
        <v>0</v>
      </c>
      <c r="J207">
        <v>0</v>
      </c>
    </row>
    <row r="208" spans="1:10" x14ac:dyDescent="0.2">
      <c r="A208">
        <f>'imported summary from web'!A171</f>
        <v>758.6</v>
      </c>
      <c r="B208" t="str">
        <f>'imported summary from web'!B171</f>
        <v>C43H84O7PN</v>
      </c>
      <c r="C208" s="2" t="str">
        <f>'imported summary from web'!C171</f>
        <v>ePE(38:2)</v>
      </c>
      <c r="D208" s="31"/>
      <c r="E208" s="43">
        <v>0</v>
      </c>
      <c r="F208" s="43">
        <v>7.0000000000000007E-2</v>
      </c>
      <c r="G208">
        <v>0</v>
      </c>
      <c r="H208">
        <v>0.02</v>
      </c>
      <c r="I208">
        <v>0</v>
      </c>
      <c r="J208">
        <v>7.0000000000000007E-2</v>
      </c>
    </row>
    <row r="209" spans="1:10" x14ac:dyDescent="0.2">
      <c r="A209">
        <f>'imported summary from web'!A172</f>
        <v>760.6</v>
      </c>
      <c r="B209" t="str">
        <f>'imported summary from web'!B172</f>
        <v>C43H86O7PN</v>
      </c>
      <c r="C209" s="2" t="str">
        <f>'imported summary from web'!C172</f>
        <v>ePE(38:1)</v>
      </c>
      <c r="D209" s="31"/>
      <c r="E209" s="43">
        <v>0.01</v>
      </c>
      <c r="F209" s="43">
        <v>0</v>
      </c>
      <c r="G209">
        <v>7.0000000000000007E-2</v>
      </c>
      <c r="H209">
        <v>0</v>
      </c>
      <c r="I209">
        <v>0</v>
      </c>
      <c r="J209">
        <v>7.0000000000000007E-2</v>
      </c>
    </row>
    <row r="210" spans="1:10" x14ac:dyDescent="0.2">
      <c r="A210">
        <f>'imported summary from web'!A173</f>
        <v>762.6</v>
      </c>
      <c r="B210" t="str">
        <f>'imported summary from web'!B173</f>
        <v>C43H88O7PN</v>
      </c>
      <c r="C210" s="2" t="str">
        <f>'imported summary from web'!C173</f>
        <v>ePE(38:0)</v>
      </c>
      <c r="D210" s="31" t="s">
        <v>34</v>
      </c>
      <c r="E210" s="43">
        <v>0.04</v>
      </c>
      <c r="F210" s="43">
        <v>0.03</v>
      </c>
      <c r="G210">
        <v>0</v>
      </c>
      <c r="H210">
        <v>0</v>
      </c>
      <c r="I210">
        <v>0</v>
      </c>
      <c r="J210">
        <v>0.04</v>
      </c>
    </row>
    <row r="211" spans="1:10" x14ac:dyDescent="0.2">
      <c r="A211">
        <f>'imported summary from web'!A182</f>
        <v>778.6</v>
      </c>
      <c r="B211" t="str">
        <f>'imported summary from web'!B182</f>
        <v>C45H80O7PN</v>
      </c>
      <c r="C211" s="2" t="str">
        <f>'imported summary from web'!C182</f>
        <v>ePE(40:6)</v>
      </c>
      <c r="D211" s="31"/>
      <c r="E211" s="43">
        <v>0</v>
      </c>
      <c r="F211" s="43">
        <v>0</v>
      </c>
      <c r="G211">
        <v>0.04</v>
      </c>
      <c r="H211">
        <v>0.01</v>
      </c>
      <c r="I211">
        <v>0.02</v>
      </c>
      <c r="J211">
        <v>0</v>
      </c>
    </row>
    <row r="212" spans="1:10" x14ac:dyDescent="0.2">
      <c r="A212">
        <f>'imported summary from web'!A183</f>
        <v>780.6</v>
      </c>
      <c r="B212" t="str">
        <f>'imported summary from web'!B183</f>
        <v>C45H82O7PN</v>
      </c>
      <c r="C212" s="2" t="str">
        <f>'imported summary from web'!C183</f>
        <v>ePE(40:5)</v>
      </c>
      <c r="D212" s="31"/>
      <c r="E212" s="43">
        <v>0</v>
      </c>
      <c r="F212" s="43">
        <v>0.11</v>
      </c>
      <c r="G212">
        <v>0.05</v>
      </c>
      <c r="H212">
        <v>0.01</v>
      </c>
      <c r="I212">
        <v>0</v>
      </c>
      <c r="J212">
        <v>0.02</v>
      </c>
    </row>
    <row r="213" spans="1:10" x14ac:dyDescent="0.2">
      <c r="A213">
        <f>'imported summary from web'!A184</f>
        <v>782.6</v>
      </c>
      <c r="B213" t="str">
        <f>'imported summary from web'!B184</f>
        <v>C45H84O7PN</v>
      </c>
      <c r="C213" s="2" t="str">
        <f>'imported summary from web'!C184</f>
        <v>ePE(40:4)</v>
      </c>
      <c r="D213" s="31"/>
      <c r="E213" s="43">
        <v>0</v>
      </c>
      <c r="F213" s="43">
        <v>0</v>
      </c>
      <c r="G213">
        <v>0</v>
      </c>
      <c r="H213">
        <v>0.03</v>
      </c>
      <c r="I213">
        <v>0</v>
      </c>
      <c r="J213">
        <v>0.01</v>
      </c>
    </row>
    <row r="214" spans="1:10" x14ac:dyDescent="0.2">
      <c r="A214">
        <f>'imported summary from web'!A185</f>
        <v>784.6</v>
      </c>
      <c r="B214" t="str">
        <f>'imported summary from web'!B185</f>
        <v>C45H86O7PN</v>
      </c>
      <c r="C214" s="2" t="str">
        <f>'imported summary from web'!C185</f>
        <v>ePE(40:3)</v>
      </c>
      <c r="D214" s="31"/>
      <c r="E214" s="43">
        <v>0</v>
      </c>
      <c r="F214" s="43">
        <v>0</v>
      </c>
      <c r="G214">
        <v>0</v>
      </c>
      <c r="H214">
        <v>0</v>
      </c>
      <c r="I214">
        <v>0</v>
      </c>
      <c r="J214">
        <v>0</v>
      </c>
    </row>
    <row r="215" spans="1:10" x14ac:dyDescent="0.2">
      <c r="A215">
        <f>'imported summary from web'!A186</f>
        <v>786.6</v>
      </c>
      <c r="B215" t="str">
        <f>'imported summary from web'!B186</f>
        <v>C45H88O7PN</v>
      </c>
      <c r="C215" s="2" t="str">
        <f>'imported summary from web'!C186</f>
        <v>ePE(40:2)</v>
      </c>
      <c r="D215" s="31"/>
      <c r="E215" s="43">
        <v>0</v>
      </c>
      <c r="F215" s="43">
        <v>0</v>
      </c>
      <c r="G215">
        <v>0</v>
      </c>
      <c r="H215">
        <v>0</v>
      </c>
      <c r="I215">
        <v>0</v>
      </c>
      <c r="J215">
        <v>0</v>
      </c>
    </row>
    <row r="216" spans="1:10" x14ac:dyDescent="0.2">
      <c r="A216" s="2" t="s">
        <v>6</v>
      </c>
      <c r="B216"/>
      <c r="C216" s="2" t="s">
        <v>6</v>
      </c>
      <c r="D216" s="33"/>
      <c r="E216" s="45">
        <v>36.340000000000003</v>
      </c>
      <c r="F216" s="45">
        <v>7.11</v>
      </c>
      <c r="G216">
        <v>115.24</v>
      </c>
      <c r="H216">
        <v>3.27</v>
      </c>
      <c r="I216">
        <v>10.02</v>
      </c>
      <c r="J216">
        <v>24.17</v>
      </c>
    </row>
    <row r="217" spans="1:10" x14ac:dyDescent="0.2">
      <c r="A217">
        <f>'imported summary from web'!A216</f>
        <v>848.5</v>
      </c>
      <c r="B217" t="str">
        <f>'imported summary from web'!B216</f>
        <v>C43H75O13P</v>
      </c>
      <c r="C217" s="2" t="str">
        <f>'imported summary from web'!C216</f>
        <v>PI(34:4)</v>
      </c>
      <c r="D217" s="31"/>
      <c r="E217" s="43">
        <v>0</v>
      </c>
      <c r="F217" s="43">
        <v>0</v>
      </c>
      <c r="G217">
        <v>0.02</v>
      </c>
      <c r="H217">
        <v>0</v>
      </c>
      <c r="I217">
        <v>0</v>
      </c>
      <c r="J217">
        <v>0.14000000000000001</v>
      </c>
    </row>
    <row r="218" spans="1:10" x14ac:dyDescent="0.2">
      <c r="A218">
        <f>'imported summary from web'!A217</f>
        <v>850.5</v>
      </c>
      <c r="B218" t="str">
        <f>'imported summary from web'!B217</f>
        <v>C43H77O13P</v>
      </c>
      <c r="C218" s="2" t="str">
        <f>'imported summary from web'!C217</f>
        <v>PI(34:3)</v>
      </c>
      <c r="D218" s="31"/>
      <c r="E218" s="43">
        <v>0.01</v>
      </c>
      <c r="F218" s="43">
        <v>0</v>
      </c>
      <c r="G218">
        <v>0</v>
      </c>
      <c r="H218">
        <v>0</v>
      </c>
      <c r="I218">
        <v>0.38</v>
      </c>
      <c r="J218">
        <v>0.23</v>
      </c>
    </row>
    <row r="219" spans="1:10" x14ac:dyDescent="0.2">
      <c r="A219">
        <f>'imported summary from web'!A218</f>
        <v>852.5</v>
      </c>
      <c r="B219" t="str">
        <f>'imported summary from web'!B218</f>
        <v>C43H79O13P</v>
      </c>
      <c r="C219" s="2" t="str">
        <f>'imported summary from web'!C218</f>
        <v>PI(34:2)</v>
      </c>
      <c r="D219" s="31"/>
      <c r="E219" s="43">
        <v>0.14000000000000001</v>
      </c>
      <c r="F219" s="43">
        <v>0.32</v>
      </c>
      <c r="G219">
        <v>0</v>
      </c>
      <c r="H219">
        <v>0</v>
      </c>
      <c r="I219">
        <v>0.37</v>
      </c>
      <c r="J219">
        <v>0.36</v>
      </c>
    </row>
    <row r="220" spans="1:10" x14ac:dyDescent="0.2">
      <c r="A220">
        <f>'imported summary from web'!A219</f>
        <v>854.5</v>
      </c>
      <c r="B220" t="str">
        <f>'imported summary from web'!B219</f>
        <v>C43H81O13P</v>
      </c>
      <c r="C220" s="2" t="str">
        <f>'imported summary from web'!C219</f>
        <v>PI(34:1)</v>
      </c>
      <c r="D220" s="31"/>
      <c r="E220" s="43">
        <v>0.04</v>
      </c>
      <c r="F220" s="43">
        <v>0.3</v>
      </c>
      <c r="G220">
        <v>0.09</v>
      </c>
      <c r="H220">
        <v>0.3</v>
      </c>
      <c r="I220">
        <v>0</v>
      </c>
      <c r="J220">
        <v>0.2</v>
      </c>
    </row>
    <row r="221" spans="1:10" x14ac:dyDescent="0.2">
      <c r="A221">
        <f>'imported summary from web'!A220</f>
        <v>872.5</v>
      </c>
      <c r="B221" t="str">
        <f>'imported summary from web'!B220</f>
        <v>C45H75O13P</v>
      </c>
      <c r="C221" s="2" t="str">
        <f>'imported summary from web'!C220</f>
        <v>PI(36:6)</v>
      </c>
      <c r="D221" s="31"/>
      <c r="E221" s="43">
        <v>0.02</v>
      </c>
      <c r="F221" s="43">
        <v>0.32</v>
      </c>
      <c r="G221">
        <v>0</v>
      </c>
      <c r="H221">
        <v>0</v>
      </c>
      <c r="I221">
        <v>0.01</v>
      </c>
      <c r="J221">
        <v>0.32</v>
      </c>
    </row>
    <row r="222" spans="1:10" x14ac:dyDescent="0.2">
      <c r="A222">
        <f>'imported summary from web'!A221</f>
        <v>874.5</v>
      </c>
      <c r="B222" t="str">
        <f>'imported summary from web'!B221</f>
        <v>C45H77O13P</v>
      </c>
      <c r="C222" s="2" t="str">
        <f>'imported summary from web'!C221</f>
        <v>PI(36:5)</v>
      </c>
      <c r="D222" s="31"/>
      <c r="E222" s="43">
        <v>0.01</v>
      </c>
      <c r="F222" s="43">
        <v>0.12</v>
      </c>
      <c r="G222">
        <v>0</v>
      </c>
      <c r="H222">
        <v>0</v>
      </c>
      <c r="I222">
        <v>0.11</v>
      </c>
      <c r="J222">
        <v>0</v>
      </c>
    </row>
    <row r="223" spans="1:10" x14ac:dyDescent="0.2">
      <c r="A223">
        <f>'imported summary from web'!A222</f>
        <v>876.5</v>
      </c>
      <c r="B223" t="str">
        <f>'imported summary from web'!B222</f>
        <v>C45H79O13P</v>
      </c>
      <c r="C223" s="2" t="str">
        <f>'imported summary from web'!C222</f>
        <v>PI(36:4)</v>
      </c>
      <c r="D223" s="31"/>
      <c r="E223" s="43">
        <v>0.04</v>
      </c>
      <c r="F223" s="43">
        <v>0.63</v>
      </c>
      <c r="G223">
        <v>0.06</v>
      </c>
      <c r="H223">
        <v>0.12</v>
      </c>
      <c r="I223">
        <v>0.3</v>
      </c>
      <c r="J223">
        <v>0.15</v>
      </c>
    </row>
    <row r="224" spans="1:10" x14ac:dyDescent="0.2">
      <c r="A224">
        <f>'imported summary from web'!A223</f>
        <v>878.5</v>
      </c>
      <c r="B224" t="str">
        <f>'imported summary from web'!B223</f>
        <v>C45H81O13P</v>
      </c>
      <c r="C224" s="2" t="str">
        <f>'imported summary from web'!C223</f>
        <v>PI(36:3)</v>
      </c>
      <c r="D224" s="31"/>
      <c r="E224" s="43">
        <v>0.02</v>
      </c>
      <c r="F224" s="43">
        <v>0</v>
      </c>
      <c r="G224">
        <v>0.06</v>
      </c>
      <c r="H224">
        <v>0.15</v>
      </c>
      <c r="I224">
        <v>1.1200000000000001</v>
      </c>
      <c r="J224">
        <v>0.08</v>
      </c>
    </row>
    <row r="225" spans="1:10" x14ac:dyDescent="0.2">
      <c r="A225">
        <f>'imported summary from web'!A224</f>
        <v>880.6</v>
      </c>
      <c r="B225" t="str">
        <f>'imported summary from web'!B224</f>
        <v>C45H83O13P</v>
      </c>
      <c r="C225" s="2" t="str">
        <f>'imported summary from web'!C224</f>
        <v>PI(36:2)</v>
      </c>
      <c r="D225" s="31"/>
      <c r="E225" s="43">
        <v>0.09</v>
      </c>
      <c r="F225" s="43">
        <v>0.45</v>
      </c>
      <c r="G225">
        <v>0.13</v>
      </c>
      <c r="H225">
        <v>0.62</v>
      </c>
      <c r="I225">
        <v>0.56000000000000005</v>
      </c>
      <c r="J225">
        <v>0</v>
      </c>
    </row>
    <row r="226" spans="1:10" x14ac:dyDescent="0.2">
      <c r="A226">
        <f>'imported summary from web'!A225</f>
        <v>882.6</v>
      </c>
      <c r="B226" t="str">
        <f>'imported summary from web'!B225</f>
        <v>C45H85O13P</v>
      </c>
      <c r="C226" s="2" t="str">
        <f>'imported summary from web'!C225</f>
        <v>PI(36:1)</v>
      </c>
      <c r="D226" s="31"/>
      <c r="E226" s="43">
        <v>0.01</v>
      </c>
      <c r="F226" s="43">
        <v>0.16</v>
      </c>
      <c r="G226">
        <v>0.01</v>
      </c>
      <c r="H226">
        <v>0.52</v>
      </c>
      <c r="I226">
        <v>0.06</v>
      </c>
      <c r="J226">
        <v>0</v>
      </c>
    </row>
    <row r="227" spans="1:10" x14ac:dyDescent="0.2">
      <c r="A227">
        <f>'imported summary from web'!A226</f>
        <v>900.5</v>
      </c>
      <c r="B227" t="str">
        <f>'imported summary from web'!B226</f>
        <v>C47H79O13P</v>
      </c>
      <c r="C227" s="2" t="str">
        <f>'imported summary from web'!C226</f>
        <v>PI(38:6)</v>
      </c>
      <c r="D227" s="31"/>
      <c r="E227" s="43">
        <v>0.04</v>
      </c>
      <c r="F227" s="43">
        <v>0.16</v>
      </c>
      <c r="G227">
        <v>0.04</v>
      </c>
      <c r="H227">
        <v>0</v>
      </c>
      <c r="I227">
        <v>0.09</v>
      </c>
      <c r="J227">
        <v>0.06</v>
      </c>
    </row>
    <row r="228" spans="1:10" x14ac:dyDescent="0.2">
      <c r="A228">
        <f>'imported summary from web'!A227</f>
        <v>902.5</v>
      </c>
      <c r="B228" t="str">
        <f>'imported summary from web'!B227</f>
        <v>C47H81O13P</v>
      </c>
      <c r="C228" s="2" t="str">
        <f>'imported summary from web'!C227</f>
        <v>PI(38:5)</v>
      </c>
      <c r="D228" s="31"/>
      <c r="E228" s="43">
        <v>0.03</v>
      </c>
      <c r="F228" s="43">
        <v>0.03</v>
      </c>
      <c r="G228">
        <v>0.04</v>
      </c>
      <c r="H228">
        <v>7.0000000000000007E-2</v>
      </c>
      <c r="I228">
        <v>0.13</v>
      </c>
      <c r="J228">
        <v>0.04</v>
      </c>
    </row>
    <row r="229" spans="1:10" x14ac:dyDescent="0.2">
      <c r="A229">
        <f>'imported summary from web'!A228</f>
        <v>904.6</v>
      </c>
      <c r="B229" t="str">
        <f>'imported summary from web'!B228</f>
        <v>C47H83O13P</v>
      </c>
      <c r="C229" s="2" t="str">
        <f>'imported summary from web'!C228</f>
        <v>PI(38:4)</v>
      </c>
      <c r="D229" s="31"/>
      <c r="E229" s="43">
        <v>0.04</v>
      </c>
      <c r="F229" s="43">
        <v>0.54</v>
      </c>
      <c r="G229">
        <v>0.13</v>
      </c>
      <c r="H229">
        <v>0.59</v>
      </c>
      <c r="I229">
        <v>0</v>
      </c>
      <c r="J229">
        <v>0.1</v>
      </c>
    </row>
    <row r="230" spans="1:10" x14ac:dyDescent="0.2">
      <c r="A230">
        <f>'imported summary from web'!A229</f>
        <v>906.6</v>
      </c>
      <c r="B230" t="str">
        <f>'imported summary from web'!B229</f>
        <v>C47H85O13P</v>
      </c>
      <c r="C230" s="2" t="str">
        <f>'imported summary from web'!C229</f>
        <v>PI(38:3)</v>
      </c>
      <c r="D230" s="31"/>
      <c r="E230" s="43">
        <v>0.04</v>
      </c>
      <c r="F230" s="43">
        <v>0.3</v>
      </c>
      <c r="G230">
        <v>0.15</v>
      </c>
      <c r="H230">
        <v>0.27</v>
      </c>
      <c r="I230">
        <v>0.75</v>
      </c>
      <c r="J230">
        <v>0</v>
      </c>
    </row>
    <row r="231" spans="1:10" x14ac:dyDescent="0.2">
      <c r="A231">
        <f>'imported summary from web'!A230</f>
        <v>908.6</v>
      </c>
      <c r="B231" t="str">
        <f>'imported summary from web'!B230</f>
        <v>C47H87O13P</v>
      </c>
      <c r="C231" s="2" t="str">
        <f>'imported summary from web'!C230</f>
        <v>PI(38:2)</v>
      </c>
      <c r="D231" s="31"/>
      <c r="E231" s="43">
        <v>0</v>
      </c>
      <c r="F231" s="43">
        <v>0</v>
      </c>
      <c r="G231">
        <v>0</v>
      </c>
      <c r="H231">
        <v>0.02</v>
      </c>
      <c r="I231">
        <v>0</v>
      </c>
      <c r="J231">
        <v>0.09</v>
      </c>
    </row>
    <row r="232" spans="1:10" x14ac:dyDescent="0.2">
      <c r="A232">
        <f>'imported summary from web'!A231</f>
        <v>910.6</v>
      </c>
      <c r="B232" t="str">
        <f>'imported summary from web'!B231</f>
        <v>C47H89O13P</v>
      </c>
      <c r="C232" s="2" t="str">
        <f>'imported summary from web'!C231</f>
        <v>PI(38:1)</v>
      </c>
      <c r="D232" s="31"/>
      <c r="E232" s="43">
        <v>0.01</v>
      </c>
      <c r="F232" s="43">
        <v>0.12</v>
      </c>
      <c r="G232">
        <v>0</v>
      </c>
      <c r="H232">
        <v>7.0000000000000007E-2</v>
      </c>
      <c r="I232">
        <v>0</v>
      </c>
      <c r="J232">
        <v>0.03</v>
      </c>
    </row>
    <row r="233" spans="1:10" x14ac:dyDescent="0.2">
      <c r="A233">
        <f>'imported summary from web'!A232</f>
        <v>912.6</v>
      </c>
      <c r="B233" t="str">
        <f>'imported summary from web'!B232</f>
        <v>C47H91O13P</v>
      </c>
      <c r="C233" s="2" t="str">
        <f>'imported summary from web'!C232</f>
        <v>PI(38:0)</v>
      </c>
      <c r="D233" s="31"/>
      <c r="E233" s="43">
        <v>0.02</v>
      </c>
      <c r="F233" s="43">
        <v>0</v>
      </c>
      <c r="G233">
        <v>0</v>
      </c>
      <c r="H233">
        <v>0</v>
      </c>
      <c r="I233">
        <v>0.03</v>
      </c>
      <c r="J233">
        <v>0</v>
      </c>
    </row>
    <row r="234" spans="1:10" x14ac:dyDescent="0.2">
      <c r="A234">
        <f>'imported summary from web'!A233</f>
        <v>924.5</v>
      </c>
      <c r="B234" t="str">
        <f>'imported summary from web'!B233</f>
        <v>C49H79O13P</v>
      </c>
      <c r="C234" s="2" t="str">
        <f>'imported summary from web'!C233</f>
        <v>PI(40:8)</v>
      </c>
      <c r="D234" s="31"/>
      <c r="E234" s="43">
        <v>0.01</v>
      </c>
      <c r="F234" s="43">
        <v>0.19</v>
      </c>
      <c r="G234">
        <v>0.04</v>
      </c>
      <c r="H234">
        <v>0.02</v>
      </c>
      <c r="I234">
        <v>0.05</v>
      </c>
      <c r="J234">
        <v>0</v>
      </c>
    </row>
    <row r="235" spans="1:10" x14ac:dyDescent="0.2">
      <c r="A235">
        <f>'imported summary from web'!A234</f>
        <v>926.5</v>
      </c>
      <c r="B235" t="str">
        <f>'imported summary from web'!B234</f>
        <v>C49H81O13P</v>
      </c>
      <c r="C235" s="2" t="str">
        <f>'imported summary from web'!C234</f>
        <v>PI(40:7)</v>
      </c>
      <c r="D235" s="31"/>
      <c r="E235" s="43">
        <v>0</v>
      </c>
      <c r="F235" s="43">
        <v>0.52</v>
      </c>
      <c r="G235">
        <v>0.01</v>
      </c>
      <c r="H235">
        <v>7.0000000000000007E-2</v>
      </c>
      <c r="I235">
        <v>0.39</v>
      </c>
      <c r="J235">
        <v>0.08</v>
      </c>
    </row>
    <row r="236" spans="1:10" x14ac:dyDescent="0.2">
      <c r="A236">
        <f>'imported summary from web'!A235</f>
        <v>928.6</v>
      </c>
      <c r="B236" t="str">
        <f>'imported summary from web'!B235</f>
        <v>C49H83O13P</v>
      </c>
      <c r="C236" s="2" t="str">
        <f>'imported summary from web'!C235</f>
        <v>PI(40:6)</v>
      </c>
      <c r="D236" s="31"/>
      <c r="E236" s="43">
        <v>0.01</v>
      </c>
      <c r="F236" s="43">
        <v>0.3</v>
      </c>
      <c r="G236">
        <v>0.06</v>
      </c>
      <c r="H236">
        <v>0</v>
      </c>
      <c r="I236">
        <v>0.03</v>
      </c>
      <c r="J236">
        <v>0.06</v>
      </c>
    </row>
    <row r="237" spans="1:10" x14ac:dyDescent="0.2">
      <c r="A237">
        <f>'imported summary from web'!A236</f>
        <v>930.6</v>
      </c>
      <c r="B237" t="str">
        <f>'imported summary from web'!B236</f>
        <v>C49H85O13P</v>
      </c>
      <c r="C237" s="2" t="str">
        <f>'imported summary from web'!C236</f>
        <v>PI(40:5)</v>
      </c>
      <c r="D237" s="31"/>
      <c r="E237" s="43">
        <v>0</v>
      </c>
      <c r="F237" s="43">
        <v>0.32</v>
      </c>
      <c r="G237">
        <v>0</v>
      </c>
      <c r="H237">
        <v>0</v>
      </c>
      <c r="I237">
        <v>0</v>
      </c>
      <c r="J237">
        <v>0.11</v>
      </c>
    </row>
    <row r="238" spans="1:10" x14ac:dyDescent="0.2">
      <c r="A238">
        <f>'imported summary from web'!A237</f>
        <v>932.6</v>
      </c>
      <c r="B238" t="str">
        <f>'imported summary from web'!B237</f>
        <v>C49H87O13P</v>
      </c>
      <c r="C238" s="2" t="str">
        <f>'imported summary from web'!C237</f>
        <v>PI(40:4)</v>
      </c>
      <c r="D238" s="31"/>
      <c r="E238" s="43">
        <v>0.02</v>
      </c>
      <c r="F238" s="43">
        <v>0.17</v>
      </c>
      <c r="G238">
        <v>0</v>
      </c>
      <c r="H238">
        <v>7.0000000000000007E-2</v>
      </c>
      <c r="I238">
        <v>0.05</v>
      </c>
      <c r="J238">
        <v>0.06</v>
      </c>
    </row>
    <row r="239" spans="1:10" x14ac:dyDescent="0.2">
      <c r="A239">
        <f>'imported summary from web'!A238</f>
        <v>934.6</v>
      </c>
      <c r="B239" t="str">
        <f>'imported summary from web'!B238</f>
        <v>C49H89O13P</v>
      </c>
      <c r="C239" s="2" t="str">
        <f>'imported summary from web'!C238</f>
        <v>PI(40:3)</v>
      </c>
      <c r="D239" s="31"/>
      <c r="E239" s="43">
        <v>0</v>
      </c>
      <c r="F239" s="43">
        <v>0.05</v>
      </c>
      <c r="G239">
        <v>0.01</v>
      </c>
      <c r="H239">
        <v>0</v>
      </c>
      <c r="I239">
        <v>0.31</v>
      </c>
      <c r="J239">
        <v>0.08</v>
      </c>
    </row>
    <row r="240" spans="1:10" x14ac:dyDescent="0.2">
      <c r="A240">
        <f>'imported summary from web'!A239</f>
        <v>936.6</v>
      </c>
      <c r="B240" t="str">
        <f>'imported summary from web'!B239</f>
        <v>C49H91O13P</v>
      </c>
      <c r="C240" s="2" t="str">
        <f>'imported summary from web'!C239</f>
        <v>PI(40:2)</v>
      </c>
      <c r="D240" s="31"/>
      <c r="E240" s="43">
        <v>0</v>
      </c>
      <c r="F240" s="43">
        <v>0.17</v>
      </c>
      <c r="G240">
        <v>0.05</v>
      </c>
      <c r="H240">
        <v>0.09</v>
      </c>
      <c r="I240">
        <v>0.06</v>
      </c>
      <c r="J240">
        <v>0.08</v>
      </c>
    </row>
    <row r="241" spans="1:10" x14ac:dyDescent="0.2">
      <c r="A241">
        <f>'imported summary from web'!A240</f>
        <v>938.6</v>
      </c>
      <c r="B241" t="str">
        <f>'imported summary from web'!B240</f>
        <v>C49H93O13P</v>
      </c>
      <c r="C241" s="2" t="str">
        <f>'imported summary from web'!C240</f>
        <v>PI(40:1)</v>
      </c>
      <c r="D241" s="31"/>
      <c r="E241" s="43">
        <v>0.01</v>
      </c>
      <c r="F241" s="43">
        <v>0</v>
      </c>
      <c r="G241">
        <v>0.01</v>
      </c>
      <c r="H241">
        <v>0.04</v>
      </c>
      <c r="I241">
        <v>0.35</v>
      </c>
      <c r="J241">
        <v>7.0000000000000007E-2</v>
      </c>
    </row>
    <row r="242" spans="1:10" x14ac:dyDescent="0.2">
      <c r="A242">
        <f>'imported summary from web'!A241</f>
        <v>940.7</v>
      </c>
      <c r="B242" t="str">
        <f>'imported summary from web'!B241</f>
        <v>C49H95O13P</v>
      </c>
      <c r="C242" s="2" t="str">
        <f>'imported summary from web'!C241</f>
        <v>PI(40:0)</v>
      </c>
      <c r="D242" s="31"/>
      <c r="E242" s="43">
        <v>0.04</v>
      </c>
      <c r="F242" s="43">
        <v>0.09</v>
      </c>
      <c r="G242">
        <v>0.01</v>
      </c>
      <c r="H242">
        <v>0.05</v>
      </c>
      <c r="I242">
        <v>0.21</v>
      </c>
      <c r="J242">
        <v>0.08</v>
      </c>
    </row>
    <row r="243" spans="1:10" x14ac:dyDescent="0.2">
      <c r="A243">
        <f>'imported summary from web'!A242</f>
        <v>948.5</v>
      </c>
      <c r="B243" t="str">
        <f>'imported summary from web'!B242</f>
        <v>C51H79O13P</v>
      </c>
      <c r="C243" s="2" t="str">
        <f>'imported summary from web'!C242</f>
        <v>PI(42:10)</v>
      </c>
      <c r="D243" s="31"/>
      <c r="E243" s="43">
        <v>0.01</v>
      </c>
      <c r="F243" s="43">
        <v>0</v>
      </c>
      <c r="G243">
        <v>0</v>
      </c>
      <c r="H243">
        <v>0.03</v>
      </c>
      <c r="I243">
        <v>0.01</v>
      </c>
      <c r="J243">
        <v>0.09</v>
      </c>
    </row>
    <row r="244" spans="1:10" x14ac:dyDescent="0.2">
      <c r="A244">
        <f>'imported summary from web'!A243</f>
        <v>950.5</v>
      </c>
      <c r="B244" t="str">
        <f>'imported summary from web'!B243</f>
        <v>C51H81O13P</v>
      </c>
      <c r="C244" s="2" t="str">
        <f>'imported summary from web'!C243</f>
        <v>PI(42:9)</v>
      </c>
      <c r="D244" s="31"/>
      <c r="E244" s="43">
        <v>0</v>
      </c>
      <c r="F244" s="43">
        <v>0.11</v>
      </c>
      <c r="G244">
        <v>0</v>
      </c>
      <c r="H244">
        <v>0</v>
      </c>
      <c r="I244">
        <v>0.04</v>
      </c>
      <c r="J244">
        <v>0.01</v>
      </c>
    </row>
    <row r="245" spans="1:10" x14ac:dyDescent="0.2">
      <c r="A245">
        <f>'imported summary from web'!A244</f>
        <v>952.6</v>
      </c>
      <c r="B245" t="str">
        <f>'imported summary from web'!B244</f>
        <v>C51H83O13P</v>
      </c>
      <c r="C245" s="2" t="str">
        <f>'imported summary from web'!C244</f>
        <v>PI(42:8)</v>
      </c>
      <c r="D245" s="31"/>
      <c r="E245" s="43">
        <v>0.01</v>
      </c>
      <c r="F245" s="43">
        <v>0.63</v>
      </c>
      <c r="G245">
        <v>0.01</v>
      </c>
      <c r="H245">
        <v>0.05</v>
      </c>
      <c r="I245">
        <v>0.21</v>
      </c>
      <c r="J245">
        <v>0.14000000000000001</v>
      </c>
    </row>
    <row r="246" spans="1:10" x14ac:dyDescent="0.2">
      <c r="A246">
        <f>'imported summary from web'!A245</f>
        <v>954.6</v>
      </c>
      <c r="B246" t="str">
        <f>'imported summary from web'!B245</f>
        <v>C51H85O13P</v>
      </c>
      <c r="C246" s="2" t="str">
        <f>'imported summary from web'!C245</f>
        <v>PI(42:7)</v>
      </c>
      <c r="D246" s="31"/>
      <c r="E246" s="43">
        <v>0.01</v>
      </c>
      <c r="F246" s="43">
        <v>0.4</v>
      </c>
      <c r="G246">
        <v>0.02</v>
      </c>
      <c r="H246">
        <v>0</v>
      </c>
      <c r="I246">
        <v>0</v>
      </c>
      <c r="J246">
        <v>0.04</v>
      </c>
    </row>
    <row r="247" spans="1:10" x14ac:dyDescent="0.2">
      <c r="A247">
        <f>'imported summary from web'!A246</f>
        <v>956.6</v>
      </c>
      <c r="B247" t="str">
        <f>'imported summary from web'!B246</f>
        <v>C51H87O13P</v>
      </c>
      <c r="C247" s="2" t="str">
        <f>'imported summary from web'!C246</f>
        <v>PI(42:6)</v>
      </c>
      <c r="D247" s="31"/>
      <c r="E247" s="43">
        <v>0</v>
      </c>
      <c r="F247" s="43">
        <v>0.11</v>
      </c>
      <c r="G247">
        <v>0.01</v>
      </c>
      <c r="H247">
        <v>0</v>
      </c>
      <c r="I247">
        <v>0.21</v>
      </c>
      <c r="J247">
        <v>0.14000000000000001</v>
      </c>
    </row>
    <row r="248" spans="1:10" x14ac:dyDescent="0.2">
      <c r="A248">
        <f>'imported summary from web'!A247</f>
        <v>958.6</v>
      </c>
      <c r="B248" t="str">
        <f>'imported summary from web'!B247</f>
        <v>C51H89O13P</v>
      </c>
      <c r="C248" s="2" t="str">
        <f>'imported summary from web'!C247</f>
        <v>PI(42:5)</v>
      </c>
      <c r="D248" s="31"/>
      <c r="E248" s="43">
        <v>0</v>
      </c>
      <c r="F248" s="43">
        <v>0</v>
      </c>
      <c r="G248">
        <v>0</v>
      </c>
      <c r="H248">
        <v>0.03</v>
      </c>
      <c r="I248">
        <v>0.23</v>
      </c>
      <c r="J248">
        <v>0.05</v>
      </c>
    </row>
    <row r="249" spans="1:10" x14ac:dyDescent="0.2">
      <c r="A249">
        <f>'imported summary from web'!A248</f>
        <v>960.6</v>
      </c>
      <c r="B249" t="str">
        <f>'imported summary from web'!B248</f>
        <v>C51H91O13P</v>
      </c>
      <c r="C249" s="2" t="str">
        <f>'imported summary from web'!C248</f>
        <v>PI(42:4)</v>
      </c>
      <c r="D249" s="31"/>
      <c r="E249" s="43">
        <v>0.01</v>
      </c>
      <c r="F249" s="43">
        <v>7.0000000000000007E-2</v>
      </c>
      <c r="G249">
        <v>0</v>
      </c>
      <c r="H249">
        <v>0.01</v>
      </c>
      <c r="I249">
        <v>0</v>
      </c>
      <c r="J249">
        <v>0.16</v>
      </c>
    </row>
    <row r="250" spans="1:10" x14ac:dyDescent="0.2">
      <c r="A250">
        <f>'imported summary from web'!A249</f>
        <v>962.6</v>
      </c>
      <c r="B250" t="str">
        <f>'imported summary from web'!B249</f>
        <v>C51H93O13P</v>
      </c>
      <c r="C250" s="2" t="str">
        <f>'imported summary from web'!C249</f>
        <v>PI(42:3)</v>
      </c>
      <c r="D250" s="31"/>
      <c r="E250" s="43">
        <v>0.05</v>
      </c>
      <c r="F250" s="43">
        <v>0.03</v>
      </c>
      <c r="G250">
        <v>0.03</v>
      </c>
      <c r="H250">
        <v>0.06</v>
      </c>
      <c r="I250">
        <v>0</v>
      </c>
      <c r="J250">
        <v>0</v>
      </c>
    </row>
    <row r="251" spans="1:10" x14ac:dyDescent="0.2">
      <c r="A251">
        <f>'imported summary from web'!A250</f>
        <v>964.7</v>
      </c>
      <c r="B251" t="str">
        <f>'imported summary from web'!B250</f>
        <v>C51H95O13P</v>
      </c>
      <c r="C251" s="2" t="str">
        <f>'imported summary from web'!C250</f>
        <v>PI(42:2)</v>
      </c>
      <c r="D251" s="31"/>
      <c r="E251" s="43">
        <v>0</v>
      </c>
      <c r="F251" s="43">
        <v>0.05</v>
      </c>
      <c r="G251">
        <v>0</v>
      </c>
      <c r="H251">
        <v>0.01</v>
      </c>
      <c r="I251">
        <v>0</v>
      </c>
      <c r="J251">
        <v>0.12</v>
      </c>
    </row>
    <row r="252" spans="1:10" x14ac:dyDescent="0.2">
      <c r="A252">
        <f>'imported summary from web'!A251</f>
        <v>972.5</v>
      </c>
      <c r="B252" t="str">
        <f>'imported summary from web'!B251</f>
        <v>C53H79O13P</v>
      </c>
      <c r="C252" s="2" t="str">
        <f>'imported summary from web'!C251</f>
        <v>PI(44:12)</v>
      </c>
      <c r="D252" s="31"/>
      <c r="E252" s="43">
        <v>0</v>
      </c>
      <c r="F252" s="43">
        <v>0.49</v>
      </c>
      <c r="G252">
        <v>0.02</v>
      </c>
      <c r="H252">
        <v>0.15</v>
      </c>
      <c r="I252">
        <v>0.09</v>
      </c>
      <c r="J252">
        <v>0.01</v>
      </c>
    </row>
    <row r="253" spans="1:10" x14ac:dyDescent="0.2">
      <c r="A253">
        <f>'imported summary from web'!A252</f>
        <v>974.5</v>
      </c>
      <c r="B253" t="str">
        <f>'imported summary from web'!B252</f>
        <v>C53H81O13P</v>
      </c>
      <c r="C253" s="2" t="str">
        <f>'imported summary from web'!C252</f>
        <v>PI(44:11)</v>
      </c>
      <c r="D253" s="31"/>
      <c r="E253" s="43">
        <v>0.01</v>
      </c>
      <c r="F253" s="43">
        <v>0</v>
      </c>
      <c r="G253">
        <v>0</v>
      </c>
      <c r="H253">
        <v>0</v>
      </c>
      <c r="I253">
        <v>0.08</v>
      </c>
      <c r="J253">
        <v>0.03</v>
      </c>
    </row>
    <row r="254" spans="1:10" x14ac:dyDescent="0.2">
      <c r="A254">
        <f>'imported summary from web'!A253</f>
        <v>976.6</v>
      </c>
      <c r="B254" t="str">
        <f>'imported summary from web'!B253</f>
        <v>C53H83O13P</v>
      </c>
      <c r="C254" s="2" t="str">
        <f>'imported summary from web'!C253</f>
        <v>PI(44:10)</v>
      </c>
      <c r="D254" s="31"/>
      <c r="E254" s="43">
        <v>0.01</v>
      </c>
      <c r="F254" s="43">
        <v>0.11</v>
      </c>
      <c r="G254">
        <v>0.01</v>
      </c>
      <c r="H254">
        <v>0.01</v>
      </c>
      <c r="I254">
        <v>0.09</v>
      </c>
      <c r="J254">
        <v>7.0000000000000007E-2</v>
      </c>
    </row>
    <row r="255" spans="1:10" x14ac:dyDescent="0.2">
      <c r="A255">
        <f>'imported summary from web'!A254</f>
        <v>978.6</v>
      </c>
      <c r="B255" t="str">
        <f>'imported summary from web'!B254</f>
        <v>C53H85O13P</v>
      </c>
      <c r="C255" s="2" t="str">
        <f>'imported summary from web'!C254</f>
        <v>PI(44:9)</v>
      </c>
      <c r="D255" s="31"/>
      <c r="E255" s="43">
        <v>0.01</v>
      </c>
      <c r="F255" s="43">
        <v>0.03</v>
      </c>
      <c r="G255">
        <v>0</v>
      </c>
      <c r="H255">
        <v>0.01</v>
      </c>
      <c r="I255">
        <v>0.01</v>
      </c>
      <c r="J255">
        <v>7.0000000000000007E-2</v>
      </c>
    </row>
    <row r="256" spans="1:10" x14ac:dyDescent="0.2">
      <c r="A256">
        <f>'imported summary from web'!A255</f>
        <v>980.6</v>
      </c>
      <c r="B256" t="str">
        <f>'imported summary from web'!B255</f>
        <v>C53H87O13P</v>
      </c>
      <c r="C256" s="2" t="str">
        <f>'imported summary from web'!C255</f>
        <v>PI(44:8)</v>
      </c>
      <c r="D256" s="31"/>
      <c r="E256" s="43">
        <v>0</v>
      </c>
      <c r="F256" s="43">
        <v>0.03</v>
      </c>
      <c r="G256">
        <v>0</v>
      </c>
      <c r="H256">
        <v>0.06</v>
      </c>
      <c r="I256">
        <v>0</v>
      </c>
      <c r="J256">
        <v>0.23</v>
      </c>
    </row>
    <row r="257" spans="1:11" x14ac:dyDescent="0.2">
      <c r="A257">
        <f>'imported summary from web'!A256</f>
        <v>982.6</v>
      </c>
      <c r="B257" t="str">
        <f>'imported summary from web'!B256</f>
        <v>C53H89O13P</v>
      </c>
      <c r="C257" s="2" t="str">
        <f>'imported summary from web'!C256</f>
        <v>PI(44:7)</v>
      </c>
      <c r="D257" s="31"/>
      <c r="E257" s="43">
        <v>0.04</v>
      </c>
      <c r="F257" s="43">
        <v>0</v>
      </c>
      <c r="G257">
        <v>0.01</v>
      </c>
      <c r="H257">
        <v>0</v>
      </c>
      <c r="I257">
        <v>0.01</v>
      </c>
      <c r="J257">
        <v>0</v>
      </c>
    </row>
    <row r="258" spans="1:11" x14ac:dyDescent="0.2">
      <c r="A258">
        <f>'imported summary from web'!A257</f>
        <v>984.6</v>
      </c>
      <c r="B258" t="str">
        <f>'imported summary from web'!B257</f>
        <v>C53H91O13P</v>
      </c>
      <c r="C258" s="2" t="str">
        <f>'imported summary from web'!C257</f>
        <v>PI(44:6)</v>
      </c>
      <c r="D258" s="31"/>
      <c r="E258" s="43">
        <v>0.06</v>
      </c>
      <c r="F258" s="43">
        <v>0.24</v>
      </c>
      <c r="G258">
        <v>7.0000000000000007E-2</v>
      </c>
      <c r="H258">
        <v>0.02</v>
      </c>
      <c r="I258">
        <v>0.03</v>
      </c>
      <c r="J258">
        <v>0</v>
      </c>
    </row>
    <row r="259" spans="1:11" x14ac:dyDescent="0.2">
      <c r="A259">
        <f>'imported summary from web'!A258</f>
        <v>986.6</v>
      </c>
      <c r="B259" t="str">
        <f>'imported summary from web'!B258</f>
        <v>C53H93O13P</v>
      </c>
      <c r="C259" s="2" t="str">
        <f>'imported summary from web'!C258</f>
        <v>PI(44:5)</v>
      </c>
      <c r="D259" s="31"/>
      <c r="E259" s="43">
        <v>0</v>
      </c>
      <c r="F259" s="43">
        <v>0</v>
      </c>
      <c r="G259">
        <v>0.02</v>
      </c>
      <c r="H259">
        <v>0.03</v>
      </c>
      <c r="I259">
        <v>0.06</v>
      </c>
      <c r="J259">
        <v>0.1</v>
      </c>
    </row>
    <row r="260" spans="1:11" x14ac:dyDescent="0.2">
      <c r="A260">
        <f>'imported summary from web'!A259</f>
        <v>988.7</v>
      </c>
      <c r="B260" t="str">
        <f>'imported summary from web'!B259</f>
        <v>C53H95O13P</v>
      </c>
      <c r="C260" s="2" t="str">
        <f>'imported summary from web'!C259</f>
        <v>PI(44:4)</v>
      </c>
      <c r="D260" s="31"/>
      <c r="E260" s="43">
        <v>0.02</v>
      </c>
      <c r="F260" s="43">
        <v>0.36</v>
      </c>
      <c r="G260">
        <v>0</v>
      </c>
      <c r="H260">
        <v>0.02</v>
      </c>
      <c r="I260">
        <v>0.17</v>
      </c>
      <c r="J260">
        <v>0.38</v>
      </c>
    </row>
    <row r="261" spans="1:11" x14ac:dyDescent="0.2">
      <c r="A261">
        <f>'imported summary from web'!A260</f>
        <v>990.7</v>
      </c>
      <c r="B261" t="str">
        <f>'imported summary from web'!B260</f>
        <v>C53H97O13P</v>
      </c>
      <c r="C261" s="2" t="str">
        <f>'imported summary from web'!C260</f>
        <v>PI(44:3)</v>
      </c>
      <c r="D261" s="31"/>
      <c r="E261" s="43">
        <v>0</v>
      </c>
      <c r="F261" s="43">
        <v>0.04</v>
      </c>
      <c r="G261">
        <v>0.01</v>
      </c>
      <c r="H261">
        <v>7.0000000000000007E-2</v>
      </c>
      <c r="I261">
        <v>0.26</v>
      </c>
      <c r="J261">
        <v>0</v>
      </c>
    </row>
    <row r="262" spans="1:11" x14ac:dyDescent="0.2">
      <c r="A262">
        <f>'imported summary from web'!A261</f>
        <v>992.7</v>
      </c>
      <c r="B262" t="str">
        <f>'imported summary from web'!B261</f>
        <v>C53H99O13P</v>
      </c>
      <c r="C262" s="2" t="str">
        <f>'imported summary from web'!C261</f>
        <v>PI(44:2)</v>
      </c>
      <c r="D262" s="31"/>
      <c r="E262" s="43">
        <v>0</v>
      </c>
      <c r="F262" s="43">
        <v>0.01</v>
      </c>
      <c r="G262">
        <v>0.02</v>
      </c>
      <c r="H262">
        <v>0.01</v>
      </c>
      <c r="I262">
        <v>0</v>
      </c>
      <c r="J262">
        <v>0.2</v>
      </c>
    </row>
    <row r="263" spans="1:11" x14ac:dyDescent="0.2">
      <c r="A263" s="2" t="s">
        <v>7</v>
      </c>
      <c r="B263"/>
      <c r="C263" s="2" t="s">
        <v>7</v>
      </c>
      <c r="D263" s="31"/>
      <c r="E263" s="45">
        <v>0.92</v>
      </c>
      <c r="F263" s="45">
        <v>7.96</v>
      </c>
      <c r="G263">
        <v>1.1599999999999999</v>
      </c>
      <c r="H263">
        <v>3.64</v>
      </c>
      <c r="I263">
        <v>6.89</v>
      </c>
      <c r="J263">
        <v>4.26</v>
      </c>
    </row>
    <row r="264" spans="1:11" x14ac:dyDescent="0.2">
      <c r="A264">
        <f>'imported summary from web'!A264</f>
        <v>734.5</v>
      </c>
      <c r="B264" t="str">
        <f>'imported summary from web'!B264</f>
        <v>C38H72O10PN</v>
      </c>
      <c r="C264" s="2" t="str">
        <f>'imported summary from web'!C264</f>
        <v>PS(32:1)</v>
      </c>
      <c r="D264" s="31"/>
      <c r="E264" s="43">
        <v>0</v>
      </c>
      <c r="F264" s="43">
        <v>0</v>
      </c>
      <c r="G264">
        <v>0.23</v>
      </c>
      <c r="H264">
        <v>0</v>
      </c>
      <c r="I264">
        <v>0</v>
      </c>
      <c r="J264">
        <v>0.05</v>
      </c>
      <c r="K264">
        <v>0</v>
      </c>
    </row>
    <row r="265" spans="1:11" x14ac:dyDescent="0.2">
      <c r="A265">
        <f>'imported summary from web'!A265</f>
        <v>736.5</v>
      </c>
      <c r="B265" t="str">
        <f>'imported summary from web'!B265</f>
        <v>C38H74O10PN</v>
      </c>
      <c r="C265" s="2" t="str">
        <f>'imported summary from web'!C265</f>
        <v>PS(32:0)</v>
      </c>
      <c r="D265" s="31"/>
      <c r="E265" s="43">
        <v>0.23</v>
      </c>
      <c r="F265" s="43">
        <v>1</v>
      </c>
      <c r="G265">
        <v>0.56999999999999995</v>
      </c>
      <c r="H265">
        <v>0.19</v>
      </c>
      <c r="I265">
        <v>0.81</v>
      </c>
      <c r="J265">
        <v>0.19</v>
      </c>
      <c r="K265">
        <v>0.19247873380381467</v>
      </c>
    </row>
    <row r="266" spans="1:11" x14ac:dyDescent="0.2">
      <c r="A266">
        <f>'imported summary from web'!A268</f>
        <v>756.5</v>
      </c>
      <c r="B266" t="str">
        <f>'imported summary from web'!B268</f>
        <v>C40H70O10PN</v>
      </c>
      <c r="C266" s="2" t="str">
        <f>'imported summary from web'!C268</f>
        <v>PS(34:4)</v>
      </c>
      <c r="D266" s="31"/>
      <c r="E266" s="43">
        <v>0.04</v>
      </c>
      <c r="F266" s="43">
        <v>0</v>
      </c>
      <c r="G266">
        <v>0.02</v>
      </c>
      <c r="H266">
        <v>0</v>
      </c>
      <c r="I266">
        <v>0.02</v>
      </c>
      <c r="J266">
        <v>0.04</v>
      </c>
      <c r="K266">
        <v>0</v>
      </c>
    </row>
    <row r="267" spans="1:11" x14ac:dyDescent="0.2">
      <c r="A267">
        <f>'imported summary from web'!A269</f>
        <v>758.5</v>
      </c>
      <c r="B267" t="str">
        <f>'imported summary from web'!B269</f>
        <v>C40H72O10PN</v>
      </c>
      <c r="C267" s="2" t="str">
        <f>'imported summary from web'!C269</f>
        <v>PS(34:3)</v>
      </c>
      <c r="D267" s="31"/>
      <c r="E267" s="43">
        <v>0.02</v>
      </c>
      <c r="F267" s="43">
        <v>0</v>
      </c>
      <c r="G267">
        <v>0.04</v>
      </c>
      <c r="H267">
        <v>0</v>
      </c>
      <c r="I267">
        <v>0</v>
      </c>
      <c r="J267">
        <v>0</v>
      </c>
      <c r="K267">
        <v>0</v>
      </c>
    </row>
    <row r="268" spans="1:11" x14ac:dyDescent="0.2">
      <c r="A268">
        <f>'imported summary from web'!A270</f>
        <v>760.5</v>
      </c>
      <c r="B268" t="str">
        <f>'imported summary from web'!B270</f>
        <v>C40H74O10PN</v>
      </c>
      <c r="C268" s="2" t="str">
        <f>'imported summary from web'!C270</f>
        <v>PS(34:2)</v>
      </c>
      <c r="D268" s="31"/>
      <c r="E268" s="43">
        <v>0.5</v>
      </c>
      <c r="F268" s="43">
        <v>0.64</v>
      </c>
      <c r="G268">
        <v>1.38</v>
      </c>
      <c r="H268">
        <v>0.36</v>
      </c>
      <c r="I268">
        <v>0.37</v>
      </c>
      <c r="J268">
        <v>0.26</v>
      </c>
      <c r="K268">
        <v>0.3631299823309081</v>
      </c>
    </row>
    <row r="269" spans="1:11" x14ac:dyDescent="0.2">
      <c r="A269">
        <f>'imported summary from web'!A271</f>
        <v>762.5</v>
      </c>
      <c r="B269" t="str">
        <f>'imported summary from web'!B271</f>
        <v>C40H76O10PN</v>
      </c>
      <c r="C269" s="2" t="str">
        <f>'imported summary from web'!C271</f>
        <v>PS(34:1)</v>
      </c>
      <c r="D269" s="31"/>
      <c r="E269" s="43">
        <v>0.12</v>
      </c>
      <c r="F269" s="43">
        <v>0</v>
      </c>
      <c r="G269">
        <v>0.67</v>
      </c>
      <c r="H269">
        <v>0.18</v>
      </c>
      <c r="I269">
        <v>0.93</v>
      </c>
      <c r="J269">
        <v>0.32</v>
      </c>
      <c r="K269">
        <f>SUM(K264:K268)</f>
        <v>0.55560871613472274</v>
      </c>
    </row>
    <row r="270" spans="1:11" x14ac:dyDescent="0.2">
      <c r="A270">
        <f>'imported summary from web'!A272</f>
        <v>764.5</v>
      </c>
      <c r="B270" t="str">
        <f>'imported summary from web'!B272</f>
        <v>C40H78O10PN</v>
      </c>
      <c r="C270" s="2" t="str">
        <f>'imported summary from web'!C272</f>
        <v>PS(34:0)</v>
      </c>
      <c r="D270" s="31"/>
      <c r="E270" s="43">
        <v>0</v>
      </c>
      <c r="F270" s="43">
        <v>7.0000000000000007E-2</v>
      </c>
      <c r="G270">
        <v>0</v>
      </c>
      <c r="H270">
        <v>0</v>
      </c>
      <c r="I270">
        <v>0</v>
      </c>
      <c r="J270">
        <v>0.03</v>
      </c>
    </row>
    <row r="271" spans="1:11" x14ac:dyDescent="0.2">
      <c r="A271">
        <f>'imported summary from web'!A277</f>
        <v>780.5</v>
      </c>
      <c r="B271" t="str">
        <f>'imported summary from web'!B277</f>
        <v>C42H70O10PN</v>
      </c>
      <c r="C271" s="2" t="str">
        <f>'imported summary from web'!C277</f>
        <v>PS(36:6)</v>
      </c>
      <c r="D271" s="31"/>
      <c r="E271" s="43">
        <v>0</v>
      </c>
      <c r="F271" s="43">
        <v>7.0000000000000007E-2</v>
      </c>
      <c r="G271">
        <v>0.03</v>
      </c>
      <c r="H271">
        <v>0</v>
      </c>
      <c r="I271">
        <v>0.06</v>
      </c>
      <c r="J271">
        <v>7.0000000000000007E-2</v>
      </c>
    </row>
    <row r="272" spans="1:11" x14ac:dyDescent="0.2">
      <c r="A272">
        <f>'imported summary from web'!A278</f>
        <v>782.5</v>
      </c>
      <c r="B272" t="str">
        <f>'imported summary from web'!B278</f>
        <v>C42H72O10PN</v>
      </c>
      <c r="C272" s="2" t="str">
        <f>'imported summary from web'!C278</f>
        <v>PS(36:5)</v>
      </c>
      <c r="D272" s="31"/>
      <c r="E272" s="43">
        <v>0.03</v>
      </c>
      <c r="F272" s="43">
        <v>0</v>
      </c>
      <c r="G272">
        <v>0.02</v>
      </c>
      <c r="H272">
        <v>0.06</v>
      </c>
      <c r="I272">
        <v>0.04</v>
      </c>
      <c r="J272">
        <v>0.1</v>
      </c>
    </row>
    <row r="273" spans="1:10" x14ac:dyDescent="0.2">
      <c r="A273">
        <f>'imported summary from web'!A279</f>
        <v>784.5</v>
      </c>
      <c r="B273" t="str">
        <f>'imported summary from web'!B279</f>
        <v>C42H74O10PN</v>
      </c>
      <c r="C273" s="2" t="str">
        <f>'imported summary from web'!C279</f>
        <v>PS(36:4)</v>
      </c>
      <c r="D273" s="31"/>
      <c r="E273" s="43">
        <v>0.01</v>
      </c>
      <c r="F273" s="43">
        <v>0.02</v>
      </c>
      <c r="G273">
        <v>7.0000000000000007E-2</v>
      </c>
      <c r="H273">
        <v>0.04</v>
      </c>
      <c r="I273">
        <v>0.09</v>
      </c>
      <c r="J273">
        <v>0</v>
      </c>
    </row>
    <row r="274" spans="1:10" x14ac:dyDescent="0.2">
      <c r="A274">
        <f>'imported summary from web'!A280</f>
        <v>786.5</v>
      </c>
      <c r="B274" t="str">
        <f>'imported summary from web'!B280</f>
        <v>C42H76O10PN</v>
      </c>
      <c r="C274" s="2" t="str">
        <f>'imported summary from web'!C280</f>
        <v>PS(36:3)</v>
      </c>
      <c r="D274" s="31"/>
      <c r="E274" s="43">
        <v>0.03</v>
      </c>
      <c r="F274" s="43">
        <v>0</v>
      </c>
      <c r="G274">
        <v>0.09</v>
      </c>
      <c r="H274">
        <v>0.03</v>
      </c>
      <c r="I274">
        <v>0.38</v>
      </c>
      <c r="J274">
        <v>0.01</v>
      </c>
    </row>
    <row r="275" spans="1:10" x14ac:dyDescent="0.2">
      <c r="A275">
        <f>'imported summary from web'!A281</f>
        <v>788.5</v>
      </c>
      <c r="B275" t="str">
        <f>'imported summary from web'!B281</f>
        <v>C42H78O10PN</v>
      </c>
      <c r="C275" s="2" t="str">
        <f>'imported summary from web'!C281</f>
        <v>PS(36:2)</v>
      </c>
      <c r="D275" s="31"/>
      <c r="E275" s="43">
        <v>0.17</v>
      </c>
      <c r="F275" s="43">
        <v>1.1599999999999999</v>
      </c>
      <c r="G275">
        <v>0.33</v>
      </c>
      <c r="H275">
        <v>0.19</v>
      </c>
      <c r="I275">
        <v>0.8</v>
      </c>
      <c r="J275">
        <v>0.36</v>
      </c>
    </row>
    <row r="276" spans="1:10" x14ac:dyDescent="0.2">
      <c r="A276">
        <f>'imported summary from web'!A282</f>
        <v>790.6</v>
      </c>
      <c r="B276" t="str">
        <f>'imported summary from web'!B282</f>
        <v>C42H80O10PN</v>
      </c>
      <c r="C276" s="2" t="str">
        <f>'imported summary from web'!C282</f>
        <v>PS(36:1)</v>
      </c>
      <c r="D276" s="31"/>
      <c r="E276" s="43">
        <v>1.1499999999999999</v>
      </c>
      <c r="F276" s="43">
        <v>3.32</v>
      </c>
      <c r="G276">
        <v>1.0900000000000001</v>
      </c>
      <c r="H276">
        <v>0.3</v>
      </c>
      <c r="I276">
        <v>8.44</v>
      </c>
      <c r="J276">
        <v>3.94</v>
      </c>
    </row>
    <row r="277" spans="1:10" x14ac:dyDescent="0.2">
      <c r="A277">
        <f>'imported summary from web'!A283</f>
        <v>792.6</v>
      </c>
      <c r="B277" t="str">
        <f>'imported summary from web'!B283</f>
        <v>C42H82O10PN</v>
      </c>
      <c r="C277" s="2" t="str">
        <f>'imported summary from web'!C283</f>
        <v>PS(36:0)</v>
      </c>
      <c r="D277" s="31" t="s">
        <v>35</v>
      </c>
      <c r="E277" s="43">
        <v>0.02</v>
      </c>
      <c r="F277" s="43">
        <v>0.64</v>
      </c>
      <c r="G277">
        <v>0</v>
      </c>
      <c r="H277">
        <v>0.01</v>
      </c>
      <c r="I277">
        <v>0.89</v>
      </c>
      <c r="J277">
        <v>0.06</v>
      </c>
    </row>
    <row r="278" spans="1:10" x14ac:dyDescent="0.2">
      <c r="A278">
        <f>'imported summary from web'!A290</f>
        <v>806.5</v>
      </c>
      <c r="B278" t="str">
        <f>'imported summary from web'!B290</f>
        <v>C44H72O10PN</v>
      </c>
      <c r="C278" s="2" t="str">
        <f>'imported summary from web'!C290</f>
        <v>PS(38:7)</v>
      </c>
      <c r="D278" s="31"/>
      <c r="E278" s="43">
        <v>0</v>
      </c>
      <c r="F278" s="43">
        <v>0</v>
      </c>
      <c r="G278">
        <v>0</v>
      </c>
      <c r="H278">
        <v>0.03</v>
      </c>
      <c r="I278">
        <v>0</v>
      </c>
      <c r="J278">
        <v>0.02</v>
      </c>
    </row>
    <row r="279" spans="1:10" x14ac:dyDescent="0.2">
      <c r="A279">
        <f>'imported summary from web'!A291</f>
        <v>808.5</v>
      </c>
      <c r="B279" t="str">
        <f>'imported summary from web'!B291</f>
        <v>C44H74O10PN</v>
      </c>
      <c r="C279" s="2" t="str">
        <f>'imported summary from web'!C291</f>
        <v>PS(38:6)</v>
      </c>
      <c r="D279" s="31"/>
      <c r="E279" s="43">
        <v>0</v>
      </c>
      <c r="F279" s="43">
        <v>0.13</v>
      </c>
      <c r="G279">
        <v>0</v>
      </c>
      <c r="H279">
        <v>0.06</v>
      </c>
      <c r="I279">
        <v>0.06</v>
      </c>
      <c r="J279">
        <v>0</v>
      </c>
    </row>
    <row r="280" spans="1:10" x14ac:dyDescent="0.2">
      <c r="A280">
        <f>'imported summary from web'!A292</f>
        <v>810.5</v>
      </c>
      <c r="B280" t="str">
        <f>'imported summary from web'!B292</f>
        <v>C44H76O10PN</v>
      </c>
      <c r="C280" s="2" t="str">
        <f>'imported summary from web'!C292</f>
        <v>PS(38:5)</v>
      </c>
      <c r="D280" s="31"/>
      <c r="E280" s="43">
        <v>0.01</v>
      </c>
      <c r="F280" s="43">
        <v>0</v>
      </c>
      <c r="G280">
        <v>0.02</v>
      </c>
      <c r="H280">
        <v>0.03</v>
      </c>
      <c r="I280">
        <v>0</v>
      </c>
      <c r="J280">
        <v>0.04</v>
      </c>
    </row>
    <row r="281" spans="1:10" x14ac:dyDescent="0.2">
      <c r="A281">
        <f>'imported summary from web'!A293</f>
        <v>812.5</v>
      </c>
      <c r="B281" t="str">
        <f>'imported summary from web'!B293</f>
        <v>C44H78O10PN</v>
      </c>
      <c r="C281" s="2" t="str">
        <f>'imported summary from web'!C293</f>
        <v>PS(38:4)</v>
      </c>
      <c r="D281" s="31"/>
      <c r="E281" s="43">
        <v>0.03</v>
      </c>
      <c r="F281" s="43">
        <v>0</v>
      </c>
      <c r="G281">
        <v>0</v>
      </c>
      <c r="H281">
        <v>0</v>
      </c>
      <c r="I281">
        <v>0.02</v>
      </c>
      <c r="J281">
        <v>0</v>
      </c>
    </row>
    <row r="282" spans="1:10" x14ac:dyDescent="0.2">
      <c r="A282">
        <f>'imported summary from web'!A294</f>
        <v>814.6</v>
      </c>
      <c r="B282" t="str">
        <f>'imported summary from web'!B294</f>
        <v>C44H80O10PN</v>
      </c>
      <c r="C282" s="2" t="str">
        <f>'imported summary from web'!C294</f>
        <v>PS(38:3)</v>
      </c>
      <c r="D282" s="31"/>
      <c r="E282" s="43">
        <v>0.17</v>
      </c>
      <c r="F282" s="43">
        <v>0.39</v>
      </c>
      <c r="G282">
        <v>0.44</v>
      </c>
      <c r="H282">
        <v>0.05</v>
      </c>
      <c r="I282">
        <v>0.54</v>
      </c>
      <c r="J282">
        <v>0.08</v>
      </c>
    </row>
    <row r="283" spans="1:10" x14ac:dyDescent="0.2">
      <c r="A283">
        <f>'imported summary from web'!A295</f>
        <v>816.6</v>
      </c>
      <c r="B283" t="str">
        <f>'imported summary from web'!B295</f>
        <v>C44H82O10PN</v>
      </c>
      <c r="C283" s="2" t="str">
        <f>'imported summary from web'!C295</f>
        <v>PS(38:2)</v>
      </c>
      <c r="D283" s="31"/>
      <c r="E283" s="43">
        <v>0.05</v>
      </c>
      <c r="F283" s="43">
        <v>0.28999999999999998</v>
      </c>
      <c r="G283">
        <v>0.08</v>
      </c>
      <c r="H283">
        <v>0</v>
      </c>
      <c r="I283">
        <v>0.09</v>
      </c>
      <c r="J283">
        <v>0.03</v>
      </c>
    </row>
    <row r="284" spans="1:10" x14ac:dyDescent="0.2">
      <c r="A284">
        <f>'imported summary from web'!A296</f>
        <v>818.6</v>
      </c>
      <c r="B284" t="str">
        <f>'imported summary from web'!B296</f>
        <v>C44H84O10PN</v>
      </c>
      <c r="C284" s="2" t="str">
        <f>'imported summary from web'!C296</f>
        <v>PS(38:1)</v>
      </c>
      <c r="D284" s="31"/>
      <c r="E284" s="43">
        <v>7.0000000000000007E-2</v>
      </c>
      <c r="F284" s="43">
        <v>0.6</v>
      </c>
      <c r="G284">
        <v>0.12</v>
      </c>
      <c r="H284">
        <v>0</v>
      </c>
      <c r="I284">
        <v>0</v>
      </c>
      <c r="J284">
        <v>0.17</v>
      </c>
    </row>
    <row r="285" spans="1:10" x14ac:dyDescent="0.2">
      <c r="A285">
        <f>'imported summary from web'!A297</f>
        <v>820.6</v>
      </c>
      <c r="B285" t="str">
        <f>'imported summary from web'!B297</f>
        <v>C44H86O10PN</v>
      </c>
      <c r="C285" s="2" t="str">
        <f>'imported summary from web'!C297</f>
        <v>PS(38:0)</v>
      </c>
      <c r="D285" s="31" t="s">
        <v>36</v>
      </c>
      <c r="E285" s="43">
        <v>0.04</v>
      </c>
      <c r="F285" s="43">
        <v>0</v>
      </c>
      <c r="G285">
        <v>0</v>
      </c>
      <c r="H285">
        <v>0.02</v>
      </c>
      <c r="I285">
        <v>0.15</v>
      </c>
      <c r="J285">
        <v>0.16</v>
      </c>
    </row>
    <row r="286" spans="1:10" x14ac:dyDescent="0.2">
      <c r="A286">
        <f>'imported summary from web'!A302</f>
        <v>832.5</v>
      </c>
      <c r="B286" t="str">
        <f>'imported summary from web'!B302</f>
        <v>C46H74O10PN</v>
      </c>
      <c r="C286" s="2" t="str">
        <f>'imported summary from web'!C302</f>
        <v>PS(40:8)</v>
      </c>
      <c r="D286" s="31"/>
      <c r="E286" s="43">
        <v>0</v>
      </c>
      <c r="F286" s="43">
        <v>0</v>
      </c>
      <c r="G286">
        <v>0.03</v>
      </c>
      <c r="H286">
        <v>7.0000000000000007E-2</v>
      </c>
      <c r="I286">
        <v>0.1</v>
      </c>
      <c r="J286">
        <v>0</v>
      </c>
    </row>
    <row r="287" spans="1:10" x14ac:dyDescent="0.2">
      <c r="A287">
        <f>'imported summary from web'!A303</f>
        <v>834.5</v>
      </c>
      <c r="B287" t="str">
        <f>'imported summary from web'!B303</f>
        <v>C46H76O10PN</v>
      </c>
      <c r="C287" s="2" t="str">
        <f>'imported summary from web'!C303</f>
        <v>PS(40:7)</v>
      </c>
      <c r="D287" s="31"/>
      <c r="E287" s="43">
        <v>0.04</v>
      </c>
      <c r="F287" s="43">
        <v>0</v>
      </c>
      <c r="G287">
        <v>0.02</v>
      </c>
      <c r="H287">
        <v>0.03</v>
      </c>
      <c r="I287">
        <v>0</v>
      </c>
      <c r="J287">
        <v>0.02</v>
      </c>
    </row>
    <row r="288" spans="1:10" x14ac:dyDescent="0.2">
      <c r="A288">
        <f>'imported summary from web'!A304</f>
        <v>836.5</v>
      </c>
      <c r="B288" t="str">
        <f>'imported summary from web'!B304</f>
        <v>C46H78O10PN</v>
      </c>
      <c r="C288" s="2" t="str">
        <f>'imported summary from web'!C304</f>
        <v>PS(40:6)</v>
      </c>
      <c r="D288" s="31"/>
      <c r="E288" s="43">
        <v>0</v>
      </c>
      <c r="F288" s="43">
        <v>0</v>
      </c>
      <c r="G288">
        <v>0.13</v>
      </c>
      <c r="H288">
        <v>0.02</v>
      </c>
      <c r="I288">
        <v>0</v>
      </c>
      <c r="J288">
        <v>0</v>
      </c>
    </row>
    <row r="289" spans="1:10" x14ac:dyDescent="0.2">
      <c r="A289">
        <f>'imported summary from web'!A305</f>
        <v>838.6</v>
      </c>
      <c r="B289" t="str">
        <f>'imported summary from web'!B305</f>
        <v>C46H80O10PN</v>
      </c>
      <c r="C289" s="2" t="str">
        <f>'imported summary from web'!C305</f>
        <v>PS(40:5)</v>
      </c>
      <c r="D289" s="31"/>
      <c r="E289" s="43">
        <v>0.01</v>
      </c>
      <c r="F289" s="43">
        <v>0</v>
      </c>
      <c r="G289">
        <v>0.01</v>
      </c>
      <c r="H289">
        <v>0.02</v>
      </c>
      <c r="I289">
        <v>0.15</v>
      </c>
      <c r="J289">
        <v>0</v>
      </c>
    </row>
    <row r="290" spans="1:10" x14ac:dyDescent="0.2">
      <c r="A290">
        <f>'imported summary from web'!A306</f>
        <v>840.6</v>
      </c>
      <c r="B290" t="str">
        <f>'imported summary from web'!B306</f>
        <v>C46H82O10PN</v>
      </c>
      <c r="C290" s="2" t="str">
        <f>'imported summary from web'!C306</f>
        <v>PS(40:4)</v>
      </c>
      <c r="D290" s="31"/>
      <c r="E290" s="43">
        <v>0</v>
      </c>
      <c r="F290" s="43">
        <v>0</v>
      </c>
      <c r="G290">
        <v>0</v>
      </c>
      <c r="H290">
        <v>0</v>
      </c>
      <c r="I290">
        <v>0</v>
      </c>
      <c r="J290">
        <v>0.05</v>
      </c>
    </row>
    <row r="291" spans="1:10" x14ac:dyDescent="0.2">
      <c r="A291">
        <f>'imported summary from web'!A307</f>
        <v>842.6</v>
      </c>
      <c r="B291" t="str">
        <f>'imported summary from web'!B307</f>
        <v>C46H84O10PN</v>
      </c>
      <c r="C291" s="2" t="str">
        <f>'imported summary from web'!C307</f>
        <v>PS(40:3)</v>
      </c>
      <c r="D291" s="31"/>
      <c r="E291" s="43">
        <v>0.01</v>
      </c>
      <c r="F291" s="43">
        <v>0.09</v>
      </c>
      <c r="G291">
        <v>0.01</v>
      </c>
      <c r="H291">
        <v>0</v>
      </c>
      <c r="I291">
        <v>0</v>
      </c>
      <c r="J291">
        <v>0</v>
      </c>
    </row>
    <row r="292" spans="1:10" x14ac:dyDescent="0.2">
      <c r="A292">
        <f>'imported summary from web'!A308</f>
        <v>844.6</v>
      </c>
      <c r="B292" t="str">
        <f>'imported summary from web'!B308</f>
        <v>C46H86O10PN</v>
      </c>
      <c r="C292" s="2" t="str">
        <f>'imported summary from web'!C308</f>
        <v>PS(40:2)</v>
      </c>
      <c r="D292" s="31"/>
      <c r="E292" s="43">
        <v>0.06</v>
      </c>
      <c r="F292" s="43">
        <v>0.17</v>
      </c>
      <c r="G292">
        <v>0</v>
      </c>
      <c r="H292">
        <v>0.04</v>
      </c>
      <c r="I292">
        <v>0.39</v>
      </c>
      <c r="J292">
        <v>0.02</v>
      </c>
    </row>
    <row r="293" spans="1:10" x14ac:dyDescent="0.2">
      <c r="A293">
        <f>'imported summary from web'!A309</f>
        <v>846.6</v>
      </c>
      <c r="B293" t="str">
        <f>'imported summary from web'!B309</f>
        <v>C46H88O10PN</v>
      </c>
      <c r="C293" s="2" t="str">
        <f>'imported summary from web'!C309</f>
        <v>PS(40:1)</v>
      </c>
      <c r="D293" s="31"/>
      <c r="E293" s="43">
        <v>0.12</v>
      </c>
      <c r="F293" s="43">
        <v>0.14000000000000001</v>
      </c>
      <c r="G293">
        <v>0.27</v>
      </c>
      <c r="H293">
        <v>0.08</v>
      </c>
      <c r="I293">
        <v>0.08</v>
      </c>
      <c r="J293">
        <v>0.08</v>
      </c>
    </row>
    <row r="294" spans="1:10" x14ac:dyDescent="0.2">
      <c r="A294">
        <f>'imported summary from web'!A310</f>
        <v>854.5</v>
      </c>
      <c r="B294" t="str">
        <f>'imported summary from web'!B310</f>
        <v>C48H72O10PN</v>
      </c>
      <c r="C294" s="2" t="str">
        <f>'imported summary from web'!C310</f>
        <v>PS(42:11)</v>
      </c>
      <c r="D294" s="31"/>
      <c r="E294" s="43">
        <v>0</v>
      </c>
      <c r="F294" s="43">
        <v>0.06</v>
      </c>
      <c r="G294">
        <v>0</v>
      </c>
      <c r="H294">
        <v>0</v>
      </c>
      <c r="I294">
        <v>0</v>
      </c>
      <c r="J294">
        <v>0.05</v>
      </c>
    </row>
    <row r="295" spans="1:10" x14ac:dyDescent="0.2">
      <c r="A295">
        <f>'imported summary from web'!A311</f>
        <v>856.5</v>
      </c>
      <c r="B295" t="str">
        <f>'imported summary from web'!B311</f>
        <v>C48H74O10PN</v>
      </c>
      <c r="C295" s="2" t="str">
        <f>'imported summary from web'!C311</f>
        <v>PS(42:10)</v>
      </c>
      <c r="D295" s="31"/>
      <c r="E295" s="43">
        <v>0</v>
      </c>
      <c r="F295" s="43">
        <v>0</v>
      </c>
      <c r="G295">
        <v>0</v>
      </c>
      <c r="H295">
        <v>0</v>
      </c>
      <c r="I295">
        <v>0</v>
      </c>
      <c r="J295">
        <v>0.04</v>
      </c>
    </row>
    <row r="296" spans="1:10" x14ac:dyDescent="0.2">
      <c r="A296">
        <f>'imported summary from web'!A312</f>
        <v>858.5</v>
      </c>
      <c r="B296" t="str">
        <f>'imported summary from web'!B312</f>
        <v>C48H76O10PN</v>
      </c>
      <c r="C296" s="2" t="str">
        <f>'imported summary from web'!C312</f>
        <v>PS(42:9)</v>
      </c>
      <c r="D296" s="31"/>
      <c r="E296" s="43">
        <v>0</v>
      </c>
      <c r="F296" s="43">
        <v>0.21</v>
      </c>
      <c r="G296">
        <v>0.05</v>
      </c>
      <c r="H296">
        <v>0</v>
      </c>
      <c r="I296">
        <v>0</v>
      </c>
      <c r="J296">
        <v>0.02</v>
      </c>
    </row>
    <row r="297" spans="1:10" x14ac:dyDescent="0.2">
      <c r="A297">
        <f>'imported summary from web'!A313</f>
        <v>860.5</v>
      </c>
      <c r="B297" t="str">
        <f>'imported summary from web'!B313</f>
        <v>C48H78O10PN</v>
      </c>
      <c r="C297" s="2" t="str">
        <f>'imported summary from web'!C313</f>
        <v>PS(42:8)</v>
      </c>
      <c r="D297" s="31"/>
      <c r="E297" s="43">
        <v>0</v>
      </c>
      <c r="F297" s="43">
        <v>0</v>
      </c>
      <c r="G297">
        <v>0.03</v>
      </c>
      <c r="H297">
        <v>0</v>
      </c>
      <c r="I297">
        <v>0.01</v>
      </c>
      <c r="J297">
        <v>7.0000000000000007E-2</v>
      </c>
    </row>
    <row r="298" spans="1:10" x14ac:dyDescent="0.2">
      <c r="A298">
        <f>'imported summary from web'!A314</f>
        <v>862.6</v>
      </c>
      <c r="B298" t="str">
        <f>'imported summary from web'!B314</f>
        <v>C48H80O10PN</v>
      </c>
      <c r="C298" s="2" t="str">
        <f>'imported summary from web'!C314</f>
        <v>PS(42:7)</v>
      </c>
      <c r="D298" s="31"/>
      <c r="E298" s="43">
        <v>0.01</v>
      </c>
      <c r="F298" s="43">
        <v>0.01</v>
      </c>
      <c r="G298">
        <v>0.05</v>
      </c>
      <c r="H298">
        <v>0</v>
      </c>
      <c r="I298">
        <v>0</v>
      </c>
      <c r="J298">
        <v>0</v>
      </c>
    </row>
    <row r="299" spans="1:10" x14ac:dyDescent="0.2">
      <c r="A299">
        <f>'imported summary from web'!A315</f>
        <v>864.6</v>
      </c>
      <c r="B299" t="str">
        <f>'imported summary from web'!B315</f>
        <v>C48H82O10PN</v>
      </c>
      <c r="C299" s="2" t="str">
        <f>'imported summary from web'!C315</f>
        <v>PS(42:6)</v>
      </c>
      <c r="D299" s="31"/>
      <c r="E299" s="43">
        <v>0.01</v>
      </c>
      <c r="F299" s="43">
        <v>0</v>
      </c>
      <c r="G299">
        <v>0</v>
      </c>
      <c r="H299">
        <v>0</v>
      </c>
      <c r="I299">
        <v>0.11</v>
      </c>
      <c r="J299">
        <v>0</v>
      </c>
    </row>
    <row r="300" spans="1:10" x14ac:dyDescent="0.2">
      <c r="A300">
        <f>'imported summary from web'!A316</f>
        <v>866.6</v>
      </c>
      <c r="B300" t="str">
        <f>'imported summary from web'!B316</f>
        <v>C48H84O10PN</v>
      </c>
      <c r="C300" s="2" t="str">
        <f>'imported summary from web'!C316</f>
        <v>PS(42:5)</v>
      </c>
      <c r="D300" s="31"/>
      <c r="E300" s="43">
        <v>0</v>
      </c>
      <c r="F300" s="43">
        <v>0.01</v>
      </c>
      <c r="G300">
        <v>0</v>
      </c>
      <c r="H300">
        <v>0</v>
      </c>
      <c r="I300">
        <v>0.17</v>
      </c>
      <c r="J300">
        <v>0.05</v>
      </c>
    </row>
    <row r="301" spans="1:10" x14ac:dyDescent="0.2">
      <c r="A301">
        <f>'imported summary from web'!A317</f>
        <v>880.5</v>
      </c>
      <c r="B301" t="str">
        <f>'imported summary from web'!B317</f>
        <v>C50H74O10PN</v>
      </c>
      <c r="C301" s="2" t="str">
        <f>'imported summary from web'!C317</f>
        <v>PS(44:12)</v>
      </c>
      <c r="D301" s="31"/>
      <c r="E301" s="43">
        <v>0.01</v>
      </c>
      <c r="F301" s="43">
        <v>0.03</v>
      </c>
      <c r="G301">
        <v>0</v>
      </c>
      <c r="H301">
        <v>0</v>
      </c>
      <c r="I301">
        <v>0</v>
      </c>
      <c r="J301">
        <v>0.01</v>
      </c>
    </row>
    <row r="302" spans="1:10" x14ac:dyDescent="0.2">
      <c r="A302">
        <f>'imported summary from web'!A318</f>
        <v>882.5</v>
      </c>
      <c r="B302" t="str">
        <f>'imported summary from web'!B318</f>
        <v>C50H76O10PN</v>
      </c>
      <c r="C302" s="2" t="str">
        <f>'imported summary from web'!C318</f>
        <v>PS(44:11)</v>
      </c>
      <c r="D302" s="31"/>
      <c r="E302" s="43">
        <v>0.01</v>
      </c>
      <c r="F302" s="43">
        <v>0.03</v>
      </c>
      <c r="G302">
        <v>0.02</v>
      </c>
      <c r="H302">
        <v>0</v>
      </c>
      <c r="I302">
        <v>0.28999999999999998</v>
      </c>
      <c r="J302">
        <v>0</v>
      </c>
    </row>
    <row r="303" spans="1:10" x14ac:dyDescent="0.2">
      <c r="A303">
        <f>'imported summary from web'!A319</f>
        <v>884.5</v>
      </c>
      <c r="B303" t="str">
        <f>'imported summary from web'!B319</f>
        <v>C50H78O10PN</v>
      </c>
      <c r="C303" s="2" t="str">
        <f>'imported summary from web'!C319</f>
        <v>PS(44:10)</v>
      </c>
      <c r="D303" s="31"/>
      <c r="E303" s="43">
        <v>0</v>
      </c>
      <c r="F303" s="43">
        <v>0</v>
      </c>
      <c r="G303">
        <v>0.01</v>
      </c>
      <c r="H303">
        <v>0</v>
      </c>
      <c r="I303">
        <v>0</v>
      </c>
      <c r="J303">
        <v>0.02</v>
      </c>
    </row>
    <row r="304" spans="1:10" x14ac:dyDescent="0.2">
      <c r="A304">
        <f>'imported summary from web'!A320</f>
        <v>886.6</v>
      </c>
      <c r="B304" t="str">
        <f>'imported summary from web'!B320</f>
        <v>C50H80O10PN</v>
      </c>
      <c r="C304" s="2" t="str">
        <f>'imported summary from web'!C320</f>
        <v>PS(44:9)</v>
      </c>
      <c r="D304" s="31"/>
      <c r="E304" s="43">
        <v>0</v>
      </c>
      <c r="F304" s="43">
        <v>0.12</v>
      </c>
      <c r="G304">
        <v>0.03</v>
      </c>
      <c r="H304">
        <v>0</v>
      </c>
      <c r="I304">
        <v>0</v>
      </c>
      <c r="J304">
        <v>0</v>
      </c>
    </row>
    <row r="305" spans="1:10" x14ac:dyDescent="0.2">
      <c r="A305">
        <f>'imported summary from web'!A321</f>
        <v>888.6</v>
      </c>
      <c r="B305" t="str">
        <f>'imported summary from web'!B321</f>
        <v>C50H82O10PN</v>
      </c>
      <c r="C305" s="2" t="str">
        <f>'imported summary from web'!C321</f>
        <v>PS(44:8)</v>
      </c>
      <c r="D305" s="31"/>
      <c r="E305" s="43">
        <v>0</v>
      </c>
      <c r="F305" s="43">
        <v>0</v>
      </c>
      <c r="G305">
        <v>0.02</v>
      </c>
      <c r="H305">
        <v>0.01</v>
      </c>
      <c r="I305">
        <v>0.08</v>
      </c>
      <c r="J305">
        <v>0</v>
      </c>
    </row>
    <row r="306" spans="1:10" x14ac:dyDescent="0.2">
      <c r="A306">
        <f>'imported summary from web'!A322</f>
        <v>890.6</v>
      </c>
      <c r="B306" t="str">
        <f>'imported summary from web'!B322</f>
        <v>C50H84O10PN</v>
      </c>
      <c r="C306" s="2" t="str">
        <f>'imported summary from web'!C322</f>
        <v>PS(44:7)</v>
      </c>
      <c r="D306" s="31"/>
      <c r="E306" s="43">
        <v>0</v>
      </c>
      <c r="F306" s="43">
        <v>0.04</v>
      </c>
      <c r="G306">
        <v>0</v>
      </c>
      <c r="H306">
        <v>0.02</v>
      </c>
      <c r="I306">
        <v>0.01</v>
      </c>
      <c r="J306">
        <v>0</v>
      </c>
    </row>
    <row r="307" spans="1:10" x14ac:dyDescent="0.2">
      <c r="A307">
        <f>'imported summary from web'!A323</f>
        <v>892.6</v>
      </c>
      <c r="B307" t="str">
        <f>'imported summary from web'!B323</f>
        <v>C50H86O10PN</v>
      </c>
      <c r="C307" s="2" t="str">
        <f>'imported summary from web'!C323</f>
        <v>PS(44:6)</v>
      </c>
      <c r="D307" s="31"/>
      <c r="E307" s="43">
        <v>0.02</v>
      </c>
      <c r="F307" s="43">
        <v>0.06</v>
      </c>
      <c r="G307">
        <v>0.02</v>
      </c>
      <c r="H307">
        <v>0</v>
      </c>
      <c r="I307">
        <v>0</v>
      </c>
      <c r="J307">
        <v>0.05</v>
      </c>
    </row>
    <row r="308" spans="1:10" x14ac:dyDescent="0.2">
      <c r="A308">
        <f>'imported summary from web'!A324</f>
        <v>894.6</v>
      </c>
      <c r="B308" t="str">
        <f>'imported summary from web'!B324</f>
        <v>C50H88O10PN</v>
      </c>
      <c r="C308" s="2" t="str">
        <f>'imported summary from web'!C324</f>
        <v>PS(44:5)</v>
      </c>
      <c r="D308" s="31"/>
      <c r="E308" s="43">
        <v>0</v>
      </c>
      <c r="F308" s="43">
        <v>0</v>
      </c>
      <c r="G308">
        <v>0</v>
      </c>
      <c r="H308">
        <v>0</v>
      </c>
      <c r="I308">
        <v>0.1</v>
      </c>
      <c r="J308">
        <v>0</v>
      </c>
    </row>
    <row r="309" spans="1:10" x14ac:dyDescent="0.2">
      <c r="A309">
        <f>'imported summary from web'!A325</f>
        <v>896.6</v>
      </c>
      <c r="B309" t="str">
        <f>'imported summary from web'!B325</f>
        <v>C50H90O10PN</v>
      </c>
      <c r="C309" s="2" t="str">
        <f>'imported summary from web'!C325</f>
        <v>PS(44:4)</v>
      </c>
      <c r="D309" s="31"/>
      <c r="E309" s="43">
        <v>0</v>
      </c>
      <c r="F309" s="43">
        <v>0</v>
      </c>
      <c r="G309">
        <v>0.02</v>
      </c>
      <c r="H309">
        <v>0</v>
      </c>
      <c r="I309">
        <v>0</v>
      </c>
      <c r="J309">
        <v>0.01</v>
      </c>
    </row>
    <row r="310" spans="1:10" x14ac:dyDescent="0.2">
      <c r="A310">
        <f>'imported summary from web'!A326</f>
        <v>898.6</v>
      </c>
      <c r="B310" t="str">
        <f>'imported summary from web'!B326</f>
        <v>C50H92O10PN</v>
      </c>
      <c r="C310" s="2" t="str">
        <f>'imported summary from web'!C326</f>
        <v>PS(44:3)</v>
      </c>
      <c r="D310" s="31"/>
      <c r="E310" s="43">
        <v>0</v>
      </c>
      <c r="F310" s="43">
        <v>0</v>
      </c>
      <c r="G310">
        <v>0</v>
      </c>
      <c r="H310">
        <v>0</v>
      </c>
      <c r="I310">
        <v>0.06</v>
      </c>
      <c r="J310">
        <v>0.01</v>
      </c>
    </row>
    <row r="311" spans="1:10" x14ac:dyDescent="0.2">
      <c r="A311">
        <f>'imported summary from web'!A327</f>
        <v>900.7</v>
      </c>
      <c r="B311" t="str">
        <f>'imported summary from web'!B327</f>
        <v>C50H94O10PN</v>
      </c>
      <c r="C311" s="2" t="str">
        <f>'imported summary from web'!C327</f>
        <v>PS(44:2)</v>
      </c>
      <c r="D311" s="31"/>
      <c r="E311" s="43">
        <v>0</v>
      </c>
      <c r="F311" s="43">
        <v>0.27</v>
      </c>
      <c r="G311">
        <v>0.01</v>
      </c>
      <c r="H311">
        <v>0.03</v>
      </c>
      <c r="I311">
        <v>0.03</v>
      </c>
      <c r="J311">
        <v>0.03</v>
      </c>
    </row>
    <row r="312" spans="1:10" x14ac:dyDescent="0.2">
      <c r="A312" s="2" t="s">
        <v>8</v>
      </c>
      <c r="B312"/>
      <c r="C312" s="2" t="s">
        <v>8</v>
      </c>
      <c r="D312" s="33"/>
      <c r="E312" s="45">
        <v>3.01</v>
      </c>
      <c r="F312" s="45">
        <v>9.58</v>
      </c>
      <c r="G312">
        <v>5.94</v>
      </c>
      <c r="H312">
        <v>1.88</v>
      </c>
      <c r="I312">
        <v>15.27</v>
      </c>
      <c r="J312">
        <v>6.45</v>
      </c>
    </row>
    <row r="313" spans="1:10" x14ac:dyDescent="0.2">
      <c r="A313">
        <f>'imported summary from web'!A266</f>
        <v>746.5</v>
      </c>
      <c r="B313" t="str">
        <f>'imported summary from web'!B266</f>
        <v>C40H76O9PN</v>
      </c>
      <c r="C313" s="2" t="str">
        <f>'imported summary from web'!C266</f>
        <v>ePS(34:2)</v>
      </c>
      <c r="D313" s="31"/>
      <c r="E313" s="43">
        <v>0.51</v>
      </c>
      <c r="F313" s="43">
        <v>1.91</v>
      </c>
      <c r="G313">
        <v>1.46</v>
      </c>
      <c r="H313">
        <v>0.46</v>
      </c>
      <c r="I313">
        <v>0.82</v>
      </c>
      <c r="J313">
        <v>0.79</v>
      </c>
    </row>
    <row r="314" spans="1:10" x14ac:dyDescent="0.2">
      <c r="A314">
        <f>'imported summary from web'!A267</f>
        <v>748.5</v>
      </c>
      <c r="B314" t="str">
        <f>'imported summary from web'!B267</f>
        <v>C40H78O9PN</v>
      </c>
      <c r="C314" s="2" t="str">
        <f>'imported summary from web'!C267</f>
        <v>ePS(34:1)</v>
      </c>
      <c r="D314" s="31"/>
      <c r="E314" s="43">
        <v>0.23</v>
      </c>
      <c r="F314" s="43">
        <v>0.34</v>
      </c>
      <c r="G314">
        <v>0.5</v>
      </c>
      <c r="H314">
        <v>0.04</v>
      </c>
      <c r="I314">
        <v>0.04</v>
      </c>
      <c r="J314">
        <v>0.17</v>
      </c>
    </row>
    <row r="315" spans="1:10" x14ac:dyDescent="0.2">
      <c r="A315">
        <f>'imported summary from web'!A273</f>
        <v>772.5</v>
      </c>
      <c r="B315" t="str">
        <f>'imported summary from web'!B273</f>
        <v>C42H78O9PN</v>
      </c>
      <c r="C315" s="2" t="str">
        <f>'imported summary from web'!C273</f>
        <v>ePS(36:3)</v>
      </c>
      <c r="D315" s="31"/>
      <c r="E315" s="43">
        <v>0.04</v>
      </c>
      <c r="F315" s="43">
        <v>0.06</v>
      </c>
      <c r="G315">
        <v>0.03</v>
      </c>
      <c r="H315">
        <v>0.04</v>
      </c>
      <c r="I315">
        <v>0</v>
      </c>
      <c r="J315">
        <v>0.01</v>
      </c>
    </row>
    <row r="316" spans="1:10" x14ac:dyDescent="0.2">
      <c r="A316">
        <f>'imported summary from web'!A274</f>
        <v>774.6</v>
      </c>
      <c r="B316" t="str">
        <f>'imported summary from web'!B274</f>
        <v>C42H80O9PN</v>
      </c>
      <c r="C316" s="2" t="str">
        <f>'imported summary from web'!C274</f>
        <v>ePS(36:2)</v>
      </c>
      <c r="D316" s="31"/>
      <c r="E316" s="43">
        <v>0.02</v>
      </c>
      <c r="F316" s="43">
        <v>0</v>
      </c>
      <c r="G316">
        <v>0.12</v>
      </c>
      <c r="H316">
        <v>0.04</v>
      </c>
      <c r="I316">
        <v>0</v>
      </c>
      <c r="J316">
        <v>0.02</v>
      </c>
    </row>
    <row r="317" spans="1:10" x14ac:dyDescent="0.2">
      <c r="A317">
        <f>'imported summary from web'!A275</f>
        <v>776.6</v>
      </c>
      <c r="B317" t="str">
        <f>'imported summary from web'!B275</f>
        <v>C42H82O9PN</v>
      </c>
      <c r="C317" s="2" t="str">
        <f>'imported summary from web'!C275</f>
        <v>ePS(36:1)</v>
      </c>
      <c r="D317" s="31"/>
      <c r="E317" s="43">
        <v>7.0000000000000007E-2</v>
      </c>
      <c r="F317" s="43">
        <v>0.23</v>
      </c>
      <c r="G317">
        <v>0.06</v>
      </c>
      <c r="H317">
        <v>0.04</v>
      </c>
      <c r="I317">
        <v>0.45</v>
      </c>
      <c r="J317">
        <v>0.34</v>
      </c>
    </row>
    <row r="318" spans="1:10" x14ac:dyDescent="0.2">
      <c r="A318">
        <f>'imported summary from web'!A276</f>
        <v>778.6</v>
      </c>
      <c r="B318" t="str">
        <f>'imported summary from web'!B276</f>
        <v>C42H84O9PN</v>
      </c>
      <c r="C318" s="2" t="str">
        <f>'imported summary from web'!C276</f>
        <v>ePS(36:0)</v>
      </c>
      <c r="D318" s="31"/>
      <c r="E318" s="43">
        <v>0.02</v>
      </c>
      <c r="F318" s="43">
        <v>0</v>
      </c>
      <c r="G318">
        <v>0</v>
      </c>
      <c r="H318">
        <v>0.01</v>
      </c>
      <c r="I318">
        <v>0.06</v>
      </c>
      <c r="J318">
        <v>0.01</v>
      </c>
    </row>
    <row r="319" spans="1:10" x14ac:dyDescent="0.2">
      <c r="A319">
        <f>'imported summary from web'!A284</f>
        <v>794.5</v>
      </c>
      <c r="B319" t="str">
        <f>'imported summary from web'!B284</f>
        <v>C44H76O9PN</v>
      </c>
      <c r="C319" s="2" t="str">
        <f>'imported summary from web'!C284</f>
        <v>ePS(38:6)</v>
      </c>
      <c r="D319" s="31"/>
      <c r="E319" s="43">
        <v>0.03</v>
      </c>
      <c r="F319" s="43">
        <v>0</v>
      </c>
      <c r="G319">
        <v>0.05</v>
      </c>
      <c r="H319">
        <v>0.01</v>
      </c>
      <c r="I319">
        <v>0.01</v>
      </c>
      <c r="J319">
        <v>0.04</v>
      </c>
    </row>
    <row r="320" spans="1:10" x14ac:dyDescent="0.2">
      <c r="A320">
        <f>'imported summary from web'!A285</f>
        <v>796.5</v>
      </c>
      <c r="B320" t="str">
        <f>'imported summary from web'!B285</f>
        <v>C44H78O9PN</v>
      </c>
      <c r="C320" s="2" t="str">
        <f>'imported summary from web'!C285</f>
        <v>ePS(38:5)</v>
      </c>
      <c r="D320" s="31"/>
      <c r="E320" s="43">
        <v>0</v>
      </c>
      <c r="F320" s="43">
        <v>0.04</v>
      </c>
      <c r="G320">
        <v>0.06</v>
      </c>
      <c r="H320">
        <v>0</v>
      </c>
      <c r="I320">
        <v>0</v>
      </c>
      <c r="J320">
        <v>0</v>
      </c>
    </row>
    <row r="321" spans="1:10" x14ac:dyDescent="0.2">
      <c r="A321">
        <f>'imported summary from web'!A286</f>
        <v>798.6</v>
      </c>
      <c r="B321" t="str">
        <f>'imported summary from web'!B286</f>
        <v>C44H80O9PN</v>
      </c>
      <c r="C321" s="2" t="str">
        <f>'imported summary from web'!C286</f>
        <v>ePS(38:4)</v>
      </c>
      <c r="D321" s="31"/>
      <c r="E321" s="43">
        <v>0.01</v>
      </c>
      <c r="F321" s="43">
        <v>0</v>
      </c>
      <c r="G321">
        <v>0</v>
      </c>
      <c r="H321">
        <v>0</v>
      </c>
      <c r="I321">
        <v>0</v>
      </c>
      <c r="J321">
        <v>7.0000000000000007E-2</v>
      </c>
    </row>
    <row r="322" spans="1:10" x14ac:dyDescent="0.2">
      <c r="A322">
        <f>'imported summary from web'!A287</f>
        <v>800.6</v>
      </c>
      <c r="B322" t="str">
        <f>'imported summary from web'!B287</f>
        <v>C44H82O9PN</v>
      </c>
      <c r="C322" s="2" t="str">
        <f>'imported summary from web'!C287</f>
        <v>ePS(38:3)</v>
      </c>
      <c r="D322" s="31"/>
      <c r="E322" s="43">
        <v>0</v>
      </c>
      <c r="F322" s="43">
        <v>0</v>
      </c>
      <c r="G322">
        <v>0</v>
      </c>
      <c r="H322">
        <v>0</v>
      </c>
      <c r="I322">
        <v>0</v>
      </c>
      <c r="J322">
        <v>0</v>
      </c>
    </row>
    <row r="323" spans="1:10" x14ac:dyDescent="0.2">
      <c r="A323">
        <f>'imported summary from web'!A288</f>
        <v>802.6</v>
      </c>
      <c r="B323" t="str">
        <f>'imported summary from web'!B288</f>
        <v>C44H84O9PN</v>
      </c>
      <c r="C323" s="2" t="str">
        <f>'imported summary from web'!C288</f>
        <v>ePS(38:2)</v>
      </c>
      <c r="D323" s="31"/>
      <c r="E323" s="43">
        <v>0</v>
      </c>
      <c r="F323" s="43">
        <v>0</v>
      </c>
      <c r="G323">
        <v>0</v>
      </c>
      <c r="H323">
        <v>0</v>
      </c>
      <c r="I323">
        <v>0</v>
      </c>
      <c r="J323">
        <v>0</v>
      </c>
    </row>
    <row r="324" spans="1:10" x14ac:dyDescent="0.2">
      <c r="A324">
        <f>'imported summary from web'!A289</f>
        <v>804.6</v>
      </c>
      <c r="B324" t="str">
        <f>'imported summary from web'!B289</f>
        <v>C44H86O9PN</v>
      </c>
      <c r="C324" s="2" t="str">
        <f>'imported summary from web'!C289</f>
        <v>ePS(38:1)</v>
      </c>
      <c r="D324" s="31"/>
      <c r="E324" s="43">
        <v>0.02</v>
      </c>
      <c r="F324" s="43">
        <v>0.24</v>
      </c>
      <c r="G324">
        <v>0.01</v>
      </c>
      <c r="H324">
        <v>0.04</v>
      </c>
      <c r="I324">
        <v>0</v>
      </c>
      <c r="J324">
        <v>0.05</v>
      </c>
    </row>
    <row r="325" spans="1:10" x14ac:dyDescent="0.2">
      <c r="A325">
        <f>'imported summary from web'!A298</f>
        <v>824.6</v>
      </c>
      <c r="B325" t="str">
        <f>'imported summary from web'!B298</f>
        <v>C46H82O9PN</v>
      </c>
      <c r="C325" s="2" t="str">
        <f>'imported summary from web'!C298</f>
        <v>ePS(40:5)</v>
      </c>
      <c r="D325" s="31"/>
      <c r="E325" s="43">
        <v>0</v>
      </c>
      <c r="F325" s="43">
        <v>0</v>
      </c>
      <c r="G325">
        <v>0</v>
      </c>
      <c r="H325">
        <v>0</v>
      </c>
      <c r="I325">
        <v>0</v>
      </c>
      <c r="J325">
        <v>0</v>
      </c>
    </row>
    <row r="326" spans="1:10" x14ac:dyDescent="0.2">
      <c r="A326">
        <f>'imported summary from web'!A299</f>
        <v>826.6</v>
      </c>
      <c r="B326" t="str">
        <f>'imported summary from web'!B299</f>
        <v>C46H84O9PN</v>
      </c>
      <c r="C326" s="2" t="str">
        <f>'imported summary from web'!C299</f>
        <v>ePS(40:4)</v>
      </c>
      <c r="D326" s="31"/>
      <c r="E326" s="43">
        <v>0</v>
      </c>
      <c r="F326" s="43">
        <v>0</v>
      </c>
      <c r="G326">
        <v>0</v>
      </c>
      <c r="H326">
        <v>0</v>
      </c>
      <c r="I326">
        <v>0</v>
      </c>
      <c r="J326">
        <v>0.06</v>
      </c>
    </row>
    <row r="327" spans="1:10" x14ac:dyDescent="0.2">
      <c r="A327">
        <f>'imported summary from web'!A300</f>
        <v>828.6</v>
      </c>
      <c r="B327" t="str">
        <f>'imported summary from web'!B300</f>
        <v>C46H86O9PN</v>
      </c>
      <c r="C327" s="2" t="str">
        <f>'imported summary from web'!C300</f>
        <v>ePS(40:3)</v>
      </c>
      <c r="D327" s="31"/>
      <c r="E327" s="43">
        <v>0</v>
      </c>
      <c r="F327" s="43">
        <v>0</v>
      </c>
      <c r="G327">
        <v>0.01</v>
      </c>
      <c r="H327">
        <v>0</v>
      </c>
      <c r="I327">
        <v>0.52</v>
      </c>
      <c r="J327">
        <v>0.08</v>
      </c>
    </row>
    <row r="328" spans="1:10" x14ac:dyDescent="0.2">
      <c r="A328">
        <f>'imported summary from web'!A301</f>
        <v>830.6</v>
      </c>
      <c r="B328" t="str">
        <f>'imported summary from web'!B301</f>
        <v>C46H88O9PN</v>
      </c>
      <c r="C328" s="2" t="str">
        <f>'imported summary from web'!C301</f>
        <v>ePS(40:2)</v>
      </c>
      <c r="D328" s="31"/>
      <c r="E328" s="43">
        <v>0.01</v>
      </c>
      <c r="F328" s="43">
        <v>0.32</v>
      </c>
      <c r="G328">
        <v>0</v>
      </c>
      <c r="H328">
        <v>0</v>
      </c>
      <c r="I328">
        <v>0</v>
      </c>
      <c r="J328">
        <v>0</v>
      </c>
    </row>
    <row r="329" spans="1:10" x14ac:dyDescent="0.2">
      <c r="A329" s="2" t="s">
        <v>9</v>
      </c>
      <c r="B329"/>
      <c r="C329" s="2" t="s">
        <v>9</v>
      </c>
      <c r="D329" s="33"/>
      <c r="E329" s="45">
        <v>0.97</v>
      </c>
      <c r="F329" s="45">
        <v>3.16</v>
      </c>
      <c r="G329">
        <v>2.2999999999999998</v>
      </c>
      <c r="H329">
        <v>0.67</v>
      </c>
      <c r="I329">
        <v>1.91</v>
      </c>
      <c r="J329">
        <v>1.64</v>
      </c>
    </row>
    <row r="330" spans="1:10" x14ac:dyDescent="0.2">
      <c r="A330">
        <f>'imported summary from web'!A330</f>
        <v>658.4</v>
      </c>
      <c r="B330" t="str">
        <f>'imported summary from web'!B330</f>
        <v>C35H61O8P</v>
      </c>
      <c r="C330" s="2" t="str">
        <f>'imported summary from web'!C330</f>
        <v>PA(32:4)</v>
      </c>
      <c r="D330" s="31"/>
      <c r="E330" s="43">
        <v>0</v>
      </c>
      <c r="F330" s="43">
        <v>0.03</v>
      </c>
      <c r="G330">
        <v>0.01</v>
      </c>
      <c r="H330">
        <v>0.02</v>
      </c>
      <c r="I330">
        <v>0.01</v>
      </c>
      <c r="J330">
        <v>0</v>
      </c>
    </row>
    <row r="331" spans="1:10" x14ac:dyDescent="0.2">
      <c r="A331">
        <f>'imported summary from web'!A331</f>
        <v>660.4</v>
      </c>
      <c r="B331" t="str">
        <f>'imported summary from web'!B331</f>
        <v>C35H63O8P</v>
      </c>
      <c r="C331" s="2" t="str">
        <f>'imported summary from web'!C331</f>
        <v>PA(32:3)</v>
      </c>
      <c r="D331" s="31"/>
      <c r="E331" s="43">
        <v>0</v>
      </c>
      <c r="F331" s="43">
        <v>0</v>
      </c>
      <c r="G331">
        <v>0</v>
      </c>
      <c r="H331">
        <v>0.01</v>
      </c>
      <c r="I331">
        <v>0.11</v>
      </c>
      <c r="J331">
        <v>0.03</v>
      </c>
    </row>
    <row r="332" spans="1:10" x14ac:dyDescent="0.2">
      <c r="A332">
        <f>'imported summary from web'!A332</f>
        <v>662.4</v>
      </c>
      <c r="B332" t="str">
        <f>'imported summary from web'!B332</f>
        <v>C35H65O8P</v>
      </c>
      <c r="C332" s="2" t="str">
        <f>'imported summary from web'!C332</f>
        <v>PA(32:2)</v>
      </c>
      <c r="D332" s="31"/>
      <c r="E332" s="43">
        <v>0.04</v>
      </c>
      <c r="F332" s="43">
        <v>7.0000000000000007E-2</v>
      </c>
      <c r="G332">
        <v>0.1</v>
      </c>
      <c r="H332">
        <v>0</v>
      </c>
      <c r="I332">
        <v>0</v>
      </c>
      <c r="J332">
        <v>0.04</v>
      </c>
    </row>
    <row r="333" spans="1:10" x14ac:dyDescent="0.2">
      <c r="A333">
        <f>'imported summary from web'!A333</f>
        <v>664.5</v>
      </c>
      <c r="B333" t="str">
        <f>'imported summary from web'!B333</f>
        <v>C35H67O8P</v>
      </c>
      <c r="C333" s="2" t="str">
        <f>'imported summary from web'!C333</f>
        <v>PA(32:1)</v>
      </c>
      <c r="D333" s="31"/>
      <c r="E333" s="43">
        <v>0.01</v>
      </c>
      <c r="F333" s="43">
        <v>0.28000000000000003</v>
      </c>
      <c r="G333">
        <v>0.08</v>
      </c>
      <c r="H333">
        <v>0.19</v>
      </c>
      <c r="I333">
        <v>0.03</v>
      </c>
      <c r="J333">
        <v>0.06</v>
      </c>
    </row>
    <row r="334" spans="1:10" x14ac:dyDescent="0.2">
      <c r="A334">
        <f>'imported summary from web'!A334</f>
        <v>666.5</v>
      </c>
      <c r="B334" t="str">
        <f>'imported summary from web'!B334</f>
        <v>C35H69O8P</v>
      </c>
      <c r="C334" s="2" t="str">
        <f>'imported summary from web'!C334</f>
        <v>PA(32:0)</v>
      </c>
      <c r="D334" s="31"/>
      <c r="E334" s="43">
        <v>0.1</v>
      </c>
      <c r="F334" s="43">
        <v>0.32</v>
      </c>
      <c r="G334">
        <v>0.34</v>
      </c>
      <c r="H334">
        <v>0.37</v>
      </c>
      <c r="I334">
        <v>7.0000000000000007E-2</v>
      </c>
      <c r="J334">
        <v>0.1</v>
      </c>
    </row>
    <row r="335" spans="1:10" x14ac:dyDescent="0.2">
      <c r="A335">
        <f>'imported summary from web'!A335</f>
        <v>686.4</v>
      </c>
      <c r="B335" t="str">
        <f>'imported summary from web'!B335</f>
        <v>C37H65O8P</v>
      </c>
      <c r="C335" s="2" t="str">
        <f>'imported summary from web'!C335</f>
        <v>PA(34:4)</v>
      </c>
      <c r="D335" s="31"/>
      <c r="E335" s="43">
        <v>0</v>
      </c>
      <c r="F335" s="43">
        <v>0.1</v>
      </c>
      <c r="G335">
        <v>0</v>
      </c>
      <c r="H335">
        <v>0</v>
      </c>
      <c r="I335">
        <v>7.0000000000000007E-2</v>
      </c>
      <c r="J335">
        <v>0.05</v>
      </c>
    </row>
    <row r="336" spans="1:10" x14ac:dyDescent="0.2">
      <c r="A336">
        <f>'imported summary from web'!A336</f>
        <v>688.5</v>
      </c>
      <c r="B336" t="str">
        <f>'imported summary from web'!B336</f>
        <v>C37H67O8P</v>
      </c>
      <c r="C336" s="2" t="str">
        <f>'imported summary from web'!C336</f>
        <v>PA(34:3)</v>
      </c>
      <c r="D336" s="31"/>
      <c r="E336" s="43">
        <v>0.01</v>
      </c>
      <c r="F336" s="43">
        <v>0.02</v>
      </c>
      <c r="G336">
        <v>7.0000000000000007E-2</v>
      </c>
      <c r="H336">
        <v>0.09</v>
      </c>
      <c r="I336">
        <v>0.11</v>
      </c>
      <c r="J336">
        <v>0</v>
      </c>
    </row>
    <row r="337" spans="1:10" x14ac:dyDescent="0.2">
      <c r="A337">
        <f>'imported summary from web'!A337</f>
        <v>690.5</v>
      </c>
      <c r="B337" t="str">
        <f>'imported summary from web'!B337</f>
        <v>C37H69O8P</v>
      </c>
      <c r="C337" s="2" t="str">
        <f>'imported summary from web'!C337</f>
        <v>PA(34:2)</v>
      </c>
      <c r="D337" s="31"/>
      <c r="E337" s="43">
        <v>0.2</v>
      </c>
      <c r="F337" s="43">
        <v>1.1399999999999999</v>
      </c>
      <c r="G337">
        <v>0.74</v>
      </c>
      <c r="H337">
        <v>0.55000000000000004</v>
      </c>
      <c r="I337">
        <v>0.74</v>
      </c>
      <c r="J337">
        <v>0.15</v>
      </c>
    </row>
    <row r="338" spans="1:10" x14ac:dyDescent="0.2">
      <c r="A338">
        <f>'imported summary from web'!A338</f>
        <v>692.5</v>
      </c>
      <c r="B338" t="str">
        <f>'imported summary from web'!B338</f>
        <v>C37H71O8P</v>
      </c>
      <c r="C338" s="2" t="str">
        <f>'imported summary from web'!C338</f>
        <v>PA(34:1)</v>
      </c>
      <c r="D338" s="31"/>
      <c r="E338" s="43">
        <v>0.09</v>
      </c>
      <c r="F338" s="43">
        <v>0.94</v>
      </c>
      <c r="G338">
        <v>0.38</v>
      </c>
      <c r="H338">
        <v>0.89</v>
      </c>
      <c r="I338">
        <v>0.26</v>
      </c>
      <c r="J338">
        <v>0.19</v>
      </c>
    </row>
    <row r="339" spans="1:10" x14ac:dyDescent="0.2">
      <c r="A339">
        <f>'imported summary from web'!A339</f>
        <v>710.4</v>
      </c>
      <c r="B339" t="str">
        <f>'imported summary from web'!B339</f>
        <v>C39H65O8P</v>
      </c>
      <c r="C339" s="2" t="str">
        <f>'imported summary from web'!C339</f>
        <v>PA(36:6)</v>
      </c>
      <c r="D339" s="31"/>
      <c r="E339" s="43">
        <v>0</v>
      </c>
      <c r="F339" s="43">
        <v>0.02</v>
      </c>
      <c r="G339">
        <v>0</v>
      </c>
      <c r="H339">
        <v>0</v>
      </c>
      <c r="I339">
        <v>0.02</v>
      </c>
      <c r="J339">
        <v>0.03</v>
      </c>
    </row>
    <row r="340" spans="1:10" x14ac:dyDescent="0.2">
      <c r="A340">
        <f>'imported summary from web'!A340</f>
        <v>712.5</v>
      </c>
      <c r="B340" t="str">
        <f>'imported summary from web'!B340</f>
        <v>C39H67O8P</v>
      </c>
      <c r="C340" s="2" t="str">
        <f>'imported summary from web'!C340</f>
        <v>PA(36:5)</v>
      </c>
      <c r="D340" s="31"/>
      <c r="E340" s="43">
        <v>0.04</v>
      </c>
      <c r="F340" s="43">
        <v>0</v>
      </c>
      <c r="G340">
        <v>0.06</v>
      </c>
      <c r="H340">
        <v>0.09</v>
      </c>
      <c r="I340">
        <v>0.03</v>
      </c>
      <c r="J340">
        <v>0.08</v>
      </c>
    </row>
    <row r="341" spans="1:10" x14ac:dyDescent="0.2">
      <c r="A341">
        <f>'imported summary from web'!A341</f>
        <v>714.5</v>
      </c>
      <c r="B341" t="str">
        <f>'imported summary from web'!B341</f>
        <v>C39H69O8P</v>
      </c>
      <c r="C341" s="2" t="str">
        <f>'imported summary from web'!C341</f>
        <v>PA(36:4)</v>
      </c>
      <c r="D341" s="31"/>
      <c r="E341" s="43">
        <v>0.17</v>
      </c>
      <c r="F341" s="43">
        <v>0.31</v>
      </c>
      <c r="G341">
        <v>0.22</v>
      </c>
      <c r="H341">
        <v>0.42</v>
      </c>
      <c r="I341">
        <v>0.47</v>
      </c>
      <c r="J341">
        <v>0.1</v>
      </c>
    </row>
    <row r="342" spans="1:10" x14ac:dyDescent="0.2">
      <c r="A342">
        <f>'imported summary from web'!A342</f>
        <v>716.5</v>
      </c>
      <c r="B342" t="str">
        <f>'imported summary from web'!B342</f>
        <v>C39H71O8P</v>
      </c>
      <c r="C342" s="2" t="str">
        <f>'imported summary from web'!C342</f>
        <v>PA(36:3)</v>
      </c>
      <c r="D342" s="31"/>
      <c r="E342" s="43">
        <v>0.06</v>
      </c>
      <c r="F342" s="43">
        <v>0.4</v>
      </c>
      <c r="G342">
        <v>0.21</v>
      </c>
      <c r="H342">
        <v>0.31</v>
      </c>
      <c r="I342">
        <v>0.12</v>
      </c>
      <c r="J342">
        <v>0.04</v>
      </c>
    </row>
    <row r="343" spans="1:10" x14ac:dyDescent="0.2">
      <c r="A343">
        <f>'imported summary from web'!A343</f>
        <v>718.5</v>
      </c>
      <c r="B343" t="str">
        <f>'imported summary from web'!B343</f>
        <v>C39H73O8P</v>
      </c>
      <c r="C343" s="2" t="str">
        <f>'imported summary from web'!C343</f>
        <v>PA(36:2)</v>
      </c>
      <c r="D343" s="31"/>
      <c r="E343" s="43">
        <v>0.05</v>
      </c>
      <c r="F343" s="43">
        <v>1.82</v>
      </c>
      <c r="G343">
        <v>0</v>
      </c>
      <c r="H343">
        <v>0.41</v>
      </c>
      <c r="I343">
        <v>0.28999999999999998</v>
      </c>
      <c r="J343">
        <v>0.12</v>
      </c>
    </row>
    <row r="344" spans="1:10" x14ac:dyDescent="0.2">
      <c r="A344">
        <f>'imported summary from web'!A344</f>
        <v>738.5</v>
      </c>
      <c r="B344" t="str">
        <f>'imported summary from web'!B344</f>
        <v>C41H69O8P</v>
      </c>
      <c r="C344" s="2" t="str">
        <f>'imported summary from web'!C344</f>
        <v>PA(38:6)</v>
      </c>
      <c r="D344" s="31"/>
      <c r="E344" s="43">
        <v>0.01</v>
      </c>
      <c r="F344" s="43">
        <v>0.06</v>
      </c>
      <c r="G344">
        <v>0.02</v>
      </c>
      <c r="H344">
        <v>0</v>
      </c>
      <c r="I344">
        <v>0.06</v>
      </c>
      <c r="J344">
        <v>0.02</v>
      </c>
    </row>
    <row r="345" spans="1:10" x14ac:dyDescent="0.2">
      <c r="A345">
        <f>'imported summary from web'!A345</f>
        <v>740.5</v>
      </c>
      <c r="B345" t="str">
        <f>'imported summary from web'!B345</f>
        <v>C41H71O8P</v>
      </c>
      <c r="C345" s="2" t="str">
        <f>'imported summary from web'!C345</f>
        <v>PA(38:5)</v>
      </c>
      <c r="D345" s="31"/>
      <c r="E345" s="43">
        <v>0</v>
      </c>
      <c r="F345" s="43">
        <v>0.33</v>
      </c>
      <c r="G345">
        <v>0.02</v>
      </c>
      <c r="H345">
        <v>0.04</v>
      </c>
      <c r="I345">
        <v>0</v>
      </c>
      <c r="J345">
        <v>0.02</v>
      </c>
    </row>
    <row r="346" spans="1:10" x14ac:dyDescent="0.2">
      <c r="A346">
        <f>'imported summary from web'!A346</f>
        <v>742.5</v>
      </c>
      <c r="B346" t="str">
        <f>'imported summary from web'!B346</f>
        <v>C41H73O8P</v>
      </c>
      <c r="C346" s="2" t="str">
        <f>'imported summary from web'!C346</f>
        <v>PA(38:4)</v>
      </c>
      <c r="D346" s="31"/>
      <c r="E346" s="43">
        <v>0</v>
      </c>
      <c r="F346" s="43">
        <v>0.62</v>
      </c>
      <c r="G346">
        <v>0.01</v>
      </c>
      <c r="H346">
        <v>0.24</v>
      </c>
      <c r="I346">
        <v>7.0000000000000007E-2</v>
      </c>
      <c r="J346">
        <v>0</v>
      </c>
    </row>
    <row r="347" spans="1:10" x14ac:dyDescent="0.2">
      <c r="A347">
        <f>'imported summary from web'!A347</f>
        <v>744.5</v>
      </c>
      <c r="B347" t="str">
        <f>'imported summary from web'!B347</f>
        <v>C41H75O8P</v>
      </c>
      <c r="C347" s="2" t="str">
        <f>'imported summary from web'!C347</f>
        <v>PA(38:3)</v>
      </c>
      <c r="D347" s="31"/>
      <c r="E347" s="43">
        <v>0.01</v>
      </c>
      <c r="F347" s="43">
        <v>0.12</v>
      </c>
      <c r="G347">
        <v>0.03</v>
      </c>
      <c r="H347">
        <v>0.44</v>
      </c>
      <c r="I347">
        <v>0.12</v>
      </c>
      <c r="J347">
        <v>0.02</v>
      </c>
    </row>
    <row r="348" spans="1:10" x14ac:dyDescent="0.2">
      <c r="A348">
        <f>'imported summary from web'!A348</f>
        <v>746.5</v>
      </c>
      <c r="B348" t="str">
        <f>'imported summary from web'!B348</f>
        <v>C41H77O8P</v>
      </c>
      <c r="C348" s="2" t="str">
        <f>'imported summary from web'!C348</f>
        <v>PA(38:2)</v>
      </c>
      <c r="D348" s="31"/>
      <c r="E348" s="43">
        <v>0</v>
      </c>
      <c r="F348" s="43">
        <v>0</v>
      </c>
      <c r="G348">
        <v>0</v>
      </c>
      <c r="H348">
        <v>0.12</v>
      </c>
      <c r="I348">
        <v>0.04</v>
      </c>
      <c r="J348">
        <v>0.02</v>
      </c>
    </row>
    <row r="349" spans="1:10" x14ac:dyDescent="0.2">
      <c r="A349">
        <f>'imported summary from web'!A349</f>
        <v>764.5</v>
      </c>
      <c r="B349" t="str">
        <f>'imported summary from web'!B349</f>
        <v>C43H71O8P</v>
      </c>
      <c r="C349" s="2" t="str">
        <f>'imported summary from web'!C349</f>
        <v>PA(40:7)</v>
      </c>
      <c r="D349" s="31"/>
      <c r="E349" s="43">
        <v>0</v>
      </c>
      <c r="F349" s="43">
        <v>0</v>
      </c>
      <c r="G349">
        <v>0.02</v>
      </c>
      <c r="H349">
        <v>0.01</v>
      </c>
      <c r="I349">
        <v>0</v>
      </c>
      <c r="J349">
        <v>0</v>
      </c>
    </row>
    <row r="350" spans="1:10" x14ac:dyDescent="0.2">
      <c r="A350">
        <f>'imported summary from web'!A350</f>
        <v>766.5</v>
      </c>
      <c r="B350" t="str">
        <f>'imported summary from web'!B350</f>
        <v>C43H73O8P</v>
      </c>
      <c r="C350" s="2" t="str">
        <f>'imported summary from web'!C350</f>
        <v>PA(40:6)</v>
      </c>
      <c r="D350" s="31"/>
      <c r="E350" s="43">
        <v>0.01</v>
      </c>
      <c r="F350" s="43">
        <v>0.15</v>
      </c>
      <c r="G350">
        <v>0.02</v>
      </c>
      <c r="H350">
        <v>0.03</v>
      </c>
      <c r="I350">
        <v>0</v>
      </c>
      <c r="J350">
        <v>0</v>
      </c>
    </row>
    <row r="351" spans="1:10" x14ac:dyDescent="0.2">
      <c r="A351">
        <f>'imported summary from web'!A351</f>
        <v>768.5</v>
      </c>
      <c r="B351" t="str">
        <f>'imported summary from web'!B351</f>
        <v>C43H75O8P</v>
      </c>
      <c r="C351" s="2" t="str">
        <f>'imported summary from web'!C351</f>
        <v>PA(40:5)</v>
      </c>
      <c r="D351" s="31"/>
      <c r="E351" s="43">
        <v>0.01</v>
      </c>
      <c r="F351" s="43">
        <v>0.02</v>
      </c>
      <c r="G351">
        <v>0.01</v>
      </c>
      <c r="H351">
        <v>0.04</v>
      </c>
      <c r="I351">
        <v>0.05</v>
      </c>
      <c r="J351">
        <v>0.02</v>
      </c>
    </row>
    <row r="352" spans="1:10" x14ac:dyDescent="0.2">
      <c r="A352" s="2" t="s">
        <v>10</v>
      </c>
      <c r="B352" s="2"/>
      <c r="C352" s="2" t="s">
        <v>10</v>
      </c>
      <c r="D352" s="31"/>
      <c r="E352" s="45">
        <v>0.82</v>
      </c>
      <c r="F352" s="45">
        <v>6.76</v>
      </c>
      <c r="G352">
        <v>2.36</v>
      </c>
      <c r="H352">
        <v>4.2699999999999996</v>
      </c>
      <c r="I352">
        <v>2.68</v>
      </c>
      <c r="J352">
        <v>1.07</v>
      </c>
    </row>
    <row r="353" spans="1:10" x14ac:dyDescent="0.2">
      <c r="A353" s="14">
        <f>'imported summary from web'!A354</f>
        <v>710.5</v>
      </c>
      <c r="B353" s="14" t="str">
        <f>'imported summary from web'!B354</f>
        <v>C36H69O10P</v>
      </c>
      <c r="C353" s="14" t="str">
        <f>'imported summary from web'!C354</f>
        <v>PG(30:1)</v>
      </c>
      <c r="D353" s="31"/>
      <c r="E353" s="43">
        <v>0.04</v>
      </c>
      <c r="F353" s="43">
        <v>0</v>
      </c>
      <c r="G353">
        <v>7.0000000000000007E-2</v>
      </c>
      <c r="H353">
        <v>0.08</v>
      </c>
      <c r="I353">
        <v>0.05</v>
      </c>
      <c r="J353">
        <v>0.12</v>
      </c>
    </row>
    <row r="354" spans="1:10" x14ac:dyDescent="0.2">
      <c r="A354" s="14">
        <f>'imported summary from web'!A355</f>
        <v>712.5</v>
      </c>
      <c r="B354" s="14" t="str">
        <f>'imported summary from web'!B355</f>
        <v>C36H71O10P</v>
      </c>
      <c r="C354" s="14" t="str">
        <f>'imported summary from web'!C355</f>
        <v>PG(30:0)</v>
      </c>
      <c r="D354" s="31"/>
      <c r="E354" s="43">
        <v>0.05</v>
      </c>
      <c r="F354" s="43">
        <v>0.4</v>
      </c>
      <c r="G354">
        <v>0.56000000000000005</v>
      </c>
      <c r="H354">
        <v>2.25</v>
      </c>
      <c r="I354">
        <v>0.84</v>
      </c>
      <c r="J354">
        <v>0.17</v>
      </c>
    </row>
    <row r="355" spans="1:10" x14ac:dyDescent="0.2">
      <c r="A355" s="14">
        <f>'imported summary from web'!A356</f>
        <v>736.5</v>
      </c>
      <c r="B355" s="14" t="str">
        <f>'imported summary from web'!B356</f>
        <v>C38H71O10P</v>
      </c>
      <c r="C355" s="14" t="str">
        <f>'imported summary from web'!C356</f>
        <v>PG(32:2)</v>
      </c>
      <c r="D355" s="31"/>
      <c r="E355" s="43">
        <v>0.03</v>
      </c>
      <c r="F355" s="43">
        <v>0</v>
      </c>
      <c r="G355">
        <v>0.05</v>
      </c>
      <c r="H355">
        <v>0.1</v>
      </c>
      <c r="I355">
        <v>0.08</v>
      </c>
      <c r="J355">
        <v>0</v>
      </c>
    </row>
    <row r="356" spans="1:10" x14ac:dyDescent="0.2">
      <c r="A356" s="14">
        <f>'imported summary from web'!A357</f>
        <v>738.5</v>
      </c>
      <c r="B356" s="14" t="str">
        <f>'imported summary from web'!B357</f>
        <v>C38H73O10P</v>
      </c>
      <c r="C356" s="14" t="str">
        <f>'imported summary from web'!C357</f>
        <v>PG(32:1)</v>
      </c>
      <c r="D356" s="31"/>
      <c r="E356" s="43">
        <v>0.02</v>
      </c>
      <c r="F356" s="43">
        <v>0.56000000000000005</v>
      </c>
      <c r="G356">
        <v>0</v>
      </c>
      <c r="H356">
        <v>0.34</v>
      </c>
      <c r="I356">
        <v>0.69</v>
      </c>
      <c r="J356">
        <v>0.1</v>
      </c>
    </row>
    <row r="357" spans="1:10" x14ac:dyDescent="0.2">
      <c r="A357" s="14">
        <f>'imported summary from web'!A358</f>
        <v>740.5</v>
      </c>
      <c r="B357" s="14" t="str">
        <f>'imported summary from web'!B358</f>
        <v>C38H75O10P</v>
      </c>
      <c r="C357" s="14" t="str">
        <f>'imported summary from web'!C358</f>
        <v>PG(32:0)</v>
      </c>
      <c r="D357" s="31"/>
      <c r="E357" s="43">
        <v>0.2</v>
      </c>
      <c r="F357" s="43">
        <v>1.39</v>
      </c>
      <c r="G357">
        <v>0.6</v>
      </c>
      <c r="H357">
        <v>2.99</v>
      </c>
      <c r="I357">
        <v>0.85</v>
      </c>
      <c r="J357">
        <v>0.4</v>
      </c>
    </row>
    <row r="358" spans="1:10" x14ac:dyDescent="0.2">
      <c r="A358" s="14">
        <f>'imported summary from web'!A359</f>
        <v>760.5</v>
      </c>
      <c r="B358" s="14" t="str">
        <f>'imported summary from web'!B359</f>
        <v>C40H71O10P</v>
      </c>
      <c r="C358" s="14" t="str">
        <f>'imported summary from web'!C359</f>
        <v>PG(34:4)</v>
      </c>
      <c r="D358" s="31"/>
      <c r="E358" s="43">
        <v>0</v>
      </c>
      <c r="F358" s="43">
        <v>0.08</v>
      </c>
      <c r="G358">
        <v>0</v>
      </c>
      <c r="H358">
        <v>0</v>
      </c>
      <c r="I358">
        <v>0</v>
      </c>
      <c r="J358">
        <v>0.08</v>
      </c>
    </row>
    <row r="359" spans="1:10" x14ac:dyDescent="0.2">
      <c r="A359" s="14">
        <f>'imported summary from web'!A360</f>
        <v>762.5</v>
      </c>
      <c r="B359" s="14" t="str">
        <f>'imported summary from web'!B360</f>
        <v>C40H73O10P</v>
      </c>
      <c r="C359" s="14" t="str">
        <f>'imported summary from web'!C360</f>
        <v>PG(34:3)</v>
      </c>
      <c r="D359" s="31"/>
      <c r="E359" s="43">
        <v>0.01</v>
      </c>
      <c r="F359" s="43">
        <v>0</v>
      </c>
      <c r="G359">
        <v>0</v>
      </c>
      <c r="H359">
        <v>0</v>
      </c>
      <c r="I359">
        <v>0.1</v>
      </c>
      <c r="J359">
        <v>0.01</v>
      </c>
    </row>
    <row r="360" spans="1:10" x14ac:dyDescent="0.2">
      <c r="A360" s="14">
        <f>'imported summary from web'!A361</f>
        <v>764.5</v>
      </c>
      <c r="B360" s="14" t="str">
        <f>'imported summary from web'!B361</f>
        <v>C40H75O10P</v>
      </c>
      <c r="C360" s="14" t="str">
        <f>'imported summary from web'!C361</f>
        <v>PG(34:2)</v>
      </c>
      <c r="D360" s="31"/>
      <c r="E360" s="43">
        <v>7.0000000000000007E-2</v>
      </c>
      <c r="F360" s="43">
        <v>0.45</v>
      </c>
      <c r="G360">
        <v>0</v>
      </c>
      <c r="H360">
        <v>0</v>
      </c>
      <c r="I360">
        <v>0.52</v>
      </c>
      <c r="J360">
        <v>0.09</v>
      </c>
    </row>
    <row r="361" spans="1:10" x14ac:dyDescent="0.2">
      <c r="A361" s="14">
        <f>'imported summary from web'!A362</f>
        <v>766.5</v>
      </c>
      <c r="B361" s="14" t="str">
        <f>'imported summary from web'!B362</f>
        <v>C40H77O10P</v>
      </c>
      <c r="C361" s="14" t="str">
        <f>'imported summary from web'!C362</f>
        <v>PG(34:1)</v>
      </c>
      <c r="D361" s="31"/>
      <c r="E361" s="43">
        <v>0.4</v>
      </c>
      <c r="F361" s="43">
        <v>3.77</v>
      </c>
      <c r="G361">
        <v>1.35</v>
      </c>
      <c r="H361">
        <v>1.77</v>
      </c>
      <c r="I361">
        <v>1.4</v>
      </c>
      <c r="J361">
        <v>0.4</v>
      </c>
    </row>
    <row r="362" spans="1:10" x14ac:dyDescent="0.2">
      <c r="A362" s="14">
        <f>'imported summary from web'!A363</f>
        <v>768.5</v>
      </c>
      <c r="B362" s="14" t="str">
        <f>'imported summary from web'!B363</f>
        <v>C40H79O10P</v>
      </c>
      <c r="C362" s="14" t="str">
        <f>'imported summary from web'!C363</f>
        <v>PG(34:0)</v>
      </c>
      <c r="D362" s="31"/>
      <c r="E362" s="43">
        <v>0.12</v>
      </c>
      <c r="F362" s="43">
        <v>0.9</v>
      </c>
      <c r="G362">
        <v>0.27</v>
      </c>
      <c r="H362">
        <v>1.75</v>
      </c>
      <c r="I362">
        <v>0.93</v>
      </c>
      <c r="J362">
        <v>0.28999999999999998</v>
      </c>
    </row>
    <row r="363" spans="1:10" x14ac:dyDescent="0.2">
      <c r="A363" s="14">
        <f>'imported summary from web'!A364</f>
        <v>788.5</v>
      </c>
      <c r="B363" s="14" t="str">
        <f>'imported summary from web'!B364</f>
        <v>C42H75O10P</v>
      </c>
      <c r="C363" s="14" t="str">
        <f>'imported summary from web'!C364</f>
        <v>PG(36:4)</v>
      </c>
      <c r="D363" s="31"/>
      <c r="E363" s="43">
        <v>0.01</v>
      </c>
      <c r="F363" s="43">
        <v>0</v>
      </c>
      <c r="G363">
        <v>0</v>
      </c>
      <c r="H363">
        <v>0.11</v>
      </c>
      <c r="I363">
        <v>0.55000000000000004</v>
      </c>
      <c r="J363">
        <v>0.08</v>
      </c>
    </row>
    <row r="364" spans="1:10" x14ac:dyDescent="0.2">
      <c r="A364" s="14">
        <f>'imported summary from web'!A365</f>
        <v>790.5</v>
      </c>
      <c r="B364" s="14" t="str">
        <f>'imported summary from web'!B365</f>
        <v>C42H77O10P</v>
      </c>
      <c r="C364" s="14" t="str">
        <f>'imported summary from web'!C365</f>
        <v>PG(36:3)</v>
      </c>
      <c r="D364" s="31"/>
      <c r="E364" s="43">
        <v>0</v>
      </c>
      <c r="F364" s="43">
        <v>0.16</v>
      </c>
      <c r="G364">
        <v>0.06</v>
      </c>
      <c r="H364">
        <v>0.16</v>
      </c>
      <c r="I364">
        <v>0.05</v>
      </c>
      <c r="J364">
        <v>0.04</v>
      </c>
    </row>
    <row r="365" spans="1:10" x14ac:dyDescent="0.2">
      <c r="A365" s="14">
        <f>'imported summary from web'!A366</f>
        <v>792.5</v>
      </c>
      <c r="B365" s="14" t="str">
        <f>'imported summary from web'!B366</f>
        <v>C42H79O10P</v>
      </c>
      <c r="C365" s="14" t="str">
        <f>'imported summary from web'!C366</f>
        <v>PG(36:2)</v>
      </c>
      <c r="D365" s="31"/>
      <c r="E365" s="43">
        <v>7.0000000000000007E-2</v>
      </c>
      <c r="F365" s="43">
        <v>1.07</v>
      </c>
      <c r="G365">
        <v>0.46</v>
      </c>
      <c r="H365">
        <v>0.76</v>
      </c>
      <c r="I365">
        <v>1.49</v>
      </c>
      <c r="J365">
        <v>0.08</v>
      </c>
    </row>
    <row r="366" spans="1:10" x14ac:dyDescent="0.2">
      <c r="A366" s="14">
        <f>'imported summary from web'!A367</f>
        <v>794.6</v>
      </c>
      <c r="B366" s="14" t="str">
        <f>'imported summary from web'!B367</f>
        <v>C42H81O10P</v>
      </c>
      <c r="C366" s="14" t="str">
        <f>'imported summary from web'!C367</f>
        <v>PG(36:1)</v>
      </c>
      <c r="D366" s="31"/>
      <c r="E366" s="43">
        <v>0.04</v>
      </c>
      <c r="F366" s="43">
        <v>2.0099999999999998</v>
      </c>
      <c r="G366">
        <v>0.27</v>
      </c>
      <c r="H366">
        <v>0.8</v>
      </c>
      <c r="I366">
        <v>0.1</v>
      </c>
      <c r="J366">
        <v>7.0000000000000007E-2</v>
      </c>
    </row>
    <row r="367" spans="1:10" x14ac:dyDescent="0.2">
      <c r="A367" s="14">
        <f>'imported summary from web'!A368</f>
        <v>812.5</v>
      </c>
      <c r="B367" s="14" t="str">
        <f>'imported summary from web'!B368</f>
        <v>C44H75O10P</v>
      </c>
      <c r="C367" s="14" t="str">
        <f>'imported summary from web'!C368</f>
        <v>PG(38:6)</v>
      </c>
      <c r="D367" s="31"/>
      <c r="E367" s="43">
        <v>0</v>
      </c>
      <c r="F367" s="43">
        <v>0.02</v>
      </c>
      <c r="G367">
        <v>0</v>
      </c>
      <c r="H367">
        <v>0</v>
      </c>
      <c r="I367">
        <v>0.02</v>
      </c>
      <c r="J367">
        <v>0</v>
      </c>
    </row>
    <row r="368" spans="1:10" x14ac:dyDescent="0.2">
      <c r="A368" s="14">
        <f>'imported summary from web'!A369</f>
        <v>814.5</v>
      </c>
      <c r="B368" s="14" t="str">
        <f>'imported summary from web'!B369</f>
        <v>C44H77O10P</v>
      </c>
      <c r="C368" s="14" t="str">
        <f>'imported summary from web'!C369</f>
        <v>PG(38:5)</v>
      </c>
      <c r="D368" s="31"/>
      <c r="E368" s="43">
        <v>0</v>
      </c>
      <c r="F368" s="43">
        <v>0</v>
      </c>
      <c r="G368">
        <v>0</v>
      </c>
      <c r="H368">
        <v>0</v>
      </c>
      <c r="I368">
        <v>0</v>
      </c>
      <c r="J368">
        <v>0</v>
      </c>
    </row>
    <row r="369" spans="1:10" x14ac:dyDescent="0.2">
      <c r="A369" s="2" t="s">
        <v>1183</v>
      </c>
      <c r="B369" s="2"/>
      <c r="C369" s="2" t="s">
        <v>1183</v>
      </c>
      <c r="D369" s="31"/>
      <c r="E369" s="45">
        <v>1.07</v>
      </c>
      <c r="F369" s="45">
        <v>10.81</v>
      </c>
      <c r="G369">
        <v>3.67</v>
      </c>
      <c r="H369">
        <v>11.12</v>
      </c>
      <c r="I369">
        <v>7.67</v>
      </c>
      <c r="J369">
        <v>1.93</v>
      </c>
    </row>
    <row r="370" spans="1:10" x14ac:dyDescent="0.2">
      <c r="A370" s="36" t="s">
        <v>1014</v>
      </c>
      <c r="B370" s="36"/>
      <c r="C370" s="36"/>
      <c r="D370" s="31"/>
      <c r="E370" s="45" t="e">
        <f>#REF!*0.001/#REF!*1/#REF!</f>
        <v>#REF!</v>
      </c>
      <c r="F370" s="45" t="e">
        <f>#REF!*0.001/#REF!*1/#REF!</f>
        <v>#REF!</v>
      </c>
    </row>
    <row r="371" spans="1:10" x14ac:dyDescent="0.2">
      <c r="A371" s="123" t="s">
        <v>2171</v>
      </c>
      <c r="B371" s="116" t="s">
        <v>2086</v>
      </c>
      <c r="C371" s="2" t="s">
        <v>2087</v>
      </c>
      <c r="D371" s="31"/>
      <c r="E371" s="43" t="e">
        <f>#REF!*0.001/#REF!*1/#REF!</f>
        <v>#REF!</v>
      </c>
      <c r="F371" s="43" t="e">
        <f>#REF!*0.001/#REF!*1/#REF!</f>
        <v>#REF!</v>
      </c>
    </row>
    <row r="372" spans="1:10" x14ac:dyDescent="0.2">
      <c r="A372" s="117"/>
      <c r="B372" s="117"/>
      <c r="C372" s="2" t="s">
        <v>2088</v>
      </c>
      <c r="D372" s="31"/>
      <c r="E372" s="43" t="e">
        <f>#REF!*0.001/#REF!*1/#REF!</f>
        <v>#REF!</v>
      </c>
      <c r="F372" s="43" t="e">
        <f>#REF!*0.001/#REF!*1/#REF!</f>
        <v>#REF!</v>
      </c>
    </row>
    <row r="373" spans="1:10" x14ac:dyDescent="0.2">
      <c r="A373" s="124" t="s">
        <v>1027</v>
      </c>
      <c r="B373" s="116" t="s">
        <v>2089</v>
      </c>
      <c r="C373" s="2" t="s">
        <v>2090</v>
      </c>
      <c r="D373" s="31"/>
      <c r="E373" s="43" t="e">
        <f>#REF!*0.001/#REF!*1/#REF!</f>
        <v>#REF!</v>
      </c>
      <c r="F373" s="43" t="e">
        <f>#REF!*0.001/#REF!*1/#REF!</f>
        <v>#REF!</v>
      </c>
    </row>
    <row r="374" spans="1:10" x14ac:dyDescent="0.2">
      <c r="A374" s="124" t="s">
        <v>1020</v>
      </c>
      <c r="B374" s="116" t="s">
        <v>2091</v>
      </c>
      <c r="C374" s="5" t="s">
        <v>2092</v>
      </c>
      <c r="D374" s="31"/>
      <c r="E374" s="43" t="e">
        <f>#REF!*0.001/#REF!*1/#REF!</f>
        <v>#REF!</v>
      </c>
      <c r="F374" s="43" t="e">
        <f>#REF!*0.001/#REF!*1/#REF!</f>
        <v>#REF!</v>
      </c>
    </row>
    <row r="375" spans="1:10" x14ac:dyDescent="0.2">
      <c r="A375" s="124" t="s">
        <v>1021</v>
      </c>
      <c r="B375" s="116" t="s">
        <v>2093</v>
      </c>
      <c r="C375" s="5" t="s">
        <v>2094</v>
      </c>
      <c r="D375" s="31"/>
      <c r="E375" s="43" t="e">
        <f>#REF!*0.001/#REF!*1/#REF!</f>
        <v>#REF!</v>
      </c>
      <c r="F375" s="43" t="e">
        <f>#REF!*0.001/#REF!*1/#REF!</f>
        <v>#REF!</v>
      </c>
    </row>
    <row r="376" spans="1:10" x14ac:dyDescent="0.2">
      <c r="A376" s="123" t="s">
        <v>2172</v>
      </c>
      <c r="B376" s="116" t="s">
        <v>2095</v>
      </c>
      <c r="C376" s="118" t="s">
        <v>2096</v>
      </c>
      <c r="D376" s="31"/>
      <c r="E376" s="43" t="e">
        <f>#REF!*0.001/#REF!*1/#REF!</f>
        <v>#REF!</v>
      </c>
      <c r="F376" s="43" t="e">
        <f>#REF!*0.001/#REF!*1/#REF!</f>
        <v>#REF!</v>
      </c>
    </row>
    <row r="377" spans="1:10" x14ac:dyDescent="0.2">
      <c r="A377" s="123"/>
      <c r="B377" s="116"/>
      <c r="C377" s="118" t="s">
        <v>2097</v>
      </c>
      <c r="D377" s="31"/>
      <c r="E377" s="43" t="e">
        <f>#REF!*0.001/#REF!*1/#REF!</f>
        <v>#REF!</v>
      </c>
      <c r="F377" s="43" t="e">
        <f>#REF!*0.001/#REF!*1/#REF!</f>
        <v>#REF!</v>
      </c>
    </row>
    <row r="378" spans="1:10" x14ac:dyDescent="0.2">
      <c r="A378" s="123"/>
      <c r="B378" s="116"/>
      <c r="C378" s="118" t="s">
        <v>2098</v>
      </c>
      <c r="D378" s="31"/>
      <c r="E378" s="43" t="e">
        <f>#REF!*0.001/#REF!*1/#REF!</f>
        <v>#REF!</v>
      </c>
      <c r="F378" s="43" t="e">
        <f>#REF!*0.001/#REF!*1/#REF!</f>
        <v>#REF!</v>
      </c>
    </row>
    <row r="379" spans="1:10" x14ac:dyDescent="0.2">
      <c r="A379" s="124" t="s">
        <v>1022</v>
      </c>
      <c r="B379" s="116" t="s">
        <v>2099</v>
      </c>
      <c r="C379" s="5" t="s">
        <v>2100</v>
      </c>
      <c r="D379" s="31"/>
      <c r="E379" s="43" t="e">
        <f>#REF!*0.001/#REF!*1/#REF!</f>
        <v>#REF!</v>
      </c>
      <c r="F379" s="43" t="e">
        <f>#REF!*0.001/#REF!*1/#REF!</f>
        <v>#REF!</v>
      </c>
    </row>
    <row r="380" spans="1:10" x14ac:dyDescent="0.2">
      <c r="A380" s="124"/>
      <c r="B380" s="116"/>
      <c r="C380" s="5" t="s">
        <v>2101</v>
      </c>
      <c r="D380" s="31"/>
      <c r="E380" s="43" t="e">
        <f>#REF!*0.001/#REF!*1/#REF!</f>
        <v>#REF!</v>
      </c>
      <c r="F380" s="43" t="e">
        <f>#REF!*0.001/#REF!*1/#REF!</f>
        <v>#REF!</v>
      </c>
    </row>
    <row r="381" spans="1:10" x14ac:dyDescent="0.2">
      <c r="A381" s="124"/>
      <c r="B381" s="116"/>
      <c r="C381" s="5" t="s">
        <v>2102</v>
      </c>
      <c r="D381" s="31"/>
      <c r="E381" s="43" t="e">
        <f>#REF!*0.001/#REF!*1/#REF!</f>
        <v>#REF!</v>
      </c>
      <c r="F381" s="43" t="e">
        <f>#REF!*0.001/#REF!*1/#REF!</f>
        <v>#REF!</v>
      </c>
    </row>
    <row r="382" spans="1:10" x14ac:dyDescent="0.2">
      <c r="A382" s="124" t="s">
        <v>1017</v>
      </c>
      <c r="B382" s="116" t="s">
        <v>2103</v>
      </c>
      <c r="C382" s="5" t="s">
        <v>2104</v>
      </c>
      <c r="D382" s="31"/>
      <c r="E382" s="43" t="e">
        <f>#REF!*0.001/#REF!*1/#REF!</f>
        <v>#REF!</v>
      </c>
      <c r="F382" s="43" t="e">
        <f>#REF!*0.001/#REF!*1/#REF!</f>
        <v>#REF!</v>
      </c>
    </row>
    <row r="383" spans="1:10" x14ac:dyDescent="0.2">
      <c r="A383" s="124"/>
      <c r="B383" s="116"/>
      <c r="C383" s="5" t="s">
        <v>2105</v>
      </c>
      <c r="D383" s="31"/>
      <c r="E383" s="43" t="e">
        <f>#REF!*0.001/#REF!*1/#REF!</f>
        <v>#REF!</v>
      </c>
      <c r="F383" s="43" t="e">
        <f>#REF!*0.001/#REF!*1/#REF!</f>
        <v>#REF!</v>
      </c>
    </row>
    <row r="384" spans="1:10" x14ac:dyDescent="0.2">
      <c r="A384" s="123" t="s">
        <v>1016</v>
      </c>
      <c r="B384" s="116" t="s">
        <v>2106</v>
      </c>
      <c r="C384" s="118" t="s">
        <v>2107</v>
      </c>
      <c r="D384" s="31"/>
      <c r="E384" s="43" t="e">
        <f>#REF!*0.001/#REF!*1/#REF!</f>
        <v>#REF!</v>
      </c>
      <c r="F384" s="43" t="e">
        <f>#REF!*0.001/#REF!*1/#REF!</f>
        <v>#REF!</v>
      </c>
    </row>
    <row r="385" spans="1:6" x14ac:dyDescent="0.2">
      <c r="A385" s="123"/>
      <c r="B385" s="116"/>
      <c r="C385" s="118" t="s">
        <v>2108</v>
      </c>
      <c r="D385" s="31"/>
      <c r="E385" s="43" t="e">
        <f>#REF!*0.001/#REF!*1/#REF!</f>
        <v>#REF!</v>
      </c>
      <c r="F385" s="43" t="e">
        <f>#REF!*0.001/#REF!*1/#REF!</f>
        <v>#REF!</v>
      </c>
    </row>
    <row r="386" spans="1:6" x14ac:dyDescent="0.2">
      <c r="A386" s="123" t="s">
        <v>2173</v>
      </c>
      <c r="B386" s="116" t="s">
        <v>2109</v>
      </c>
      <c r="C386" s="5" t="s">
        <v>2110</v>
      </c>
      <c r="D386" s="31"/>
      <c r="E386" s="43" t="e">
        <f>#REF!*0.001/#REF!*1/#REF!</f>
        <v>#REF!</v>
      </c>
      <c r="F386" s="43" t="e">
        <f>#REF!*0.001/#REF!*1/#REF!</f>
        <v>#REF!</v>
      </c>
    </row>
    <row r="387" spans="1:6" x14ac:dyDescent="0.2">
      <c r="A387" s="123"/>
      <c r="B387" s="116"/>
      <c r="C387" s="5" t="s">
        <v>2111</v>
      </c>
      <c r="D387" s="31"/>
      <c r="E387" s="43" t="e">
        <f>#REF!*0.001/#REF!*1/#REF!</f>
        <v>#REF!</v>
      </c>
      <c r="F387" s="43" t="e">
        <f>#REF!*0.001/#REF!*1/#REF!</f>
        <v>#REF!</v>
      </c>
    </row>
    <row r="388" spans="1:6" x14ac:dyDescent="0.2">
      <c r="A388" s="124" t="s">
        <v>2174</v>
      </c>
      <c r="B388" s="116" t="s">
        <v>2112</v>
      </c>
      <c r="C388" s="119" t="s">
        <v>2113</v>
      </c>
      <c r="D388" s="31"/>
      <c r="E388" s="43" t="e">
        <f>#REF!*0.001/#REF!*1/#REF!</f>
        <v>#REF!</v>
      </c>
      <c r="F388" s="43" t="e">
        <f>#REF!*0.001/#REF!*1/#REF!</f>
        <v>#REF!</v>
      </c>
    </row>
    <row r="389" spans="1:6" x14ac:dyDescent="0.2">
      <c r="A389" s="124"/>
      <c r="B389" s="116"/>
      <c r="C389" s="120" t="s">
        <v>2114</v>
      </c>
      <c r="D389" s="31"/>
      <c r="E389" s="43" t="e">
        <f>#REF!*0.001/#REF!*1/#REF!</f>
        <v>#REF!</v>
      </c>
      <c r="F389" s="43" t="e">
        <f>#REF!*0.001/#REF!*1/#REF!</f>
        <v>#REF!</v>
      </c>
    </row>
    <row r="390" spans="1:6" x14ac:dyDescent="0.2">
      <c r="A390" s="124"/>
      <c r="B390" s="116"/>
      <c r="C390" s="120" t="s">
        <v>2115</v>
      </c>
      <c r="D390" s="31"/>
      <c r="E390" s="43" t="e">
        <f>#REF!*0.001/#REF!*1/#REF!</f>
        <v>#REF!</v>
      </c>
      <c r="F390" s="43" t="e">
        <f>#REF!*0.001/#REF!*1/#REF!</f>
        <v>#REF!</v>
      </c>
    </row>
    <row r="391" spans="1:6" x14ac:dyDescent="0.2">
      <c r="A391" s="123" t="s">
        <v>1023</v>
      </c>
      <c r="B391" s="116" t="s">
        <v>2116</v>
      </c>
      <c r="C391" s="118" t="s">
        <v>2117</v>
      </c>
      <c r="D391" s="31"/>
      <c r="E391" s="43" t="e">
        <f>#REF!*0.001/#REF!*1/#REF!</f>
        <v>#REF!</v>
      </c>
      <c r="F391" s="43" t="e">
        <f>#REF!*0.001/#REF!*1/#REF!</f>
        <v>#REF!</v>
      </c>
    </row>
    <row r="392" spans="1:6" x14ac:dyDescent="0.2">
      <c r="A392" s="123"/>
      <c r="B392" s="116"/>
      <c r="C392" s="118" t="s">
        <v>2118</v>
      </c>
      <c r="D392" s="31"/>
      <c r="E392" s="43" t="e">
        <f>#REF!*0.001/#REF!*1/#REF!</f>
        <v>#REF!</v>
      </c>
      <c r="F392" s="43" t="e">
        <f>#REF!*0.001/#REF!*1/#REF!</f>
        <v>#REF!</v>
      </c>
    </row>
    <row r="393" spans="1:6" x14ac:dyDescent="0.2">
      <c r="A393" s="123"/>
      <c r="B393" s="116"/>
      <c r="C393" s="118" t="s">
        <v>2119</v>
      </c>
      <c r="D393" s="31"/>
      <c r="E393" s="43" t="e">
        <f>#REF!*0.001/#REF!*1/#REF!</f>
        <v>#REF!</v>
      </c>
      <c r="F393" s="43" t="e">
        <f>#REF!*0.001/#REF!*1/#REF!</f>
        <v>#REF!</v>
      </c>
    </row>
    <row r="394" spans="1:6" x14ac:dyDescent="0.2">
      <c r="A394" s="123"/>
      <c r="B394" s="116"/>
      <c r="C394" s="118" t="s">
        <v>2120</v>
      </c>
      <c r="D394" s="31"/>
      <c r="E394" s="43" t="e">
        <f>#REF!*0.001/#REF!*1/#REF!</f>
        <v>#REF!</v>
      </c>
      <c r="F394" s="43" t="e">
        <f>#REF!*0.001/#REF!*1/#REF!</f>
        <v>#REF!</v>
      </c>
    </row>
    <row r="395" spans="1:6" x14ac:dyDescent="0.2">
      <c r="A395" s="124" t="s">
        <v>1018</v>
      </c>
      <c r="B395" s="116" t="s">
        <v>2121</v>
      </c>
      <c r="C395" s="5" t="s">
        <v>2122</v>
      </c>
      <c r="D395" s="31"/>
      <c r="E395" s="43" t="e">
        <f>#REF!*0.001/#REF!*1/#REF!</f>
        <v>#REF!</v>
      </c>
      <c r="F395" s="43" t="e">
        <f>#REF!*0.001/#REF!*1/#REF!</f>
        <v>#REF!</v>
      </c>
    </row>
    <row r="396" spans="1:6" x14ac:dyDescent="0.2">
      <c r="A396" s="124"/>
      <c r="B396" s="116"/>
      <c r="C396" s="5" t="s">
        <v>2123</v>
      </c>
      <c r="D396" s="31"/>
      <c r="E396" s="43" t="e">
        <f>#REF!*0.001/#REF!*1/#REF!</f>
        <v>#REF!</v>
      </c>
      <c r="F396" s="43" t="e">
        <f>#REF!*0.001/#REF!*1/#REF!</f>
        <v>#REF!</v>
      </c>
    </row>
    <row r="397" spans="1:6" x14ac:dyDescent="0.2">
      <c r="A397" s="124"/>
      <c r="B397" s="116"/>
      <c r="C397" s="118" t="s">
        <v>2124</v>
      </c>
      <c r="D397" s="31"/>
      <c r="E397" s="43" t="e">
        <f>#REF!*0.001/#REF!*1/#REF!</f>
        <v>#REF!</v>
      </c>
      <c r="F397" s="43" t="e">
        <f>#REF!*0.001/#REF!*1/#REF!</f>
        <v>#REF!</v>
      </c>
    </row>
    <row r="398" spans="1:6" x14ac:dyDescent="0.2">
      <c r="A398" s="124"/>
      <c r="B398" s="116"/>
      <c r="C398" s="118" t="s">
        <v>2125</v>
      </c>
      <c r="D398" s="31"/>
      <c r="E398" s="43" t="e">
        <f>#REF!*0.001/#REF!*1/#REF!</f>
        <v>#REF!</v>
      </c>
      <c r="F398" s="43" t="e">
        <f>#REF!*0.001/#REF!*1/#REF!</f>
        <v>#REF!</v>
      </c>
    </row>
    <row r="399" spans="1:6" x14ac:dyDescent="0.2">
      <c r="A399" s="123" t="s">
        <v>1019</v>
      </c>
      <c r="B399" s="116" t="s">
        <v>2126</v>
      </c>
      <c r="C399" s="5" t="s">
        <v>2127</v>
      </c>
      <c r="D399" s="31"/>
      <c r="E399" s="43" t="e">
        <f>#REF!*0.001/#REF!*1/#REF!</f>
        <v>#REF!</v>
      </c>
      <c r="F399" s="43" t="e">
        <f>#REF!*0.001/#REF!*1/#REF!</f>
        <v>#REF!</v>
      </c>
    </row>
    <row r="400" spans="1:6" x14ac:dyDescent="0.2">
      <c r="A400" s="123"/>
      <c r="B400" s="116"/>
      <c r="C400" s="5" t="s">
        <v>2128</v>
      </c>
      <c r="D400" s="31"/>
      <c r="E400" s="43" t="e">
        <f>#REF!*0.001/#REF!*1/#REF!</f>
        <v>#REF!</v>
      </c>
      <c r="F400" s="43" t="e">
        <f>#REF!*0.001/#REF!*1/#REF!</f>
        <v>#REF!</v>
      </c>
    </row>
    <row r="401" spans="1:6" x14ac:dyDescent="0.2">
      <c r="A401" s="123"/>
      <c r="B401" s="116"/>
      <c r="C401" s="118" t="s">
        <v>2129</v>
      </c>
      <c r="D401" s="31"/>
      <c r="E401" s="43" t="e">
        <f>#REF!*0.001/#REF!*1/#REF!</f>
        <v>#REF!</v>
      </c>
      <c r="F401" s="43" t="e">
        <f>#REF!*0.001/#REF!*1/#REF!</f>
        <v>#REF!</v>
      </c>
    </row>
    <row r="402" spans="1:6" x14ac:dyDescent="0.2">
      <c r="A402" s="124" t="s">
        <v>1024</v>
      </c>
      <c r="B402" s="116" t="s">
        <v>2130</v>
      </c>
      <c r="C402" s="118" t="s">
        <v>2131</v>
      </c>
      <c r="D402" s="31"/>
      <c r="E402" s="43" t="e">
        <f>#REF!*0.001/#REF!*1/#REF!</f>
        <v>#REF!</v>
      </c>
      <c r="F402" s="43" t="e">
        <f>#REF!*0.001/#REF!*1/#REF!</f>
        <v>#REF!</v>
      </c>
    </row>
    <row r="403" spans="1:6" x14ac:dyDescent="0.2">
      <c r="A403" s="123" t="s">
        <v>2175</v>
      </c>
      <c r="B403" s="116" t="s">
        <v>2132</v>
      </c>
      <c r="C403" s="5" t="s">
        <v>2133</v>
      </c>
      <c r="D403" s="31"/>
      <c r="E403" s="43" t="e">
        <f>#REF!*0.001/#REF!*1/#REF!</f>
        <v>#REF!</v>
      </c>
      <c r="F403" s="43" t="e">
        <f>#REF!*0.001/#REF!*1/#REF!</f>
        <v>#REF!</v>
      </c>
    </row>
    <row r="404" spans="1:6" x14ac:dyDescent="0.2">
      <c r="A404" s="123"/>
      <c r="B404" s="116"/>
      <c r="C404" s="5" t="s">
        <v>2134</v>
      </c>
      <c r="D404" s="31"/>
      <c r="E404" s="43" t="e">
        <f>#REF!*0.001/#REF!*1/#REF!</f>
        <v>#REF!</v>
      </c>
      <c r="F404" s="43" t="e">
        <f>#REF!*0.001/#REF!*1/#REF!</f>
        <v>#REF!</v>
      </c>
    </row>
    <row r="405" spans="1:6" x14ac:dyDescent="0.2">
      <c r="A405" s="124" t="s">
        <v>2176</v>
      </c>
      <c r="B405" s="116" t="s">
        <v>2135</v>
      </c>
      <c r="C405" s="5" t="s">
        <v>2136</v>
      </c>
      <c r="D405" s="31"/>
      <c r="E405" s="43" t="e">
        <f>#REF!*0.001/#REF!*1/#REF!</f>
        <v>#REF!</v>
      </c>
      <c r="F405" s="43" t="e">
        <f>#REF!*0.001/#REF!*1/#REF!</f>
        <v>#REF!</v>
      </c>
    </row>
    <row r="406" spans="1:6" x14ac:dyDescent="0.2">
      <c r="A406" s="124"/>
      <c r="B406" s="116"/>
      <c r="C406" s="5" t="s">
        <v>2137</v>
      </c>
      <c r="D406" s="31"/>
      <c r="E406" s="43" t="e">
        <f>#REF!*0.001/#REF!*1/#REF!</f>
        <v>#REF!</v>
      </c>
      <c r="F406" s="43" t="e">
        <f>#REF!*0.001/#REF!*1/#REF!</f>
        <v>#REF!</v>
      </c>
    </row>
    <row r="407" spans="1:6" x14ac:dyDescent="0.2">
      <c r="A407" s="124"/>
      <c r="B407" s="116"/>
      <c r="C407" s="5" t="s">
        <v>2138</v>
      </c>
      <c r="D407" s="31"/>
      <c r="E407" s="43" t="e">
        <f>#REF!*0.001/#REF!*1/#REF!</f>
        <v>#REF!</v>
      </c>
      <c r="F407" s="43" t="e">
        <f>#REF!*0.001/#REF!*1/#REF!</f>
        <v>#REF!</v>
      </c>
    </row>
    <row r="408" spans="1:6" x14ac:dyDescent="0.2">
      <c r="A408" s="124"/>
      <c r="B408" s="116"/>
      <c r="C408" s="5" t="s">
        <v>2139</v>
      </c>
      <c r="D408" s="31"/>
      <c r="E408" s="43" t="e">
        <f>#REF!*0.001/#REF!*1/#REF!</f>
        <v>#REF!</v>
      </c>
      <c r="F408" s="43" t="e">
        <f>#REF!*0.001/#REF!*1/#REF!</f>
        <v>#REF!</v>
      </c>
    </row>
    <row r="409" spans="1:6" x14ac:dyDescent="0.2">
      <c r="A409" s="123" t="s">
        <v>2177</v>
      </c>
      <c r="B409" s="116" t="s">
        <v>2140</v>
      </c>
      <c r="C409" s="5" t="s">
        <v>2141</v>
      </c>
      <c r="D409" s="31"/>
      <c r="E409" s="43" t="e">
        <f>#REF!*0.001/#REF!*1/#REF!</f>
        <v>#REF!</v>
      </c>
      <c r="F409" s="43" t="e">
        <f>#REF!*0.001/#REF!*1/#REF!</f>
        <v>#REF!</v>
      </c>
    </row>
    <row r="410" spans="1:6" x14ac:dyDescent="0.2">
      <c r="A410" s="123"/>
      <c r="B410" s="116"/>
      <c r="C410" s="5" t="s">
        <v>2142</v>
      </c>
      <c r="D410" s="31"/>
      <c r="E410" s="43" t="e">
        <f>#REF!*0.001/#REF!*1/#REF!</f>
        <v>#REF!</v>
      </c>
      <c r="F410" s="43" t="e">
        <f>#REF!*0.001/#REF!*1/#REF!</f>
        <v>#REF!</v>
      </c>
    </row>
    <row r="411" spans="1:6" x14ac:dyDescent="0.2">
      <c r="A411" s="123"/>
      <c r="B411" s="116"/>
      <c r="C411" s="5" t="s">
        <v>2143</v>
      </c>
      <c r="D411" s="31"/>
      <c r="E411" s="43" t="e">
        <f>#REF!*0.001/#REF!*1/#REF!</f>
        <v>#REF!</v>
      </c>
      <c r="F411" s="43" t="e">
        <f>#REF!*0.001/#REF!*1/#REF!</f>
        <v>#REF!</v>
      </c>
    </row>
    <row r="412" spans="1:6" x14ac:dyDescent="0.2">
      <c r="A412" s="123"/>
      <c r="B412" s="116"/>
      <c r="C412" s="5" t="s">
        <v>2144</v>
      </c>
      <c r="D412" s="31"/>
      <c r="E412" s="43" t="e">
        <f>#REF!*0.001/#REF!*1/#REF!</f>
        <v>#REF!</v>
      </c>
      <c r="F412" s="43" t="e">
        <f>#REF!*0.001/#REF!*1/#REF!</f>
        <v>#REF!</v>
      </c>
    </row>
    <row r="413" spans="1:6" x14ac:dyDescent="0.2">
      <c r="A413" s="123"/>
      <c r="B413" s="116"/>
      <c r="C413" s="5" t="s">
        <v>2145</v>
      </c>
      <c r="D413" s="31"/>
      <c r="E413" s="43" t="e">
        <f>#REF!*0.001/#REF!*1/#REF!</f>
        <v>#REF!</v>
      </c>
      <c r="F413" s="43" t="e">
        <f>#REF!*0.001/#REF!*1/#REF!</f>
        <v>#REF!</v>
      </c>
    </row>
    <row r="414" spans="1:6" x14ac:dyDescent="0.2">
      <c r="A414" s="123"/>
      <c r="B414" s="116"/>
      <c r="C414" s="5" t="s">
        <v>2146</v>
      </c>
      <c r="D414" s="31"/>
      <c r="E414" s="43" t="e">
        <f>#REF!*0.001/#REF!*1/#REF!</f>
        <v>#REF!</v>
      </c>
      <c r="F414" s="43" t="e">
        <f>#REF!*0.001/#REF!*1/#REF!</f>
        <v>#REF!</v>
      </c>
    </row>
    <row r="415" spans="1:6" x14ac:dyDescent="0.2">
      <c r="A415" s="116" t="s">
        <v>1025</v>
      </c>
      <c r="B415" s="116" t="s">
        <v>2147</v>
      </c>
      <c r="C415" s="5" t="s">
        <v>2148</v>
      </c>
      <c r="D415" s="31"/>
      <c r="E415" s="43" t="e">
        <f>#REF!*0.001/#REF!*1/#REF!</f>
        <v>#REF!</v>
      </c>
      <c r="F415" s="43" t="e">
        <f>#REF!*0.001/#REF!*1/#REF!</f>
        <v>#REF!</v>
      </c>
    </row>
    <row r="416" spans="1:6" x14ac:dyDescent="0.2">
      <c r="A416" s="116"/>
      <c r="B416" s="116"/>
      <c r="C416" s="5" t="s">
        <v>2149</v>
      </c>
      <c r="D416" s="31"/>
      <c r="E416" s="43" t="e">
        <f>#REF!*0.001/#REF!*1/#REF!</f>
        <v>#REF!</v>
      </c>
      <c r="F416" s="43" t="e">
        <f>#REF!*0.001/#REF!*1/#REF!</f>
        <v>#REF!</v>
      </c>
    </row>
    <row r="417" spans="1:6" x14ac:dyDescent="0.2">
      <c r="A417" s="116"/>
      <c r="B417" s="116"/>
      <c r="C417" s="5" t="s">
        <v>2150</v>
      </c>
      <c r="D417" s="31"/>
      <c r="E417" s="43" t="e">
        <f>#REF!*0.001/#REF!*1/#REF!</f>
        <v>#REF!</v>
      </c>
      <c r="F417" s="43" t="e">
        <f>#REF!*0.001/#REF!*1/#REF!</f>
        <v>#REF!</v>
      </c>
    </row>
    <row r="418" spans="1:6" x14ac:dyDescent="0.2">
      <c r="A418" s="125" t="s">
        <v>1026</v>
      </c>
      <c r="B418" s="116" t="s">
        <v>2151</v>
      </c>
      <c r="C418" s="5" t="s">
        <v>2152</v>
      </c>
      <c r="D418" s="31"/>
      <c r="E418" s="43" t="e">
        <f>#REF!*0.001/#REF!*1/#REF!</f>
        <v>#REF!</v>
      </c>
      <c r="F418" s="43" t="e">
        <f>#REF!*0.001/#REF!*1/#REF!</f>
        <v>#REF!</v>
      </c>
    </row>
    <row r="419" spans="1:6" x14ac:dyDescent="0.2">
      <c r="A419" s="125"/>
      <c r="B419" s="116"/>
      <c r="C419" s="5" t="s">
        <v>2153</v>
      </c>
      <c r="D419" s="31"/>
      <c r="E419" s="43" t="e">
        <f>#REF!*0.001/#REF!*1/#REF!</f>
        <v>#REF!</v>
      </c>
      <c r="F419" s="43" t="e">
        <f>#REF!*0.001/#REF!*1/#REF!</f>
        <v>#REF!</v>
      </c>
    </row>
    <row r="420" spans="1:6" x14ac:dyDescent="0.2">
      <c r="A420" s="116" t="s">
        <v>2178</v>
      </c>
      <c r="B420" s="116" t="s">
        <v>2154</v>
      </c>
      <c r="C420" s="5" t="s">
        <v>2155</v>
      </c>
      <c r="D420" s="31"/>
      <c r="E420" s="43" t="e">
        <f>#REF!*0.001/#REF!*1/#REF!</f>
        <v>#REF!</v>
      </c>
      <c r="F420" s="43" t="e">
        <f>#REF!*0.001/#REF!*1/#REF!</f>
        <v>#REF!</v>
      </c>
    </row>
    <row r="421" spans="1:6" x14ac:dyDescent="0.2">
      <c r="A421" s="116"/>
      <c r="B421" s="116"/>
      <c r="C421" s="5" t="s">
        <v>2156</v>
      </c>
      <c r="D421" s="31"/>
      <c r="E421" s="43" t="e">
        <f>#REF!*0.001/#REF!*1/#REF!</f>
        <v>#REF!</v>
      </c>
      <c r="F421" s="43" t="e">
        <f>#REF!*0.001/#REF!*1/#REF!</f>
        <v>#REF!</v>
      </c>
    </row>
    <row r="422" spans="1:6" x14ac:dyDescent="0.2">
      <c r="A422" s="116"/>
      <c r="B422" s="116"/>
      <c r="C422" s="5" t="s">
        <v>2157</v>
      </c>
      <c r="D422" s="31"/>
      <c r="E422" s="43" t="e">
        <f>#REF!*0.001/#REF!*1/#REF!</f>
        <v>#REF!</v>
      </c>
      <c r="F422" s="43" t="e">
        <f>#REF!*0.001/#REF!*1/#REF!</f>
        <v>#REF!</v>
      </c>
    </row>
    <row r="423" spans="1:6" x14ac:dyDescent="0.2">
      <c r="A423" s="116"/>
      <c r="B423" s="116"/>
      <c r="C423" s="121" t="s">
        <v>2158</v>
      </c>
      <c r="D423" s="31"/>
      <c r="E423" s="43" t="e">
        <f>#REF!*0.001/#REF!*1/#REF!</f>
        <v>#REF!</v>
      </c>
      <c r="F423" s="43" t="e">
        <f>#REF!*0.001/#REF!*1/#REF!</f>
        <v>#REF!</v>
      </c>
    </row>
    <row r="424" spans="1:6" x14ac:dyDescent="0.2">
      <c r="A424" s="3"/>
      <c r="B424" s="116"/>
      <c r="C424" s="122" t="s">
        <v>2159</v>
      </c>
      <c r="D424" s="31"/>
      <c r="E424" s="43" t="e">
        <f>#REF!*0.001/#REF!*1/#REF!</f>
        <v>#REF!</v>
      </c>
      <c r="F424" s="43" t="e">
        <f>#REF!*0.001/#REF!*1/#REF!</f>
        <v>#REF!</v>
      </c>
    </row>
    <row r="425" spans="1:6" x14ac:dyDescent="0.2">
      <c r="A425" s="125" t="s">
        <v>2179</v>
      </c>
      <c r="B425" s="116" t="s">
        <v>2160</v>
      </c>
      <c r="C425" s="5" t="s">
        <v>2161</v>
      </c>
      <c r="D425" s="31"/>
      <c r="E425" s="43" t="e">
        <f>#REF!*0.001/#REF!*1/#REF!</f>
        <v>#REF!</v>
      </c>
      <c r="F425" s="43" t="e">
        <f>#REF!*0.001/#REF!*1/#REF!</f>
        <v>#REF!</v>
      </c>
    </row>
    <row r="426" spans="1:6" x14ac:dyDescent="0.2">
      <c r="A426" s="125"/>
      <c r="B426" s="116"/>
      <c r="C426" s="5" t="s">
        <v>2162</v>
      </c>
      <c r="D426" s="31"/>
      <c r="E426" s="43" t="e">
        <f>#REF!*0.001/#REF!*1/#REF!</f>
        <v>#REF!</v>
      </c>
      <c r="F426" s="43" t="e">
        <f>#REF!*0.001/#REF!*1/#REF!</f>
        <v>#REF!</v>
      </c>
    </row>
    <row r="427" spans="1:6" x14ac:dyDescent="0.2">
      <c r="A427" s="125"/>
      <c r="B427" s="116"/>
      <c r="C427" s="5" t="s">
        <v>2163</v>
      </c>
      <c r="D427" s="31"/>
      <c r="E427" s="43" t="e">
        <f>#REF!*0.001/#REF!*1/#REF!</f>
        <v>#REF!</v>
      </c>
      <c r="F427" s="43" t="e">
        <f>#REF!*0.001/#REF!*1/#REF!</f>
        <v>#REF!</v>
      </c>
    </row>
    <row r="428" spans="1:6" x14ac:dyDescent="0.2">
      <c r="A428" s="3"/>
      <c r="B428" s="116"/>
      <c r="C428" s="122" t="s">
        <v>2164</v>
      </c>
      <c r="D428" s="31"/>
      <c r="E428" s="43" t="e">
        <f>#REF!*0.001/#REF!*1/#REF!</f>
        <v>#REF!</v>
      </c>
      <c r="F428" s="43" t="e">
        <f>#REF!*0.001/#REF!*1/#REF!</f>
        <v>#REF!</v>
      </c>
    </row>
    <row r="429" spans="1:6" x14ac:dyDescent="0.2">
      <c r="A429" s="116"/>
      <c r="B429" s="116"/>
      <c r="C429" s="122" t="s">
        <v>2165</v>
      </c>
      <c r="D429" s="31"/>
      <c r="E429" s="43" t="e">
        <f>#REF!*0.001/#REF!*1/#REF!</f>
        <v>#REF!</v>
      </c>
      <c r="F429" s="43" t="e">
        <f>#REF!*0.001/#REF!*1/#REF!</f>
        <v>#REF!</v>
      </c>
    </row>
    <row r="430" spans="1:6" x14ac:dyDescent="0.2">
      <c r="A430" s="116" t="s">
        <v>2180</v>
      </c>
      <c r="B430" s="116" t="s">
        <v>2166</v>
      </c>
      <c r="C430" s="5" t="s">
        <v>2167</v>
      </c>
      <c r="D430" s="31"/>
      <c r="E430" s="43" t="e">
        <f>#REF!*0.001/#REF!*1/#REF!</f>
        <v>#REF!</v>
      </c>
      <c r="F430" s="43" t="e">
        <f>#REF!*0.001/#REF!*1/#REF!</f>
        <v>#REF!</v>
      </c>
    </row>
    <row r="431" spans="1:6" x14ac:dyDescent="0.2">
      <c r="A431" s="116"/>
      <c r="B431" s="116"/>
      <c r="C431" s="5" t="s">
        <v>2168</v>
      </c>
      <c r="D431" s="31"/>
      <c r="E431" s="43" t="e">
        <f>#REF!*0.001/#REF!*1/#REF!</f>
        <v>#REF!</v>
      </c>
      <c r="F431" s="43" t="e">
        <f>#REF!*0.001/#REF!*1/#REF!</f>
        <v>#REF!</v>
      </c>
    </row>
    <row r="432" spans="1:6" x14ac:dyDescent="0.2">
      <c r="A432" s="116"/>
      <c r="B432" s="4"/>
      <c r="C432" s="122" t="s">
        <v>2169</v>
      </c>
      <c r="D432" s="31"/>
      <c r="E432" s="43" t="e">
        <f>#REF!*0.001/#REF!*1/#REF!</f>
        <v>#REF!</v>
      </c>
      <c r="F432" s="43" t="e">
        <f>#REF!*0.001/#REF!*1/#REF!</f>
        <v>#REF!</v>
      </c>
    </row>
    <row r="433" spans="1:6" x14ac:dyDescent="0.2">
      <c r="A433" s="126"/>
      <c r="B433" s="127"/>
      <c r="C433" s="127" t="s">
        <v>2184</v>
      </c>
      <c r="D433" s="31"/>
      <c r="E433" s="45" t="e">
        <f>#REF!*0.001/#REF!*1/#REF!</f>
        <v>#REF!</v>
      </c>
      <c r="F433" s="45" t="e">
        <f>#REF!*0.001/#REF!*1/#REF!</f>
        <v>#REF!</v>
      </c>
    </row>
    <row r="434" spans="1:6" x14ac:dyDescent="0.2">
      <c r="A434" s="14">
        <f>TAG!A5</f>
        <v>764.67446999999993</v>
      </c>
      <c r="B434" s="14" t="str">
        <f>TAG!B5</f>
        <v>C47H90O6N</v>
      </c>
      <c r="C434" s="17" t="str">
        <f>TAG!C5</f>
        <v>44:2</v>
      </c>
      <c r="E434" s="43" t="e">
        <f>#REF!*0.001/#REF!*1/#REF!</f>
        <v>#REF!</v>
      </c>
      <c r="F434" s="43" t="e">
        <f>#REF!*0.001/#REF!*1/#REF!</f>
        <v>#REF!</v>
      </c>
    </row>
    <row r="435" spans="1:6" x14ac:dyDescent="0.2">
      <c r="A435" s="14">
        <f>TAG!A6</f>
        <v>766.69006999999988</v>
      </c>
      <c r="B435" s="14" t="str">
        <f>TAG!B6</f>
        <v>C47H92O6N</v>
      </c>
      <c r="C435" s="17" t="str">
        <f>TAG!C6</f>
        <v>44:1</v>
      </c>
      <c r="E435" s="43" t="e">
        <f>#REF!*0.001/#REF!*1/#REF!</f>
        <v>#REF!</v>
      </c>
      <c r="F435" s="43" t="e">
        <f>#REF!*0.001/#REF!*1/#REF!</f>
        <v>#REF!</v>
      </c>
    </row>
    <row r="436" spans="1:6" x14ac:dyDescent="0.2">
      <c r="A436" s="14">
        <f>TAG!A7</f>
        <v>768.70566999999994</v>
      </c>
      <c r="B436" s="14" t="str">
        <f>TAG!B7</f>
        <v>C47H94O6N</v>
      </c>
      <c r="C436" s="17" t="str">
        <f>TAG!C7</f>
        <v>44:0</v>
      </c>
      <c r="E436" s="43" t="e">
        <f>#REF!*0.001/#REF!*1/#REF!</f>
        <v>#REF!</v>
      </c>
      <c r="F436" s="43" t="e">
        <f>#REF!*0.001/#REF!*1/#REF!</f>
        <v>#REF!</v>
      </c>
    </row>
    <row r="437" spans="1:6" x14ac:dyDescent="0.2">
      <c r="A437" s="14">
        <f>TAG!A8</f>
        <v>776.71077000000002</v>
      </c>
      <c r="B437" s="14" t="str">
        <f>TAG!B8</f>
        <v>C49H94O5N</v>
      </c>
      <c r="C437" s="17" t="str">
        <f>TAG!C8</f>
        <v>e46:3</v>
      </c>
      <c r="E437" s="43" t="e">
        <f>#REF!*0.001/#REF!*1/#REF!</f>
        <v>#REF!</v>
      </c>
      <c r="F437" s="43" t="e">
        <f>#REF!*0.001/#REF!*1/#REF!</f>
        <v>#REF!</v>
      </c>
    </row>
    <row r="438" spans="1:6" x14ac:dyDescent="0.2">
      <c r="A438" s="14">
        <f>TAG!A9</f>
        <v>778.72636999999997</v>
      </c>
      <c r="B438" s="14" t="str">
        <f>TAG!B9</f>
        <v>C49H96O5N</v>
      </c>
      <c r="C438" s="17" t="str">
        <f>TAG!C9</f>
        <v>e46:2</v>
      </c>
      <c r="E438" s="43" t="e">
        <f>#REF!*0.001/#REF!*1/#REF!</f>
        <v>#REF!</v>
      </c>
      <c r="F438" s="43" t="e">
        <f>#REF!*0.001/#REF!*1/#REF!</f>
        <v>#REF!</v>
      </c>
    </row>
    <row r="439" spans="1:6" x14ac:dyDescent="0.2">
      <c r="A439" s="14">
        <f>TAG!A10</f>
        <v>780.74197000000004</v>
      </c>
      <c r="B439" s="14" t="str">
        <f>TAG!B10</f>
        <v>C49H98O5N</v>
      </c>
      <c r="C439" s="17" t="str">
        <f>TAG!C10</f>
        <v>e46:1</v>
      </c>
      <c r="E439" s="43" t="e">
        <f>#REF!*0.001/#REF!*1/#REF!</f>
        <v>#REF!</v>
      </c>
      <c r="F439" s="43" t="e">
        <f>#REF!*0.001/#REF!*1/#REF!</f>
        <v>#REF!</v>
      </c>
    </row>
    <row r="440" spans="1:6" x14ac:dyDescent="0.2">
      <c r="A440" s="14">
        <f>TAG!A11</f>
        <v>782.75756999999999</v>
      </c>
      <c r="B440" s="14" t="str">
        <f>TAG!B11</f>
        <v>C49H100O5N</v>
      </c>
      <c r="C440" s="17" t="str">
        <f>TAG!C11</f>
        <v>e46:0</v>
      </c>
      <c r="E440" s="43" t="e">
        <f>#REF!*0.001/#REF!*1/#REF!</f>
        <v>#REF!</v>
      </c>
      <c r="F440" s="43" t="e">
        <f>#REF!*0.001/#REF!*1/#REF!</f>
        <v>#REF!</v>
      </c>
    </row>
    <row r="441" spans="1:6" x14ac:dyDescent="0.2">
      <c r="A441" s="14">
        <f>TAG!A12</f>
        <v>790.69006999999988</v>
      </c>
      <c r="B441" s="14" t="str">
        <f>TAG!B12</f>
        <v>C49H92O6N</v>
      </c>
      <c r="C441" s="17" t="str">
        <f>TAG!C12</f>
        <v>46:3</v>
      </c>
      <c r="E441" s="43" t="e">
        <f>#REF!*0.001/#REF!*1/#REF!</f>
        <v>#REF!</v>
      </c>
      <c r="F441" s="43" t="e">
        <f>#REF!*0.001/#REF!*1/#REF!</f>
        <v>#REF!</v>
      </c>
    </row>
    <row r="442" spans="1:6" x14ac:dyDescent="0.2">
      <c r="A442" s="14">
        <f>TAG!A13</f>
        <v>792.70566999999994</v>
      </c>
      <c r="B442" s="14" t="str">
        <f>TAG!B13</f>
        <v>C49H94O6N</v>
      </c>
      <c r="C442" s="17" t="str">
        <f>TAG!C13</f>
        <v>46:2</v>
      </c>
      <c r="E442" s="43" t="e">
        <f>#REF!*0.001/#REF!*1/#REF!</f>
        <v>#REF!</v>
      </c>
      <c r="F442" s="43" t="e">
        <f>#REF!*0.001/#REF!*1/#REF!</f>
        <v>#REF!</v>
      </c>
    </row>
    <row r="443" spans="1:6" x14ac:dyDescent="0.2">
      <c r="A443" s="14">
        <f>TAG!A14</f>
        <v>794.72126999999989</v>
      </c>
      <c r="B443" s="14" t="str">
        <f>TAG!B14</f>
        <v>C49H96O6N</v>
      </c>
      <c r="C443" s="17" t="str">
        <f>TAG!C14</f>
        <v>46:1</v>
      </c>
      <c r="E443" s="43" t="e">
        <f>#REF!*0.001/#REF!*1/#REF!</f>
        <v>#REF!</v>
      </c>
      <c r="F443" s="43" t="e">
        <f>#REF!*0.001/#REF!*1/#REF!</f>
        <v>#REF!</v>
      </c>
    </row>
    <row r="444" spans="1:6" x14ac:dyDescent="0.2">
      <c r="A444" s="14">
        <f>TAG!A15</f>
        <v>796.73686999999995</v>
      </c>
      <c r="B444" s="14" t="str">
        <f>TAG!B15</f>
        <v>C49H98O6N</v>
      </c>
      <c r="C444" s="17" t="str">
        <f>TAG!C15</f>
        <v>46:0</v>
      </c>
      <c r="E444" s="43" t="e">
        <f>#REF!*0.001/#REF!*1/#REF!</f>
        <v>#REF!</v>
      </c>
      <c r="F444" s="43" t="e">
        <f>#REF!*0.001/#REF!*1/#REF!</f>
        <v>#REF!</v>
      </c>
    </row>
    <row r="445" spans="1:6" x14ac:dyDescent="0.2">
      <c r="A445" s="14">
        <f>TAG!A16</f>
        <v>802.72636999999997</v>
      </c>
      <c r="B445" s="14" t="str">
        <f>TAG!B16</f>
        <v>C51H96O5N</v>
      </c>
      <c r="C445" s="17" t="str">
        <f>TAG!C16</f>
        <v>e48:4</v>
      </c>
      <c r="E445" s="43" t="e">
        <f>#REF!*0.001/#REF!*1/#REF!</f>
        <v>#REF!</v>
      </c>
      <c r="F445" s="43" t="e">
        <f>#REF!*0.001/#REF!*1/#REF!</f>
        <v>#REF!</v>
      </c>
    </row>
    <row r="446" spans="1:6" x14ac:dyDescent="0.2">
      <c r="A446" s="14">
        <f>TAG!A17</f>
        <v>804.74197000000004</v>
      </c>
      <c r="B446" s="14" t="str">
        <f>TAG!B17</f>
        <v>C51H98O5N</v>
      </c>
      <c r="C446" s="17" t="str">
        <f>TAG!C17</f>
        <v>e48:3</v>
      </c>
      <c r="E446" s="43" t="e">
        <f>#REF!*0.001/#REF!*1/#REF!</f>
        <v>#REF!</v>
      </c>
      <c r="F446" s="43" t="e">
        <f>#REF!*0.001/#REF!*1/#REF!</f>
        <v>#REF!</v>
      </c>
    </row>
    <row r="447" spans="1:6" x14ac:dyDescent="0.2">
      <c r="A447" s="14">
        <f>TAG!A18</f>
        <v>806.75756999999999</v>
      </c>
      <c r="B447" s="14" t="str">
        <f>TAG!B18</f>
        <v>C51H100O5N</v>
      </c>
      <c r="C447" s="17" t="str">
        <f>TAG!C18</f>
        <v>e48:2</v>
      </c>
      <c r="E447" s="43" t="e">
        <f>#REF!*0.001/#REF!*1/#REF!</f>
        <v>#REF!</v>
      </c>
      <c r="F447" s="43" t="e">
        <f>#REF!*0.001/#REF!*1/#REF!</f>
        <v>#REF!</v>
      </c>
    </row>
    <row r="448" spans="1:6" x14ac:dyDescent="0.2">
      <c r="A448" s="14">
        <f>TAG!A19</f>
        <v>808.77317000000005</v>
      </c>
      <c r="B448" s="14" t="str">
        <f>TAG!B19</f>
        <v>C51H102O5N</v>
      </c>
      <c r="C448" s="17" t="str">
        <f>TAG!C19</f>
        <v>e48:1</v>
      </c>
      <c r="E448" s="43" t="e">
        <f>#REF!*0.001/#REF!*1/#REF!</f>
        <v>#REF!</v>
      </c>
      <c r="F448" s="43" t="e">
        <f>#REF!*0.001/#REF!*1/#REF!</f>
        <v>#REF!</v>
      </c>
    </row>
    <row r="449" spans="1:6" x14ac:dyDescent="0.2">
      <c r="A449" s="14">
        <f>TAG!A20</f>
        <v>810.78877</v>
      </c>
      <c r="B449" s="14" t="str">
        <f>TAG!B20</f>
        <v>C51H104O5N</v>
      </c>
      <c r="C449" s="17" t="str">
        <f>TAG!C20</f>
        <v>e48:0</v>
      </c>
      <c r="E449" s="43" t="e">
        <f>#REF!*0.001/#REF!*1/#REF!</f>
        <v>#REF!</v>
      </c>
      <c r="F449" s="43" t="e">
        <f>#REF!*0.001/#REF!*1/#REF!</f>
        <v>#REF!</v>
      </c>
    </row>
    <row r="450" spans="1:6" x14ac:dyDescent="0.2">
      <c r="A450" s="14">
        <f>TAG!A21</f>
        <v>816.70566999999994</v>
      </c>
      <c r="B450" s="14" t="str">
        <f>TAG!B21</f>
        <v>C51H94O6N</v>
      </c>
      <c r="C450" s="17" t="str">
        <f>TAG!C21</f>
        <v>48:4</v>
      </c>
      <c r="E450" s="43" t="e">
        <f>#REF!*0.001/#REF!*1/#REF!</f>
        <v>#REF!</v>
      </c>
      <c r="F450" s="43" t="e">
        <f>#REF!*0.001/#REF!*1/#REF!</f>
        <v>#REF!</v>
      </c>
    </row>
    <row r="451" spans="1:6" x14ac:dyDescent="0.2">
      <c r="A451" s="14">
        <f>TAG!A22</f>
        <v>818.72126999999989</v>
      </c>
      <c r="B451" s="14" t="str">
        <f>TAG!B22</f>
        <v>C51H96O6N</v>
      </c>
      <c r="C451" s="17" t="str">
        <f>TAG!C22</f>
        <v>48:3</v>
      </c>
      <c r="E451" s="43" t="e">
        <f>#REF!*0.001/#REF!*1/#REF!</f>
        <v>#REF!</v>
      </c>
      <c r="F451" s="43" t="e">
        <f>#REF!*0.001/#REF!*1/#REF!</f>
        <v>#REF!</v>
      </c>
    </row>
    <row r="452" spans="1:6" x14ac:dyDescent="0.2">
      <c r="A452" s="14">
        <f>TAG!A23</f>
        <v>820.73686999999995</v>
      </c>
      <c r="B452" s="14" t="str">
        <f>TAG!B23</f>
        <v>C51H98O6N</v>
      </c>
      <c r="C452" s="17" t="str">
        <f>TAG!C23</f>
        <v>48:2</v>
      </c>
      <c r="E452" s="43" t="e">
        <f>#REF!*0.001/#REF!*1/#REF!</f>
        <v>#REF!</v>
      </c>
      <c r="F452" s="43" t="e">
        <f>#REF!*0.001/#REF!*1/#REF!</f>
        <v>#REF!</v>
      </c>
    </row>
    <row r="453" spans="1:6" x14ac:dyDescent="0.2">
      <c r="A453" s="14">
        <f>TAG!A24</f>
        <v>822.7524699999999</v>
      </c>
      <c r="B453" s="14" t="str">
        <f>TAG!B24</f>
        <v>C51H100O6N</v>
      </c>
      <c r="C453" s="17" t="str">
        <f>TAG!C24</f>
        <v>48:1</v>
      </c>
      <c r="E453" s="43" t="e">
        <f>#REF!*0.001/#REF!*1/#REF!</f>
        <v>#REF!</v>
      </c>
      <c r="F453" s="43" t="e">
        <f>#REF!*0.001/#REF!*1/#REF!</f>
        <v>#REF!</v>
      </c>
    </row>
    <row r="454" spans="1:6" x14ac:dyDescent="0.2">
      <c r="A454" s="14">
        <f>TAG!A25</f>
        <v>824.76806999999997</v>
      </c>
      <c r="B454" s="14" t="str">
        <f>TAG!B25</f>
        <v>C51H102O6N</v>
      </c>
      <c r="C454" s="17" t="str">
        <f>TAG!C25</f>
        <v>48:0</v>
      </c>
      <c r="E454" s="43" t="e">
        <f>#REF!*0.001/#REF!*1/#REF!</f>
        <v>#REF!</v>
      </c>
      <c r="F454" s="43" t="e">
        <f>#REF!*0.001/#REF!*1/#REF!</f>
        <v>#REF!</v>
      </c>
    </row>
    <row r="455" spans="1:6" x14ac:dyDescent="0.2">
      <c r="A455" s="14">
        <f>TAG!A26</f>
        <v>830.75756999999999</v>
      </c>
      <c r="B455" s="14" t="str">
        <f>TAG!B26</f>
        <v>C53H100O5N</v>
      </c>
      <c r="C455" s="17" t="str">
        <f>TAG!C26</f>
        <v>e50:4</v>
      </c>
      <c r="E455" s="43" t="e">
        <f>#REF!*0.001/#REF!*1/#REF!</f>
        <v>#REF!</v>
      </c>
      <c r="F455" s="43" t="e">
        <f>#REF!*0.001/#REF!*1/#REF!</f>
        <v>#REF!</v>
      </c>
    </row>
    <row r="456" spans="1:6" x14ac:dyDescent="0.2">
      <c r="A456" s="14">
        <f>TAG!A27</f>
        <v>832.77317000000005</v>
      </c>
      <c r="B456" s="14" t="str">
        <f>TAG!B27</f>
        <v>C53H102O5N</v>
      </c>
      <c r="C456" s="17" t="str">
        <f>TAG!C27</f>
        <v>e50:3</v>
      </c>
      <c r="E456" s="43" t="e">
        <f>#REF!*0.001/#REF!*1/#REF!</f>
        <v>#REF!</v>
      </c>
      <c r="F456" s="43" t="e">
        <f>#REF!*0.001/#REF!*1/#REF!</f>
        <v>#REF!</v>
      </c>
    </row>
    <row r="457" spans="1:6" x14ac:dyDescent="0.2">
      <c r="A457" s="14">
        <f>TAG!A28</f>
        <v>834.78877</v>
      </c>
      <c r="B457" s="14" t="str">
        <f>TAG!B28</f>
        <v>C53H104O5N</v>
      </c>
      <c r="C457" s="17" t="str">
        <f>TAG!C28</f>
        <v>e50:2</v>
      </c>
      <c r="E457" s="43" t="e">
        <f>#REF!*0.001/#REF!*1/#REF!</f>
        <v>#REF!</v>
      </c>
      <c r="F457" s="43" t="e">
        <f>#REF!*0.001/#REF!*1/#REF!</f>
        <v>#REF!</v>
      </c>
    </row>
    <row r="458" spans="1:6" x14ac:dyDescent="0.2">
      <c r="A458" s="14">
        <f>TAG!A29</f>
        <v>836.80437000000006</v>
      </c>
      <c r="B458" s="14" t="str">
        <f>TAG!B29</f>
        <v>C53H106O5N</v>
      </c>
      <c r="C458" s="17" t="str">
        <f>TAG!C29</f>
        <v>e50:1</v>
      </c>
      <c r="E458" s="43" t="e">
        <f>#REF!*0.001/#REF!*1/#REF!</f>
        <v>#REF!</v>
      </c>
      <c r="F458" s="43" t="e">
        <f>#REF!*0.001/#REF!*1/#REF!</f>
        <v>#REF!</v>
      </c>
    </row>
    <row r="459" spans="1:6" x14ac:dyDescent="0.2">
      <c r="A459" s="14">
        <f>TAG!A30</f>
        <v>838.81997000000001</v>
      </c>
      <c r="B459" s="14" t="str">
        <f>TAG!B30</f>
        <v>C53H108O5N</v>
      </c>
      <c r="C459" s="17" t="str">
        <f>TAG!C30</f>
        <v>e50:0</v>
      </c>
      <c r="E459" s="43" t="e">
        <f>#REF!*0.001/#REF!*1/#REF!</f>
        <v>#REF!</v>
      </c>
      <c r="F459" s="43" t="e">
        <f>#REF!*0.001/#REF!*1/#REF!</f>
        <v>#REF!</v>
      </c>
    </row>
    <row r="460" spans="1:6" x14ac:dyDescent="0.2">
      <c r="A460" s="14">
        <f>TAG!A31</f>
        <v>844.73686999999995</v>
      </c>
      <c r="B460" s="14" t="str">
        <f>TAG!B31</f>
        <v>C53H98O6N</v>
      </c>
      <c r="C460" s="17" t="str">
        <f>TAG!C31</f>
        <v>50:4</v>
      </c>
      <c r="E460" s="43" t="e">
        <f>#REF!*0.001/#REF!*1/#REF!</f>
        <v>#REF!</v>
      </c>
      <c r="F460" s="43" t="e">
        <f>#REF!*0.001/#REF!*1/#REF!</f>
        <v>#REF!</v>
      </c>
    </row>
    <row r="461" spans="1:6" x14ac:dyDescent="0.2">
      <c r="A461" s="14">
        <f>TAG!A32</f>
        <v>846.7524699999999</v>
      </c>
      <c r="B461" s="14" t="str">
        <f>TAG!B32</f>
        <v>C53H100O6N</v>
      </c>
      <c r="C461" s="17" t="str">
        <f>TAG!C32</f>
        <v>50:3</v>
      </c>
      <c r="E461" s="43" t="e">
        <f>#REF!*0.001/#REF!*1/#REF!</f>
        <v>#REF!</v>
      </c>
      <c r="F461" s="43" t="e">
        <f>#REF!*0.001/#REF!*1/#REF!</f>
        <v>#REF!</v>
      </c>
    </row>
    <row r="462" spans="1:6" x14ac:dyDescent="0.2">
      <c r="A462" s="14">
        <f>TAG!A33</f>
        <v>848.76806999999997</v>
      </c>
      <c r="B462" s="14" t="str">
        <f>TAG!B33</f>
        <v>C53H102O6N</v>
      </c>
      <c r="C462" s="17" t="str">
        <f>TAG!C33</f>
        <v>50:2</v>
      </c>
      <c r="E462" s="43" t="e">
        <f>#REF!*0.001/#REF!*1/#REF!</f>
        <v>#REF!</v>
      </c>
      <c r="F462" s="43" t="e">
        <f>#REF!*0.001/#REF!*1/#REF!</f>
        <v>#REF!</v>
      </c>
    </row>
    <row r="463" spans="1:6" x14ac:dyDescent="0.2">
      <c r="A463" s="14">
        <f>TAG!A34</f>
        <v>850.78366999999992</v>
      </c>
      <c r="B463" s="14" t="str">
        <f>TAG!B34</f>
        <v>C53H104O6N</v>
      </c>
      <c r="C463" s="17" t="str">
        <f>TAG!C34</f>
        <v>50:1</v>
      </c>
      <c r="E463" s="43" t="e">
        <f>#REF!*0.001/#REF!*1/#REF!</f>
        <v>#REF!</v>
      </c>
      <c r="F463" s="43" t="e">
        <f>#REF!*0.001/#REF!*1/#REF!</f>
        <v>#REF!</v>
      </c>
    </row>
    <row r="464" spans="1:6" x14ac:dyDescent="0.2">
      <c r="A464" s="14">
        <f>TAG!A35</f>
        <v>852.79926999999998</v>
      </c>
      <c r="B464" s="14" t="str">
        <f>TAG!B35</f>
        <v>C53H106O6N</v>
      </c>
      <c r="C464" s="17" t="str">
        <f>TAG!C35</f>
        <v>50:0</v>
      </c>
      <c r="E464" s="43" t="e">
        <f>#REF!*0.001/#REF!*1/#REF!</f>
        <v>#REF!</v>
      </c>
      <c r="F464" s="43" t="e">
        <f>#REF!*0.001/#REF!*1/#REF!</f>
        <v>#REF!</v>
      </c>
    </row>
    <row r="465" spans="1:6" x14ac:dyDescent="0.2">
      <c r="A465" s="14">
        <f>TAG!A36</f>
        <v>856.77317000000005</v>
      </c>
      <c r="B465" s="14" t="str">
        <f>TAG!B36</f>
        <v>C55H102O5N</v>
      </c>
      <c r="C465" s="17" t="str">
        <f>TAG!C36</f>
        <v>e52:5</v>
      </c>
      <c r="E465" s="43" t="e">
        <f>#REF!*0.001/#REF!*1/#REF!</f>
        <v>#REF!</v>
      </c>
      <c r="F465" s="43" t="e">
        <f>#REF!*0.001/#REF!*1/#REF!</f>
        <v>#REF!</v>
      </c>
    </row>
    <row r="466" spans="1:6" x14ac:dyDescent="0.2">
      <c r="A466" s="14">
        <f>TAG!A37</f>
        <v>858.78877</v>
      </c>
      <c r="B466" s="14" t="str">
        <f>TAG!B37</f>
        <v>C55H104O5N</v>
      </c>
      <c r="C466" s="17" t="str">
        <f>TAG!C37</f>
        <v>e52:4</v>
      </c>
      <c r="E466" s="43" t="e">
        <f>#REF!*0.001/#REF!*1/#REF!</f>
        <v>#REF!</v>
      </c>
      <c r="F466" s="43" t="e">
        <f>#REF!*0.001/#REF!*1/#REF!</f>
        <v>#REF!</v>
      </c>
    </row>
    <row r="467" spans="1:6" x14ac:dyDescent="0.2">
      <c r="A467" s="14">
        <f>TAG!A38</f>
        <v>860.80437000000006</v>
      </c>
      <c r="B467" s="14" t="str">
        <f>TAG!B38</f>
        <v>C55H106O5N</v>
      </c>
      <c r="C467" s="17" t="str">
        <f>TAG!C38</f>
        <v>e52:3</v>
      </c>
      <c r="E467" s="43" t="e">
        <f>#REF!*0.001/#REF!*1/#REF!</f>
        <v>#REF!</v>
      </c>
      <c r="F467" s="43" t="e">
        <f>#REF!*0.001/#REF!*1/#REF!</f>
        <v>#REF!</v>
      </c>
    </row>
    <row r="468" spans="1:6" x14ac:dyDescent="0.2">
      <c r="A468" s="14">
        <f>TAG!A39</f>
        <v>862.81997000000001</v>
      </c>
      <c r="B468" s="14" t="str">
        <f>TAG!B39</f>
        <v>C55H108O5N</v>
      </c>
      <c r="C468" s="17" t="str">
        <f>TAG!C39</f>
        <v>e52:2</v>
      </c>
      <c r="E468" s="43" t="e">
        <f>#REF!*0.001/#REF!*1/#REF!</f>
        <v>#REF!</v>
      </c>
      <c r="F468" s="43" t="e">
        <f>#REF!*0.001/#REF!*1/#REF!</f>
        <v>#REF!</v>
      </c>
    </row>
    <row r="469" spans="1:6" x14ac:dyDescent="0.2">
      <c r="A469" s="14">
        <f>TAG!A40</f>
        <v>864.83556999999996</v>
      </c>
      <c r="B469" s="14" t="str">
        <f>TAG!B40</f>
        <v>C55H110O5N</v>
      </c>
      <c r="C469" s="17" t="str">
        <f>TAG!C40</f>
        <v>e52:1</v>
      </c>
      <c r="E469" s="43" t="e">
        <f>#REF!*0.001/#REF!*1/#REF!</f>
        <v>#REF!</v>
      </c>
      <c r="F469" s="43" t="e">
        <f>#REF!*0.001/#REF!*1/#REF!</f>
        <v>#REF!</v>
      </c>
    </row>
    <row r="470" spans="1:6" x14ac:dyDescent="0.2">
      <c r="A470" s="14">
        <f>TAG!A41</f>
        <v>866.85117000000002</v>
      </c>
      <c r="B470" s="14" t="str">
        <f>TAG!B41</f>
        <v>C55H112O5N</v>
      </c>
      <c r="C470" s="17" t="str">
        <f>TAG!C41</f>
        <v>e52:0</v>
      </c>
      <c r="E470" s="43" t="e">
        <f>#REF!*0.001/#REF!*1/#REF!</f>
        <v>#REF!</v>
      </c>
      <c r="F470" s="43" t="e">
        <f>#REF!*0.001/#REF!*1/#REF!</f>
        <v>#REF!</v>
      </c>
    </row>
    <row r="471" spans="1:6" x14ac:dyDescent="0.2">
      <c r="A471" s="14">
        <f>TAG!A42</f>
        <v>868.73686999999995</v>
      </c>
      <c r="B471" s="14" t="str">
        <f>TAG!B42</f>
        <v>C55H98O6N</v>
      </c>
      <c r="C471" s="17" t="str">
        <f>TAG!C42</f>
        <v>52:6</v>
      </c>
      <c r="E471" s="43" t="e">
        <f>#REF!*0.001/#REF!*1/#REF!</f>
        <v>#REF!</v>
      </c>
      <c r="F471" s="43" t="e">
        <f>#REF!*0.001/#REF!*1/#REF!</f>
        <v>#REF!</v>
      </c>
    </row>
    <row r="472" spans="1:6" x14ac:dyDescent="0.2">
      <c r="A472" s="14">
        <f>TAG!A43</f>
        <v>870.7524699999999</v>
      </c>
      <c r="B472" s="14" t="str">
        <f>TAG!B43</f>
        <v>C55H100O6N</v>
      </c>
      <c r="C472" s="17" t="str">
        <f>TAG!C43</f>
        <v>52:5</v>
      </c>
      <c r="E472" s="43" t="e">
        <f>#REF!*0.001/#REF!*1/#REF!</f>
        <v>#REF!</v>
      </c>
      <c r="F472" s="43" t="e">
        <f>#REF!*0.001/#REF!*1/#REF!</f>
        <v>#REF!</v>
      </c>
    </row>
    <row r="473" spans="1:6" x14ac:dyDescent="0.2">
      <c r="A473" s="14">
        <f>TAG!A44</f>
        <v>872.76806999999997</v>
      </c>
      <c r="B473" s="14" t="str">
        <f>TAG!B44</f>
        <v>C55H102O6N</v>
      </c>
      <c r="C473" s="17" t="str">
        <f>TAG!C44</f>
        <v>52:4</v>
      </c>
      <c r="E473" s="43" t="e">
        <f>#REF!*0.001/#REF!*1/#REF!</f>
        <v>#REF!</v>
      </c>
      <c r="F473" s="43" t="e">
        <f>#REF!*0.001/#REF!*1/#REF!</f>
        <v>#REF!</v>
      </c>
    </row>
    <row r="474" spans="1:6" x14ac:dyDescent="0.2">
      <c r="A474" s="14">
        <f>TAG!A45</f>
        <v>874.78366999999992</v>
      </c>
      <c r="B474" s="14" t="str">
        <f>TAG!B45</f>
        <v>C55H104O6N</v>
      </c>
      <c r="C474" s="17" t="str">
        <f>TAG!C45</f>
        <v>52:3</v>
      </c>
      <c r="E474" s="43" t="e">
        <f>#REF!*0.001/#REF!*1/#REF!</f>
        <v>#REF!</v>
      </c>
      <c r="F474" s="43" t="e">
        <f>#REF!*0.001/#REF!*1/#REF!</f>
        <v>#REF!</v>
      </c>
    </row>
    <row r="475" spans="1:6" x14ac:dyDescent="0.2">
      <c r="A475" s="14">
        <f>TAG!A46</f>
        <v>876.79926999999998</v>
      </c>
      <c r="B475" s="14" t="str">
        <f>TAG!B46</f>
        <v>C55H106O6N</v>
      </c>
      <c r="C475" s="17" t="str">
        <f>TAG!C46</f>
        <v>52:2</v>
      </c>
      <c r="E475" s="43" t="e">
        <f>#REF!*0.001/#REF!*1/#REF!</f>
        <v>#REF!</v>
      </c>
      <c r="F475" s="43" t="e">
        <f>#REF!*0.001/#REF!*1/#REF!</f>
        <v>#REF!</v>
      </c>
    </row>
    <row r="476" spans="1:6" x14ac:dyDescent="0.2">
      <c r="A476" s="14">
        <f>TAG!A47</f>
        <v>878.81486999999993</v>
      </c>
      <c r="B476" s="14" t="str">
        <f>TAG!B47</f>
        <v>C55H108O6N</v>
      </c>
      <c r="C476" s="17" t="str">
        <f>TAG!C47</f>
        <v>52:1</v>
      </c>
      <c r="E476" s="43" t="e">
        <f>#REF!*0.001/#REF!*1/#REF!</f>
        <v>#REF!</v>
      </c>
      <c r="F476" s="43" t="e">
        <f>#REF!*0.001/#REF!*1/#REF!</f>
        <v>#REF!</v>
      </c>
    </row>
    <row r="477" spans="1:6" x14ac:dyDescent="0.2">
      <c r="A477" s="14">
        <f>TAG!A48</f>
        <v>880.83046999999988</v>
      </c>
      <c r="B477" s="14" t="str">
        <f>TAG!B48</f>
        <v>C55H110O6N</v>
      </c>
      <c r="C477" s="17" t="str">
        <f>TAG!C48</f>
        <v>52:0/e54:7</v>
      </c>
      <c r="E477" s="43" t="e">
        <f>#REF!*0.001/#REF!*1/#REF!</f>
        <v>#REF!</v>
      </c>
      <c r="F477" s="43" t="e">
        <f>#REF!*0.001/#REF!*1/#REF!</f>
        <v>#REF!</v>
      </c>
    </row>
    <row r="478" spans="1:6" x14ac:dyDescent="0.2">
      <c r="A478" s="14">
        <f>TAG!A49</f>
        <v>882.78877</v>
      </c>
      <c r="B478" s="14" t="str">
        <f>TAG!B49</f>
        <v>C57H104O5N</v>
      </c>
      <c r="C478" s="17" t="str">
        <f>TAG!C49</f>
        <v>e54:6</v>
      </c>
      <c r="E478" s="43" t="e">
        <f>#REF!*0.001/#REF!*1/#REF!</f>
        <v>#REF!</v>
      </c>
      <c r="F478" s="43" t="e">
        <f>#REF!*0.001/#REF!*1/#REF!</f>
        <v>#REF!</v>
      </c>
    </row>
    <row r="479" spans="1:6" x14ac:dyDescent="0.2">
      <c r="A479" s="14">
        <f>TAG!A50</f>
        <v>884.80437000000006</v>
      </c>
      <c r="B479" s="14" t="str">
        <f>TAG!B50</f>
        <v>C57H106O5N</v>
      </c>
      <c r="C479" s="17" t="str">
        <f>TAG!C50</f>
        <v>e54:5</v>
      </c>
      <c r="E479" s="43" t="e">
        <f>#REF!*0.001/#REF!*1/#REF!</f>
        <v>#REF!</v>
      </c>
      <c r="F479" s="43" t="e">
        <f>#REF!*0.001/#REF!*1/#REF!</f>
        <v>#REF!</v>
      </c>
    </row>
    <row r="480" spans="1:6" x14ac:dyDescent="0.2">
      <c r="A480" s="14">
        <f>TAG!A51</f>
        <v>886.81997000000001</v>
      </c>
      <c r="B480" s="14" t="str">
        <f>TAG!B51</f>
        <v>C57H108O5N</v>
      </c>
      <c r="C480" s="17" t="str">
        <f>TAG!C51</f>
        <v>e54:4</v>
      </c>
      <c r="E480" s="43" t="e">
        <f>#REF!*0.001/#REF!*1/#REF!</f>
        <v>#REF!</v>
      </c>
      <c r="F480" s="43" t="e">
        <f>#REF!*0.001/#REF!*1/#REF!</f>
        <v>#REF!</v>
      </c>
    </row>
    <row r="481" spans="1:6" x14ac:dyDescent="0.2">
      <c r="A481" s="14">
        <f>TAG!A52</f>
        <v>888.83556999999996</v>
      </c>
      <c r="B481" s="14" t="str">
        <f>TAG!B52</f>
        <v>C57H110O5N</v>
      </c>
      <c r="C481" s="17" t="str">
        <f>TAG!C52</f>
        <v>e54:3</v>
      </c>
      <c r="E481" s="43" t="e">
        <f>#REF!*0.001/#REF!*1/#REF!</f>
        <v>#REF!</v>
      </c>
      <c r="F481" s="43" t="e">
        <f>#REF!*0.001/#REF!*1/#REF!</f>
        <v>#REF!</v>
      </c>
    </row>
    <row r="482" spans="1:6" x14ac:dyDescent="0.2">
      <c r="A482" s="14">
        <f>TAG!A53</f>
        <v>890.85117000000002</v>
      </c>
      <c r="B482" s="14" t="str">
        <f>TAG!B53</f>
        <v>C57H112O5N</v>
      </c>
      <c r="C482" s="17" t="str">
        <f>TAG!C53</f>
        <v>e54:2</v>
      </c>
      <c r="E482" s="43" t="e">
        <f>#REF!*0.001/#REF!*1/#REF!</f>
        <v>#REF!</v>
      </c>
      <c r="F482" s="43" t="e">
        <f>#REF!*0.001/#REF!*1/#REF!</f>
        <v>#REF!</v>
      </c>
    </row>
    <row r="483" spans="1:6" x14ac:dyDescent="0.2">
      <c r="A483" s="14">
        <f>TAG!A54</f>
        <v>892.86676999999997</v>
      </c>
      <c r="B483" s="14" t="str">
        <f>TAG!B54</f>
        <v>C57H114O5N</v>
      </c>
      <c r="C483" s="17" t="str">
        <f>TAG!C54</f>
        <v>e54:1</v>
      </c>
      <c r="E483" s="43" t="e">
        <f>#REF!*0.001/#REF!*1/#REF!</f>
        <v>#REF!</v>
      </c>
      <c r="F483" s="43" t="e">
        <f>#REF!*0.001/#REF!*1/#REF!</f>
        <v>#REF!</v>
      </c>
    </row>
    <row r="484" spans="1:6" x14ac:dyDescent="0.2">
      <c r="A484" s="14">
        <f>TAG!A55</f>
        <v>894.7524699999999</v>
      </c>
      <c r="B484" s="14" t="str">
        <f>TAG!B55</f>
        <v>C57H100O6N</v>
      </c>
      <c r="C484" s="17" t="str">
        <f>TAG!C55</f>
        <v>54:7/e54:0</v>
      </c>
      <c r="E484" s="43" t="e">
        <f>#REF!*0.001/#REF!*1/#REF!</f>
        <v>#REF!</v>
      </c>
      <c r="F484" s="43" t="e">
        <f>#REF!*0.001/#REF!*1/#REF!</f>
        <v>#REF!</v>
      </c>
    </row>
    <row r="485" spans="1:6" x14ac:dyDescent="0.2">
      <c r="A485" s="14">
        <f>TAG!A56</f>
        <v>896.76806999999997</v>
      </c>
      <c r="B485" s="14" t="str">
        <f>TAG!B56</f>
        <v>C57H102O6N</v>
      </c>
      <c r="C485" s="17" t="str">
        <f>TAG!C56</f>
        <v>54:6</v>
      </c>
      <c r="E485" s="43" t="e">
        <f>#REF!*0.001/#REF!*1/#REF!</f>
        <v>#REF!</v>
      </c>
      <c r="F485" s="43" t="e">
        <f>#REF!*0.001/#REF!*1/#REF!</f>
        <v>#REF!</v>
      </c>
    </row>
    <row r="486" spans="1:6" x14ac:dyDescent="0.2">
      <c r="A486" s="14">
        <f>TAG!A57</f>
        <v>898.78366999999992</v>
      </c>
      <c r="B486" s="14" t="str">
        <f>TAG!B57</f>
        <v>C57H104O6N</v>
      </c>
      <c r="C486" s="17" t="str">
        <f>TAG!C57</f>
        <v>54:5</v>
      </c>
      <c r="E486" s="43" t="e">
        <f>#REF!*0.001/#REF!*1/#REF!</f>
        <v>#REF!</v>
      </c>
      <c r="F486" s="43" t="e">
        <f>#REF!*0.001/#REF!*1/#REF!</f>
        <v>#REF!</v>
      </c>
    </row>
    <row r="487" spans="1:6" x14ac:dyDescent="0.2">
      <c r="A487" s="14">
        <f>TAG!A58</f>
        <v>900.79926999999998</v>
      </c>
      <c r="B487" s="14" t="str">
        <f>TAG!B58</f>
        <v>C57H106O6N</v>
      </c>
      <c r="C487" s="17" t="str">
        <f>TAG!C58</f>
        <v>54:4</v>
      </c>
      <c r="E487" s="43" t="e">
        <f>#REF!*0.001/#REF!*1/#REF!</f>
        <v>#REF!</v>
      </c>
      <c r="F487" s="43" t="e">
        <f>#REF!*0.001/#REF!*1/#REF!</f>
        <v>#REF!</v>
      </c>
    </row>
    <row r="488" spans="1:6" x14ac:dyDescent="0.2">
      <c r="A488" s="14">
        <f>TAG!A59</f>
        <v>902.81486999999993</v>
      </c>
      <c r="B488" s="14" t="str">
        <f>TAG!B59</f>
        <v>C57H108O6N</v>
      </c>
      <c r="C488" s="17" t="str">
        <f>TAG!C59</f>
        <v>54:3</v>
      </c>
      <c r="E488" s="43" t="e">
        <f>#REF!*0.001/#REF!*1/#REF!</f>
        <v>#REF!</v>
      </c>
      <c r="F488" s="43" t="e">
        <f>#REF!*0.001/#REF!*1/#REF!</f>
        <v>#REF!</v>
      </c>
    </row>
    <row r="489" spans="1:6" x14ac:dyDescent="0.2">
      <c r="A489" s="14">
        <f>TAG!A60</f>
        <v>904.83046999999988</v>
      </c>
      <c r="B489" s="14" t="str">
        <f>TAG!B60</f>
        <v>C57H110O6N</v>
      </c>
      <c r="C489" s="17" t="str">
        <f>TAG!C60</f>
        <v>54:2</v>
      </c>
      <c r="E489" s="43" t="e">
        <f>#REF!*0.001/#REF!*1/#REF!</f>
        <v>#REF!</v>
      </c>
      <c r="F489" s="43" t="e">
        <f>#REF!*0.001/#REF!*1/#REF!</f>
        <v>#REF!</v>
      </c>
    </row>
    <row r="490" spans="1:6" x14ac:dyDescent="0.2">
      <c r="A490" s="14">
        <f>TAG!A61</f>
        <v>906.84606999999994</v>
      </c>
      <c r="B490" s="14" t="str">
        <f>TAG!B61</f>
        <v>C57H112O6N</v>
      </c>
      <c r="C490" s="17" t="str">
        <f>TAG!C61</f>
        <v>54:1</v>
      </c>
      <c r="E490" s="43" t="e">
        <f>#REF!*0.001/#REF!*1/#REF!</f>
        <v>#REF!</v>
      </c>
      <c r="F490" s="43" t="e">
        <f>#REF!*0.001/#REF!*1/#REF!</f>
        <v>#REF!</v>
      </c>
    </row>
    <row r="491" spans="1:6" x14ac:dyDescent="0.2">
      <c r="A491" s="14">
        <f>TAG!A62</f>
        <v>908.86166999999989</v>
      </c>
      <c r="B491" s="14" t="str">
        <f>TAG!B62</f>
        <v>C57H114O6N</v>
      </c>
      <c r="C491" s="17" t="str">
        <f>TAG!C62</f>
        <v>54:0/e56:7</v>
      </c>
      <c r="E491" s="43" t="e">
        <f>#REF!*0.001/#REF!*1/#REF!</f>
        <v>#REF!</v>
      </c>
      <c r="F491" s="43" t="e">
        <f>#REF!*0.001/#REF!*1/#REF!</f>
        <v>#REF!</v>
      </c>
    </row>
    <row r="492" spans="1:6" x14ac:dyDescent="0.2">
      <c r="A492" s="14">
        <f>TAG!A63</f>
        <v>910.81997000000001</v>
      </c>
      <c r="B492" s="14" t="str">
        <f>TAG!B63</f>
        <v>C59H108O5N</v>
      </c>
      <c r="C492" s="17" t="str">
        <f>TAG!C63</f>
        <v>e56:6</v>
      </c>
      <c r="E492" s="43" t="e">
        <f>#REF!*0.001/#REF!*1/#REF!</f>
        <v>#REF!</v>
      </c>
      <c r="F492" s="43" t="e">
        <f>#REF!*0.001/#REF!*1/#REF!</f>
        <v>#REF!</v>
      </c>
    </row>
    <row r="493" spans="1:6" x14ac:dyDescent="0.2">
      <c r="A493" s="14">
        <f>TAG!A64</f>
        <v>912.83556999999996</v>
      </c>
      <c r="B493" s="14" t="str">
        <f>TAG!B64</f>
        <v>C59H110O5N</v>
      </c>
      <c r="C493" s="17" t="str">
        <f>TAG!C64</f>
        <v>e56:5</v>
      </c>
      <c r="E493" s="43" t="e">
        <f>#REF!*0.001/#REF!*1/#REF!</f>
        <v>#REF!</v>
      </c>
      <c r="F493" s="43" t="e">
        <f>#REF!*0.001/#REF!*1/#REF!</f>
        <v>#REF!</v>
      </c>
    </row>
    <row r="494" spans="1:6" x14ac:dyDescent="0.2">
      <c r="A494" s="14">
        <f>TAG!A65</f>
        <v>914.85117000000002</v>
      </c>
      <c r="B494" s="14" t="str">
        <f>TAG!B65</f>
        <v>C59H112O5N</v>
      </c>
      <c r="C494" s="17" t="str">
        <f>TAG!C65</f>
        <v>e56:4</v>
      </c>
      <c r="E494" s="43" t="e">
        <f>#REF!*0.001/#REF!*1/#REF!</f>
        <v>#REF!</v>
      </c>
      <c r="F494" s="43" t="e">
        <f>#REF!*0.001/#REF!*1/#REF!</f>
        <v>#REF!</v>
      </c>
    </row>
    <row r="495" spans="1:6" x14ac:dyDescent="0.2">
      <c r="A495" s="14">
        <f>TAG!A66</f>
        <v>916.86676999999997</v>
      </c>
      <c r="B495" s="14" t="str">
        <f>TAG!B66</f>
        <v>C59H114O5N</v>
      </c>
      <c r="C495" s="17" t="str">
        <f>TAG!C66</f>
        <v>e56:3</v>
      </c>
      <c r="E495" s="43" t="e">
        <f>#REF!*0.001/#REF!*1/#REF!</f>
        <v>#REF!</v>
      </c>
      <c r="F495" s="43" t="e">
        <f>#REF!*0.001/#REF!*1/#REF!</f>
        <v>#REF!</v>
      </c>
    </row>
    <row r="496" spans="1:6" x14ac:dyDescent="0.2">
      <c r="A496" s="14">
        <f>TAG!A67</f>
        <v>918.88237000000004</v>
      </c>
      <c r="B496" s="14" t="str">
        <f>TAG!B67</f>
        <v>C59H116O5N</v>
      </c>
      <c r="C496" s="17" t="str">
        <f>TAG!C67</f>
        <v>e56:2</v>
      </c>
      <c r="E496" s="43" t="e">
        <f>#REF!*0.001/#REF!*1/#REF!</f>
        <v>#REF!</v>
      </c>
      <c r="F496" s="43" t="e">
        <f>#REF!*0.001/#REF!*1/#REF!</f>
        <v>#REF!</v>
      </c>
    </row>
    <row r="497" spans="1:6" x14ac:dyDescent="0.2">
      <c r="A497" s="14">
        <f>TAG!A68</f>
        <v>920.89796999999999</v>
      </c>
      <c r="B497" s="14" t="str">
        <f>TAG!B68</f>
        <v>C59H118O5N</v>
      </c>
      <c r="C497" s="17" t="str">
        <f>TAG!C68</f>
        <v>e56:1</v>
      </c>
      <c r="E497" s="43" t="e">
        <f>#REF!*0.001/#REF!*1/#REF!</f>
        <v>#REF!</v>
      </c>
      <c r="F497" s="43" t="e">
        <f>#REF!*0.001/#REF!*1/#REF!</f>
        <v>#REF!</v>
      </c>
    </row>
    <row r="498" spans="1:6" x14ac:dyDescent="0.2">
      <c r="A498" s="14">
        <f>TAG!A69</f>
        <v>922.78366999999992</v>
      </c>
      <c r="B498" s="14" t="str">
        <f>TAG!B69</f>
        <v>C59H104O6N</v>
      </c>
      <c r="C498" s="17" t="str">
        <f>TAG!C69</f>
        <v>56:7/e56:0</v>
      </c>
      <c r="E498" s="43" t="e">
        <f>#REF!*0.001/#REF!*1/#REF!</f>
        <v>#REF!</v>
      </c>
      <c r="F498" s="43" t="e">
        <f>#REF!*0.001/#REF!*1/#REF!</f>
        <v>#REF!</v>
      </c>
    </row>
    <row r="499" spans="1:6" x14ac:dyDescent="0.2">
      <c r="A499" s="14">
        <f>TAG!A70</f>
        <v>924.79926999999998</v>
      </c>
      <c r="B499" s="14" t="str">
        <f>TAG!B70</f>
        <v>C59H106O6N</v>
      </c>
      <c r="C499" s="17" t="str">
        <f>TAG!C70</f>
        <v>56:6</v>
      </c>
      <c r="E499" s="43" t="e">
        <f>#REF!*0.001/#REF!*1/#REF!</f>
        <v>#REF!</v>
      </c>
      <c r="F499" s="43" t="e">
        <f>#REF!*0.001/#REF!*1/#REF!</f>
        <v>#REF!</v>
      </c>
    </row>
    <row r="500" spans="1:6" x14ac:dyDescent="0.2">
      <c r="A500" s="14">
        <f>TAG!A71</f>
        <v>926.81486999999993</v>
      </c>
      <c r="B500" s="14" t="str">
        <f>TAG!B71</f>
        <v>C59H108O6N</v>
      </c>
      <c r="C500" s="17" t="str">
        <f>TAG!C71</f>
        <v>56:5</v>
      </c>
      <c r="E500" s="43" t="e">
        <f>#REF!*0.001/#REF!*1/#REF!</f>
        <v>#REF!</v>
      </c>
      <c r="F500" s="43" t="e">
        <f>#REF!*0.001/#REF!*1/#REF!</f>
        <v>#REF!</v>
      </c>
    </row>
    <row r="501" spans="1:6" x14ac:dyDescent="0.2">
      <c r="A501" s="14">
        <f>TAG!A72</f>
        <v>928.83046999999988</v>
      </c>
      <c r="B501" s="14" t="str">
        <f>TAG!B72</f>
        <v>C59H110O6N</v>
      </c>
      <c r="C501" s="17" t="str">
        <f>TAG!C72</f>
        <v>56:4</v>
      </c>
      <c r="E501" s="43" t="e">
        <f>#REF!*0.001/#REF!*1/#REF!</f>
        <v>#REF!</v>
      </c>
      <c r="F501" s="43" t="e">
        <f>#REF!*0.001/#REF!*1/#REF!</f>
        <v>#REF!</v>
      </c>
    </row>
    <row r="502" spans="1:6" x14ac:dyDescent="0.2">
      <c r="A502" s="14">
        <f>TAG!A73</f>
        <v>930.84606999999994</v>
      </c>
      <c r="B502" s="14" t="str">
        <f>TAG!B73</f>
        <v>C59H112O6N</v>
      </c>
      <c r="C502" s="17" t="str">
        <f>TAG!C73</f>
        <v>56:3</v>
      </c>
      <c r="E502" s="43" t="e">
        <f>#REF!*0.001/#REF!*1/#REF!</f>
        <v>#REF!</v>
      </c>
      <c r="F502" s="43" t="e">
        <f>#REF!*0.001/#REF!*1/#REF!</f>
        <v>#REF!</v>
      </c>
    </row>
    <row r="503" spans="1:6" x14ac:dyDescent="0.2">
      <c r="A503" s="14">
        <f>TAG!A74</f>
        <v>932.86166999999989</v>
      </c>
      <c r="B503" s="14" t="str">
        <f>TAG!B74</f>
        <v>C59H114O6N</v>
      </c>
      <c r="C503" s="17" t="str">
        <f>TAG!C74</f>
        <v>56:2</v>
      </c>
      <c r="E503" s="43" t="e">
        <f>#REF!*0.001/#REF!*1/#REF!</f>
        <v>#REF!</v>
      </c>
      <c r="F503" s="43" t="e">
        <f>#REF!*0.001/#REF!*1/#REF!</f>
        <v>#REF!</v>
      </c>
    </row>
    <row r="504" spans="1:6" x14ac:dyDescent="0.2">
      <c r="A504" s="14">
        <f>TAG!A75</f>
        <v>934.87726999999995</v>
      </c>
      <c r="B504" s="14" t="str">
        <f>TAG!B75</f>
        <v>C59H116O6N</v>
      </c>
      <c r="C504" s="17" t="str">
        <f>TAG!C75</f>
        <v>56:1</v>
      </c>
      <c r="E504" s="43" t="e">
        <f>#REF!*0.001/#REF!*1/#REF!</f>
        <v>#REF!</v>
      </c>
      <c r="F504" s="43" t="e">
        <f>#REF!*0.001/#REF!*1/#REF!</f>
        <v>#REF!</v>
      </c>
    </row>
    <row r="505" spans="1:6" x14ac:dyDescent="0.2">
      <c r="A505" s="14">
        <f>TAG!A76</f>
        <v>936.83556999999996</v>
      </c>
      <c r="B505" s="14" t="str">
        <f>TAG!B76</f>
        <v>C61H110O5N</v>
      </c>
      <c r="C505" s="17" t="str">
        <f>TAG!C76</f>
        <v>e58:7/56:0</v>
      </c>
      <c r="E505" s="43" t="e">
        <f>#REF!*0.001/#REF!*1/#REF!</f>
        <v>#REF!</v>
      </c>
      <c r="F505" s="43" t="e">
        <f>#REF!*0.001/#REF!*1/#REF!</f>
        <v>#REF!</v>
      </c>
    </row>
    <row r="506" spans="1:6" x14ac:dyDescent="0.2">
      <c r="A506" s="14">
        <f>TAG!A77</f>
        <v>938.85117000000002</v>
      </c>
      <c r="B506" s="14" t="str">
        <f>TAG!B77</f>
        <v>C61H112O5N</v>
      </c>
      <c r="C506" s="17" t="str">
        <f>TAG!C77</f>
        <v>e58:6</v>
      </c>
      <c r="E506" s="43" t="e">
        <f>#REF!*0.001/#REF!*1/#REF!</f>
        <v>#REF!</v>
      </c>
      <c r="F506" s="43" t="e">
        <f>#REF!*0.001/#REF!*1/#REF!</f>
        <v>#REF!</v>
      </c>
    </row>
    <row r="507" spans="1:6" x14ac:dyDescent="0.2">
      <c r="A507" s="14">
        <f>TAG!A78</f>
        <v>940.86676999999997</v>
      </c>
      <c r="B507" s="14" t="str">
        <f>TAG!B78</f>
        <v>C61H114O5N</v>
      </c>
      <c r="C507" s="17" t="str">
        <f>TAG!C78</f>
        <v>e58:5</v>
      </c>
      <c r="E507" s="43" t="e">
        <f>#REF!*0.001/#REF!*1/#REF!</f>
        <v>#REF!</v>
      </c>
      <c r="F507" s="43" t="e">
        <f>#REF!*0.001/#REF!*1/#REF!</f>
        <v>#REF!</v>
      </c>
    </row>
    <row r="508" spans="1:6" x14ac:dyDescent="0.2">
      <c r="A508" s="14">
        <f>TAG!A79</f>
        <v>942.88237000000004</v>
      </c>
      <c r="B508" s="14" t="str">
        <f>TAG!B79</f>
        <v>C61H116O5N</v>
      </c>
      <c r="C508" s="17" t="str">
        <f>TAG!C79</f>
        <v>e58:4</v>
      </c>
      <c r="E508" s="43" t="e">
        <f>#REF!*0.001/#REF!*1/#REF!</f>
        <v>#REF!</v>
      </c>
      <c r="F508" s="43" t="e">
        <f>#REF!*0.001/#REF!*1/#REF!</f>
        <v>#REF!</v>
      </c>
    </row>
    <row r="509" spans="1:6" x14ac:dyDescent="0.2">
      <c r="A509" s="14">
        <f>TAG!A80</f>
        <v>944.89796999999999</v>
      </c>
      <c r="B509" s="14" t="str">
        <f>TAG!B80</f>
        <v>C61H118O5N</v>
      </c>
      <c r="C509" s="17" t="str">
        <f>TAG!C80</f>
        <v>e58:3</v>
      </c>
      <c r="E509" s="43" t="e">
        <f>#REF!*0.001/#REF!*1/#REF!</f>
        <v>#REF!</v>
      </c>
      <c r="F509" s="43" t="e">
        <f>#REF!*0.001/#REF!*1/#REF!</f>
        <v>#REF!</v>
      </c>
    </row>
    <row r="510" spans="1:6" x14ac:dyDescent="0.2">
      <c r="A510" s="14">
        <f>TAG!A81</f>
        <v>946.91357000000005</v>
      </c>
      <c r="B510" s="14" t="str">
        <f>TAG!B81</f>
        <v>C61H120O5N</v>
      </c>
      <c r="C510" s="17" t="str">
        <f>TAG!C81</f>
        <v>e58:2</v>
      </c>
      <c r="E510" s="43" t="e">
        <f>#REF!*0.001/#REF!*1/#REF!</f>
        <v>#REF!</v>
      </c>
      <c r="F510" s="43" t="e">
        <f>#REF!*0.001/#REF!*1/#REF!</f>
        <v>#REF!</v>
      </c>
    </row>
    <row r="511" spans="1:6" x14ac:dyDescent="0.2">
      <c r="A511" s="14">
        <f>TAG!A82</f>
        <v>948.92917</v>
      </c>
      <c r="B511" s="14" t="str">
        <f>TAG!B82</f>
        <v>C61H122O5N</v>
      </c>
      <c r="C511" s="17" t="str">
        <f>TAG!C82</f>
        <v>e58:1/58:8</v>
      </c>
      <c r="E511" s="43" t="e">
        <f>#REF!*0.001/#REF!*1/#REF!</f>
        <v>#REF!</v>
      </c>
      <c r="F511" s="43" t="e">
        <f>#REF!*0.001/#REF!*1/#REF!</f>
        <v>#REF!</v>
      </c>
    </row>
    <row r="512" spans="1:6" x14ac:dyDescent="0.2">
      <c r="A512" s="14">
        <f>TAG!A83</f>
        <v>950.81486999999993</v>
      </c>
      <c r="B512" s="14" t="str">
        <f>TAG!B83</f>
        <v>C61H108O6N</v>
      </c>
      <c r="C512" s="17" t="str">
        <f>TAG!C83</f>
        <v>58:7/e58:0</v>
      </c>
      <c r="E512" s="43" t="e">
        <f>#REF!*0.001/#REF!*1/#REF!</f>
        <v>#REF!</v>
      </c>
      <c r="F512" s="43" t="e">
        <f>#REF!*0.001/#REF!*1/#REF!</f>
        <v>#REF!</v>
      </c>
    </row>
    <row r="513" spans="1:6" x14ac:dyDescent="0.2">
      <c r="A513" s="14">
        <f>TAG!A84</f>
        <v>952.83046999999988</v>
      </c>
      <c r="B513" s="14" t="str">
        <f>TAG!B84</f>
        <v>C61H110O6N</v>
      </c>
      <c r="C513" s="17" t="str">
        <f>TAG!C84</f>
        <v>58:6</v>
      </c>
      <c r="E513" s="43" t="e">
        <f>#REF!*0.001/#REF!*1/#REF!</f>
        <v>#REF!</v>
      </c>
      <c r="F513" s="43" t="e">
        <f>#REF!*0.001/#REF!*1/#REF!</f>
        <v>#REF!</v>
      </c>
    </row>
    <row r="514" spans="1:6" x14ac:dyDescent="0.2">
      <c r="A514" s="14">
        <f>TAG!A85</f>
        <v>954.84606999999994</v>
      </c>
      <c r="B514" s="14" t="str">
        <f>TAG!B85</f>
        <v>C61H112O6N</v>
      </c>
      <c r="C514" s="17" t="str">
        <f>TAG!C85</f>
        <v>58:5</v>
      </c>
      <c r="E514" s="43" t="e">
        <f>#REF!*0.001/#REF!*1/#REF!</f>
        <v>#REF!</v>
      </c>
      <c r="F514" s="43" t="e">
        <f>#REF!*0.001/#REF!*1/#REF!</f>
        <v>#REF!</v>
      </c>
    </row>
    <row r="515" spans="1:6" x14ac:dyDescent="0.2">
      <c r="A515" s="14">
        <f>TAG!A86</f>
        <v>956.86166999999989</v>
      </c>
      <c r="B515" s="14" t="str">
        <f>TAG!B86</f>
        <v>C61H114O6N</v>
      </c>
      <c r="C515" s="17" t="str">
        <f>TAG!C86</f>
        <v>58:4</v>
      </c>
      <c r="E515" s="43" t="e">
        <f>#REF!*0.001/#REF!*1/#REF!</f>
        <v>#REF!</v>
      </c>
      <c r="F515" s="43" t="e">
        <f>#REF!*0.001/#REF!*1/#REF!</f>
        <v>#REF!</v>
      </c>
    </row>
    <row r="516" spans="1:6" x14ac:dyDescent="0.2">
      <c r="A516" s="14">
        <f>TAG!A87</f>
        <v>958.87726999999995</v>
      </c>
      <c r="B516" s="14" t="str">
        <f>TAG!B87</f>
        <v>C61H116O6N</v>
      </c>
      <c r="C516" s="17" t="str">
        <f>TAG!C87</f>
        <v>58:3</v>
      </c>
      <c r="E516" s="43" t="e">
        <f>#REF!*0.001/#REF!*1/#REF!</f>
        <v>#REF!</v>
      </c>
      <c r="F516" s="43" t="e">
        <f>#REF!*0.001/#REF!*1/#REF!</f>
        <v>#REF!</v>
      </c>
    </row>
    <row r="517" spans="1:6" x14ac:dyDescent="0.2">
      <c r="A517" s="14">
        <f>TAG!A88</f>
        <v>960.8928699999999</v>
      </c>
      <c r="B517" s="14" t="str">
        <f>TAG!B88</f>
        <v>C61H118O6N</v>
      </c>
      <c r="C517" s="17" t="str">
        <f>TAG!C88</f>
        <v>58:2</v>
      </c>
      <c r="E517" s="43" t="e">
        <f>#REF!*0.001/#REF!*1/#REF!</f>
        <v>#REF!</v>
      </c>
      <c r="F517" s="43" t="e">
        <f>#REF!*0.001/#REF!*1/#REF!</f>
        <v>#REF!</v>
      </c>
    </row>
    <row r="518" spans="1:6" x14ac:dyDescent="0.2">
      <c r="A518" s="14">
        <f>TAG!A89</f>
        <v>962.90846999999997</v>
      </c>
      <c r="B518" s="14" t="str">
        <f>TAG!B89</f>
        <v>C61H120O6N</v>
      </c>
      <c r="C518" s="17" t="str">
        <f>TAG!C89</f>
        <v>58:1</v>
      </c>
      <c r="E518" s="43" t="e">
        <f>#REF!*0.001/#REF!*1/#REF!</f>
        <v>#REF!</v>
      </c>
      <c r="F518" s="43" t="e">
        <f>#REF!*0.001/#REF!*1/#REF!</f>
        <v>#REF!</v>
      </c>
    </row>
    <row r="519" spans="1:6" x14ac:dyDescent="0.2">
      <c r="A519" s="14">
        <f>TAG!A90</f>
        <v>964.86676999999997</v>
      </c>
      <c r="B519" s="14" t="str">
        <f>TAG!B90</f>
        <v>C63H114O5N</v>
      </c>
      <c r="C519" s="17" t="str">
        <f>TAG!C90</f>
        <v>e60:7/58:0</v>
      </c>
      <c r="E519" s="43" t="e">
        <f>#REF!*0.001/#REF!*1/#REF!</f>
        <v>#REF!</v>
      </c>
      <c r="F519" s="43" t="e">
        <f>#REF!*0.001/#REF!*1/#REF!</f>
        <v>#REF!</v>
      </c>
    </row>
    <row r="520" spans="1:6" x14ac:dyDescent="0.2">
      <c r="A520" s="14">
        <f>TAG!A91</f>
        <v>966.88237000000004</v>
      </c>
      <c r="B520" s="14" t="str">
        <f>TAG!B91</f>
        <v>C63H116O5N</v>
      </c>
      <c r="C520" s="17" t="str">
        <f>TAG!C91</f>
        <v>e60:6</v>
      </c>
      <c r="E520" s="43" t="e">
        <f>#REF!*0.001/#REF!*1/#REF!</f>
        <v>#REF!</v>
      </c>
      <c r="F520" s="43" t="e">
        <f>#REF!*0.001/#REF!*1/#REF!</f>
        <v>#REF!</v>
      </c>
    </row>
    <row r="521" spans="1:6" x14ac:dyDescent="0.2">
      <c r="A521" s="14">
        <f>TAG!A92</f>
        <v>968.89796999999999</v>
      </c>
      <c r="B521" s="14" t="str">
        <f>TAG!B92</f>
        <v>C63H118O5N</v>
      </c>
      <c r="C521" s="17" t="str">
        <f>TAG!C92</f>
        <v>e60:5</v>
      </c>
      <c r="E521" s="43" t="e">
        <f>#REF!*0.001/#REF!*1/#REF!</f>
        <v>#REF!</v>
      </c>
      <c r="F521" s="43" t="e">
        <f>#REF!*0.001/#REF!*1/#REF!</f>
        <v>#REF!</v>
      </c>
    </row>
    <row r="522" spans="1:6" x14ac:dyDescent="0.2">
      <c r="A522" s="14">
        <f>TAG!A93</f>
        <v>970.91357000000005</v>
      </c>
      <c r="B522" s="14" t="str">
        <f>TAG!B93</f>
        <v>C63H120O5N</v>
      </c>
      <c r="C522" s="17" t="str">
        <f>TAG!C93</f>
        <v>e60:4</v>
      </c>
      <c r="E522" s="43" t="e">
        <f>#REF!*0.001/#REF!*1/#REF!</f>
        <v>#REF!</v>
      </c>
      <c r="F522" s="43" t="e">
        <f>#REF!*0.001/#REF!*1/#REF!</f>
        <v>#REF!</v>
      </c>
    </row>
    <row r="523" spans="1:6" x14ac:dyDescent="0.2">
      <c r="A523" s="14">
        <f>TAG!A94</f>
        <v>972.92917</v>
      </c>
      <c r="B523" s="14" t="str">
        <f>TAG!B94</f>
        <v>C63H122O5N</v>
      </c>
      <c r="C523" s="17" t="str">
        <f>TAG!C94</f>
        <v>e60:3</v>
      </c>
      <c r="E523" s="43" t="e">
        <f>#REF!*0.001/#REF!*1/#REF!</f>
        <v>#REF!</v>
      </c>
      <c r="F523" s="43" t="e">
        <f>#REF!*0.001/#REF!*1/#REF!</f>
        <v>#REF!</v>
      </c>
    </row>
    <row r="524" spans="1:6" x14ac:dyDescent="0.2">
      <c r="A524" s="14">
        <f>TAG!A95</f>
        <v>974.94477000000006</v>
      </c>
      <c r="B524" s="14" t="str">
        <f>TAG!B95</f>
        <v>C63H124O5N</v>
      </c>
      <c r="C524" s="17" t="str">
        <f>TAG!C95</f>
        <v>e60:2</v>
      </c>
      <c r="E524" s="43" t="e">
        <f>#REF!*0.001/#REF!*1/#REF!</f>
        <v>#REF!</v>
      </c>
      <c r="F524" s="43" t="e">
        <f>#REF!*0.001/#REF!*1/#REF!</f>
        <v>#REF!</v>
      </c>
    </row>
    <row r="525" spans="1:6" x14ac:dyDescent="0.2">
      <c r="A525" s="14">
        <f>TAG!A96</f>
        <v>976.83046999999988</v>
      </c>
      <c r="B525" s="14" t="str">
        <f>TAG!B96</f>
        <v>C63H110O6N</v>
      </c>
      <c r="C525" s="17" t="str">
        <f>TAG!C96</f>
        <v>60:8/e60:1</v>
      </c>
      <c r="E525" s="43" t="e">
        <f>#REF!*0.001/#REF!*1/#REF!</f>
        <v>#REF!</v>
      </c>
      <c r="F525" s="43" t="e">
        <f>#REF!*0.001/#REF!*1/#REF!</f>
        <v>#REF!</v>
      </c>
    </row>
    <row r="526" spans="1:6" x14ac:dyDescent="0.2">
      <c r="A526" s="14">
        <f>TAG!A97</f>
        <v>978.84606999999994</v>
      </c>
      <c r="B526" s="14" t="str">
        <f>TAG!B97</f>
        <v>C63H112O6N</v>
      </c>
      <c r="C526" s="17" t="str">
        <f>TAG!C97</f>
        <v>60:7/e60:0</v>
      </c>
      <c r="E526" s="43" t="e">
        <f>#REF!*0.001/#REF!*1/#REF!</f>
        <v>#REF!</v>
      </c>
      <c r="F526" s="43" t="e">
        <f>#REF!*0.001/#REF!*1/#REF!</f>
        <v>#REF!</v>
      </c>
    </row>
    <row r="527" spans="1:6" x14ac:dyDescent="0.2">
      <c r="A527" s="14">
        <f>TAG!A98</f>
        <v>980.86166999999989</v>
      </c>
      <c r="B527" s="14" t="str">
        <f>TAG!B98</f>
        <v>C63H114O6N</v>
      </c>
      <c r="C527" s="17" t="str">
        <f>TAG!C98</f>
        <v>60:6</v>
      </c>
      <c r="E527" s="43" t="e">
        <f>#REF!*0.001/#REF!*1/#REF!</f>
        <v>#REF!</v>
      </c>
      <c r="F527" s="43" t="e">
        <f>#REF!*0.001/#REF!*1/#REF!</f>
        <v>#REF!</v>
      </c>
    </row>
    <row r="528" spans="1:6" x14ac:dyDescent="0.2">
      <c r="A528" s="14">
        <f>TAG!A99</f>
        <v>982.87726999999995</v>
      </c>
      <c r="B528" s="14" t="str">
        <f>TAG!B99</f>
        <v>C63H116O6N</v>
      </c>
      <c r="C528" s="17" t="str">
        <f>TAG!C99</f>
        <v>60:5</v>
      </c>
      <c r="E528" s="43" t="e">
        <f>#REF!*0.001/#REF!*1/#REF!</f>
        <v>#REF!</v>
      </c>
      <c r="F528" s="43" t="e">
        <f>#REF!*0.001/#REF!*1/#REF!</f>
        <v>#REF!</v>
      </c>
    </row>
    <row r="529" spans="1:6" x14ac:dyDescent="0.2">
      <c r="A529" s="14">
        <f>TAG!A100</f>
        <v>984.8928699999999</v>
      </c>
      <c r="B529" s="14" t="str">
        <f>TAG!B100</f>
        <v>C63H118O6N</v>
      </c>
      <c r="C529" s="17" t="str">
        <f>TAG!C100</f>
        <v>60:4</v>
      </c>
      <c r="E529" s="43" t="e">
        <f>#REF!*0.001/#REF!*1/#REF!</f>
        <v>#REF!</v>
      </c>
      <c r="F529" s="43" t="e">
        <f>#REF!*0.001/#REF!*1/#REF!</f>
        <v>#REF!</v>
      </c>
    </row>
    <row r="530" spans="1:6" x14ac:dyDescent="0.2">
      <c r="A530" s="14">
        <f>TAG!A101</f>
        <v>986.90846999999997</v>
      </c>
      <c r="B530" s="14" t="str">
        <f>TAG!B101</f>
        <v>C63H120O6N</v>
      </c>
      <c r="C530" s="17" t="str">
        <f>TAG!C101</f>
        <v>60:3</v>
      </c>
      <c r="E530" s="43" t="e">
        <f>#REF!*0.001/#REF!*1/#REF!</f>
        <v>#REF!</v>
      </c>
      <c r="F530" s="43" t="e">
        <f>#REF!*0.001/#REF!*1/#REF!</f>
        <v>#REF!</v>
      </c>
    </row>
    <row r="531" spans="1:6" x14ac:dyDescent="0.2">
      <c r="A531" s="14">
        <f>TAG!A102</f>
        <v>988.92406999999992</v>
      </c>
      <c r="B531" s="14" t="str">
        <f>TAG!B102</f>
        <v>C63H122O6N</v>
      </c>
      <c r="C531" s="17" t="str">
        <f>TAG!C102</f>
        <v>60:2</v>
      </c>
      <c r="E531" s="43" t="e">
        <f>#REF!*0.001/#REF!*1/#REF!</f>
        <v>#REF!</v>
      </c>
      <c r="F531" s="43" t="e">
        <f>#REF!*0.001/#REF!*1/#REF!</f>
        <v>#REF!</v>
      </c>
    </row>
    <row r="532" spans="1:6" x14ac:dyDescent="0.2">
      <c r="A532" s="14">
        <f>TAG!A103</f>
        <v>990.93966999999998</v>
      </c>
      <c r="B532" s="14" t="str">
        <f>TAG!B103</f>
        <v>C63H124O6N</v>
      </c>
      <c r="C532" s="17" t="str">
        <f>TAG!C103</f>
        <v>60:1</v>
      </c>
      <c r="E532" s="43" t="e">
        <f>#REF!*0.001/#REF!*1/#REF!</f>
        <v>#REF!</v>
      </c>
      <c r="F532" s="43" t="e">
        <f>#REF!*0.001/#REF!*1/#REF!</f>
        <v>#REF!</v>
      </c>
    </row>
    <row r="533" spans="1:6" x14ac:dyDescent="0.2">
      <c r="A533" s="38" t="s">
        <v>999</v>
      </c>
      <c r="B533" s="38"/>
      <c r="C533" s="38" t="str">
        <f>TAG!C104</f>
        <v>Total NL 243 14:1 acyl containing</v>
      </c>
      <c r="E533" s="45" t="e">
        <f>#REF!*0.001/#REF!*1/#REF!</f>
        <v>#REF!</v>
      </c>
      <c r="F533" s="45" t="e">
        <f>#REF!*0.001/#REF!*1/#REF!</f>
        <v>#REF!</v>
      </c>
    </row>
    <row r="534" spans="1:6" x14ac:dyDescent="0.2">
      <c r="A534" s="14">
        <f>TAG!A109</f>
        <v>764.67446999999993</v>
      </c>
      <c r="B534" s="14" t="str">
        <f>TAG!B109</f>
        <v>C47H90O6N</v>
      </c>
      <c r="C534" s="17" t="str">
        <f>TAG!C109</f>
        <v>44:2</v>
      </c>
      <c r="E534" s="43" t="e">
        <f>#REF!*0.001/#REF!*1/#REF!</f>
        <v>#REF!</v>
      </c>
      <c r="F534" s="43" t="e">
        <f>#REF!*0.001/#REF!*1/#REF!</f>
        <v>#REF!</v>
      </c>
    </row>
    <row r="535" spans="1:6" x14ac:dyDescent="0.2">
      <c r="A535" s="14">
        <f>TAG!A110</f>
        <v>766.69006999999988</v>
      </c>
      <c r="B535" s="14" t="str">
        <f>TAG!B110</f>
        <v>C47H92O6N</v>
      </c>
      <c r="C535" s="17" t="str">
        <f>TAG!C110</f>
        <v>44:1</v>
      </c>
      <c r="E535" s="43" t="e">
        <f>#REF!*0.001/#REF!*1/#REF!</f>
        <v>#REF!</v>
      </c>
      <c r="F535" s="43" t="e">
        <f>#REF!*0.001/#REF!*1/#REF!</f>
        <v>#REF!</v>
      </c>
    </row>
    <row r="536" spans="1:6" x14ac:dyDescent="0.2">
      <c r="A536" s="14">
        <f>TAG!A111</f>
        <v>768.70566999999994</v>
      </c>
      <c r="B536" s="14" t="str">
        <f>TAG!B111</f>
        <v>C47H94O6N</v>
      </c>
      <c r="C536" s="17" t="str">
        <f>TAG!C111</f>
        <v>44:0</v>
      </c>
      <c r="E536" s="43" t="e">
        <f>#REF!*0.001/#REF!*1/#REF!</f>
        <v>#REF!</v>
      </c>
      <c r="F536" s="43" t="e">
        <f>#REF!*0.001/#REF!*1/#REF!</f>
        <v>#REF!</v>
      </c>
    </row>
    <row r="537" spans="1:6" x14ac:dyDescent="0.2">
      <c r="A537" s="14">
        <f>TAG!A112</f>
        <v>776.71077000000002</v>
      </c>
      <c r="B537" s="14" t="str">
        <f>TAG!B112</f>
        <v>C49H94O5N</v>
      </c>
      <c r="C537" s="17" t="str">
        <f>TAG!C112</f>
        <v>e46:3</v>
      </c>
      <c r="E537" s="43" t="e">
        <f>#REF!*0.001/#REF!*1/#REF!</f>
        <v>#REF!</v>
      </c>
      <c r="F537" s="43" t="e">
        <f>#REF!*0.001/#REF!*1/#REF!</f>
        <v>#REF!</v>
      </c>
    </row>
    <row r="538" spans="1:6" x14ac:dyDescent="0.2">
      <c r="A538" s="14">
        <f>TAG!A113</f>
        <v>778.72636999999997</v>
      </c>
      <c r="B538" s="14" t="str">
        <f>TAG!B113</f>
        <v>C49H96O5N</v>
      </c>
      <c r="C538" s="17" t="str">
        <f>TAG!C113</f>
        <v>e46:2</v>
      </c>
      <c r="E538" s="43" t="e">
        <f>#REF!*0.001/#REF!*1/#REF!</f>
        <v>#REF!</v>
      </c>
      <c r="F538" s="43" t="e">
        <f>#REF!*0.001/#REF!*1/#REF!</f>
        <v>#REF!</v>
      </c>
    </row>
    <row r="539" spans="1:6" x14ac:dyDescent="0.2">
      <c r="A539" s="14">
        <f>TAG!A114</f>
        <v>780.74197000000004</v>
      </c>
      <c r="B539" s="14" t="str">
        <f>TAG!B114</f>
        <v>C49H98O5N</v>
      </c>
      <c r="C539" s="17" t="str">
        <f>TAG!C114</f>
        <v>e46:1</v>
      </c>
      <c r="E539" s="43" t="e">
        <f>#REF!*0.001/#REF!*1/#REF!</f>
        <v>#REF!</v>
      </c>
      <c r="F539" s="43" t="e">
        <f>#REF!*0.001/#REF!*1/#REF!</f>
        <v>#REF!</v>
      </c>
    </row>
    <row r="540" spans="1:6" x14ac:dyDescent="0.2">
      <c r="A540" s="14">
        <f>TAG!A115</f>
        <v>782.75756999999999</v>
      </c>
      <c r="B540" s="14" t="str">
        <f>TAG!B115</f>
        <v>C49H100O5N</v>
      </c>
      <c r="C540" s="17" t="str">
        <f>TAG!C115</f>
        <v>e46:0</v>
      </c>
      <c r="E540" s="43" t="e">
        <f>#REF!*0.001/#REF!*1/#REF!</f>
        <v>#REF!</v>
      </c>
      <c r="F540" s="43" t="e">
        <f>#REF!*0.001/#REF!*1/#REF!</f>
        <v>#REF!</v>
      </c>
    </row>
    <row r="541" spans="1:6" x14ac:dyDescent="0.2">
      <c r="A541" s="14">
        <f>TAG!A116</f>
        <v>790.69006999999988</v>
      </c>
      <c r="B541" s="14" t="str">
        <f>TAG!B116</f>
        <v>C49H92O6N</v>
      </c>
      <c r="C541" s="17" t="str">
        <f>TAG!C116</f>
        <v>46:3</v>
      </c>
      <c r="E541" s="43" t="e">
        <f>#REF!*0.001/#REF!*1/#REF!</f>
        <v>#REF!</v>
      </c>
      <c r="F541" s="43" t="e">
        <f>#REF!*0.001/#REF!*1/#REF!</f>
        <v>#REF!</v>
      </c>
    </row>
    <row r="542" spans="1:6" x14ac:dyDescent="0.2">
      <c r="A542" s="14">
        <f>TAG!A117</f>
        <v>792.70566999999994</v>
      </c>
      <c r="B542" s="14" t="str">
        <f>TAG!B117</f>
        <v>C49H94O6N</v>
      </c>
      <c r="C542" s="17" t="str">
        <f>TAG!C117</f>
        <v>46:2</v>
      </c>
      <c r="E542" s="43" t="e">
        <f>#REF!*0.001/#REF!*1/#REF!</f>
        <v>#REF!</v>
      </c>
      <c r="F542" s="43" t="e">
        <f>#REF!*0.001/#REF!*1/#REF!</f>
        <v>#REF!</v>
      </c>
    </row>
    <row r="543" spans="1:6" x14ac:dyDescent="0.2">
      <c r="A543" s="14">
        <f>TAG!A118</f>
        <v>794.72126999999989</v>
      </c>
      <c r="B543" s="14" t="str">
        <f>TAG!B118</f>
        <v>C49H96O6N</v>
      </c>
      <c r="C543" s="17" t="str">
        <f>TAG!C118</f>
        <v>46:1</v>
      </c>
      <c r="E543" s="43" t="e">
        <f>#REF!*0.001/#REF!*1/#REF!</f>
        <v>#REF!</v>
      </c>
      <c r="F543" s="43" t="e">
        <f>#REF!*0.001/#REF!*1/#REF!</f>
        <v>#REF!</v>
      </c>
    </row>
    <row r="544" spans="1:6" x14ac:dyDescent="0.2">
      <c r="A544" s="14">
        <f>TAG!A119</f>
        <v>796.73686999999995</v>
      </c>
      <c r="B544" s="14" t="str">
        <f>TAG!B119</f>
        <v>C49H98O6N</v>
      </c>
      <c r="C544" s="17" t="str">
        <f>TAG!C119</f>
        <v>46:0</v>
      </c>
      <c r="E544" s="43" t="e">
        <f>#REF!*0.001/#REF!*1/#REF!</f>
        <v>#REF!</v>
      </c>
      <c r="F544" s="43" t="e">
        <f>#REF!*0.001/#REF!*1/#REF!</f>
        <v>#REF!</v>
      </c>
    </row>
    <row r="545" spans="1:6" x14ac:dyDescent="0.2">
      <c r="A545" s="14">
        <f>TAG!A120</f>
        <v>802.72636999999997</v>
      </c>
      <c r="B545" s="14" t="str">
        <f>TAG!B120</f>
        <v>C51H96O5N</v>
      </c>
      <c r="C545" s="17" t="str">
        <f>TAG!C120</f>
        <v>e48:4</v>
      </c>
      <c r="E545" s="43" t="e">
        <f>#REF!*0.001/#REF!*1/#REF!</f>
        <v>#REF!</v>
      </c>
      <c r="F545" s="43" t="e">
        <f>#REF!*0.001/#REF!*1/#REF!</f>
        <v>#REF!</v>
      </c>
    </row>
    <row r="546" spans="1:6" x14ac:dyDescent="0.2">
      <c r="A546" s="14">
        <f>TAG!A121</f>
        <v>804.74197000000004</v>
      </c>
      <c r="B546" s="14" t="str">
        <f>TAG!B121</f>
        <v>C51H98O5N</v>
      </c>
      <c r="C546" s="17" t="str">
        <f>TAG!C121</f>
        <v>e48:3</v>
      </c>
      <c r="E546" s="43" t="e">
        <f>#REF!*0.001/#REF!*1/#REF!</f>
        <v>#REF!</v>
      </c>
      <c r="F546" s="43" t="e">
        <f>#REF!*0.001/#REF!*1/#REF!</f>
        <v>#REF!</v>
      </c>
    </row>
    <row r="547" spans="1:6" x14ac:dyDescent="0.2">
      <c r="A547" s="14">
        <f>TAG!A122</f>
        <v>806.75756999999999</v>
      </c>
      <c r="B547" s="14" t="str">
        <f>TAG!B122</f>
        <v>C51H100O5N</v>
      </c>
      <c r="C547" s="17" t="str">
        <f>TAG!C122</f>
        <v>e48:2</v>
      </c>
      <c r="E547" s="43" t="e">
        <f>#REF!*0.001/#REF!*1/#REF!</f>
        <v>#REF!</v>
      </c>
      <c r="F547" s="43" t="e">
        <f>#REF!*0.001/#REF!*1/#REF!</f>
        <v>#REF!</v>
      </c>
    </row>
    <row r="548" spans="1:6" x14ac:dyDescent="0.2">
      <c r="A548" s="14">
        <f>TAG!A123</f>
        <v>808.77317000000005</v>
      </c>
      <c r="B548" s="14" t="str">
        <f>TAG!B123</f>
        <v>C51H102O5N</v>
      </c>
      <c r="C548" s="17" t="str">
        <f>TAG!C123</f>
        <v>e48:1</v>
      </c>
      <c r="E548" s="43" t="e">
        <f>#REF!*0.001/#REF!*1/#REF!</f>
        <v>#REF!</v>
      </c>
      <c r="F548" s="43" t="e">
        <f>#REF!*0.001/#REF!*1/#REF!</f>
        <v>#REF!</v>
      </c>
    </row>
    <row r="549" spans="1:6" x14ac:dyDescent="0.2">
      <c r="A549" s="14">
        <f>TAG!A124</f>
        <v>810.78877</v>
      </c>
      <c r="B549" s="14" t="str">
        <f>TAG!B124</f>
        <v>C51H104O5N</v>
      </c>
      <c r="C549" s="17" t="str">
        <f>TAG!C124</f>
        <v>e48:0</v>
      </c>
      <c r="E549" s="43" t="e">
        <f>#REF!*0.001/#REF!*1/#REF!</f>
        <v>#REF!</v>
      </c>
      <c r="F549" s="43" t="e">
        <f>#REF!*0.001/#REF!*1/#REF!</f>
        <v>#REF!</v>
      </c>
    </row>
    <row r="550" spans="1:6" x14ac:dyDescent="0.2">
      <c r="A550" s="14">
        <f>TAG!A125</f>
        <v>816.70566999999994</v>
      </c>
      <c r="B550" s="14" t="str">
        <f>TAG!B125</f>
        <v>C51H94O6N</v>
      </c>
      <c r="C550" s="17" t="str">
        <f>TAG!C125</f>
        <v>48:4</v>
      </c>
      <c r="E550" s="43" t="e">
        <f>#REF!*0.001/#REF!*1/#REF!</f>
        <v>#REF!</v>
      </c>
      <c r="F550" s="43" t="e">
        <f>#REF!*0.001/#REF!*1/#REF!</f>
        <v>#REF!</v>
      </c>
    </row>
    <row r="551" spans="1:6" x14ac:dyDescent="0.2">
      <c r="A551" s="14">
        <f>TAG!A126</f>
        <v>818.72126999999989</v>
      </c>
      <c r="B551" s="14" t="str">
        <f>TAG!B126</f>
        <v>C51H96O6N</v>
      </c>
      <c r="C551" s="17" t="str">
        <f>TAG!C126</f>
        <v>48:3</v>
      </c>
      <c r="E551" s="43" t="e">
        <f>#REF!*0.001/#REF!*1/#REF!</f>
        <v>#REF!</v>
      </c>
      <c r="F551" s="43" t="e">
        <f>#REF!*0.001/#REF!*1/#REF!</f>
        <v>#REF!</v>
      </c>
    </row>
    <row r="552" spans="1:6" x14ac:dyDescent="0.2">
      <c r="A552" s="14">
        <f>TAG!A127</f>
        <v>820.73686999999995</v>
      </c>
      <c r="B552" s="14" t="str">
        <f>TAG!B127</f>
        <v>C51H98O6N</v>
      </c>
      <c r="C552" s="17" t="str">
        <f>TAG!C127</f>
        <v>48:2</v>
      </c>
      <c r="E552" s="43" t="e">
        <f>#REF!*0.001/#REF!*1/#REF!</f>
        <v>#REF!</v>
      </c>
      <c r="F552" s="43" t="e">
        <f>#REF!*0.001/#REF!*1/#REF!</f>
        <v>#REF!</v>
      </c>
    </row>
    <row r="553" spans="1:6" x14ac:dyDescent="0.2">
      <c r="A553" s="14">
        <f>TAG!A128</f>
        <v>822.7524699999999</v>
      </c>
      <c r="B553" s="14" t="str">
        <f>TAG!B128</f>
        <v>C51H100O6N</v>
      </c>
      <c r="C553" s="17" t="str">
        <f>TAG!C128</f>
        <v>48:1</v>
      </c>
      <c r="E553" s="43" t="e">
        <f>#REF!*0.001/#REF!*1/#REF!</f>
        <v>#REF!</v>
      </c>
      <c r="F553" s="43" t="e">
        <f>#REF!*0.001/#REF!*1/#REF!</f>
        <v>#REF!</v>
      </c>
    </row>
    <row r="554" spans="1:6" x14ac:dyDescent="0.2">
      <c r="A554" s="14">
        <f>TAG!A129</f>
        <v>824.76806999999997</v>
      </c>
      <c r="B554" s="14" t="str">
        <f>TAG!B129</f>
        <v>C51H102O6N</v>
      </c>
      <c r="C554" s="17" t="str">
        <f>TAG!C129</f>
        <v>48:0</v>
      </c>
      <c r="E554" s="43" t="e">
        <f>#REF!*0.001/#REF!*1/#REF!</f>
        <v>#REF!</v>
      </c>
      <c r="F554" s="43" t="e">
        <f>#REF!*0.001/#REF!*1/#REF!</f>
        <v>#REF!</v>
      </c>
    </row>
    <row r="555" spans="1:6" x14ac:dyDescent="0.2">
      <c r="A555" s="14">
        <f>TAG!A130</f>
        <v>830.75756999999999</v>
      </c>
      <c r="B555" s="14" t="str">
        <f>TAG!B130</f>
        <v>C53H100O5N</v>
      </c>
      <c r="C555" s="17" t="str">
        <f>TAG!C130</f>
        <v>e50:4</v>
      </c>
      <c r="E555" s="43" t="e">
        <f>#REF!*0.001/#REF!*1/#REF!</f>
        <v>#REF!</v>
      </c>
      <c r="F555" s="43" t="e">
        <f>#REF!*0.001/#REF!*1/#REF!</f>
        <v>#REF!</v>
      </c>
    </row>
    <row r="556" spans="1:6" x14ac:dyDescent="0.2">
      <c r="A556" s="14">
        <f>TAG!A131</f>
        <v>832.77317000000005</v>
      </c>
      <c r="B556" s="14" t="str">
        <f>TAG!B131</f>
        <v>C53H102O5N</v>
      </c>
      <c r="C556" s="17" t="str">
        <f>TAG!C131</f>
        <v>e50:3</v>
      </c>
      <c r="E556" s="43" t="e">
        <f>#REF!*0.001/#REF!*1/#REF!</f>
        <v>#REF!</v>
      </c>
      <c r="F556" s="43" t="e">
        <f>#REF!*0.001/#REF!*1/#REF!</f>
        <v>#REF!</v>
      </c>
    </row>
    <row r="557" spans="1:6" x14ac:dyDescent="0.2">
      <c r="A557" s="14">
        <f>TAG!A132</f>
        <v>834.78877</v>
      </c>
      <c r="B557" s="14" t="str">
        <f>TAG!B132</f>
        <v>C53H104O5N</v>
      </c>
      <c r="C557" s="17" t="str">
        <f>TAG!C132</f>
        <v>e50:2</v>
      </c>
      <c r="E557" s="43" t="e">
        <f>#REF!*0.001/#REF!*1/#REF!</f>
        <v>#REF!</v>
      </c>
      <c r="F557" s="43" t="e">
        <f>#REF!*0.001/#REF!*1/#REF!</f>
        <v>#REF!</v>
      </c>
    </row>
    <row r="558" spans="1:6" x14ac:dyDescent="0.2">
      <c r="A558" s="14">
        <f>TAG!A133</f>
        <v>836.80437000000006</v>
      </c>
      <c r="B558" s="14" t="str">
        <f>TAG!B133</f>
        <v>C53H106O5N</v>
      </c>
      <c r="C558" s="17" t="str">
        <f>TAG!C133</f>
        <v>e50:1</v>
      </c>
      <c r="E558" s="43" t="e">
        <f>#REF!*0.001/#REF!*1/#REF!</f>
        <v>#REF!</v>
      </c>
      <c r="F558" s="43" t="e">
        <f>#REF!*0.001/#REF!*1/#REF!</f>
        <v>#REF!</v>
      </c>
    </row>
    <row r="559" spans="1:6" x14ac:dyDescent="0.2">
      <c r="A559" s="14">
        <f>TAG!A134</f>
        <v>838.81997000000001</v>
      </c>
      <c r="B559" s="14" t="str">
        <f>TAG!B134</f>
        <v>C53H108O5N</v>
      </c>
      <c r="C559" s="17" t="str">
        <f>TAG!C134</f>
        <v>e50:0</v>
      </c>
      <c r="E559" s="43" t="e">
        <f>#REF!*0.001/#REF!*1/#REF!</f>
        <v>#REF!</v>
      </c>
      <c r="F559" s="43" t="e">
        <f>#REF!*0.001/#REF!*1/#REF!</f>
        <v>#REF!</v>
      </c>
    </row>
    <row r="560" spans="1:6" x14ac:dyDescent="0.2">
      <c r="A560" s="14">
        <f>TAG!A135</f>
        <v>844.73686999999995</v>
      </c>
      <c r="B560" s="14" t="str">
        <f>TAG!B135</f>
        <v>C53H98O6N</v>
      </c>
      <c r="C560" s="17" t="str">
        <f>TAG!C135</f>
        <v>50:4</v>
      </c>
      <c r="E560" s="43" t="e">
        <f>#REF!*0.001/#REF!*1/#REF!</f>
        <v>#REF!</v>
      </c>
      <c r="F560" s="43" t="e">
        <f>#REF!*0.001/#REF!*1/#REF!</f>
        <v>#REF!</v>
      </c>
    </row>
    <row r="561" spans="1:6" x14ac:dyDescent="0.2">
      <c r="A561" s="14">
        <f>TAG!A136</f>
        <v>846.7524699999999</v>
      </c>
      <c r="B561" s="14" t="str">
        <f>TAG!B136</f>
        <v>C53H100O6N</v>
      </c>
      <c r="C561" s="17" t="str">
        <f>TAG!C136</f>
        <v>50:3</v>
      </c>
      <c r="E561" s="43" t="e">
        <f>#REF!*0.001/#REF!*1/#REF!</f>
        <v>#REF!</v>
      </c>
      <c r="F561" s="43" t="e">
        <f>#REF!*0.001/#REF!*1/#REF!</f>
        <v>#REF!</v>
      </c>
    </row>
    <row r="562" spans="1:6" x14ac:dyDescent="0.2">
      <c r="A562" s="14">
        <f>TAG!A137</f>
        <v>848.76806999999997</v>
      </c>
      <c r="B562" s="14" t="str">
        <f>TAG!B137</f>
        <v>C53H102O6N</v>
      </c>
      <c r="C562" s="17" t="str">
        <f>TAG!C137</f>
        <v>50:2</v>
      </c>
      <c r="E562" s="43" t="e">
        <f>#REF!*0.001/#REF!*1/#REF!</f>
        <v>#REF!</v>
      </c>
      <c r="F562" s="43" t="e">
        <f>#REF!*0.001/#REF!*1/#REF!</f>
        <v>#REF!</v>
      </c>
    </row>
    <row r="563" spans="1:6" x14ac:dyDescent="0.2">
      <c r="A563" s="14">
        <f>TAG!A138</f>
        <v>850.78366999999992</v>
      </c>
      <c r="B563" s="14" t="str">
        <f>TAG!B138</f>
        <v>C53H104O6N</v>
      </c>
      <c r="C563" s="17" t="str">
        <f>TAG!C138</f>
        <v>50:1</v>
      </c>
      <c r="E563" s="43" t="e">
        <f>#REF!*0.001/#REF!*1/#REF!</f>
        <v>#REF!</v>
      </c>
      <c r="F563" s="43" t="e">
        <f>#REF!*0.001/#REF!*1/#REF!</f>
        <v>#REF!</v>
      </c>
    </row>
    <row r="564" spans="1:6" x14ac:dyDescent="0.2">
      <c r="A564" s="14">
        <f>TAG!A139</f>
        <v>852.79926999999998</v>
      </c>
      <c r="B564" s="14" t="str">
        <f>TAG!B139</f>
        <v>C53H106O6N</v>
      </c>
      <c r="C564" s="17" t="str">
        <f>TAG!C139</f>
        <v>50:0</v>
      </c>
      <c r="E564" s="43" t="e">
        <f>#REF!*0.001/#REF!*1/#REF!</f>
        <v>#REF!</v>
      </c>
      <c r="F564" s="43" t="e">
        <f>#REF!*0.001/#REF!*1/#REF!</f>
        <v>#REF!</v>
      </c>
    </row>
    <row r="565" spans="1:6" x14ac:dyDescent="0.2">
      <c r="A565" s="14">
        <f>TAG!A140</f>
        <v>856.77317000000005</v>
      </c>
      <c r="B565" s="14" t="str">
        <f>TAG!B140</f>
        <v>C55H102O5N</v>
      </c>
      <c r="C565" s="17" t="str">
        <f>TAG!C140</f>
        <v>e52:5</v>
      </c>
      <c r="E565" s="43" t="e">
        <f>#REF!*0.001/#REF!*1/#REF!</f>
        <v>#REF!</v>
      </c>
      <c r="F565" s="43" t="e">
        <f>#REF!*0.001/#REF!*1/#REF!</f>
        <v>#REF!</v>
      </c>
    </row>
    <row r="566" spans="1:6" x14ac:dyDescent="0.2">
      <c r="A566" s="14">
        <f>TAG!A141</f>
        <v>858.78877</v>
      </c>
      <c r="B566" s="14" t="str">
        <f>TAG!B141</f>
        <v>C55H104O5N</v>
      </c>
      <c r="C566" s="17" t="str">
        <f>TAG!C141</f>
        <v>e52:4</v>
      </c>
      <c r="E566" s="43" t="e">
        <f>#REF!*0.001/#REF!*1/#REF!</f>
        <v>#REF!</v>
      </c>
      <c r="F566" s="43" t="e">
        <f>#REF!*0.001/#REF!*1/#REF!</f>
        <v>#REF!</v>
      </c>
    </row>
    <row r="567" spans="1:6" x14ac:dyDescent="0.2">
      <c r="A567" s="14">
        <f>TAG!A142</f>
        <v>860.80437000000006</v>
      </c>
      <c r="B567" s="14" t="str">
        <f>TAG!B142</f>
        <v>C55H106O5N</v>
      </c>
      <c r="C567" s="17" t="str">
        <f>TAG!C142</f>
        <v>e52:3</v>
      </c>
      <c r="E567" s="43" t="e">
        <f>#REF!*0.001/#REF!*1/#REF!</f>
        <v>#REF!</v>
      </c>
      <c r="F567" s="43" t="e">
        <f>#REF!*0.001/#REF!*1/#REF!</f>
        <v>#REF!</v>
      </c>
    </row>
    <row r="568" spans="1:6" x14ac:dyDescent="0.2">
      <c r="A568" s="14">
        <f>TAG!A143</f>
        <v>862.81997000000001</v>
      </c>
      <c r="B568" s="14" t="str">
        <f>TAG!B143</f>
        <v>C55H108O5N</v>
      </c>
      <c r="C568" s="17" t="str">
        <f>TAG!C143</f>
        <v>e52:2</v>
      </c>
      <c r="E568" s="43" t="e">
        <f>#REF!*0.001/#REF!*1/#REF!</f>
        <v>#REF!</v>
      </c>
      <c r="F568" s="43" t="e">
        <f>#REF!*0.001/#REF!*1/#REF!</f>
        <v>#REF!</v>
      </c>
    </row>
    <row r="569" spans="1:6" x14ac:dyDescent="0.2">
      <c r="A569" s="14">
        <f>TAG!A144</f>
        <v>864.83556999999996</v>
      </c>
      <c r="B569" s="14" t="str">
        <f>TAG!B144</f>
        <v>C55H110O5N</v>
      </c>
      <c r="C569" s="17" t="str">
        <f>TAG!C144</f>
        <v>e52:1</v>
      </c>
      <c r="E569" s="43" t="e">
        <f>#REF!*0.001/#REF!*1/#REF!</f>
        <v>#REF!</v>
      </c>
      <c r="F569" s="43" t="e">
        <f>#REF!*0.001/#REF!*1/#REF!</f>
        <v>#REF!</v>
      </c>
    </row>
    <row r="570" spans="1:6" x14ac:dyDescent="0.2">
      <c r="A570" s="14">
        <f>TAG!A145</f>
        <v>866.85117000000002</v>
      </c>
      <c r="B570" s="14" t="str">
        <f>TAG!B145</f>
        <v>C55H112O5N</v>
      </c>
      <c r="C570" s="17" t="str">
        <f>TAG!C145</f>
        <v>e52:0</v>
      </c>
      <c r="E570" s="43" t="e">
        <f>#REF!*0.001/#REF!*1/#REF!</f>
        <v>#REF!</v>
      </c>
      <c r="F570" s="43" t="e">
        <f>#REF!*0.001/#REF!*1/#REF!</f>
        <v>#REF!</v>
      </c>
    </row>
    <row r="571" spans="1:6" x14ac:dyDescent="0.2">
      <c r="A571" s="14">
        <f>TAG!A146</f>
        <v>868.73686999999995</v>
      </c>
      <c r="B571" s="14" t="str">
        <f>TAG!B146</f>
        <v>C55H98O6N</v>
      </c>
      <c r="C571" s="17" t="str">
        <f>TAG!C146</f>
        <v>52:6</v>
      </c>
      <c r="E571" s="43" t="e">
        <f>#REF!*0.001/#REF!*1/#REF!</f>
        <v>#REF!</v>
      </c>
      <c r="F571" s="43" t="e">
        <f>#REF!*0.001/#REF!*1/#REF!</f>
        <v>#REF!</v>
      </c>
    </row>
    <row r="572" spans="1:6" x14ac:dyDescent="0.2">
      <c r="A572" s="14">
        <f>TAG!A147</f>
        <v>870.7524699999999</v>
      </c>
      <c r="B572" s="14" t="str">
        <f>TAG!B147</f>
        <v>C55H100O6N</v>
      </c>
      <c r="C572" s="17" t="str">
        <f>TAG!C147</f>
        <v>52:5</v>
      </c>
      <c r="E572" s="43" t="e">
        <f>#REF!*0.001/#REF!*1/#REF!</f>
        <v>#REF!</v>
      </c>
      <c r="F572" s="43" t="e">
        <f>#REF!*0.001/#REF!*1/#REF!</f>
        <v>#REF!</v>
      </c>
    </row>
    <row r="573" spans="1:6" x14ac:dyDescent="0.2">
      <c r="A573" s="14">
        <f>TAG!A148</f>
        <v>872.76806999999997</v>
      </c>
      <c r="B573" s="14" t="str">
        <f>TAG!B148</f>
        <v>C55H102O6N</v>
      </c>
      <c r="C573" s="17" t="str">
        <f>TAG!C148</f>
        <v>52:4</v>
      </c>
      <c r="E573" s="43" t="e">
        <f>#REF!*0.001/#REF!*1/#REF!</f>
        <v>#REF!</v>
      </c>
      <c r="F573" s="43" t="e">
        <f>#REF!*0.001/#REF!*1/#REF!</f>
        <v>#REF!</v>
      </c>
    </row>
    <row r="574" spans="1:6" x14ac:dyDescent="0.2">
      <c r="A574" s="14">
        <f>TAG!A149</f>
        <v>874.78366999999992</v>
      </c>
      <c r="B574" s="14" t="str">
        <f>TAG!B149</f>
        <v>C55H104O6N</v>
      </c>
      <c r="C574" s="17" t="str">
        <f>TAG!C149</f>
        <v>52:3</v>
      </c>
      <c r="E574" s="43" t="e">
        <f>#REF!*0.001/#REF!*1/#REF!</f>
        <v>#REF!</v>
      </c>
      <c r="F574" s="43" t="e">
        <f>#REF!*0.001/#REF!*1/#REF!</f>
        <v>#REF!</v>
      </c>
    </row>
    <row r="575" spans="1:6" x14ac:dyDescent="0.2">
      <c r="A575" s="14">
        <f>TAG!A150</f>
        <v>876.79926999999998</v>
      </c>
      <c r="B575" s="14" t="str">
        <f>TAG!B150</f>
        <v>C55H106O6N</v>
      </c>
      <c r="C575" s="17" t="str">
        <f>TAG!C150</f>
        <v>52:2</v>
      </c>
      <c r="E575" s="43" t="e">
        <f>#REF!*0.001/#REF!*1/#REF!</f>
        <v>#REF!</v>
      </c>
      <c r="F575" s="43" t="e">
        <f>#REF!*0.001/#REF!*1/#REF!</f>
        <v>#REF!</v>
      </c>
    </row>
    <row r="576" spans="1:6" x14ac:dyDescent="0.2">
      <c r="A576" s="14">
        <f>TAG!A151</f>
        <v>878.81486999999993</v>
      </c>
      <c r="B576" s="14" t="str">
        <f>TAG!B151</f>
        <v>C55H108O6N</v>
      </c>
      <c r="C576" s="17" t="str">
        <f>TAG!C151</f>
        <v>52:1</v>
      </c>
      <c r="E576" s="43" t="e">
        <f>#REF!*0.001/#REF!*1/#REF!</f>
        <v>#REF!</v>
      </c>
      <c r="F576" s="43" t="e">
        <f>#REF!*0.001/#REF!*1/#REF!</f>
        <v>#REF!</v>
      </c>
    </row>
    <row r="577" spans="1:6" x14ac:dyDescent="0.2">
      <c r="A577" s="14">
        <f>TAG!A152</f>
        <v>880.83046999999988</v>
      </c>
      <c r="B577" s="14" t="str">
        <f>TAG!B152</f>
        <v>C55H110O6N</v>
      </c>
      <c r="C577" s="17" t="str">
        <f>TAG!C152</f>
        <v>52:0/e54:7</v>
      </c>
      <c r="E577" s="43" t="e">
        <f>#REF!*0.001/#REF!*1/#REF!</f>
        <v>#REF!</v>
      </c>
      <c r="F577" s="43" t="e">
        <f>#REF!*0.001/#REF!*1/#REF!</f>
        <v>#REF!</v>
      </c>
    </row>
    <row r="578" spans="1:6" x14ac:dyDescent="0.2">
      <c r="A578" s="14">
        <f>TAG!A153</f>
        <v>882.78877</v>
      </c>
      <c r="B578" s="14" t="str">
        <f>TAG!B153</f>
        <v>C57H104O5N</v>
      </c>
      <c r="C578" s="17" t="str">
        <f>TAG!C153</f>
        <v>e54:6</v>
      </c>
      <c r="E578" s="43" t="e">
        <f>#REF!*0.001/#REF!*1/#REF!</f>
        <v>#REF!</v>
      </c>
      <c r="F578" s="43" t="e">
        <f>#REF!*0.001/#REF!*1/#REF!</f>
        <v>#REF!</v>
      </c>
    </row>
    <row r="579" spans="1:6" x14ac:dyDescent="0.2">
      <c r="A579" s="14">
        <f>TAG!A154</f>
        <v>884.80437000000006</v>
      </c>
      <c r="B579" s="14" t="str">
        <f>TAG!B154</f>
        <v>C57H106O5N</v>
      </c>
      <c r="C579" s="17" t="str">
        <f>TAG!C154</f>
        <v>e54:5</v>
      </c>
      <c r="E579" s="43" t="e">
        <f>#REF!*0.001/#REF!*1/#REF!</f>
        <v>#REF!</v>
      </c>
      <c r="F579" s="43" t="e">
        <f>#REF!*0.001/#REF!*1/#REF!</f>
        <v>#REF!</v>
      </c>
    </row>
    <row r="580" spans="1:6" x14ac:dyDescent="0.2">
      <c r="A580" s="14">
        <f>TAG!A155</f>
        <v>886.81997000000001</v>
      </c>
      <c r="B580" s="14" t="str">
        <f>TAG!B155</f>
        <v>C57H108O5N</v>
      </c>
      <c r="C580" s="17" t="str">
        <f>TAG!C155</f>
        <v>e54:4</v>
      </c>
      <c r="E580" s="43" t="e">
        <f>#REF!*0.001/#REF!*1/#REF!</f>
        <v>#REF!</v>
      </c>
      <c r="F580" s="43" t="e">
        <f>#REF!*0.001/#REF!*1/#REF!</f>
        <v>#REF!</v>
      </c>
    </row>
    <row r="581" spans="1:6" x14ac:dyDescent="0.2">
      <c r="A581" s="14">
        <f>TAG!A156</f>
        <v>888.83556999999996</v>
      </c>
      <c r="B581" s="14" t="str">
        <f>TAG!B156</f>
        <v>C57H110O5N</v>
      </c>
      <c r="C581" s="17" t="str">
        <f>TAG!C156</f>
        <v>e54:3</v>
      </c>
      <c r="E581" s="43" t="e">
        <f>#REF!*0.001/#REF!*1/#REF!</f>
        <v>#REF!</v>
      </c>
      <c r="F581" s="43" t="e">
        <f>#REF!*0.001/#REF!*1/#REF!</f>
        <v>#REF!</v>
      </c>
    </row>
    <row r="582" spans="1:6" x14ac:dyDescent="0.2">
      <c r="A582" s="14">
        <f>TAG!A157</f>
        <v>890.85117000000002</v>
      </c>
      <c r="B582" s="14" t="str">
        <f>TAG!B157</f>
        <v>C57H112O5N</v>
      </c>
      <c r="C582" s="17" t="str">
        <f>TAG!C157</f>
        <v>e54:2</v>
      </c>
      <c r="E582" s="43" t="e">
        <f>#REF!*0.001/#REF!*1/#REF!</f>
        <v>#REF!</v>
      </c>
      <c r="F582" s="43" t="e">
        <f>#REF!*0.001/#REF!*1/#REF!</f>
        <v>#REF!</v>
      </c>
    </row>
    <row r="583" spans="1:6" x14ac:dyDescent="0.2">
      <c r="A583" s="14">
        <f>TAG!A158</f>
        <v>892.86676999999997</v>
      </c>
      <c r="B583" s="14" t="str">
        <f>TAG!B158</f>
        <v>C57H114O5N</v>
      </c>
      <c r="C583" s="17" t="str">
        <f>TAG!C158</f>
        <v>e54:1</v>
      </c>
      <c r="E583" s="43" t="e">
        <f>#REF!*0.001/#REF!*1/#REF!</f>
        <v>#REF!</v>
      </c>
      <c r="F583" s="43" t="e">
        <f>#REF!*0.001/#REF!*1/#REF!</f>
        <v>#REF!</v>
      </c>
    </row>
    <row r="584" spans="1:6" x14ac:dyDescent="0.2">
      <c r="A584" s="14">
        <f>TAG!A159</f>
        <v>894.7524699999999</v>
      </c>
      <c r="B584" s="14" t="str">
        <f>TAG!B159</f>
        <v>C57H100O6N</v>
      </c>
      <c r="C584" s="17" t="str">
        <f>TAG!C159</f>
        <v>54:7/e54:0</v>
      </c>
      <c r="E584" s="43" t="e">
        <f>#REF!*0.001/#REF!*1/#REF!</f>
        <v>#REF!</v>
      </c>
      <c r="F584" s="43" t="e">
        <f>#REF!*0.001/#REF!*1/#REF!</f>
        <v>#REF!</v>
      </c>
    </row>
    <row r="585" spans="1:6" x14ac:dyDescent="0.2">
      <c r="A585" s="14">
        <f>TAG!A160</f>
        <v>896.76806999999997</v>
      </c>
      <c r="B585" s="14" t="str">
        <f>TAG!B160</f>
        <v>C57H102O6N</v>
      </c>
      <c r="C585" s="17" t="str">
        <f>TAG!C160</f>
        <v>54:6</v>
      </c>
      <c r="E585" s="43" t="e">
        <f>#REF!*0.001/#REF!*1/#REF!</f>
        <v>#REF!</v>
      </c>
      <c r="F585" s="43" t="e">
        <f>#REF!*0.001/#REF!*1/#REF!</f>
        <v>#REF!</v>
      </c>
    </row>
    <row r="586" spans="1:6" x14ac:dyDescent="0.2">
      <c r="A586" s="14">
        <f>TAG!A161</f>
        <v>898.78366999999992</v>
      </c>
      <c r="B586" s="14" t="str">
        <f>TAG!B161</f>
        <v>C57H104O6N</v>
      </c>
      <c r="C586" s="17" t="str">
        <f>TAG!C161</f>
        <v>54:5</v>
      </c>
      <c r="E586" s="43" t="e">
        <f>#REF!*0.001/#REF!*1/#REF!</f>
        <v>#REF!</v>
      </c>
      <c r="F586" s="43" t="e">
        <f>#REF!*0.001/#REF!*1/#REF!</f>
        <v>#REF!</v>
      </c>
    </row>
    <row r="587" spans="1:6" x14ac:dyDescent="0.2">
      <c r="A587" s="14">
        <f>TAG!A162</f>
        <v>900.79926999999998</v>
      </c>
      <c r="B587" s="14" t="str">
        <f>TAG!B162</f>
        <v>C57H106O6N</v>
      </c>
      <c r="C587" s="17" t="str">
        <f>TAG!C162</f>
        <v>54:4</v>
      </c>
      <c r="E587" s="43" t="e">
        <f>#REF!*0.001/#REF!*1/#REF!</f>
        <v>#REF!</v>
      </c>
      <c r="F587" s="43" t="e">
        <f>#REF!*0.001/#REF!*1/#REF!</f>
        <v>#REF!</v>
      </c>
    </row>
    <row r="588" spans="1:6" x14ac:dyDescent="0.2">
      <c r="A588" s="14">
        <f>TAG!A163</f>
        <v>902.81486999999993</v>
      </c>
      <c r="B588" s="14" t="str">
        <f>TAG!B163</f>
        <v>C57H108O6N</v>
      </c>
      <c r="C588" s="17" t="str">
        <f>TAG!C163</f>
        <v>54:3</v>
      </c>
      <c r="E588" s="43" t="e">
        <f>#REF!*0.001/#REF!*1/#REF!</f>
        <v>#REF!</v>
      </c>
      <c r="F588" s="43" t="e">
        <f>#REF!*0.001/#REF!*1/#REF!</f>
        <v>#REF!</v>
      </c>
    </row>
    <row r="589" spans="1:6" x14ac:dyDescent="0.2">
      <c r="A589" s="14">
        <f>TAG!A164</f>
        <v>904.83046999999988</v>
      </c>
      <c r="B589" s="14" t="str">
        <f>TAG!B164</f>
        <v>C57H110O6N</v>
      </c>
      <c r="C589" s="17" t="str">
        <f>TAG!C164</f>
        <v>54:2</v>
      </c>
      <c r="E589" s="43" t="e">
        <f>#REF!*0.001/#REF!*1/#REF!</f>
        <v>#REF!</v>
      </c>
      <c r="F589" s="43" t="e">
        <f>#REF!*0.001/#REF!*1/#REF!</f>
        <v>#REF!</v>
      </c>
    </row>
    <row r="590" spans="1:6" x14ac:dyDescent="0.2">
      <c r="A590" s="14">
        <f>TAG!A165</f>
        <v>906.84606999999994</v>
      </c>
      <c r="B590" s="14" t="str">
        <f>TAG!B165</f>
        <v>C57H112O6N</v>
      </c>
      <c r="C590" s="17" t="str">
        <f>TAG!C165</f>
        <v>54:1</v>
      </c>
      <c r="E590" s="43" t="e">
        <f>#REF!*0.001/#REF!*1/#REF!</f>
        <v>#REF!</v>
      </c>
      <c r="F590" s="43" t="e">
        <f>#REF!*0.001/#REF!*1/#REF!</f>
        <v>#REF!</v>
      </c>
    </row>
    <row r="591" spans="1:6" x14ac:dyDescent="0.2">
      <c r="A591" s="14">
        <f>TAG!A166</f>
        <v>908.86166999999989</v>
      </c>
      <c r="B591" s="14" t="str">
        <f>TAG!B166</f>
        <v>C57H114O6N</v>
      </c>
      <c r="C591" s="17" t="str">
        <f>TAG!C166</f>
        <v>54:0/e56:7</v>
      </c>
      <c r="E591" s="43" t="e">
        <f>#REF!*0.001/#REF!*1/#REF!</f>
        <v>#REF!</v>
      </c>
      <c r="F591" s="43" t="e">
        <f>#REF!*0.001/#REF!*1/#REF!</f>
        <v>#REF!</v>
      </c>
    </row>
    <row r="592" spans="1:6" x14ac:dyDescent="0.2">
      <c r="A592" s="14">
        <f>TAG!A167</f>
        <v>910.81997000000001</v>
      </c>
      <c r="B592" s="14" t="str">
        <f>TAG!B167</f>
        <v>C59H108O5N</v>
      </c>
      <c r="C592" s="17" t="str">
        <f>TAG!C167</f>
        <v>e56:6</v>
      </c>
      <c r="E592" s="43" t="e">
        <f>#REF!*0.001/#REF!*1/#REF!</f>
        <v>#REF!</v>
      </c>
      <c r="F592" s="43" t="e">
        <f>#REF!*0.001/#REF!*1/#REF!</f>
        <v>#REF!</v>
      </c>
    </row>
    <row r="593" spans="1:6" x14ac:dyDescent="0.2">
      <c r="A593" s="14">
        <f>TAG!A168</f>
        <v>912.83556999999996</v>
      </c>
      <c r="B593" s="14" t="str">
        <f>TAG!B168</f>
        <v>C59H110O5N</v>
      </c>
      <c r="C593" s="17" t="str">
        <f>TAG!C168</f>
        <v>e56:5</v>
      </c>
      <c r="E593" s="43" t="e">
        <f>#REF!*0.001/#REF!*1/#REF!</f>
        <v>#REF!</v>
      </c>
      <c r="F593" s="43" t="e">
        <f>#REF!*0.001/#REF!*1/#REF!</f>
        <v>#REF!</v>
      </c>
    </row>
    <row r="594" spans="1:6" x14ac:dyDescent="0.2">
      <c r="A594" s="14">
        <f>TAG!A169</f>
        <v>914.85117000000002</v>
      </c>
      <c r="B594" s="14" t="str">
        <f>TAG!B169</f>
        <v>C59H112O5N</v>
      </c>
      <c r="C594" s="17" t="str">
        <f>TAG!C169</f>
        <v>e56:4</v>
      </c>
      <c r="E594" s="43" t="e">
        <f>#REF!*0.001/#REF!*1/#REF!</f>
        <v>#REF!</v>
      </c>
      <c r="F594" s="43" t="e">
        <f>#REF!*0.001/#REF!*1/#REF!</f>
        <v>#REF!</v>
      </c>
    </row>
    <row r="595" spans="1:6" x14ac:dyDescent="0.2">
      <c r="A595" s="14">
        <f>TAG!A170</f>
        <v>916.86676999999997</v>
      </c>
      <c r="B595" s="14" t="str">
        <f>TAG!B170</f>
        <v>C59H114O5N</v>
      </c>
      <c r="C595" s="17" t="str">
        <f>TAG!C170</f>
        <v>e56:3</v>
      </c>
      <c r="E595" s="43" t="e">
        <f>#REF!*0.001/#REF!*1/#REF!</f>
        <v>#REF!</v>
      </c>
      <c r="F595" s="43" t="e">
        <f>#REF!*0.001/#REF!*1/#REF!</f>
        <v>#REF!</v>
      </c>
    </row>
    <row r="596" spans="1:6" x14ac:dyDescent="0.2">
      <c r="A596" s="14">
        <f>TAG!A171</f>
        <v>918.88237000000004</v>
      </c>
      <c r="B596" s="14" t="str">
        <f>TAG!B171</f>
        <v>C59H116O5N</v>
      </c>
      <c r="C596" s="17" t="str">
        <f>TAG!C171</f>
        <v>e56:2</v>
      </c>
      <c r="E596" s="43" t="e">
        <f>#REF!*0.001/#REF!*1/#REF!</f>
        <v>#REF!</v>
      </c>
      <c r="F596" s="43" t="e">
        <f>#REF!*0.001/#REF!*1/#REF!</f>
        <v>#REF!</v>
      </c>
    </row>
    <row r="597" spans="1:6" x14ac:dyDescent="0.2">
      <c r="A597" s="14">
        <f>TAG!A172</f>
        <v>920.89796999999999</v>
      </c>
      <c r="B597" s="14" t="str">
        <f>TAG!B172</f>
        <v>C59H118O5N</v>
      </c>
      <c r="C597" s="17" t="str">
        <f>TAG!C172</f>
        <v>e56:1</v>
      </c>
      <c r="E597" s="43" t="e">
        <f>#REF!*0.001/#REF!*1/#REF!</f>
        <v>#REF!</v>
      </c>
      <c r="F597" s="43" t="e">
        <f>#REF!*0.001/#REF!*1/#REF!</f>
        <v>#REF!</v>
      </c>
    </row>
    <row r="598" spans="1:6" x14ac:dyDescent="0.2">
      <c r="A598" s="14">
        <f>TAG!A173</f>
        <v>922.78366999999992</v>
      </c>
      <c r="B598" s="14" t="str">
        <f>TAG!B173</f>
        <v>C59H104O6N</v>
      </c>
      <c r="C598" s="17" t="str">
        <f>TAG!C173</f>
        <v>56:7/e56:0</v>
      </c>
      <c r="E598" s="43" t="e">
        <f>#REF!*0.001/#REF!*1/#REF!</f>
        <v>#REF!</v>
      </c>
      <c r="F598" s="43" t="e">
        <f>#REF!*0.001/#REF!*1/#REF!</f>
        <v>#REF!</v>
      </c>
    </row>
    <row r="599" spans="1:6" x14ac:dyDescent="0.2">
      <c r="A599" s="14">
        <f>TAG!A174</f>
        <v>924.79926999999998</v>
      </c>
      <c r="B599" s="14" t="str">
        <f>TAG!B174</f>
        <v>C59H106O6N</v>
      </c>
      <c r="C599" s="17" t="str">
        <f>TAG!C174</f>
        <v>56:6</v>
      </c>
      <c r="E599" s="43" t="e">
        <f>#REF!*0.001/#REF!*1/#REF!</f>
        <v>#REF!</v>
      </c>
      <c r="F599" s="43" t="e">
        <f>#REF!*0.001/#REF!*1/#REF!</f>
        <v>#REF!</v>
      </c>
    </row>
    <row r="600" spans="1:6" x14ac:dyDescent="0.2">
      <c r="A600" s="14">
        <f>TAG!A175</f>
        <v>926.81486999999993</v>
      </c>
      <c r="B600" s="14" t="str">
        <f>TAG!B175</f>
        <v>C59H108O6N</v>
      </c>
      <c r="C600" s="17" t="str">
        <f>TAG!C175</f>
        <v>56:5</v>
      </c>
      <c r="E600" s="43" t="e">
        <f>#REF!*0.001/#REF!*1/#REF!</f>
        <v>#REF!</v>
      </c>
      <c r="F600" s="43" t="e">
        <f>#REF!*0.001/#REF!*1/#REF!</f>
        <v>#REF!</v>
      </c>
    </row>
    <row r="601" spans="1:6" x14ac:dyDescent="0.2">
      <c r="A601" s="14">
        <f>TAG!A176</f>
        <v>928.83046999999988</v>
      </c>
      <c r="B601" s="14" t="str">
        <f>TAG!B176</f>
        <v>C59H110O6N</v>
      </c>
      <c r="C601" s="17" t="str">
        <f>TAG!C176</f>
        <v>56:4</v>
      </c>
      <c r="E601" s="43" t="e">
        <f>#REF!*0.001/#REF!*1/#REF!</f>
        <v>#REF!</v>
      </c>
      <c r="F601" s="43" t="e">
        <f>#REF!*0.001/#REF!*1/#REF!</f>
        <v>#REF!</v>
      </c>
    </row>
    <row r="602" spans="1:6" x14ac:dyDescent="0.2">
      <c r="A602" s="14">
        <f>TAG!A177</f>
        <v>930.84606999999994</v>
      </c>
      <c r="B602" s="14" t="str">
        <f>TAG!B177</f>
        <v>C59H112O6N</v>
      </c>
      <c r="C602" s="17" t="str">
        <f>TAG!C177</f>
        <v>56:3</v>
      </c>
      <c r="E602" s="43" t="e">
        <f>#REF!*0.001/#REF!*1/#REF!</f>
        <v>#REF!</v>
      </c>
      <c r="F602" s="43" t="e">
        <f>#REF!*0.001/#REF!*1/#REF!</f>
        <v>#REF!</v>
      </c>
    </row>
    <row r="603" spans="1:6" x14ac:dyDescent="0.2">
      <c r="A603" s="14">
        <f>TAG!A178</f>
        <v>932.86166999999989</v>
      </c>
      <c r="B603" s="14" t="str">
        <f>TAG!B178</f>
        <v>C59H114O6N</v>
      </c>
      <c r="C603" s="17" t="str">
        <f>TAG!C178</f>
        <v>56:2</v>
      </c>
      <c r="E603" s="43" t="e">
        <f>#REF!*0.001/#REF!*1/#REF!</f>
        <v>#REF!</v>
      </c>
      <c r="F603" s="43" t="e">
        <f>#REF!*0.001/#REF!*1/#REF!</f>
        <v>#REF!</v>
      </c>
    </row>
    <row r="604" spans="1:6" x14ac:dyDescent="0.2">
      <c r="A604" s="14">
        <f>TAG!A179</f>
        <v>934.87726999999995</v>
      </c>
      <c r="B604" s="14" t="str">
        <f>TAG!B179</f>
        <v>C59H116O6N</v>
      </c>
      <c r="C604" s="17" t="str">
        <f>TAG!C179</f>
        <v>56:1</v>
      </c>
      <c r="E604" s="43" t="e">
        <f>#REF!*0.001/#REF!*1/#REF!</f>
        <v>#REF!</v>
      </c>
      <c r="F604" s="43" t="e">
        <f>#REF!*0.001/#REF!*1/#REF!</f>
        <v>#REF!</v>
      </c>
    </row>
    <row r="605" spans="1:6" x14ac:dyDescent="0.2">
      <c r="A605" s="14">
        <f>TAG!A180</f>
        <v>936.83556999999996</v>
      </c>
      <c r="B605" s="14" t="str">
        <f>TAG!B180</f>
        <v>C61H110O5N</v>
      </c>
      <c r="C605" s="17" t="str">
        <f>TAG!C180</f>
        <v>e58:7/56:0</v>
      </c>
      <c r="E605" s="43" t="e">
        <f>#REF!*0.001/#REF!*1/#REF!</f>
        <v>#REF!</v>
      </c>
      <c r="F605" s="43" t="e">
        <f>#REF!*0.001/#REF!*1/#REF!</f>
        <v>#REF!</v>
      </c>
    </row>
    <row r="606" spans="1:6" x14ac:dyDescent="0.2">
      <c r="A606" s="14">
        <f>TAG!A181</f>
        <v>938.85117000000002</v>
      </c>
      <c r="B606" s="14" t="str">
        <f>TAG!B181</f>
        <v>C61H112O5N</v>
      </c>
      <c r="C606" s="17" t="str">
        <f>TAG!C181</f>
        <v>e58:6</v>
      </c>
      <c r="E606" s="43" t="e">
        <f>#REF!*0.001/#REF!*1/#REF!</f>
        <v>#REF!</v>
      </c>
      <c r="F606" s="43" t="e">
        <f>#REF!*0.001/#REF!*1/#REF!</f>
        <v>#REF!</v>
      </c>
    </row>
    <row r="607" spans="1:6" x14ac:dyDescent="0.2">
      <c r="A607" s="14">
        <f>TAG!A182</f>
        <v>940.86676999999997</v>
      </c>
      <c r="B607" s="14" t="str">
        <f>TAG!B182</f>
        <v>C61H114O5N</v>
      </c>
      <c r="C607" s="17" t="str">
        <f>TAG!C182</f>
        <v>e58:5</v>
      </c>
      <c r="E607" s="43" t="e">
        <f>#REF!*0.001/#REF!*1/#REF!</f>
        <v>#REF!</v>
      </c>
      <c r="F607" s="43" t="e">
        <f>#REF!*0.001/#REF!*1/#REF!</f>
        <v>#REF!</v>
      </c>
    </row>
    <row r="608" spans="1:6" x14ac:dyDescent="0.2">
      <c r="A608" s="14">
        <f>TAG!A183</f>
        <v>942.88237000000004</v>
      </c>
      <c r="B608" s="14" t="str">
        <f>TAG!B183</f>
        <v>C61H116O5N</v>
      </c>
      <c r="C608" s="17" t="str">
        <f>TAG!C183</f>
        <v>e58:4</v>
      </c>
      <c r="E608" s="43" t="e">
        <f>#REF!*0.001/#REF!*1/#REF!</f>
        <v>#REF!</v>
      </c>
      <c r="F608" s="43" t="e">
        <f>#REF!*0.001/#REF!*1/#REF!</f>
        <v>#REF!</v>
      </c>
    </row>
    <row r="609" spans="1:6" x14ac:dyDescent="0.2">
      <c r="A609" s="14">
        <f>TAG!A184</f>
        <v>944.89796999999999</v>
      </c>
      <c r="B609" s="14" t="str">
        <f>TAG!B184</f>
        <v>C61H118O5N</v>
      </c>
      <c r="C609" s="17" t="str">
        <f>TAG!C184</f>
        <v>e58:3</v>
      </c>
      <c r="E609" s="43" t="e">
        <f>#REF!*0.001/#REF!*1/#REF!</f>
        <v>#REF!</v>
      </c>
      <c r="F609" s="43" t="e">
        <f>#REF!*0.001/#REF!*1/#REF!</f>
        <v>#REF!</v>
      </c>
    </row>
    <row r="610" spans="1:6" x14ac:dyDescent="0.2">
      <c r="A610" s="14">
        <f>TAG!A185</f>
        <v>946.91357000000005</v>
      </c>
      <c r="B610" s="14" t="str">
        <f>TAG!B185</f>
        <v>C61H120O5N</v>
      </c>
      <c r="C610" s="17" t="str">
        <f>TAG!C185</f>
        <v>e58:2</v>
      </c>
      <c r="E610" s="43" t="e">
        <f>#REF!*0.001/#REF!*1/#REF!</f>
        <v>#REF!</v>
      </c>
      <c r="F610" s="43" t="e">
        <f>#REF!*0.001/#REF!*1/#REF!</f>
        <v>#REF!</v>
      </c>
    </row>
    <row r="611" spans="1:6" x14ac:dyDescent="0.2">
      <c r="A611" s="14">
        <f>TAG!A186</f>
        <v>948.92917</v>
      </c>
      <c r="B611" s="14" t="str">
        <f>TAG!B186</f>
        <v>C61H122O5N</v>
      </c>
      <c r="C611" s="17" t="str">
        <f>TAG!C186</f>
        <v>e58:1/58:8</v>
      </c>
      <c r="E611" s="43" t="e">
        <f>#REF!*0.001/#REF!*1/#REF!</f>
        <v>#REF!</v>
      </c>
      <c r="F611" s="43" t="e">
        <f>#REF!*0.001/#REF!*1/#REF!</f>
        <v>#REF!</v>
      </c>
    </row>
    <row r="612" spans="1:6" x14ac:dyDescent="0.2">
      <c r="A612" s="14">
        <f>TAG!A187</f>
        <v>950.81486999999993</v>
      </c>
      <c r="B612" s="14" t="str">
        <f>TAG!B187</f>
        <v>C61H108O6N</v>
      </c>
      <c r="C612" s="17" t="str">
        <f>TAG!C187</f>
        <v>58:7/e58:0</v>
      </c>
      <c r="E612" s="43" t="e">
        <f>#REF!*0.001/#REF!*1/#REF!</f>
        <v>#REF!</v>
      </c>
      <c r="F612" s="43" t="e">
        <f>#REF!*0.001/#REF!*1/#REF!</f>
        <v>#REF!</v>
      </c>
    </row>
    <row r="613" spans="1:6" x14ac:dyDescent="0.2">
      <c r="A613" s="14">
        <f>TAG!A188</f>
        <v>952.83046999999988</v>
      </c>
      <c r="B613" s="14" t="str">
        <f>TAG!B188</f>
        <v>C61H110O6N</v>
      </c>
      <c r="C613" s="17" t="str">
        <f>TAG!C188</f>
        <v>58:6</v>
      </c>
      <c r="E613" s="43" t="e">
        <f>#REF!*0.001/#REF!*1/#REF!</f>
        <v>#REF!</v>
      </c>
      <c r="F613" s="43" t="e">
        <f>#REF!*0.001/#REF!*1/#REF!</f>
        <v>#REF!</v>
      </c>
    </row>
    <row r="614" spans="1:6" x14ac:dyDescent="0.2">
      <c r="A614" s="14">
        <f>TAG!A189</f>
        <v>954.84606999999994</v>
      </c>
      <c r="B614" s="14" t="str">
        <f>TAG!B189</f>
        <v>C61H112O6N</v>
      </c>
      <c r="C614" s="17" t="str">
        <f>TAG!C189</f>
        <v>58:5</v>
      </c>
      <c r="E614" s="43" t="e">
        <f>#REF!*0.001/#REF!*1/#REF!</f>
        <v>#REF!</v>
      </c>
      <c r="F614" s="43" t="e">
        <f>#REF!*0.001/#REF!*1/#REF!</f>
        <v>#REF!</v>
      </c>
    </row>
    <row r="615" spans="1:6" x14ac:dyDescent="0.2">
      <c r="A615" s="14">
        <f>TAG!A190</f>
        <v>956.86166999999989</v>
      </c>
      <c r="B615" s="14" t="str">
        <f>TAG!B190</f>
        <v>C61H114O6N</v>
      </c>
      <c r="C615" s="17" t="str">
        <f>TAG!C190</f>
        <v>58:4</v>
      </c>
      <c r="E615" s="43" t="e">
        <f>#REF!*0.001/#REF!*1/#REF!</f>
        <v>#REF!</v>
      </c>
      <c r="F615" s="43" t="e">
        <f>#REF!*0.001/#REF!*1/#REF!</f>
        <v>#REF!</v>
      </c>
    </row>
    <row r="616" spans="1:6" x14ac:dyDescent="0.2">
      <c r="A616" s="14">
        <f>TAG!A191</f>
        <v>958.87726999999995</v>
      </c>
      <c r="B616" s="14" t="str">
        <f>TAG!B191</f>
        <v>C61H116O6N</v>
      </c>
      <c r="C616" s="17" t="str">
        <f>TAG!C191</f>
        <v>58:3</v>
      </c>
      <c r="E616" s="43" t="e">
        <f>#REF!*0.001/#REF!*1/#REF!</f>
        <v>#REF!</v>
      </c>
      <c r="F616" s="43" t="e">
        <f>#REF!*0.001/#REF!*1/#REF!</f>
        <v>#REF!</v>
      </c>
    </row>
    <row r="617" spans="1:6" x14ac:dyDescent="0.2">
      <c r="A617" s="14">
        <f>TAG!A192</f>
        <v>960.8928699999999</v>
      </c>
      <c r="B617" s="14" t="str">
        <f>TAG!B192</f>
        <v>C61H118O6N</v>
      </c>
      <c r="C617" s="17" t="str">
        <f>TAG!C192</f>
        <v>58:2</v>
      </c>
      <c r="E617" s="43" t="e">
        <f>#REF!*0.001/#REF!*1/#REF!</f>
        <v>#REF!</v>
      </c>
      <c r="F617" s="43" t="e">
        <f>#REF!*0.001/#REF!*1/#REF!</f>
        <v>#REF!</v>
      </c>
    </row>
    <row r="618" spans="1:6" x14ac:dyDescent="0.2">
      <c r="A618" s="14">
        <f>TAG!A193</f>
        <v>962.90846999999997</v>
      </c>
      <c r="B618" s="14" t="str">
        <f>TAG!B193</f>
        <v>C61H120O6N</v>
      </c>
      <c r="C618" s="17" t="str">
        <f>TAG!C193</f>
        <v>58:1</v>
      </c>
      <c r="E618" s="43" t="e">
        <f>#REF!*0.001/#REF!*1/#REF!</f>
        <v>#REF!</v>
      </c>
      <c r="F618" s="43" t="e">
        <f>#REF!*0.001/#REF!*1/#REF!</f>
        <v>#REF!</v>
      </c>
    </row>
    <row r="619" spans="1:6" x14ac:dyDescent="0.2">
      <c r="A619" s="14">
        <f>TAG!A194</f>
        <v>964.86676999999997</v>
      </c>
      <c r="B619" s="14" t="str">
        <f>TAG!B194</f>
        <v>C63H114O5N</v>
      </c>
      <c r="C619" s="17" t="str">
        <f>TAG!C194</f>
        <v>e60:7/58:0</v>
      </c>
      <c r="E619" s="43" t="e">
        <f>#REF!*0.001/#REF!*1/#REF!</f>
        <v>#REF!</v>
      </c>
      <c r="F619" s="43" t="e">
        <f>#REF!*0.001/#REF!*1/#REF!</f>
        <v>#REF!</v>
      </c>
    </row>
    <row r="620" spans="1:6" x14ac:dyDescent="0.2">
      <c r="A620" s="14">
        <f>TAG!A195</f>
        <v>966.88237000000004</v>
      </c>
      <c r="B620" s="14" t="str">
        <f>TAG!B195</f>
        <v>C63H116O5N</v>
      </c>
      <c r="C620" s="17" t="str">
        <f>TAG!C195</f>
        <v>e60:6</v>
      </c>
      <c r="E620" s="43" t="e">
        <f>#REF!*0.001/#REF!*1/#REF!</f>
        <v>#REF!</v>
      </c>
      <c r="F620" s="43" t="e">
        <f>#REF!*0.001/#REF!*1/#REF!</f>
        <v>#REF!</v>
      </c>
    </row>
    <row r="621" spans="1:6" x14ac:dyDescent="0.2">
      <c r="A621" s="14">
        <f>TAG!A196</f>
        <v>968.89796999999999</v>
      </c>
      <c r="B621" s="14" t="str">
        <f>TAG!B196</f>
        <v>C63H118O5N</v>
      </c>
      <c r="C621" s="17" t="str">
        <f>TAG!C196</f>
        <v>e60:5</v>
      </c>
      <c r="E621" s="43" t="e">
        <f>#REF!*0.001/#REF!*1/#REF!</f>
        <v>#REF!</v>
      </c>
      <c r="F621" s="43" t="e">
        <f>#REF!*0.001/#REF!*1/#REF!</f>
        <v>#REF!</v>
      </c>
    </row>
    <row r="622" spans="1:6" x14ac:dyDescent="0.2">
      <c r="A622" s="14">
        <f>TAG!A197</f>
        <v>970.91357000000005</v>
      </c>
      <c r="B622" s="14" t="str">
        <f>TAG!B197</f>
        <v>C63H120O5N</v>
      </c>
      <c r="C622" s="17" t="str">
        <f>TAG!C197</f>
        <v>e60:4</v>
      </c>
      <c r="E622" s="43" t="e">
        <f>#REF!*0.001/#REF!*1/#REF!</f>
        <v>#REF!</v>
      </c>
      <c r="F622" s="43" t="e">
        <f>#REF!*0.001/#REF!*1/#REF!</f>
        <v>#REF!</v>
      </c>
    </row>
    <row r="623" spans="1:6" x14ac:dyDescent="0.2">
      <c r="A623" s="14">
        <f>TAG!A198</f>
        <v>972.92917</v>
      </c>
      <c r="B623" s="14" t="str">
        <f>TAG!B198</f>
        <v>C63H122O5N</v>
      </c>
      <c r="C623" s="17" t="str">
        <f>TAG!C198</f>
        <v>e60:3</v>
      </c>
      <c r="E623" s="43" t="e">
        <f>#REF!*0.001/#REF!*1/#REF!</f>
        <v>#REF!</v>
      </c>
      <c r="F623" s="43" t="e">
        <f>#REF!*0.001/#REF!*1/#REF!</f>
        <v>#REF!</v>
      </c>
    </row>
    <row r="624" spans="1:6" x14ac:dyDescent="0.2">
      <c r="A624" s="14">
        <f>TAG!A199</f>
        <v>974.94477000000006</v>
      </c>
      <c r="B624" s="14" t="str">
        <f>TAG!B199</f>
        <v>C63H124O5N</v>
      </c>
      <c r="C624" s="17" t="str">
        <f>TAG!C199</f>
        <v>e60:2</v>
      </c>
      <c r="E624" s="43" t="e">
        <f>#REF!*0.001/#REF!*1/#REF!</f>
        <v>#REF!</v>
      </c>
      <c r="F624" s="43" t="e">
        <f>#REF!*0.001/#REF!*1/#REF!</f>
        <v>#REF!</v>
      </c>
    </row>
    <row r="625" spans="1:6" x14ac:dyDescent="0.2">
      <c r="A625" s="14">
        <f>TAG!A200</f>
        <v>976.83046999999988</v>
      </c>
      <c r="B625" s="14" t="str">
        <f>TAG!B200</f>
        <v>C63H110O6N</v>
      </c>
      <c r="C625" s="17" t="str">
        <f>TAG!C200</f>
        <v>60:8/e60:1</v>
      </c>
      <c r="E625" s="43" t="e">
        <f>#REF!*0.001/#REF!*1/#REF!</f>
        <v>#REF!</v>
      </c>
      <c r="F625" s="43" t="e">
        <f>#REF!*0.001/#REF!*1/#REF!</f>
        <v>#REF!</v>
      </c>
    </row>
    <row r="626" spans="1:6" x14ac:dyDescent="0.2">
      <c r="A626" s="14">
        <f>TAG!A201</f>
        <v>978.84606999999994</v>
      </c>
      <c r="B626" s="14" t="str">
        <f>TAG!B201</f>
        <v>C63H112O6N</v>
      </c>
      <c r="C626" s="17" t="str">
        <f>TAG!C201</f>
        <v>60:7/e60:0</v>
      </c>
      <c r="E626" s="43" t="e">
        <f>#REF!*0.001/#REF!*1/#REF!</f>
        <v>#REF!</v>
      </c>
      <c r="F626" s="43" t="e">
        <f>#REF!*0.001/#REF!*1/#REF!</f>
        <v>#REF!</v>
      </c>
    </row>
    <row r="627" spans="1:6" x14ac:dyDescent="0.2">
      <c r="A627" s="14">
        <f>TAG!A202</f>
        <v>980.86166999999989</v>
      </c>
      <c r="B627" s="14" t="str">
        <f>TAG!B202</f>
        <v>C63H114O6N</v>
      </c>
      <c r="C627" s="17" t="str">
        <f>TAG!C202</f>
        <v>60:6</v>
      </c>
      <c r="E627" s="43" t="e">
        <f>#REF!*0.001/#REF!*1/#REF!</f>
        <v>#REF!</v>
      </c>
      <c r="F627" s="43" t="e">
        <f>#REF!*0.001/#REF!*1/#REF!</f>
        <v>#REF!</v>
      </c>
    </row>
    <row r="628" spans="1:6" x14ac:dyDescent="0.2">
      <c r="A628" s="14">
        <f>TAG!A203</f>
        <v>982.87726999999995</v>
      </c>
      <c r="B628" s="14" t="str">
        <f>TAG!B203</f>
        <v>C63H116O6N</v>
      </c>
      <c r="C628" s="17" t="str">
        <f>TAG!C203</f>
        <v>60:5</v>
      </c>
      <c r="E628" s="43" t="e">
        <f>#REF!*0.001/#REF!*1/#REF!</f>
        <v>#REF!</v>
      </c>
      <c r="F628" s="43" t="e">
        <f>#REF!*0.001/#REF!*1/#REF!</f>
        <v>#REF!</v>
      </c>
    </row>
    <row r="629" spans="1:6" x14ac:dyDescent="0.2">
      <c r="A629" s="14">
        <f>TAG!A204</f>
        <v>984.8928699999999</v>
      </c>
      <c r="B629" s="14" t="str">
        <f>TAG!B204</f>
        <v>C63H118O6N</v>
      </c>
      <c r="C629" s="17" t="str">
        <f>TAG!C204</f>
        <v>60:4</v>
      </c>
      <c r="E629" s="43" t="e">
        <f>#REF!*0.001/#REF!*1/#REF!</f>
        <v>#REF!</v>
      </c>
      <c r="F629" s="43" t="e">
        <f>#REF!*0.001/#REF!*1/#REF!</f>
        <v>#REF!</v>
      </c>
    </row>
    <row r="630" spans="1:6" x14ac:dyDescent="0.2">
      <c r="A630" s="14">
        <f>TAG!A205</f>
        <v>986.90846999999997</v>
      </c>
      <c r="B630" s="14" t="str">
        <f>TAG!B205</f>
        <v>C63H120O6N</v>
      </c>
      <c r="C630" s="17" t="str">
        <f>TAG!C205</f>
        <v>60:3</v>
      </c>
      <c r="E630" s="43" t="e">
        <f>#REF!*0.001/#REF!*1/#REF!</f>
        <v>#REF!</v>
      </c>
      <c r="F630" s="43" t="e">
        <f>#REF!*0.001/#REF!*1/#REF!</f>
        <v>#REF!</v>
      </c>
    </row>
    <row r="631" spans="1:6" x14ac:dyDescent="0.2">
      <c r="A631" s="14">
        <f>TAG!A206</f>
        <v>988.92406999999992</v>
      </c>
      <c r="B631" s="14" t="str">
        <f>TAG!B206</f>
        <v>C63H122O6N</v>
      </c>
      <c r="C631" s="17" t="str">
        <f>TAG!C206</f>
        <v>60:2</v>
      </c>
      <c r="E631" s="43" t="e">
        <f>#REF!*0.001/#REF!*1/#REF!</f>
        <v>#REF!</v>
      </c>
      <c r="F631" s="43" t="e">
        <f>#REF!*0.001/#REF!*1/#REF!</f>
        <v>#REF!</v>
      </c>
    </row>
    <row r="632" spans="1:6" x14ac:dyDescent="0.2">
      <c r="A632" s="14">
        <f>TAG!A207</f>
        <v>990.93966999999998</v>
      </c>
      <c r="B632" s="14" t="str">
        <f>TAG!B207</f>
        <v>C63H124O6N</v>
      </c>
      <c r="C632" s="17" t="str">
        <f>TAG!C207</f>
        <v>60:1</v>
      </c>
      <c r="E632" s="43" t="e">
        <f>#REF!*0.001/#REF!*1/#REF!</f>
        <v>#REF!</v>
      </c>
      <c r="F632" s="43" t="e">
        <f>#REF!*0.001/#REF!*1/#REF!</f>
        <v>#REF!</v>
      </c>
    </row>
    <row r="633" spans="1:6" x14ac:dyDescent="0.2">
      <c r="A633" s="38" t="s">
        <v>1000</v>
      </c>
      <c r="B633" s="38"/>
      <c r="C633" s="38" t="str">
        <f>TAG!C208</f>
        <v>Total NL 245 14:0 acyl containing</v>
      </c>
      <c r="E633" s="45" t="e">
        <f>#REF!*0.001/#REF!*1/#REF!</f>
        <v>#REF!</v>
      </c>
      <c r="F633" s="45" t="e">
        <f>#REF!*0.001/#REF!*1/#REF!</f>
        <v>#REF!</v>
      </c>
    </row>
    <row r="634" spans="1:6" x14ac:dyDescent="0.2">
      <c r="A634" s="14">
        <f>TAG!A213</f>
        <v>764.67446999999993</v>
      </c>
      <c r="B634" s="14" t="str">
        <f>TAG!B213</f>
        <v>C47H90O6N</v>
      </c>
      <c r="C634" s="17" t="str">
        <f>TAG!C213</f>
        <v>44:2</v>
      </c>
      <c r="E634" s="43" t="e">
        <f>#REF!*0.001/#REF!*1/#REF!</f>
        <v>#REF!</v>
      </c>
      <c r="F634" s="43" t="e">
        <f>#REF!*0.001/#REF!*1/#REF!</f>
        <v>#REF!</v>
      </c>
    </row>
    <row r="635" spans="1:6" x14ac:dyDescent="0.2">
      <c r="A635" s="14">
        <f>TAG!A214</f>
        <v>766.69006999999988</v>
      </c>
      <c r="B635" s="14" t="str">
        <f>TAG!B214</f>
        <v>C47H92O6N</v>
      </c>
      <c r="C635" s="17" t="str">
        <f>TAG!C214</f>
        <v>44:1</v>
      </c>
      <c r="E635" s="43" t="e">
        <f>#REF!*0.001/#REF!*1/#REF!</f>
        <v>#REF!</v>
      </c>
      <c r="F635" s="43" t="e">
        <f>#REF!*0.001/#REF!*1/#REF!</f>
        <v>#REF!</v>
      </c>
    </row>
    <row r="636" spans="1:6" x14ac:dyDescent="0.2">
      <c r="A636" s="14">
        <f>TAG!A215</f>
        <v>768.70566999999994</v>
      </c>
      <c r="B636" s="14" t="str">
        <f>TAG!B215</f>
        <v>C47H94O6N</v>
      </c>
      <c r="C636" s="17" t="str">
        <f>TAG!C215</f>
        <v>44:0</v>
      </c>
      <c r="E636" s="43" t="e">
        <f>#REF!*0.001/#REF!*1/#REF!</f>
        <v>#REF!</v>
      </c>
      <c r="F636" s="43" t="e">
        <f>#REF!*0.001/#REF!*1/#REF!</f>
        <v>#REF!</v>
      </c>
    </row>
    <row r="637" spans="1:6" x14ac:dyDescent="0.2">
      <c r="A637" s="14">
        <f>TAG!A216</f>
        <v>776.71077000000002</v>
      </c>
      <c r="B637" s="14" t="str">
        <f>TAG!B216</f>
        <v>C49H94O5N</v>
      </c>
      <c r="C637" s="17" t="str">
        <f>TAG!C216</f>
        <v>e46:3</v>
      </c>
      <c r="E637" s="43" t="e">
        <f>#REF!*0.001/#REF!*1/#REF!</f>
        <v>#REF!</v>
      </c>
      <c r="F637" s="43" t="e">
        <f>#REF!*0.001/#REF!*1/#REF!</f>
        <v>#REF!</v>
      </c>
    </row>
    <row r="638" spans="1:6" x14ac:dyDescent="0.2">
      <c r="A638" s="14">
        <f>TAG!A217</f>
        <v>778.72636999999997</v>
      </c>
      <c r="B638" s="14" t="str">
        <f>TAG!B217</f>
        <v>C49H96O5N</v>
      </c>
      <c r="C638" s="17" t="str">
        <f>TAG!C217</f>
        <v>e46:2</v>
      </c>
      <c r="E638" s="43" t="e">
        <f>#REF!*0.001/#REF!*1/#REF!</f>
        <v>#REF!</v>
      </c>
      <c r="F638" s="43" t="e">
        <f>#REF!*0.001/#REF!*1/#REF!</f>
        <v>#REF!</v>
      </c>
    </row>
    <row r="639" spans="1:6" x14ac:dyDescent="0.2">
      <c r="A639" s="14">
        <f>TAG!A218</f>
        <v>780.74197000000004</v>
      </c>
      <c r="B639" s="14" t="str">
        <f>TAG!B218</f>
        <v>C49H98O5N</v>
      </c>
      <c r="C639" s="17" t="str">
        <f>TAG!C218</f>
        <v>e46:1</v>
      </c>
      <c r="E639" s="43" t="e">
        <f>#REF!*0.001/#REF!*1/#REF!</f>
        <v>#REF!</v>
      </c>
      <c r="F639" s="43" t="e">
        <f>#REF!*0.001/#REF!*1/#REF!</f>
        <v>#REF!</v>
      </c>
    </row>
    <row r="640" spans="1:6" x14ac:dyDescent="0.2">
      <c r="A640" s="14">
        <f>TAG!A219</f>
        <v>782.75756999999999</v>
      </c>
      <c r="B640" s="14" t="str">
        <f>TAG!B219</f>
        <v>C49H100O5N</v>
      </c>
      <c r="C640" s="17" t="str">
        <f>TAG!C219</f>
        <v>e46:0</v>
      </c>
      <c r="E640" s="43" t="e">
        <f>#REF!*0.001/#REF!*1/#REF!</f>
        <v>#REF!</v>
      </c>
      <c r="F640" s="43" t="e">
        <f>#REF!*0.001/#REF!*1/#REF!</f>
        <v>#REF!</v>
      </c>
    </row>
    <row r="641" spans="1:6" x14ac:dyDescent="0.2">
      <c r="A641" s="14">
        <f>TAG!A220</f>
        <v>790.69006999999988</v>
      </c>
      <c r="B641" s="14" t="str">
        <f>TAG!B220</f>
        <v>C49H92O6N</v>
      </c>
      <c r="C641" s="17" t="str">
        <f>TAG!C220</f>
        <v>46:3</v>
      </c>
      <c r="E641" s="43" t="e">
        <f>#REF!*0.001/#REF!*1/#REF!</f>
        <v>#REF!</v>
      </c>
      <c r="F641" s="43" t="e">
        <f>#REF!*0.001/#REF!*1/#REF!</f>
        <v>#REF!</v>
      </c>
    </row>
    <row r="642" spans="1:6" x14ac:dyDescent="0.2">
      <c r="A642" s="14">
        <f>TAG!A221</f>
        <v>792.70566999999994</v>
      </c>
      <c r="B642" s="14" t="str">
        <f>TAG!B221</f>
        <v>C49H94O6N</v>
      </c>
      <c r="C642" s="17" t="str">
        <f>TAG!C221</f>
        <v>46:2</v>
      </c>
      <c r="E642" s="43" t="e">
        <f>#REF!*0.001/#REF!*1/#REF!</f>
        <v>#REF!</v>
      </c>
      <c r="F642" s="43" t="e">
        <f>#REF!*0.001/#REF!*1/#REF!</f>
        <v>#REF!</v>
      </c>
    </row>
    <row r="643" spans="1:6" x14ac:dyDescent="0.2">
      <c r="A643" s="14">
        <f>TAG!A222</f>
        <v>794.72126999999989</v>
      </c>
      <c r="B643" s="14" t="str">
        <f>TAG!B222</f>
        <v>C49H96O6N</v>
      </c>
      <c r="C643" s="17" t="str">
        <f>TAG!C222</f>
        <v>46:1</v>
      </c>
      <c r="E643" s="43" t="e">
        <f>#REF!*0.001/#REF!*1/#REF!</f>
        <v>#REF!</v>
      </c>
      <c r="F643" s="43" t="e">
        <f>#REF!*0.001/#REF!*1/#REF!</f>
        <v>#REF!</v>
      </c>
    </row>
    <row r="644" spans="1:6" x14ac:dyDescent="0.2">
      <c r="A644" s="14">
        <f>TAG!A223</f>
        <v>796.73686999999995</v>
      </c>
      <c r="B644" s="14" t="str">
        <f>TAG!B223</f>
        <v>C49H98O6N</v>
      </c>
      <c r="C644" s="17" t="str">
        <f>TAG!C223</f>
        <v>46:0</v>
      </c>
      <c r="E644" s="43" t="e">
        <f>#REF!*0.001/#REF!*1/#REF!</f>
        <v>#REF!</v>
      </c>
      <c r="F644" s="43" t="e">
        <f>#REF!*0.001/#REF!*1/#REF!</f>
        <v>#REF!</v>
      </c>
    </row>
    <row r="645" spans="1:6" x14ac:dyDescent="0.2">
      <c r="A645" s="14">
        <f>TAG!A224</f>
        <v>802.72636999999997</v>
      </c>
      <c r="B645" s="14" t="str">
        <f>TAG!B224</f>
        <v>C51H96O5N</v>
      </c>
      <c r="C645" s="17" t="str">
        <f>TAG!C224</f>
        <v>e48:4</v>
      </c>
      <c r="E645" s="43" t="e">
        <f>#REF!*0.001/#REF!*1/#REF!</f>
        <v>#REF!</v>
      </c>
      <c r="F645" s="43" t="e">
        <f>#REF!*0.001/#REF!*1/#REF!</f>
        <v>#REF!</v>
      </c>
    </row>
    <row r="646" spans="1:6" x14ac:dyDescent="0.2">
      <c r="A646" s="14">
        <f>TAG!A225</f>
        <v>804.74197000000004</v>
      </c>
      <c r="B646" s="14" t="str">
        <f>TAG!B225</f>
        <v>C51H98O5N</v>
      </c>
      <c r="C646" s="17" t="str">
        <f>TAG!C225</f>
        <v>e48:3</v>
      </c>
      <c r="E646" s="43" t="e">
        <f>#REF!*0.001/#REF!*1/#REF!</f>
        <v>#REF!</v>
      </c>
      <c r="F646" s="43" t="e">
        <f>#REF!*0.001/#REF!*1/#REF!</f>
        <v>#REF!</v>
      </c>
    </row>
    <row r="647" spans="1:6" x14ac:dyDescent="0.2">
      <c r="A647" s="14">
        <f>TAG!A226</f>
        <v>806.75756999999999</v>
      </c>
      <c r="B647" s="14" t="str">
        <f>TAG!B226</f>
        <v>C51H100O5N</v>
      </c>
      <c r="C647" s="17" t="str">
        <f>TAG!C226</f>
        <v>e48:2</v>
      </c>
      <c r="E647" s="43" t="e">
        <f>#REF!*0.001/#REF!*1/#REF!</f>
        <v>#REF!</v>
      </c>
      <c r="F647" s="43" t="e">
        <f>#REF!*0.001/#REF!*1/#REF!</f>
        <v>#REF!</v>
      </c>
    </row>
    <row r="648" spans="1:6" x14ac:dyDescent="0.2">
      <c r="A648" s="14">
        <f>TAG!A227</f>
        <v>808.77317000000005</v>
      </c>
      <c r="B648" s="14" t="str">
        <f>TAG!B227</f>
        <v>C51H102O5N</v>
      </c>
      <c r="C648" s="17" t="str">
        <f>TAG!C227</f>
        <v>e48:1</v>
      </c>
      <c r="E648" s="43" t="e">
        <f>#REF!*0.001/#REF!*1/#REF!</f>
        <v>#REF!</v>
      </c>
      <c r="F648" s="43" t="e">
        <f>#REF!*0.001/#REF!*1/#REF!</f>
        <v>#REF!</v>
      </c>
    </row>
    <row r="649" spans="1:6" x14ac:dyDescent="0.2">
      <c r="A649" s="14">
        <f>TAG!A228</f>
        <v>810.78877</v>
      </c>
      <c r="B649" s="14" t="str">
        <f>TAG!B228</f>
        <v>C51H104O5N</v>
      </c>
      <c r="C649" s="17" t="str">
        <f>TAG!C228</f>
        <v>e48:0</v>
      </c>
      <c r="E649" s="43" t="e">
        <f>#REF!*0.001/#REF!*1/#REF!</f>
        <v>#REF!</v>
      </c>
      <c r="F649" s="43" t="e">
        <f>#REF!*0.001/#REF!*1/#REF!</f>
        <v>#REF!</v>
      </c>
    </row>
    <row r="650" spans="1:6" x14ac:dyDescent="0.2">
      <c r="A650" s="14">
        <f>TAG!A229</f>
        <v>816.70566999999994</v>
      </c>
      <c r="B650" s="14" t="str">
        <f>TAG!B229</f>
        <v>C51H94O6N</v>
      </c>
      <c r="C650" s="17" t="str">
        <f>TAG!C229</f>
        <v>48:4</v>
      </c>
      <c r="E650" s="43" t="e">
        <f>#REF!*0.001/#REF!*1/#REF!</f>
        <v>#REF!</v>
      </c>
      <c r="F650" s="43" t="e">
        <f>#REF!*0.001/#REF!*1/#REF!</f>
        <v>#REF!</v>
      </c>
    </row>
    <row r="651" spans="1:6" x14ac:dyDescent="0.2">
      <c r="A651" s="14">
        <f>TAG!A230</f>
        <v>818.72126999999989</v>
      </c>
      <c r="B651" s="14" t="str">
        <f>TAG!B230</f>
        <v>C51H96O6N</v>
      </c>
      <c r="C651" s="17" t="str">
        <f>TAG!C230</f>
        <v>48:3</v>
      </c>
      <c r="E651" s="43" t="e">
        <f>#REF!*0.001/#REF!*1/#REF!</f>
        <v>#REF!</v>
      </c>
      <c r="F651" s="43" t="e">
        <f>#REF!*0.001/#REF!*1/#REF!</f>
        <v>#REF!</v>
      </c>
    </row>
    <row r="652" spans="1:6" x14ac:dyDescent="0.2">
      <c r="A652" s="14">
        <f>TAG!A231</f>
        <v>820.73686999999995</v>
      </c>
      <c r="B652" s="14" t="str">
        <f>TAG!B231</f>
        <v>C51H98O6N</v>
      </c>
      <c r="C652" s="17" t="str">
        <f>TAG!C231</f>
        <v>48:2</v>
      </c>
      <c r="E652" s="43" t="e">
        <f>#REF!*0.001/#REF!*1/#REF!</f>
        <v>#REF!</v>
      </c>
      <c r="F652" s="43" t="e">
        <f>#REF!*0.001/#REF!*1/#REF!</f>
        <v>#REF!</v>
      </c>
    </row>
    <row r="653" spans="1:6" x14ac:dyDescent="0.2">
      <c r="A653" s="14">
        <f>TAG!A232</f>
        <v>822.7524699999999</v>
      </c>
      <c r="B653" s="14" t="str">
        <f>TAG!B232</f>
        <v>C51H100O6N</v>
      </c>
      <c r="C653" s="17" t="str">
        <f>TAG!C232</f>
        <v>48:1</v>
      </c>
      <c r="E653" s="43" t="e">
        <f>#REF!*0.001/#REF!*1/#REF!</f>
        <v>#REF!</v>
      </c>
      <c r="F653" s="43" t="e">
        <f>#REF!*0.001/#REF!*1/#REF!</f>
        <v>#REF!</v>
      </c>
    </row>
    <row r="654" spans="1:6" x14ac:dyDescent="0.2">
      <c r="A654" s="14">
        <f>TAG!A233</f>
        <v>824.76806999999997</v>
      </c>
      <c r="B654" s="14" t="str">
        <f>TAG!B233</f>
        <v>C51H102O6N</v>
      </c>
      <c r="C654" s="17" t="str">
        <f>TAG!C233</f>
        <v>48:0</v>
      </c>
      <c r="E654" s="43" t="e">
        <f>#REF!*0.001/#REF!*1/#REF!</f>
        <v>#REF!</v>
      </c>
      <c r="F654" s="43" t="e">
        <f>#REF!*0.001/#REF!*1/#REF!</f>
        <v>#REF!</v>
      </c>
    </row>
    <row r="655" spans="1:6" x14ac:dyDescent="0.2">
      <c r="A655" s="14">
        <f>TAG!A234</f>
        <v>830.75756999999999</v>
      </c>
      <c r="B655" s="14" t="str">
        <f>TAG!B234</f>
        <v>C53H100O5N</v>
      </c>
      <c r="C655" s="17" t="str">
        <f>TAG!C234</f>
        <v>e50:4</v>
      </c>
      <c r="E655" s="43" t="e">
        <f>#REF!*0.001/#REF!*1/#REF!</f>
        <v>#REF!</v>
      </c>
      <c r="F655" s="43" t="e">
        <f>#REF!*0.001/#REF!*1/#REF!</f>
        <v>#REF!</v>
      </c>
    </row>
    <row r="656" spans="1:6" x14ac:dyDescent="0.2">
      <c r="A656" s="14">
        <f>TAG!A235</f>
        <v>832.77317000000005</v>
      </c>
      <c r="B656" s="14" t="str">
        <f>TAG!B235</f>
        <v>C53H102O5N</v>
      </c>
      <c r="C656" s="17" t="str">
        <f>TAG!C235</f>
        <v>e50:3</v>
      </c>
      <c r="E656" s="43" t="e">
        <f>#REF!*0.001/#REF!*1/#REF!</f>
        <v>#REF!</v>
      </c>
      <c r="F656" s="43" t="e">
        <f>#REF!*0.001/#REF!*1/#REF!</f>
        <v>#REF!</v>
      </c>
    </row>
    <row r="657" spans="1:6" x14ac:dyDescent="0.2">
      <c r="A657" s="14">
        <f>TAG!A236</f>
        <v>834.78877</v>
      </c>
      <c r="B657" s="14" t="str">
        <f>TAG!B236</f>
        <v>C53H104O5N</v>
      </c>
      <c r="C657" s="17" t="str">
        <f>TAG!C236</f>
        <v>e50:2</v>
      </c>
      <c r="E657" s="43" t="e">
        <f>#REF!*0.001/#REF!*1/#REF!</f>
        <v>#REF!</v>
      </c>
      <c r="F657" s="43" t="e">
        <f>#REF!*0.001/#REF!*1/#REF!</f>
        <v>#REF!</v>
      </c>
    </row>
    <row r="658" spans="1:6" x14ac:dyDescent="0.2">
      <c r="A658" s="14">
        <f>TAG!A237</f>
        <v>836.80437000000006</v>
      </c>
      <c r="B658" s="14" t="str">
        <f>TAG!B237</f>
        <v>C53H106O5N</v>
      </c>
      <c r="C658" s="17" t="str">
        <f>TAG!C237</f>
        <v>e50:1</v>
      </c>
      <c r="E658" s="43" t="e">
        <f>#REF!*0.001/#REF!*1/#REF!</f>
        <v>#REF!</v>
      </c>
      <c r="F658" s="43" t="e">
        <f>#REF!*0.001/#REF!*1/#REF!</f>
        <v>#REF!</v>
      </c>
    </row>
    <row r="659" spans="1:6" x14ac:dyDescent="0.2">
      <c r="A659" s="14">
        <f>TAG!A238</f>
        <v>838.81997000000001</v>
      </c>
      <c r="B659" s="14" t="str">
        <f>TAG!B238</f>
        <v>C53H108O5N</v>
      </c>
      <c r="C659" s="17" t="str">
        <f>TAG!C238</f>
        <v>e50:0</v>
      </c>
      <c r="E659" s="43" t="e">
        <f>#REF!*0.001/#REF!*1/#REF!</f>
        <v>#REF!</v>
      </c>
      <c r="F659" s="43" t="e">
        <f>#REF!*0.001/#REF!*1/#REF!</f>
        <v>#REF!</v>
      </c>
    </row>
    <row r="660" spans="1:6" x14ac:dyDescent="0.2">
      <c r="A660" s="14">
        <f>TAG!A239</f>
        <v>844.73686999999995</v>
      </c>
      <c r="B660" s="14" t="str">
        <f>TAG!B239</f>
        <v>C53H98O6N</v>
      </c>
      <c r="C660" s="17" t="str">
        <f>TAG!C239</f>
        <v>50:4</v>
      </c>
      <c r="E660" s="43" t="e">
        <f>#REF!*0.001/#REF!*1/#REF!</f>
        <v>#REF!</v>
      </c>
      <c r="F660" s="43" t="e">
        <f>#REF!*0.001/#REF!*1/#REF!</f>
        <v>#REF!</v>
      </c>
    </row>
    <row r="661" spans="1:6" x14ac:dyDescent="0.2">
      <c r="A661" s="14">
        <f>TAG!A240</f>
        <v>846.7524699999999</v>
      </c>
      <c r="B661" s="14" t="str">
        <f>TAG!B240</f>
        <v>C53H100O6N</v>
      </c>
      <c r="C661" s="17" t="str">
        <f>TAG!C240</f>
        <v>50:3</v>
      </c>
      <c r="E661" s="43" t="e">
        <f>#REF!*0.001/#REF!*1/#REF!</f>
        <v>#REF!</v>
      </c>
      <c r="F661" s="43" t="e">
        <f>#REF!*0.001/#REF!*1/#REF!</f>
        <v>#REF!</v>
      </c>
    </row>
    <row r="662" spans="1:6" x14ac:dyDescent="0.2">
      <c r="A662" s="14">
        <f>TAG!A241</f>
        <v>848.76806999999997</v>
      </c>
      <c r="B662" s="14" t="str">
        <f>TAG!B241</f>
        <v>C53H102O6N</v>
      </c>
      <c r="C662" s="17" t="str">
        <f>TAG!C241</f>
        <v>50:2</v>
      </c>
      <c r="E662" s="43" t="e">
        <f>#REF!*0.001/#REF!*1/#REF!</f>
        <v>#REF!</v>
      </c>
      <c r="F662" s="43" t="e">
        <f>#REF!*0.001/#REF!*1/#REF!</f>
        <v>#REF!</v>
      </c>
    </row>
    <row r="663" spans="1:6" x14ac:dyDescent="0.2">
      <c r="A663" s="14">
        <f>TAG!A242</f>
        <v>850.78366999999992</v>
      </c>
      <c r="B663" s="14" t="str">
        <f>TAG!B242</f>
        <v>C53H104O6N</v>
      </c>
      <c r="C663" s="17" t="str">
        <f>TAG!C242</f>
        <v>50:1</v>
      </c>
      <c r="E663" s="43" t="e">
        <f>#REF!*0.001/#REF!*1/#REF!</f>
        <v>#REF!</v>
      </c>
      <c r="F663" s="43" t="e">
        <f>#REF!*0.001/#REF!*1/#REF!</f>
        <v>#REF!</v>
      </c>
    </row>
    <row r="664" spans="1:6" x14ac:dyDescent="0.2">
      <c r="A664" s="14">
        <f>TAG!A243</f>
        <v>852.79926999999998</v>
      </c>
      <c r="B664" s="14" t="str">
        <f>TAG!B243</f>
        <v>C53H106O6N</v>
      </c>
      <c r="C664" s="17" t="str">
        <f>TAG!C243</f>
        <v>50:0</v>
      </c>
      <c r="E664" s="43" t="e">
        <f>#REF!*0.001/#REF!*1/#REF!</f>
        <v>#REF!</v>
      </c>
      <c r="F664" s="43" t="e">
        <f>#REF!*0.001/#REF!*1/#REF!</f>
        <v>#REF!</v>
      </c>
    </row>
    <row r="665" spans="1:6" x14ac:dyDescent="0.2">
      <c r="A665" s="14">
        <f>TAG!A244</f>
        <v>856.77317000000005</v>
      </c>
      <c r="B665" s="14" t="str">
        <f>TAG!B244</f>
        <v>C55H102O5N</v>
      </c>
      <c r="C665" s="17" t="str">
        <f>TAG!C244</f>
        <v>e52:5</v>
      </c>
      <c r="E665" s="43" t="e">
        <f>#REF!*0.001/#REF!*1/#REF!</f>
        <v>#REF!</v>
      </c>
      <c r="F665" s="43" t="e">
        <f>#REF!*0.001/#REF!*1/#REF!</f>
        <v>#REF!</v>
      </c>
    </row>
    <row r="666" spans="1:6" x14ac:dyDescent="0.2">
      <c r="A666" s="14">
        <f>TAG!A245</f>
        <v>858.78877</v>
      </c>
      <c r="B666" s="14" t="str">
        <f>TAG!B245</f>
        <v>C55H104O5N</v>
      </c>
      <c r="C666" s="17" t="str">
        <f>TAG!C245</f>
        <v>e52:4</v>
      </c>
      <c r="E666" s="43" t="e">
        <f>#REF!*0.001/#REF!*1/#REF!</f>
        <v>#REF!</v>
      </c>
      <c r="F666" s="43" t="e">
        <f>#REF!*0.001/#REF!*1/#REF!</f>
        <v>#REF!</v>
      </c>
    </row>
    <row r="667" spans="1:6" x14ac:dyDescent="0.2">
      <c r="A667" s="14">
        <f>TAG!A246</f>
        <v>860.80437000000006</v>
      </c>
      <c r="B667" s="14" t="str">
        <f>TAG!B246</f>
        <v>C55H106O5N</v>
      </c>
      <c r="C667" s="17" t="str">
        <f>TAG!C246</f>
        <v>e52:3</v>
      </c>
      <c r="E667" s="43" t="e">
        <f>#REF!*0.001/#REF!*1/#REF!</f>
        <v>#REF!</v>
      </c>
      <c r="F667" s="43" t="e">
        <f>#REF!*0.001/#REF!*1/#REF!</f>
        <v>#REF!</v>
      </c>
    </row>
    <row r="668" spans="1:6" x14ac:dyDescent="0.2">
      <c r="A668" s="14">
        <f>TAG!A247</f>
        <v>862.81997000000001</v>
      </c>
      <c r="B668" s="14" t="str">
        <f>TAG!B247</f>
        <v>C55H108O5N</v>
      </c>
      <c r="C668" s="17" t="str">
        <f>TAG!C247</f>
        <v>e52:2</v>
      </c>
      <c r="E668" s="43" t="e">
        <f>#REF!*0.001/#REF!*1/#REF!</f>
        <v>#REF!</v>
      </c>
      <c r="F668" s="43" t="e">
        <f>#REF!*0.001/#REF!*1/#REF!</f>
        <v>#REF!</v>
      </c>
    </row>
    <row r="669" spans="1:6" x14ac:dyDescent="0.2">
      <c r="A669" s="14">
        <f>TAG!A248</f>
        <v>864.83556999999996</v>
      </c>
      <c r="B669" s="14" t="str">
        <f>TAG!B248</f>
        <v>C55H110O5N</v>
      </c>
      <c r="C669" s="17" t="str">
        <f>TAG!C248</f>
        <v>e52:1</v>
      </c>
      <c r="E669" s="43" t="e">
        <f>#REF!*0.001/#REF!*1/#REF!</f>
        <v>#REF!</v>
      </c>
      <c r="F669" s="43" t="e">
        <f>#REF!*0.001/#REF!*1/#REF!</f>
        <v>#REF!</v>
      </c>
    </row>
    <row r="670" spans="1:6" x14ac:dyDescent="0.2">
      <c r="A670" s="14">
        <f>TAG!A249</f>
        <v>866.85117000000002</v>
      </c>
      <c r="B670" s="14" t="str">
        <f>TAG!B249</f>
        <v>C55H112O5N</v>
      </c>
      <c r="C670" s="17" t="str">
        <f>TAG!C249</f>
        <v>e52:0</v>
      </c>
      <c r="E670" s="43" t="e">
        <f>#REF!*0.001/#REF!*1/#REF!</f>
        <v>#REF!</v>
      </c>
      <c r="F670" s="43" t="e">
        <f>#REF!*0.001/#REF!*1/#REF!</f>
        <v>#REF!</v>
      </c>
    </row>
    <row r="671" spans="1:6" x14ac:dyDescent="0.2">
      <c r="A671" s="14">
        <f>TAG!A250</f>
        <v>868.73686999999995</v>
      </c>
      <c r="B671" s="14" t="str">
        <f>TAG!B250</f>
        <v>C55H98O6N</v>
      </c>
      <c r="C671" s="17" t="str">
        <f>TAG!C250</f>
        <v>52:6</v>
      </c>
      <c r="E671" s="43" t="e">
        <f>#REF!*0.001/#REF!*1/#REF!</f>
        <v>#REF!</v>
      </c>
      <c r="F671" s="43" t="e">
        <f>#REF!*0.001/#REF!*1/#REF!</f>
        <v>#REF!</v>
      </c>
    </row>
    <row r="672" spans="1:6" x14ac:dyDescent="0.2">
      <c r="A672" s="14">
        <f>TAG!A251</f>
        <v>870.7524699999999</v>
      </c>
      <c r="B672" s="14" t="str">
        <f>TAG!B251</f>
        <v>C55H100O6N</v>
      </c>
      <c r="C672" s="17" t="str">
        <f>TAG!C251</f>
        <v>52:5</v>
      </c>
      <c r="E672" s="43" t="e">
        <f>#REF!*0.001/#REF!*1/#REF!</f>
        <v>#REF!</v>
      </c>
      <c r="F672" s="43" t="e">
        <f>#REF!*0.001/#REF!*1/#REF!</f>
        <v>#REF!</v>
      </c>
    </row>
    <row r="673" spans="1:6" x14ac:dyDescent="0.2">
      <c r="A673" s="14">
        <f>TAG!A252</f>
        <v>872.76806999999997</v>
      </c>
      <c r="B673" s="14" t="str">
        <f>TAG!B252</f>
        <v>C55H102O6N</v>
      </c>
      <c r="C673" s="17" t="str">
        <f>TAG!C252</f>
        <v>52:4</v>
      </c>
      <c r="E673" s="43" t="e">
        <f>#REF!*0.001/#REF!*1/#REF!</f>
        <v>#REF!</v>
      </c>
      <c r="F673" s="43" t="e">
        <f>#REF!*0.001/#REF!*1/#REF!</f>
        <v>#REF!</v>
      </c>
    </row>
    <row r="674" spans="1:6" x14ac:dyDescent="0.2">
      <c r="A674" s="14">
        <f>TAG!A253</f>
        <v>874.78366999999992</v>
      </c>
      <c r="B674" s="14" t="str">
        <f>TAG!B253</f>
        <v>C55H104O6N</v>
      </c>
      <c r="C674" s="17" t="str">
        <f>TAG!C253</f>
        <v>52:3</v>
      </c>
      <c r="E674" s="43" t="e">
        <f>#REF!*0.001/#REF!*1/#REF!</f>
        <v>#REF!</v>
      </c>
      <c r="F674" s="43" t="e">
        <f>#REF!*0.001/#REF!*1/#REF!</f>
        <v>#REF!</v>
      </c>
    </row>
    <row r="675" spans="1:6" x14ac:dyDescent="0.2">
      <c r="A675" s="14">
        <f>TAG!A254</f>
        <v>876.79926999999998</v>
      </c>
      <c r="B675" s="14" t="str">
        <f>TAG!B254</f>
        <v>C55H106O6N</v>
      </c>
      <c r="C675" s="17" t="str">
        <f>TAG!C254</f>
        <v>52:2</v>
      </c>
      <c r="E675" s="43" t="e">
        <f>#REF!*0.001/#REF!*1/#REF!</f>
        <v>#REF!</v>
      </c>
      <c r="F675" s="43" t="e">
        <f>#REF!*0.001/#REF!*1/#REF!</f>
        <v>#REF!</v>
      </c>
    </row>
    <row r="676" spans="1:6" x14ac:dyDescent="0.2">
      <c r="A676" s="14">
        <f>TAG!A255</f>
        <v>878.81486999999993</v>
      </c>
      <c r="B676" s="14" t="str">
        <f>TAG!B255</f>
        <v>C55H108O6N</v>
      </c>
      <c r="C676" s="17" t="str">
        <f>TAG!C255</f>
        <v>52:1</v>
      </c>
      <c r="E676" s="43" t="e">
        <f>#REF!*0.001/#REF!*1/#REF!</f>
        <v>#REF!</v>
      </c>
      <c r="F676" s="43" t="e">
        <f>#REF!*0.001/#REF!*1/#REF!</f>
        <v>#REF!</v>
      </c>
    </row>
    <row r="677" spans="1:6" x14ac:dyDescent="0.2">
      <c r="A677" s="14">
        <f>TAG!A256</f>
        <v>880.83046999999988</v>
      </c>
      <c r="B677" s="14" t="str">
        <f>TAG!B256</f>
        <v>C55H110O6N</v>
      </c>
      <c r="C677" s="17" t="str">
        <f>TAG!C256</f>
        <v>52:0/e54:7</v>
      </c>
      <c r="E677" s="43" t="e">
        <f>#REF!*0.001/#REF!*1/#REF!</f>
        <v>#REF!</v>
      </c>
      <c r="F677" s="43" t="e">
        <f>#REF!*0.001/#REF!*1/#REF!</f>
        <v>#REF!</v>
      </c>
    </row>
    <row r="678" spans="1:6" x14ac:dyDescent="0.2">
      <c r="A678" s="14">
        <f>TAG!A257</f>
        <v>882.78877</v>
      </c>
      <c r="B678" s="14" t="str">
        <f>TAG!B257</f>
        <v>C57H104O5N</v>
      </c>
      <c r="C678" s="17" t="str">
        <f>TAG!C257</f>
        <v>e54:6</v>
      </c>
      <c r="E678" s="43" t="e">
        <f>#REF!*0.001/#REF!*1/#REF!</f>
        <v>#REF!</v>
      </c>
      <c r="F678" s="43" t="e">
        <f>#REF!*0.001/#REF!*1/#REF!</f>
        <v>#REF!</v>
      </c>
    </row>
    <row r="679" spans="1:6" x14ac:dyDescent="0.2">
      <c r="A679" s="14">
        <f>TAG!A258</f>
        <v>884.80437000000006</v>
      </c>
      <c r="B679" s="14" t="str">
        <f>TAG!B258</f>
        <v>C57H106O5N</v>
      </c>
      <c r="C679" s="17" t="str">
        <f>TAG!C258</f>
        <v>e54:5</v>
      </c>
      <c r="E679" s="43" t="e">
        <f>#REF!*0.001/#REF!*1/#REF!</f>
        <v>#REF!</v>
      </c>
      <c r="F679" s="43" t="e">
        <f>#REF!*0.001/#REF!*1/#REF!</f>
        <v>#REF!</v>
      </c>
    </row>
    <row r="680" spans="1:6" x14ac:dyDescent="0.2">
      <c r="A680" s="14">
        <f>TAG!A259</f>
        <v>886.81997000000001</v>
      </c>
      <c r="B680" s="14" t="str">
        <f>TAG!B259</f>
        <v>C57H108O5N</v>
      </c>
      <c r="C680" s="17" t="str">
        <f>TAG!C259</f>
        <v>e54:4</v>
      </c>
      <c r="E680" s="43" t="e">
        <f>#REF!*0.001/#REF!*1/#REF!</f>
        <v>#REF!</v>
      </c>
      <c r="F680" s="43" t="e">
        <f>#REF!*0.001/#REF!*1/#REF!</f>
        <v>#REF!</v>
      </c>
    </row>
    <row r="681" spans="1:6" x14ac:dyDescent="0.2">
      <c r="A681" s="14">
        <f>TAG!A260</f>
        <v>888.83556999999996</v>
      </c>
      <c r="B681" s="14" t="str">
        <f>TAG!B260</f>
        <v>C57H110O5N</v>
      </c>
      <c r="C681" s="17" t="str">
        <f>TAG!C260</f>
        <v>e54:3</v>
      </c>
      <c r="E681" s="43" t="e">
        <f>#REF!*0.001/#REF!*1/#REF!</f>
        <v>#REF!</v>
      </c>
      <c r="F681" s="43" t="e">
        <f>#REF!*0.001/#REF!*1/#REF!</f>
        <v>#REF!</v>
      </c>
    </row>
    <row r="682" spans="1:6" x14ac:dyDescent="0.2">
      <c r="A682" s="14">
        <f>TAG!A261</f>
        <v>890.85117000000002</v>
      </c>
      <c r="B682" s="14" t="str">
        <f>TAG!B261</f>
        <v>C57H112O5N</v>
      </c>
      <c r="C682" s="17" t="str">
        <f>TAG!C261</f>
        <v>e54:2</v>
      </c>
      <c r="E682" s="43" t="e">
        <f>#REF!*0.001/#REF!*1/#REF!</f>
        <v>#REF!</v>
      </c>
      <c r="F682" s="43" t="e">
        <f>#REF!*0.001/#REF!*1/#REF!</f>
        <v>#REF!</v>
      </c>
    </row>
    <row r="683" spans="1:6" x14ac:dyDescent="0.2">
      <c r="A683" s="14">
        <f>TAG!A262</f>
        <v>892.86676999999997</v>
      </c>
      <c r="B683" s="14" t="str">
        <f>TAG!B262</f>
        <v>C57H114O5N</v>
      </c>
      <c r="C683" s="17" t="str">
        <f>TAG!C262</f>
        <v>e54:1</v>
      </c>
      <c r="E683" s="43" t="e">
        <f>#REF!*0.001/#REF!*1/#REF!</f>
        <v>#REF!</v>
      </c>
      <c r="F683" s="43" t="e">
        <f>#REF!*0.001/#REF!*1/#REF!</f>
        <v>#REF!</v>
      </c>
    </row>
    <row r="684" spans="1:6" x14ac:dyDescent="0.2">
      <c r="A684" s="14">
        <f>TAG!A263</f>
        <v>894.7524699999999</v>
      </c>
      <c r="B684" s="14" t="str">
        <f>TAG!B263</f>
        <v>C57H100O6N</v>
      </c>
      <c r="C684" s="17" t="str">
        <f>TAG!C263</f>
        <v>54:7/e54:0</v>
      </c>
      <c r="E684" s="43" t="e">
        <f>#REF!*0.001/#REF!*1/#REF!</f>
        <v>#REF!</v>
      </c>
      <c r="F684" s="43" t="e">
        <f>#REF!*0.001/#REF!*1/#REF!</f>
        <v>#REF!</v>
      </c>
    </row>
    <row r="685" spans="1:6" x14ac:dyDescent="0.2">
      <c r="A685" s="14">
        <f>TAG!A264</f>
        <v>896.76806999999997</v>
      </c>
      <c r="B685" s="14" t="str">
        <f>TAG!B264</f>
        <v>C57H102O6N</v>
      </c>
      <c r="C685" s="17" t="str">
        <f>TAG!C264</f>
        <v>54:6</v>
      </c>
      <c r="E685" s="43" t="e">
        <f>#REF!*0.001/#REF!*1/#REF!</f>
        <v>#REF!</v>
      </c>
      <c r="F685" s="43" t="e">
        <f>#REF!*0.001/#REF!*1/#REF!</f>
        <v>#REF!</v>
      </c>
    </row>
    <row r="686" spans="1:6" x14ac:dyDescent="0.2">
      <c r="A686" s="14">
        <f>TAG!A265</f>
        <v>898.78366999999992</v>
      </c>
      <c r="B686" s="14" t="str">
        <f>TAG!B265</f>
        <v>C57H104O6N</v>
      </c>
      <c r="C686" s="17" t="str">
        <f>TAG!C265</f>
        <v>54:5</v>
      </c>
      <c r="E686" s="43" t="e">
        <f>#REF!*0.001/#REF!*1/#REF!</f>
        <v>#REF!</v>
      </c>
      <c r="F686" s="43" t="e">
        <f>#REF!*0.001/#REF!*1/#REF!</f>
        <v>#REF!</v>
      </c>
    </row>
    <row r="687" spans="1:6" x14ac:dyDescent="0.2">
      <c r="A687" s="14">
        <f>TAG!A266</f>
        <v>900.79926999999998</v>
      </c>
      <c r="B687" s="14" t="str">
        <f>TAG!B266</f>
        <v>C57H106O6N</v>
      </c>
      <c r="C687" s="17" t="str">
        <f>TAG!C266</f>
        <v>54:4</v>
      </c>
      <c r="E687" s="43" t="e">
        <f>#REF!*0.001/#REF!*1/#REF!</f>
        <v>#REF!</v>
      </c>
      <c r="F687" s="43" t="e">
        <f>#REF!*0.001/#REF!*1/#REF!</f>
        <v>#REF!</v>
      </c>
    </row>
    <row r="688" spans="1:6" x14ac:dyDescent="0.2">
      <c r="A688" s="14">
        <f>TAG!A267</f>
        <v>902.81486999999993</v>
      </c>
      <c r="B688" s="14" t="str">
        <f>TAG!B267</f>
        <v>C57H108O6N</v>
      </c>
      <c r="C688" s="17" t="str">
        <f>TAG!C267</f>
        <v>54:3</v>
      </c>
      <c r="E688" s="43" t="e">
        <f>#REF!*0.001/#REF!*1/#REF!</f>
        <v>#REF!</v>
      </c>
      <c r="F688" s="43" t="e">
        <f>#REF!*0.001/#REF!*1/#REF!</f>
        <v>#REF!</v>
      </c>
    </row>
    <row r="689" spans="1:6" x14ac:dyDescent="0.2">
      <c r="A689" s="14">
        <f>TAG!A268</f>
        <v>904.83046999999988</v>
      </c>
      <c r="B689" s="14" t="str">
        <f>TAG!B268</f>
        <v>C57H110O6N</v>
      </c>
      <c r="C689" s="17" t="str">
        <f>TAG!C268</f>
        <v>54:2</v>
      </c>
      <c r="E689" s="43" t="e">
        <f>#REF!*0.001/#REF!*1/#REF!</f>
        <v>#REF!</v>
      </c>
      <c r="F689" s="43" t="e">
        <f>#REF!*0.001/#REF!*1/#REF!</f>
        <v>#REF!</v>
      </c>
    </row>
    <row r="690" spans="1:6" x14ac:dyDescent="0.2">
      <c r="A690" s="14">
        <f>TAG!A269</f>
        <v>906.84606999999994</v>
      </c>
      <c r="B690" s="14" t="str">
        <f>TAG!B269</f>
        <v>C57H112O6N</v>
      </c>
      <c r="C690" s="17" t="str">
        <f>TAG!C269</f>
        <v>54:1</v>
      </c>
      <c r="E690" s="43" t="e">
        <f>#REF!*0.001/#REF!*1/#REF!</f>
        <v>#REF!</v>
      </c>
      <c r="F690" s="43" t="e">
        <f>#REF!*0.001/#REF!*1/#REF!</f>
        <v>#REF!</v>
      </c>
    </row>
    <row r="691" spans="1:6" x14ac:dyDescent="0.2">
      <c r="A691" s="14">
        <f>TAG!A270</f>
        <v>908.86166999999989</v>
      </c>
      <c r="B691" s="14" t="str">
        <f>TAG!B270</f>
        <v>C57H114O6N</v>
      </c>
      <c r="C691" s="17" t="str">
        <f>TAG!C270</f>
        <v>54:0/e56:7</v>
      </c>
      <c r="E691" s="43" t="e">
        <f>#REF!*0.001/#REF!*1/#REF!</f>
        <v>#REF!</v>
      </c>
      <c r="F691" s="43" t="e">
        <f>#REF!*0.001/#REF!*1/#REF!</f>
        <v>#REF!</v>
      </c>
    </row>
    <row r="692" spans="1:6" x14ac:dyDescent="0.2">
      <c r="A692" s="14">
        <f>TAG!A271</f>
        <v>910.81997000000001</v>
      </c>
      <c r="B692" s="14" t="str">
        <f>TAG!B271</f>
        <v>C59H108O5N</v>
      </c>
      <c r="C692" s="17" t="str">
        <f>TAG!C271</f>
        <v>e56:6</v>
      </c>
      <c r="E692" s="43" t="e">
        <f>#REF!*0.001/#REF!*1/#REF!</f>
        <v>#REF!</v>
      </c>
      <c r="F692" s="43" t="e">
        <f>#REF!*0.001/#REF!*1/#REF!</f>
        <v>#REF!</v>
      </c>
    </row>
    <row r="693" spans="1:6" x14ac:dyDescent="0.2">
      <c r="A693" s="14">
        <f>TAG!A272</f>
        <v>912.83556999999996</v>
      </c>
      <c r="B693" s="14" t="str">
        <f>TAG!B272</f>
        <v>C59H110O5N</v>
      </c>
      <c r="C693" s="17" t="str">
        <f>TAG!C272</f>
        <v>e56:5</v>
      </c>
      <c r="E693" s="43" t="e">
        <f>#REF!*0.001/#REF!*1/#REF!</f>
        <v>#REF!</v>
      </c>
      <c r="F693" s="43" t="e">
        <f>#REF!*0.001/#REF!*1/#REF!</f>
        <v>#REF!</v>
      </c>
    </row>
    <row r="694" spans="1:6" x14ac:dyDescent="0.2">
      <c r="A694" s="14">
        <f>TAG!A273</f>
        <v>914.85117000000002</v>
      </c>
      <c r="B694" s="14" t="str">
        <f>TAG!B273</f>
        <v>C59H112O5N</v>
      </c>
      <c r="C694" s="17" t="str">
        <f>TAG!C273</f>
        <v>e56:4</v>
      </c>
      <c r="E694" s="43" t="e">
        <f>#REF!*0.001/#REF!*1/#REF!</f>
        <v>#REF!</v>
      </c>
      <c r="F694" s="43" t="e">
        <f>#REF!*0.001/#REF!*1/#REF!</f>
        <v>#REF!</v>
      </c>
    </row>
    <row r="695" spans="1:6" x14ac:dyDescent="0.2">
      <c r="A695" s="14">
        <f>TAG!A274</f>
        <v>916.86676999999997</v>
      </c>
      <c r="B695" s="14" t="str">
        <f>TAG!B274</f>
        <v>C59H114O5N</v>
      </c>
      <c r="C695" s="17" t="str">
        <f>TAG!C274</f>
        <v>e56:3</v>
      </c>
      <c r="E695" s="43" t="e">
        <f>#REF!*0.001/#REF!*1/#REF!</f>
        <v>#REF!</v>
      </c>
      <c r="F695" s="43" t="e">
        <f>#REF!*0.001/#REF!*1/#REF!</f>
        <v>#REF!</v>
      </c>
    </row>
    <row r="696" spans="1:6" x14ac:dyDescent="0.2">
      <c r="A696" s="14">
        <f>TAG!A275</f>
        <v>918.88237000000004</v>
      </c>
      <c r="B696" s="14" t="str">
        <f>TAG!B275</f>
        <v>C59H116O5N</v>
      </c>
      <c r="C696" s="17" t="str">
        <f>TAG!C275</f>
        <v>e56:2</v>
      </c>
      <c r="E696" s="43" t="e">
        <f>#REF!*0.001/#REF!*1/#REF!</f>
        <v>#REF!</v>
      </c>
      <c r="F696" s="43" t="e">
        <f>#REF!*0.001/#REF!*1/#REF!</f>
        <v>#REF!</v>
      </c>
    </row>
    <row r="697" spans="1:6" x14ac:dyDescent="0.2">
      <c r="A697" s="14">
        <f>TAG!A276</f>
        <v>920.89796999999999</v>
      </c>
      <c r="B697" s="14" t="str">
        <f>TAG!B276</f>
        <v>C59H118O5N</v>
      </c>
      <c r="C697" s="17" t="str">
        <f>TAG!C276</f>
        <v>e56:1</v>
      </c>
      <c r="E697" s="43" t="e">
        <f>#REF!*0.001/#REF!*1/#REF!</f>
        <v>#REF!</v>
      </c>
      <c r="F697" s="43" t="e">
        <f>#REF!*0.001/#REF!*1/#REF!</f>
        <v>#REF!</v>
      </c>
    </row>
    <row r="698" spans="1:6" x14ac:dyDescent="0.2">
      <c r="A698" s="14">
        <f>TAG!A277</f>
        <v>922.78366999999992</v>
      </c>
      <c r="B698" s="14" t="str">
        <f>TAG!B277</f>
        <v>C59H104O6N</v>
      </c>
      <c r="C698" s="17" t="str">
        <f>TAG!C277</f>
        <v>56:7/e56:0</v>
      </c>
      <c r="E698" s="43" t="e">
        <f>#REF!*0.001/#REF!*1/#REF!</f>
        <v>#REF!</v>
      </c>
      <c r="F698" s="43" t="e">
        <f>#REF!*0.001/#REF!*1/#REF!</f>
        <v>#REF!</v>
      </c>
    </row>
    <row r="699" spans="1:6" x14ac:dyDescent="0.2">
      <c r="A699" s="14">
        <f>TAG!A278</f>
        <v>924.79926999999998</v>
      </c>
      <c r="B699" s="14" t="str">
        <f>TAG!B278</f>
        <v>C59H106O6N</v>
      </c>
      <c r="C699" s="17" t="str">
        <f>TAG!C278</f>
        <v>56:6</v>
      </c>
      <c r="E699" s="43" t="e">
        <f>#REF!*0.001/#REF!*1/#REF!</f>
        <v>#REF!</v>
      </c>
      <c r="F699" s="43" t="e">
        <f>#REF!*0.001/#REF!*1/#REF!</f>
        <v>#REF!</v>
      </c>
    </row>
    <row r="700" spans="1:6" x14ac:dyDescent="0.2">
      <c r="A700" s="14">
        <f>TAG!A279</f>
        <v>926.81486999999993</v>
      </c>
      <c r="B700" s="14" t="str">
        <f>TAG!B279</f>
        <v>C59H108O6N</v>
      </c>
      <c r="C700" s="17" t="str">
        <f>TAG!C279</f>
        <v>56:5</v>
      </c>
      <c r="E700" s="43" t="e">
        <f>#REF!*0.001/#REF!*1/#REF!</f>
        <v>#REF!</v>
      </c>
      <c r="F700" s="43" t="e">
        <f>#REF!*0.001/#REF!*1/#REF!</f>
        <v>#REF!</v>
      </c>
    </row>
    <row r="701" spans="1:6" x14ac:dyDescent="0.2">
      <c r="A701" s="14">
        <f>TAG!A280</f>
        <v>928.83046999999988</v>
      </c>
      <c r="B701" s="14" t="str">
        <f>TAG!B280</f>
        <v>C59H110O6N</v>
      </c>
      <c r="C701" s="17" t="str">
        <f>TAG!C280</f>
        <v>56:4</v>
      </c>
      <c r="E701" s="43" t="e">
        <f>#REF!*0.001/#REF!*1/#REF!</f>
        <v>#REF!</v>
      </c>
      <c r="F701" s="43" t="e">
        <f>#REF!*0.001/#REF!*1/#REF!</f>
        <v>#REF!</v>
      </c>
    </row>
    <row r="702" spans="1:6" x14ac:dyDescent="0.2">
      <c r="A702" s="14">
        <f>TAG!A281</f>
        <v>930.84606999999994</v>
      </c>
      <c r="B702" s="14" t="str">
        <f>TAG!B281</f>
        <v>C59H112O6N</v>
      </c>
      <c r="C702" s="17" t="str">
        <f>TAG!C281</f>
        <v>56:3</v>
      </c>
      <c r="E702" s="43" t="e">
        <f>#REF!*0.001/#REF!*1/#REF!</f>
        <v>#REF!</v>
      </c>
      <c r="F702" s="43" t="e">
        <f>#REF!*0.001/#REF!*1/#REF!</f>
        <v>#REF!</v>
      </c>
    </row>
    <row r="703" spans="1:6" x14ac:dyDescent="0.2">
      <c r="A703" s="14">
        <f>TAG!A282</f>
        <v>932.86166999999989</v>
      </c>
      <c r="B703" s="14" t="str">
        <f>TAG!B282</f>
        <v>C59H114O6N</v>
      </c>
      <c r="C703" s="17" t="str">
        <f>TAG!C282</f>
        <v>56:2</v>
      </c>
      <c r="E703" s="43" t="e">
        <f>#REF!*0.001/#REF!*1/#REF!</f>
        <v>#REF!</v>
      </c>
      <c r="F703" s="43" t="e">
        <f>#REF!*0.001/#REF!*1/#REF!</f>
        <v>#REF!</v>
      </c>
    </row>
    <row r="704" spans="1:6" x14ac:dyDescent="0.2">
      <c r="A704" s="14">
        <f>TAG!A283</f>
        <v>934.87726999999995</v>
      </c>
      <c r="B704" s="14" t="str">
        <f>TAG!B283</f>
        <v>C59H116O6N</v>
      </c>
      <c r="C704" s="17" t="str">
        <f>TAG!C283</f>
        <v>56:1</v>
      </c>
      <c r="E704" s="43" t="e">
        <f>#REF!*0.001/#REF!*1/#REF!</f>
        <v>#REF!</v>
      </c>
      <c r="F704" s="43" t="e">
        <f>#REF!*0.001/#REF!*1/#REF!</f>
        <v>#REF!</v>
      </c>
    </row>
    <row r="705" spans="1:6" x14ac:dyDescent="0.2">
      <c r="A705" s="14">
        <f>TAG!A284</f>
        <v>936.83556999999996</v>
      </c>
      <c r="B705" s="14" t="str">
        <f>TAG!B284</f>
        <v>C61H110O5N</v>
      </c>
      <c r="C705" s="17" t="str">
        <f>TAG!C284</f>
        <v>e58:7/56:0</v>
      </c>
      <c r="E705" s="43" t="e">
        <f>#REF!*0.001/#REF!*1/#REF!</f>
        <v>#REF!</v>
      </c>
      <c r="F705" s="43" t="e">
        <f>#REF!*0.001/#REF!*1/#REF!</f>
        <v>#REF!</v>
      </c>
    </row>
    <row r="706" spans="1:6" x14ac:dyDescent="0.2">
      <c r="A706" s="14">
        <f>TAG!A285</f>
        <v>938.85117000000002</v>
      </c>
      <c r="B706" s="14" t="str">
        <f>TAG!B285</f>
        <v>C61H112O5N</v>
      </c>
      <c r="C706" s="17" t="str">
        <f>TAG!C285</f>
        <v>e58:6</v>
      </c>
      <c r="E706" s="43" t="e">
        <f>#REF!*0.001/#REF!*1/#REF!</f>
        <v>#REF!</v>
      </c>
      <c r="F706" s="43" t="e">
        <f>#REF!*0.001/#REF!*1/#REF!</f>
        <v>#REF!</v>
      </c>
    </row>
    <row r="707" spans="1:6" x14ac:dyDescent="0.2">
      <c r="A707" s="14">
        <f>TAG!A286</f>
        <v>940.86676999999997</v>
      </c>
      <c r="B707" s="14" t="str">
        <f>TAG!B286</f>
        <v>C61H114O5N</v>
      </c>
      <c r="C707" s="17" t="str">
        <f>TAG!C286</f>
        <v>e58:5</v>
      </c>
      <c r="E707" s="43" t="e">
        <f>#REF!*0.001/#REF!*1/#REF!</f>
        <v>#REF!</v>
      </c>
      <c r="F707" s="43" t="e">
        <f>#REF!*0.001/#REF!*1/#REF!</f>
        <v>#REF!</v>
      </c>
    </row>
    <row r="708" spans="1:6" x14ac:dyDescent="0.2">
      <c r="A708" s="14">
        <f>TAG!A287</f>
        <v>942.88237000000004</v>
      </c>
      <c r="B708" s="14" t="str">
        <f>TAG!B287</f>
        <v>C61H116O5N</v>
      </c>
      <c r="C708" s="17" t="str">
        <f>TAG!C287</f>
        <v>e58:4</v>
      </c>
      <c r="E708" s="43" t="e">
        <f>#REF!*0.001/#REF!*1/#REF!</f>
        <v>#REF!</v>
      </c>
      <c r="F708" s="43" t="e">
        <f>#REF!*0.001/#REF!*1/#REF!</f>
        <v>#REF!</v>
      </c>
    </row>
    <row r="709" spans="1:6" x14ac:dyDescent="0.2">
      <c r="A709" s="14">
        <f>TAG!A288</f>
        <v>944.89796999999999</v>
      </c>
      <c r="B709" s="14" t="str">
        <f>TAG!B288</f>
        <v>C61H118O5N</v>
      </c>
      <c r="C709" s="17" t="str">
        <f>TAG!C288</f>
        <v>e58:3</v>
      </c>
      <c r="E709" s="43" t="e">
        <f>#REF!*0.001/#REF!*1/#REF!</f>
        <v>#REF!</v>
      </c>
      <c r="F709" s="43" t="e">
        <f>#REF!*0.001/#REF!*1/#REF!</f>
        <v>#REF!</v>
      </c>
    </row>
    <row r="710" spans="1:6" x14ac:dyDescent="0.2">
      <c r="A710" s="14">
        <f>TAG!A289</f>
        <v>946.91357000000005</v>
      </c>
      <c r="B710" s="14" t="str">
        <f>TAG!B289</f>
        <v>C61H120O5N</v>
      </c>
      <c r="C710" s="17" t="str">
        <f>TAG!C289</f>
        <v>e58:2</v>
      </c>
      <c r="E710" s="43" t="e">
        <f>#REF!*0.001/#REF!*1/#REF!</f>
        <v>#REF!</v>
      </c>
      <c r="F710" s="43" t="e">
        <f>#REF!*0.001/#REF!*1/#REF!</f>
        <v>#REF!</v>
      </c>
    </row>
    <row r="711" spans="1:6" x14ac:dyDescent="0.2">
      <c r="A711" s="14">
        <f>TAG!A290</f>
        <v>948.92917</v>
      </c>
      <c r="B711" s="14" t="str">
        <f>TAG!B290</f>
        <v>C61H122O5N</v>
      </c>
      <c r="C711" s="17" t="str">
        <f>TAG!C290</f>
        <v>e58:1/58:8</v>
      </c>
      <c r="E711" s="43" t="e">
        <f>#REF!*0.001/#REF!*1/#REF!</f>
        <v>#REF!</v>
      </c>
      <c r="F711" s="43" t="e">
        <f>#REF!*0.001/#REF!*1/#REF!</f>
        <v>#REF!</v>
      </c>
    </row>
    <row r="712" spans="1:6" x14ac:dyDescent="0.2">
      <c r="A712" s="14">
        <f>TAG!A291</f>
        <v>950.81486999999993</v>
      </c>
      <c r="B712" s="14" t="str">
        <f>TAG!B291</f>
        <v>C61H108O6N</v>
      </c>
      <c r="C712" s="17" t="str">
        <f>TAG!C291</f>
        <v>58:7/e58:0</v>
      </c>
      <c r="E712" s="43" t="e">
        <f>#REF!*0.001/#REF!*1/#REF!</f>
        <v>#REF!</v>
      </c>
      <c r="F712" s="43" t="e">
        <f>#REF!*0.001/#REF!*1/#REF!</f>
        <v>#REF!</v>
      </c>
    </row>
    <row r="713" spans="1:6" x14ac:dyDescent="0.2">
      <c r="A713" s="14">
        <f>TAG!A292</f>
        <v>952.83046999999988</v>
      </c>
      <c r="B713" s="14" t="str">
        <f>TAG!B292</f>
        <v>C61H110O6N</v>
      </c>
      <c r="C713" s="17" t="str">
        <f>TAG!C292</f>
        <v>58:6</v>
      </c>
      <c r="E713" s="43" t="e">
        <f>#REF!*0.001/#REF!*1/#REF!</f>
        <v>#REF!</v>
      </c>
      <c r="F713" s="43" t="e">
        <f>#REF!*0.001/#REF!*1/#REF!</f>
        <v>#REF!</v>
      </c>
    </row>
    <row r="714" spans="1:6" x14ac:dyDescent="0.2">
      <c r="A714" s="14">
        <f>TAG!A293</f>
        <v>954.84606999999994</v>
      </c>
      <c r="B714" s="14" t="str">
        <f>TAG!B293</f>
        <v>C61H112O6N</v>
      </c>
      <c r="C714" s="17" t="str">
        <f>TAG!C293</f>
        <v>58:5</v>
      </c>
      <c r="E714" s="43" t="e">
        <f>#REF!*0.001/#REF!*1/#REF!</f>
        <v>#REF!</v>
      </c>
      <c r="F714" s="43" t="e">
        <f>#REF!*0.001/#REF!*1/#REF!</f>
        <v>#REF!</v>
      </c>
    </row>
    <row r="715" spans="1:6" x14ac:dyDescent="0.2">
      <c r="A715" s="14">
        <f>TAG!A294</f>
        <v>956.86166999999989</v>
      </c>
      <c r="B715" s="14" t="str">
        <f>TAG!B294</f>
        <v>C61H114O6N</v>
      </c>
      <c r="C715" s="17" t="str">
        <f>TAG!C294</f>
        <v>58:4</v>
      </c>
      <c r="E715" s="43" t="e">
        <f>#REF!*0.001/#REF!*1/#REF!</f>
        <v>#REF!</v>
      </c>
      <c r="F715" s="43" t="e">
        <f>#REF!*0.001/#REF!*1/#REF!</f>
        <v>#REF!</v>
      </c>
    </row>
    <row r="716" spans="1:6" x14ac:dyDescent="0.2">
      <c r="A716" s="14">
        <f>TAG!A295</f>
        <v>958.87726999999995</v>
      </c>
      <c r="B716" s="14" t="str">
        <f>TAG!B295</f>
        <v>C61H116O6N</v>
      </c>
      <c r="C716" s="17" t="str">
        <f>TAG!C295</f>
        <v>58:3</v>
      </c>
      <c r="E716" s="43" t="e">
        <f>#REF!*0.001/#REF!*1/#REF!</f>
        <v>#REF!</v>
      </c>
      <c r="F716" s="43" t="e">
        <f>#REF!*0.001/#REF!*1/#REF!</f>
        <v>#REF!</v>
      </c>
    </row>
    <row r="717" spans="1:6" x14ac:dyDescent="0.2">
      <c r="A717" s="14">
        <f>TAG!A296</f>
        <v>960.8928699999999</v>
      </c>
      <c r="B717" s="14" t="str">
        <f>TAG!B296</f>
        <v>C61H118O6N</v>
      </c>
      <c r="C717" s="17" t="str">
        <f>TAG!C296</f>
        <v>58:2</v>
      </c>
      <c r="E717" s="43" t="e">
        <f>#REF!*0.001/#REF!*1/#REF!</f>
        <v>#REF!</v>
      </c>
      <c r="F717" s="43" t="e">
        <f>#REF!*0.001/#REF!*1/#REF!</f>
        <v>#REF!</v>
      </c>
    </row>
    <row r="718" spans="1:6" x14ac:dyDescent="0.2">
      <c r="A718" s="14">
        <f>TAG!A297</f>
        <v>962.90846999999997</v>
      </c>
      <c r="B718" s="14" t="str">
        <f>TAG!B297</f>
        <v>C61H120O6N</v>
      </c>
      <c r="C718" s="17" t="str">
        <f>TAG!C297</f>
        <v>58:1</v>
      </c>
      <c r="E718" s="43" t="e">
        <f>#REF!*0.001/#REF!*1/#REF!</f>
        <v>#REF!</v>
      </c>
      <c r="F718" s="43" t="e">
        <f>#REF!*0.001/#REF!*1/#REF!</f>
        <v>#REF!</v>
      </c>
    </row>
    <row r="719" spans="1:6" x14ac:dyDescent="0.2">
      <c r="A719" s="14">
        <f>TAG!A298</f>
        <v>964.86676999999997</v>
      </c>
      <c r="B719" s="14" t="str">
        <f>TAG!B298</f>
        <v>C63H114O5N</v>
      </c>
      <c r="C719" s="17" t="str">
        <f>TAG!C298</f>
        <v>e60:7/58:0</v>
      </c>
      <c r="E719" s="43" t="e">
        <f>#REF!*0.001/#REF!*1/#REF!</f>
        <v>#REF!</v>
      </c>
      <c r="F719" s="43" t="e">
        <f>#REF!*0.001/#REF!*1/#REF!</f>
        <v>#REF!</v>
      </c>
    </row>
    <row r="720" spans="1:6" x14ac:dyDescent="0.2">
      <c r="A720" s="14">
        <f>TAG!A299</f>
        <v>966.88237000000004</v>
      </c>
      <c r="B720" s="14" t="str">
        <f>TAG!B299</f>
        <v>C63H116O5N</v>
      </c>
      <c r="C720" s="17" t="str">
        <f>TAG!C299</f>
        <v>e60:6</v>
      </c>
      <c r="E720" s="43" t="e">
        <f>#REF!*0.001/#REF!*1/#REF!</f>
        <v>#REF!</v>
      </c>
      <c r="F720" s="43" t="e">
        <f>#REF!*0.001/#REF!*1/#REF!</f>
        <v>#REF!</v>
      </c>
    </row>
    <row r="721" spans="1:6" x14ac:dyDescent="0.2">
      <c r="A721" s="14">
        <f>TAG!A300</f>
        <v>968.89796999999999</v>
      </c>
      <c r="B721" s="14" t="str">
        <f>TAG!B300</f>
        <v>C63H118O5N</v>
      </c>
      <c r="C721" s="17" t="str">
        <f>TAG!C300</f>
        <v>e60:5</v>
      </c>
      <c r="E721" s="43" t="e">
        <f>#REF!*0.001/#REF!*1/#REF!</f>
        <v>#REF!</v>
      </c>
      <c r="F721" s="43" t="e">
        <f>#REF!*0.001/#REF!*1/#REF!</f>
        <v>#REF!</v>
      </c>
    </row>
    <row r="722" spans="1:6" x14ac:dyDescent="0.2">
      <c r="A722" s="14">
        <f>TAG!A301</f>
        <v>970.91357000000005</v>
      </c>
      <c r="B722" s="14" t="str">
        <f>TAG!B301</f>
        <v>C63H120O5N</v>
      </c>
      <c r="C722" s="17" t="str">
        <f>TAG!C301</f>
        <v>e60:4</v>
      </c>
      <c r="E722" s="43" t="e">
        <f>#REF!*0.001/#REF!*1/#REF!</f>
        <v>#REF!</v>
      </c>
      <c r="F722" s="43" t="e">
        <f>#REF!*0.001/#REF!*1/#REF!</f>
        <v>#REF!</v>
      </c>
    </row>
    <row r="723" spans="1:6" x14ac:dyDescent="0.2">
      <c r="A723" s="14">
        <f>TAG!A302</f>
        <v>972.92917</v>
      </c>
      <c r="B723" s="14" t="str">
        <f>TAG!B302</f>
        <v>C63H122O5N</v>
      </c>
      <c r="C723" s="17" t="str">
        <f>TAG!C302</f>
        <v>e60:3</v>
      </c>
      <c r="E723" s="43" t="e">
        <f>#REF!*0.001/#REF!*1/#REF!</f>
        <v>#REF!</v>
      </c>
      <c r="F723" s="43" t="e">
        <f>#REF!*0.001/#REF!*1/#REF!</f>
        <v>#REF!</v>
      </c>
    </row>
    <row r="724" spans="1:6" x14ac:dyDescent="0.2">
      <c r="A724" s="14">
        <f>TAG!A303</f>
        <v>974.94477000000006</v>
      </c>
      <c r="B724" s="14" t="str">
        <f>TAG!B303</f>
        <v>C63H124O5N</v>
      </c>
      <c r="C724" s="17" t="str">
        <f>TAG!C303</f>
        <v>e60:2</v>
      </c>
      <c r="E724" s="43" t="e">
        <f>#REF!*0.001/#REF!*1/#REF!</f>
        <v>#REF!</v>
      </c>
      <c r="F724" s="43" t="e">
        <f>#REF!*0.001/#REF!*1/#REF!</f>
        <v>#REF!</v>
      </c>
    </row>
    <row r="725" spans="1:6" x14ac:dyDescent="0.2">
      <c r="A725" s="14">
        <f>TAG!A304</f>
        <v>976.83046999999988</v>
      </c>
      <c r="B725" s="14" t="str">
        <f>TAG!B304</f>
        <v>C63H110O6N</v>
      </c>
      <c r="C725" s="17" t="str">
        <f>TAG!C304</f>
        <v>60:8/e60:1</v>
      </c>
      <c r="E725" s="43" t="e">
        <f>#REF!*0.001/#REF!*1/#REF!</f>
        <v>#REF!</v>
      </c>
      <c r="F725" s="43" t="e">
        <f>#REF!*0.001/#REF!*1/#REF!</f>
        <v>#REF!</v>
      </c>
    </row>
    <row r="726" spans="1:6" x14ac:dyDescent="0.2">
      <c r="A726" s="14">
        <f>TAG!A305</f>
        <v>978.84606999999994</v>
      </c>
      <c r="B726" s="14" t="str">
        <f>TAG!B305</f>
        <v>C63H112O6N</v>
      </c>
      <c r="C726" s="17" t="str">
        <f>TAG!C305</f>
        <v>60:7/e60:0</v>
      </c>
      <c r="E726" s="43" t="e">
        <f>#REF!*0.001/#REF!*1/#REF!</f>
        <v>#REF!</v>
      </c>
      <c r="F726" s="43" t="e">
        <f>#REF!*0.001/#REF!*1/#REF!</f>
        <v>#REF!</v>
      </c>
    </row>
    <row r="727" spans="1:6" x14ac:dyDescent="0.2">
      <c r="A727" s="14">
        <f>TAG!A306</f>
        <v>980.86166999999989</v>
      </c>
      <c r="B727" s="14" t="str">
        <f>TAG!B306</f>
        <v>C63H114O6N</v>
      </c>
      <c r="C727" s="17" t="str">
        <f>TAG!C306</f>
        <v>60:6</v>
      </c>
      <c r="E727" s="43" t="e">
        <f>#REF!*0.001/#REF!*1/#REF!</f>
        <v>#REF!</v>
      </c>
      <c r="F727" s="43" t="e">
        <f>#REF!*0.001/#REF!*1/#REF!</f>
        <v>#REF!</v>
      </c>
    </row>
    <row r="728" spans="1:6" x14ac:dyDescent="0.2">
      <c r="A728" s="14">
        <f>TAG!A307</f>
        <v>982.87726999999995</v>
      </c>
      <c r="B728" s="14" t="str">
        <f>TAG!B307</f>
        <v>C63H116O6N</v>
      </c>
      <c r="C728" s="17" t="str">
        <f>TAG!C307</f>
        <v>60:5</v>
      </c>
      <c r="E728" s="43" t="e">
        <f>#REF!*0.001/#REF!*1/#REF!</f>
        <v>#REF!</v>
      </c>
      <c r="F728" s="43" t="e">
        <f>#REF!*0.001/#REF!*1/#REF!</f>
        <v>#REF!</v>
      </c>
    </row>
    <row r="729" spans="1:6" x14ac:dyDescent="0.2">
      <c r="A729" s="14">
        <f>TAG!A308</f>
        <v>984.8928699999999</v>
      </c>
      <c r="B729" s="14" t="str">
        <f>TAG!B308</f>
        <v>C63H118O6N</v>
      </c>
      <c r="C729" s="17" t="str">
        <f>TAG!C308</f>
        <v>60:4</v>
      </c>
      <c r="E729" s="43" t="e">
        <f>#REF!*0.001/#REF!*1/#REF!</f>
        <v>#REF!</v>
      </c>
      <c r="F729" s="43" t="e">
        <f>#REF!*0.001/#REF!*1/#REF!</f>
        <v>#REF!</v>
      </c>
    </row>
    <row r="730" spans="1:6" x14ac:dyDescent="0.2">
      <c r="A730" s="14">
        <f>TAG!A309</f>
        <v>986.90846999999997</v>
      </c>
      <c r="B730" s="14" t="str">
        <f>TAG!B309</f>
        <v>C63H120O6N</v>
      </c>
      <c r="C730" s="17" t="str">
        <f>TAG!C309</f>
        <v>60:3</v>
      </c>
      <c r="E730" s="43" t="e">
        <f>#REF!*0.001/#REF!*1/#REF!</f>
        <v>#REF!</v>
      </c>
      <c r="F730" s="43" t="e">
        <f>#REF!*0.001/#REF!*1/#REF!</f>
        <v>#REF!</v>
      </c>
    </row>
    <row r="731" spans="1:6" x14ac:dyDescent="0.2">
      <c r="A731" s="14">
        <f>TAG!A310</f>
        <v>988.92406999999992</v>
      </c>
      <c r="B731" s="14" t="str">
        <f>TAG!B310</f>
        <v>C63H122O6N</v>
      </c>
      <c r="C731" s="17" t="str">
        <f>TAG!C310</f>
        <v>60:2</v>
      </c>
      <c r="E731" s="43" t="e">
        <f>#REF!*0.001/#REF!*1/#REF!</f>
        <v>#REF!</v>
      </c>
      <c r="F731" s="43" t="e">
        <f>#REF!*0.001/#REF!*1/#REF!</f>
        <v>#REF!</v>
      </c>
    </row>
    <row r="732" spans="1:6" x14ac:dyDescent="0.2">
      <c r="A732" s="14">
        <f>TAG!A311</f>
        <v>990.93966999999998</v>
      </c>
      <c r="B732" s="14" t="str">
        <f>TAG!B311</f>
        <v>C63H124O6N</v>
      </c>
      <c r="C732" s="17" t="str">
        <f>TAG!C311</f>
        <v>60:1</v>
      </c>
      <c r="E732" s="43" t="e">
        <f>#REF!*0.001/#REF!*1/#REF!</f>
        <v>#REF!</v>
      </c>
      <c r="F732" s="43" t="e">
        <f>#REF!*0.001/#REF!*1/#REF!</f>
        <v>#REF!</v>
      </c>
    </row>
    <row r="733" spans="1:6" x14ac:dyDescent="0.2">
      <c r="A733" s="38" t="s">
        <v>1001</v>
      </c>
      <c r="B733" s="38"/>
      <c r="C733" s="38" t="str">
        <f>TAG!C312</f>
        <v>Total NL 271 16:1 acyl containing</v>
      </c>
      <c r="E733" s="45" t="e">
        <f>#REF!*0.001/#REF!*1/#REF!</f>
        <v>#REF!</v>
      </c>
      <c r="F733" s="45" t="e">
        <f>#REF!*0.001/#REF!*1/#REF!</f>
        <v>#REF!</v>
      </c>
    </row>
    <row r="734" spans="1:6" x14ac:dyDescent="0.2">
      <c r="A734" s="14">
        <f>TAG!A317</f>
        <v>764.67446999999993</v>
      </c>
      <c r="B734" s="14" t="str">
        <f>TAG!B317</f>
        <v>C47H90O6N</v>
      </c>
      <c r="C734" s="17" t="str">
        <f>TAG!C317</f>
        <v>44:2</v>
      </c>
      <c r="E734" s="43" t="e">
        <f>#REF!*0.001/#REF!*1/#REF!</f>
        <v>#REF!</v>
      </c>
      <c r="F734" s="43" t="e">
        <f>#REF!*0.001/#REF!*1/#REF!</f>
        <v>#REF!</v>
      </c>
    </row>
    <row r="735" spans="1:6" x14ac:dyDescent="0.2">
      <c r="A735" s="14">
        <f>TAG!A318</f>
        <v>766.69006999999988</v>
      </c>
      <c r="B735" s="14" t="str">
        <f>TAG!B318</f>
        <v>C47H92O6N</v>
      </c>
      <c r="C735" s="17" t="str">
        <f>TAG!C318</f>
        <v>44:1</v>
      </c>
      <c r="E735" s="43" t="e">
        <f>#REF!*0.001/#REF!*1/#REF!</f>
        <v>#REF!</v>
      </c>
      <c r="F735" s="43" t="e">
        <f>#REF!*0.001/#REF!*1/#REF!</f>
        <v>#REF!</v>
      </c>
    </row>
    <row r="736" spans="1:6" x14ac:dyDescent="0.2">
      <c r="A736" s="14">
        <f>TAG!A319</f>
        <v>768.70566999999994</v>
      </c>
      <c r="B736" s="14" t="str">
        <f>TAG!B319</f>
        <v>C47H94O6N</v>
      </c>
      <c r="C736" s="17" t="str">
        <f>TAG!C319</f>
        <v>44:0</v>
      </c>
      <c r="E736" s="43" t="e">
        <f>#REF!*0.001/#REF!*1/#REF!</f>
        <v>#REF!</v>
      </c>
      <c r="F736" s="43" t="e">
        <f>#REF!*0.001/#REF!*1/#REF!</f>
        <v>#REF!</v>
      </c>
    </row>
    <row r="737" spans="1:6" x14ac:dyDescent="0.2">
      <c r="A737" s="14">
        <f>TAG!A320</f>
        <v>776.71077000000002</v>
      </c>
      <c r="B737" s="14" t="str">
        <f>TAG!B320</f>
        <v>C49H94O5N</v>
      </c>
      <c r="C737" s="17" t="str">
        <f>TAG!C320</f>
        <v>e46:3</v>
      </c>
      <c r="E737" s="43" t="e">
        <f>#REF!*0.001/#REF!*1/#REF!</f>
        <v>#REF!</v>
      </c>
      <c r="F737" s="43" t="e">
        <f>#REF!*0.001/#REF!*1/#REF!</f>
        <v>#REF!</v>
      </c>
    </row>
    <row r="738" spans="1:6" x14ac:dyDescent="0.2">
      <c r="A738" s="14">
        <f>TAG!A321</f>
        <v>778.72636999999997</v>
      </c>
      <c r="B738" s="14" t="str">
        <f>TAG!B321</f>
        <v>C49H96O5N</v>
      </c>
      <c r="C738" s="17" t="str">
        <f>TAG!C321</f>
        <v>e46:2</v>
      </c>
      <c r="E738" s="43" t="e">
        <f>#REF!*0.001/#REF!*1/#REF!</f>
        <v>#REF!</v>
      </c>
      <c r="F738" s="43" t="e">
        <f>#REF!*0.001/#REF!*1/#REF!</f>
        <v>#REF!</v>
      </c>
    </row>
    <row r="739" spans="1:6" x14ac:dyDescent="0.2">
      <c r="A739" s="14">
        <f>TAG!A322</f>
        <v>780.74197000000004</v>
      </c>
      <c r="B739" s="14" t="str">
        <f>TAG!B322</f>
        <v>C49H98O5N</v>
      </c>
      <c r="C739" s="17" t="str">
        <f>TAG!C322</f>
        <v>e46:1</v>
      </c>
      <c r="E739" s="43" t="e">
        <f>#REF!*0.001/#REF!*1/#REF!</f>
        <v>#REF!</v>
      </c>
      <c r="F739" s="43" t="e">
        <f>#REF!*0.001/#REF!*1/#REF!</f>
        <v>#REF!</v>
      </c>
    </row>
    <row r="740" spans="1:6" x14ac:dyDescent="0.2">
      <c r="A740" s="14">
        <f>TAG!A323</f>
        <v>782.75756999999999</v>
      </c>
      <c r="B740" s="14" t="str">
        <f>TAG!B323</f>
        <v>C49H100O5N</v>
      </c>
      <c r="C740" s="17" t="str">
        <f>TAG!C323</f>
        <v>e46:0</v>
      </c>
      <c r="E740" s="43" t="e">
        <f>#REF!*0.001/#REF!*1/#REF!</f>
        <v>#REF!</v>
      </c>
      <c r="F740" s="43" t="e">
        <f>#REF!*0.001/#REF!*1/#REF!</f>
        <v>#REF!</v>
      </c>
    </row>
    <row r="741" spans="1:6" x14ac:dyDescent="0.2">
      <c r="A741" s="14">
        <f>TAG!A324</f>
        <v>790.69006999999988</v>
      </c>
      <c r="B741" s="14" t="str">
        <f>TAG!B324</f>
        <v>C49H92O6N</v>
      </c>
      <c r="C741" s="17" t="str">
        <f>TAG!C324</f>
        <v>46:3</v>
      </c>
      <c r="E741" s="43" t="e">
        <f>#REF!*0.001/#REF!*1/#REF!</f>
        <v>#REF!</v>
      </c>
      <c r="F741" s="43" t="e">
        <f>#REF!*0.001/#REF!*1/#REF!</f>
        <v>#REF!</v>
      </c>
    </row>
    <row r="742" spans="1:6" x14ac:dyDescent="0.2">
      <c r="A742" s="14">
        <f>TAG!A325</f>
        <v>792.70566999999994</v>
      </c>
      <c r="B742" s="14" t="str">
        <f>TAG!B325</f>
        <v>C49H94O6N</v>
      </c>
      <c r="C742" s="17" t="str">
        <f>TAG!C325</f>
        <v>46:2</v>
      </c>
      <c r="E742" s="43" t="e">
        <f>#REF!*0.001/#REF!*1/#REF!</f>
        <v>#REF!</v>
      </c>
      <c r="F742" s="43" t="e">
        <f>#REF!*0.001/#REF!*1/#REF!</f>
        <v>#REF!</v>
      </c>
    </row>
    <row r="743" spans="1:6" x14ac:dyDescent="0.2">
      <c r="A743" s="14">
        <f>TAG!A326</f>
        <v>794.72126999999989</v>
      </c>
      <c r="B743" s="14" t="str">
        <f>TAG!B326</f>
        <v>C49H96O6N</v>
      </c>
      <c r="C743" s="17" t="str">
        <f>TAG!C326</f>
        <v>46:1</v>
      </c>
      <c r="E743" s="43" t="e">
        <f>#REF!*0.001/#REF!*1/#REF!</f>
        <v>#REF!</v>
      </c>
      <c r="F743" s="43" t="e">
        <f>#REF!*0.001/#REF!*1/#REF!</f>
        <v>#REF!</v>
      </c>
    </row>
    <row r="744" spans="1:6" x14ac:dyDescent="0.2">
      <c r="A744" s="14">
        <f>TAG!A327</f>
        <v>796.73686999999995</v>
      </c>
      <c r="B744" s="14" t="str">
        <f>TAG!B327</f>
        <v>C49H98O6N</v>
      </c>
      <c r="C744" s="17" t="str">
        <f>TAG!C327</f>
        <v>46:0</v>
      </c>
      <c r="E744" s="43" t="e">
        <f>#REF!*0.001/#REF!*1/#REF!</f>
        <v>#REF!</v>
      </c>
      <c r="F744" s="43" t="e">
        <f>#REF!*0.001/#REF!*1/#REF!</f>
        <v>#REF!</v>
      </c>
    </row>
    <row r="745" spans="1:6" x14ac:dyDescent="0.2">
      <c r="A745" s="14">
        <f>TAG!A328</f>
        <v>802.72636999999997</v>
      </c>
      <c r="B745" s="14" t="str">
        <f>TAG!B328</f>
        <v>C51H96O5N</v>
      </c>
      <c r="C745" s="17" t="str">
        <f>TAG!C328</f>
        <v>e48:4</v>
      </c>
      <c r="E745" s="43" t="e">
        <f>#REF!*0.001/#REF!*1/#REF!</f>
        <v>#REF!</v>
      </c>
      <c r="F745" s="43" t="e">
        <f>#REF!*0.001/#REF!*1/#REF!</f>
        <v>#REF!</v>
      </c>
    </row>
    <row r="746" spans="1:6" x14ac:dyDescent="0.2">
      <c r="A746" s="14">
        <f>TAG!A329</f>
        <v>804.74197000000004</v>
      </c>
      <c r="B746" s="14" t="str">
        <f>TAG!B329</f>
        <v>C51H98O5N</v>
      </c>
      <c r="C746" s="17" t="str">
        <f>TAG!C329</f>
        <v>e48:3</v>
      </c>
      <c r="E746" s="43" t="e">
        <f>#REF!*0.001/#REF!*1/#REF!</f>
        <v>#REF!</v>
      </c>
      <c r="F746" s="43" t="e">
        <f>#REF!*0.001/#REF!*1/#REF!</f>
        <v>#REF!</v>
      </c>
    </row>
    <row r="747" spans="1:6" x14ac:dyDescent="0.2">
      <c r="A747" s="14">
        <f>TAG!A330</f>
        <v>806.75756999999999</v>
      </c>
      <c r="B747" s="14" t="str">
        <f>TAG!B330</f>
        <v>C51H100O5N</v>
      </c>
      <c r="C747" s="17" t="str">
        <f>TAG!C330</f>
        <v>e48:2</v>
      </c>
      <c r="E747" s="43" t="e">
        <f>#REF!*0.001/#REF!*1/#REF!</f>
        <v>#REF!</v>
      </c>
      <c r="F747" s="43" t="e">
        <f>#REF!*0.001/#REF!*1/#REF!</f>
        <v>#REF!</v>
      </c>
    </row>
    <row r="748" spans="1:6" x14ac:dyDescent="0.2">
      <c r="A748" s="14">
        <f>TAG!A331</f>
        <v>808.77317000000005</v>
      </c>
      <c r="B748" s="14" t="str">
        <f>TAG!B331</f>
        <v>C51H102O5N</v>
      </c>
      <c r="C748" s="17" t="str">
        <f>TAG!C331</f>
        <v>e48:1</v>
      </c>
      <c r="E748" s="43" t="e">
        <f>#REF!*0.001/#REF!*1/#REF!</f>
        <v>#REF!</v>
      </c>
      <c r="F748" s="43" t="e">
        <f>#REF!*0.001/#REF!*1/#REF!</f>
        <v>#REF!</v>
      </c>
    </row>
    <row r="749" spans="1:6" x14ac:dyDescent="0.2">
      <c r="A749" s="14">
        <f>TAG!A332</f>
        <v>810.78877</v>
      </c>
      <c r="B749" s="14" t="str">
        <f>TAG!B332</f>
        <v>C51H104O5N</v>
      </c>
      <c r="C749" s="17" t="str">
        <f>TAG!C332</f>
        <v>e48:0</v>
      </c>
      <c r="E749" s="43" t="e">
        <f>#REF!*0.001/#REF!*1/#REF!</f>
        <v>#REF!</v>
      </c>
      <c r="F749" s="43" t="e">
        <f>#REF!*0.001/#REF!*1/#REF!</f>
        <v>#REF!</v>
      </c>
    </row>
    <row r="750" spans="1:6" x14ac:dyDescent="0.2">
      <c r="A750" s="14">
        <f>TAG!A333</f>
        <v>816.70566999999994</v>
      </c>
      <c r="B750" s="14" t="str">
        <f>TAG!B333</f>
        <v>C51H94O6N</v>
      </c>
      <c r="C750" s="17" t="str">
        <f>TAG!C333</f>
        <v>48:4</v>
      </c>
      <c r="E750" s="43" t="e">
        <f>#REF!*0.001/#REF!*1/#REF!</f>
        <v>#REF!</v>
      </c>
      <c r="F750" s="43" t="e">
        <f>#REF!*0.001/#REF!*1/#REF!</f>
        <v>#REF!</v>
      </c>
    </row>
    <row r="751" spans="1:6" x14ac:dyDescent="0.2">
      <c r="A751" s="14">
        <f>TAG!A334</f>
        <v>818.72126999999989</v>
      </c>
      <c r="B751" s="14" t="str">
        <f>TAG!B334</f>
        <v>C51H96O6N</v>
      </c>
      <c r="C751" s="17" t="str">
        <f>TAG!C334</f>
        <v>48:3</v>
      </c>
      <c r="E751" s="43" t="e">
        <f>#REF!*0.001/#REF!*1/#REF!</f>
        <v>#REF!</v>
      </c>
      <c r="F751" s="43" t="e">
        <f>#REF!*0.001/#REF!*1/#REF!</f>
        <v>#REF!</v>
      </c>
    </row>
    <row r="752" spans="1:6" x14ac:dyDescent="0.2">
      <c r="A752" s="14">
        <f>TAG!A335</f>
        <v>820.73686999999995</v>
      </c>
      <c r="B752" s="14" t="str">
        <f>TAG!B335</f>
        <v>C51H98O6N</v>
      </c>
      <c r="C752" s="17" t="str">
        <f>TAG!C335</f>
        <v>48:2</v>
      </c>
      <c r="E752" s="43" t="e">
        <f>#REF!*0.001/#REF!*1/#REF!</f>
        <v>#REF!</v>
      </c>
      <c r="F752" s="43" t="e">
        <f>#REF!*0.001/#REF!*1/#REF!</f>
        <v>#REF!</v>
      </c>
    </row>
    <row r="753" spans="1:6" x14ac:dyDescent="0.2">
      <c r="A753" s="14">
        <f>TAG!A336</f>
        <v>822.7524699999999</v>
      </c>
      <c r="B753" s="14" t="str">
        <f>TAG!B336</f>
        <v>C51H100O6N</v>
      </c>
      <c r="C753" s="17" t="str">
        <f>TAG!C336</f>
        <v>48:1</v>
      </c>
      <c r="E753" s="43" t="e">
        <f>#REF!*0.001/#REF!*1/#REF!</f>
        <v>#REF!</v>
      </c>
      <c r="F753" s="43" t="e">
        <f>#REF!*0.001/#REF!*1/#REF!</f>
        <v>#REF!</v>
      </c>
    </row>
    <row r="754" spans="1:6" x14ac:dyDescent="0.2">
      <c r="A754" s="14">
        <f>TAG!A337</f>
        <v>824.76806999999997</v>
      </c>
      <c r="B754" s="14" t="str">
        <f>TAG!B337</f>
        <v>C51H102O6N</v>
      </c>
      <c r="C754" s="17" t="str">
        <f>TAG!C337</f>
        <v>48:0</v>
      </c>
      <c r="E754" s="43" t="e">
        <f>#REF!*0.001/#REF!*1/#REF!</f>
        <v>#REF!</v>
      </c>
      <c r="F754" s="43" t="e">
        <f>#REF!*0.001/#REF!*1/#REF!</f>
        <v>#REF!</v>
      </c>
    </row>
    <row r="755" spans="1:6" x14ac:dyDescent="0.2">
      <c r="A755" s="14">
        <f>TAG!A338</f>
        <v>830.75756999999999</v>
      </c>
      <c r="B755" s="14" t="str">
        <f>TAG!B338</f>
        <v>C53H100O5N</v>
      </c>
      <c r="C755" s="17" t="str">
        <f>TAG!C338</f>
        <v>e50:4</v>
      </c>
      <c r="E755" s="43" t="e">
        <f>#REF!*0.001/#REF!*1/#REF!</f>
        <v>#REF!</v>
      </c>
      <c r="F755" s="43" t="e">
        <f>#REF!*0.001/#REF!*1/#REF!</f>
        <v>#REF!</v>
      </c>
    </row>
    <row r="756" spans="1:6" x14ac:dyDescent="0.2">
      <c r="A756" s="14">
        <f>TAG!A339</f>
        <v>832.77317000000005</v>
      </c>
      <c r="B756" s="14" t="str">
        <f>TAG!B339</f>
        <v>C53H102O5N</v>
      </c>
      <c r="C756" s="17" t="str">
        <f>TAG!C339</f>
        <v>e50:3</v>
      </c>
      <c r="E756" s="43" t="e">
        <f>#REF!*0.001/#REF!*1/#REF!</f>
        <v>#REF!</v>
      </c>
      <c r="F756" s="43" t="e">
        <f>#REF!*0.001/#REF!*1/#REF!</f>
        <v>#REF!</v>
      </c>
    </row>
    <row r="757" spans="1:6" x14ac:dyDescent="0.2">
      <c r="A757" s="14">
        <f>TAG!A340</f>
        <v>834.78877</v>
      </c>
      <c r="B757" s="14" t="str">
        <f>TAG!B340</f>
        <v>C53H104O5N</v>
      </c>
      <c r="C757" s="17" t="str">
        <f>TAG!C340</f>
        <v>e50:2</v>
      </c>
      <c r="E757" s="43" t="e">
        <f>#REF!*0.001/#REF!*1/#REF!</f>
        <v>#REF!</v>
      </c>
      <c r="F757" s="43" t="e">
        <f>#REF!*0.001/#REF!*1/#REF!</f>
        <v>#REF!</v>
      </c>
    </row>
    <row r="758" spans="1:6" x14ac:dyDescent="0.2">
      <c r="A758" s="14">
        <f>TAG!A341</f>
        <v>836.80437000000006</v>
      </c>
      <c r="B758" s="14" t="str">
        <f>TAG!B341</f>
        <v>C53H106O5N</v>
      </c>
      <c r="C758" s="17" t="str">
        <f>TAG!C341</f>
        <v>e50:1</v>
      </c>
      <c r="E758" s="43" t="e">
        <f>#REF!*0.001/#REF!*1/#REF!</f>
        <v>#REF!</v>
      </c>
      <c r="F758" s="43" t="e">
        <f>#REF!*0.001/#REF!*1/#REF!</f>
        <v>#REF!</v>
      </c>
    </row>
    <row r="759" spans="1:6" x14ac:dyDescent="0.2">
      <c r="A759" s="14">
        <f>TAG!A342</f>
        <v>838.81997000000001</v>
      </c>
      <c r="B759" s="14" t="str">
        <f>TAG!B342</f>
        <v>C53H108O5N</v>
      </c>
      <c r="C759" s="17" t="str">
        <f>TAG!C342</f>
        <v>e50:0</v>
      </c>
      <c r="E759" s="43" t="e">
        <f>#REF!*0.001/#REF!*1/#REF!</f>
        <v>#REF!</v>
      </c>
      <c r="F759" s="43" t="e">
        <f>#REF!*0.001/#REF!*1/#REF!</f>
        <v>#REF!</v>
      </c>
    </row>
    <row r="760" spans="1:6" x14ac:dyDescent="0.2">
      <c r="A760" s="14">
        <f>TAG!A343</f>
        <v>844.73686999999995</v>
      </c>
      <c r="B760" s="14" t="str">
        <f>TAG!B343</f>
        <v>C53H98O6N</v>
      </c>
      <c r="C760" s="17" t="str">
        <f>TAG!C343</f>
        <v>50:4</v>
      </c>
      <c r="E760" s="43" t="e">
        <f>#REF!*0.001/#REF!*1/#REF!</f>
        <v>#REF!</v>
      </c>
      <c r="F760" s="43" t="e">
        <f>#REF!*0.001/#REF!*1/#REF!</f>
        <v>#REF!</v>
      </c>
    </row>
    <row r="761" spans="1:6" x14ac:dyDescent="0.2">
      <c r="A761" s="14">
        <f>TAG!A344</f>
        <v>846.7524699999999</v>
      </c>
      <c r="B761" s="14" t="str">
        <f>TAG!B344</f>
        <v>C53H100O6N</v>
      </c>
      <c r="C761" s="17" t="str">
        <f>TAG!C344</f>
        <v>50:3</v>
      </c>
      <c r="E761" s="43" t="e">
        <f>#REF!*0.001/#REF!*1/#REF!</f>
        <v>#REF!</v>
      </c>
      <c r="F761" s="43" t="e">
        <f>#REF!*0.001/#REF!*1/#REF!</f>
        <v>#REF!</v>
      </c>
    </row>
    <row r="762" spans="1:6" x14ac:dyDescent="0.2">
      <c r="A762" s="14">
        <f>TAG!A345</f>
        <v>848.76806999999997</v>
      </c>
      <c r="B762" s="14" t="str">
        <f>TAG!B345</f>
        <v>C53H102O6N</v>
      </c>
      <c r="C762" s="17" t="str">
        <f>TAG!C345</f>
        <v>50:2</v>
      </c>
      <c r="E762" s="43" t="e">
        <f>#REF!*0.001/#REF!*1/#REF!</f>
        <v>#REF!</v>
      </c>
      <c r="F762" s="43" t="e">
        <f>#REF!*0.001/#REF!*1/#REF!</f>
        <v>#REF!</v>
      </c>
    </row>
    <row r="763" spans="1:6" x14ac:dyDescent="0.2">
      <c r="A763" s="14">
        <f>TAG!A346</f>
        <v>850.78366999999992</v>
      </c>
      <c r="B763" s="14" t="str">
        <f>TAG!B346</f>
        <v>C53H104O6N</v>
      </c>
      <c r="C763" s="17" t="str">
        <f>TAG!C346</f>
        <v>50:1</v>
      </c>
      <c r="E763" s="43" t="e">
        <f>#REF!*0.001/#REF!*1/#REF!</f>
        <v>#REF!</v>
      </c>
      <c r="F763" s="43" t="e">
        <f>#REF!*0.001/#REF!*1/#REF!</f>
        <v>#REF!</v>
      </c>
    </row>
    <row r="764" spans="1:6" x14ac:dyDescent="0.2">
      <c r="A764" s="14">
        <f>TAG!A347</f>
        <v>852.79926999999998</v>
      </c>
      <c r="B764" s="14" t="str">
        <f>TAG!B347</f>
        <v>C53H106O6N</v>
      </c>
      <c r="C764" s="17" t="str">
        <f>TAG!C347</f>
        <v>50:0</v>
      </c>
      <c r="E764" s="43" t="e">
        <f>#REF!*0.001/#REF!*1/#REF!</f>
        <v>#REF!</v>
      </c>
      <c r="F764" s="43" t="e">
        <f>#REF!*0.001/#REF!*1/#REF!</f>
        <v>#REF!</v>
      </c>
    </row>
    <row r="765" spans="1:6" x14ac:dyDescent="0.2">
      <c r="A765" s="14">
        <f>TAG!A348</f>
        <v>856.77317000000005</v>
      </c>
      <c r="B765" s="14" t="str">
        <f>TAG!B348</f>
        <v>C55H102O5N</v>
      </c>
      <c r="C765" s="17" t="str">
        <f>TAG!C348</f>
        <v>e52:5</v>
      </c>
      <c r="E765" s="43" t="e">
        <f>#REF!*0.001/#REF!*1/#REF!</f>
        <v>#REF!</v>
      </c>
      <c r="F765" s="43" t="e">
        <f>#REF!*0.001/#REF!*1/#REF!</f>
        <v>#REF!</v>
      </c>
    </row>
    <row r="766" spans="1:6" x14ac:dyDescent="0.2">
      <c r="A766" s="14">
        <f>TAG!A349</f>
        <v>858.78877</v>
      </c>
      <c r="B766" s="14" t="str">
        <f>TAG!B349</f>
        <v>C55H104O5N</v>
      </c>
      <c r="C766" s="17" t="str">
        <f>TAG!C349</f>
        <v>e52:4</v>
      </c>
      <c r="E766" s="43" t="e">
        <f>#REF!*0.001/#REF!*1/#REF!</f>
        <v>#REF!</v>
      </c>
      <c r="F766" s="43" t="e">
        <f>#REF!*0.001/#REF!*1/#REF!</f>
        <v>#REF!</v>
      </c>
    </row>
    <row r="767" spans="1:6" x14ac:dyDescent="0.2">
      <c r="A767" s="14">
        <f>TAG!A350</f>
        <v>860.80437000000006</v>
      </c>
      <c r="B767" s="14" t="str">
        <f>TAG!B350</f>
        <v>C55H106O5N</v>
      </c>
      <c r="C767" s="17" t="str">
        <f>TAG!C350</f>
        <v>e52:3</v>
      </c>
      <c r="E767" s="43" t="e">
        <f>#REF!*0.001/#REF!*1/#REF!</f>
        <v>#REF!</v>
      </c>
      <c r="F767" s="43" t="e">
        <f>#REF!*0.001/#REF!*1/#REF!</f>
        <v>#REF!</v>
      </c>
    </row>
    <row r="768" spans="1:6" x14ac:dyDescent="0.2">
      <c r="A768" s="14">
        <f>TAG!A351</f>
        <v>862.81997000000001</v>
      </c>
      <c r="B768" s="14" t="str">
        <f>TAG!B351</f>
        <v>C55H108O5N</v>
      </c>
      <c r="C768" s="17" t="str">
        <f>TAG!C351</f>
        <v>e52:2</v>
      </c>
      <c r="E768" s="43" t="e">
        <f>#REF!*0.001/#REF!*1/#REF!</f>
        <v>#REF!</v>
      </c>
      <c r="F768" s="43" t="e">
        <f>#REF!*0.001/#REF!*1/#REF!</f>
        <v>#REF!</v>
      </c>
    </row>
    <row r="769" spans="1:6" x14ac:dyDescent="0.2">
      <c r="A769" s="14">
        <f>TAG!A352</f>
        <v>864.83556999999996</v>
      </c>
      <c r="B769" s="14" t="str">
        <f>TAG!B352</f>
        <v>C55H110O5N</v>
      </c>
      <c r="C769" s="17" t="str">
        <f>TAG!C352</f>
        <v>e52:1</v>
      </c>
      <c r="E769" s="43" t="e">
        <f>#REF!*0.001/#REF!*1/#REF!</f>
        <v>#REF!</v>
      </c>
      <c r="F769" s="43" t="e">
        <f>#REF!*0.001/#REF!*1/#REF!</f>
        <v>#REF!</v>
      </c>
    </row>
    <row r="770" spans="1:6" x14ac:dyDescent="0.2">
      <c r="A770" s="14">
        <f>TAG!A353</f>
        <v>866.85117000000002</v>
      </c>
      <c r="B770" s="14" t="str">
        <f>TAG!B353</f>
        <v>C55H112O5N</v>
      </c>
      <c r="C770" s="17" t="str">
        <f>TAG!C353</f>
        <v>e52:0</v>
      </c>
      <c r="E770" s="43" t="e">
        <f>#REF!*0.001/#REF!*1/#REF!</f>
        <v>#REF!</v>
      </c>
      <c r="F770" s="43" t="e">
        <f>#REF!*0.001/#REF!*1/#REF!</f>
        <v>#REF!</v>
      </c>
    </row>
    <row r="771" spans="1:6" x14ac:dyDescent="0.2">
      <c r="A771" s="14">
        <f>TAG!A354</f>
        <v>868.73686999999995</v>
      </c>
      <c r="B771" s="14" t="str">
        <f>TAG!B354</f>
        <v>C55H98O6N</v>
      </c>
      <c r="C771" s="17" t="str">
        <f>TAG!C354</f>
        <v>52:6</v>
      </c>
      <c r="E771" s="43" t="e">
        <f>#REF!*0.001/#REF!*1/#REF!</f>
        <v>#REF!</v>
      </c>
      <c r="F771" s="43" t="e">
        <f>#REF!*0.001/#REF!*1/#REF!</f>
        <v>#REF!</v>
      </c>
    </row>
    <row r="772" spans="1:6" x14ac:dyDescent="0.2">
      <c r="A772" s="14">
        <f>TAG!A355</f>
        <v>870.7524699999999</v>
      </c>
      <c r="B772" s="14" t="str">
        <f>TAG!B355</f>
        <v>C55H100O6N</v>
      </c>
      <c r="C772" s="17" t="str">
        <f>TAG!C355</f>
        <v>52:5</v>
      </c>
      <c r="E772" s="43" t="e">
        <f>#REF!*0.001/#REF!*1/#REF!</f>
        <v>#REF!</v>
      </c>
      <c r="F772" s="43" t="e">
        <f>#REF!*0.001/#REF!*1/#REF!</f>
        <v>#REF!</v>
      </c>
    </row>
    <row r="773" spans="1:6" x14ac:dyDescent="0.2">
      <c r="A773" s="14">
        <f>TAG!A356</f>
        <v>872.76806999999997</v>
      </c>
      <c r="B773" s="14" t="str">
        <f>TAG!B356</f>
        <v>C55H102O6N</v>
      </c>
      <c r="C773" s="17" t="str">
        <f>TAG!C356</f>
        <v>52:4</v>
      </c>
      <c r="E773" s="43" t="e">
        <f>#REF!*0.001/#REF!*1/#REF!</f>
        <v>#REF!</v>
      </c>
      <c r="F773" s="43" t="e">
        <f>#REF!*0.001/#REF!*1/#REF!</f>
        <v>#REF!</v>
      </c>
    </row>
    <row r="774" spans="1:6" x14ac:dyDescent="0.2">
      <c r="A774" s="14">
        <f>TAG!A357</f>
        <v>874.78366999999992</v>
      </c>
      <c r="B774" s="14" t="str">
        <f>TAG!B357</f>
        <v>C55H104O6N</v>
      </c>
      <c r="C774" s="17" t="str">
        <f>TAG!C357</f>
        <v>52:3</v>
      </c>
      <c r="E774" s="43" t="e">
        <f>#REF!*0.001/#REF!*1/#REF!</f>
        <v>#REF!</v>
      </c>
      <c r="F774" s="43" t="e">
        <f>#REF!*0.001/#REF!*1/#REF!</f>
        <v>#REF!</v>
      </c>
    </row>
    <row r="775" spans="1:6" x14ac:dyDescent="0.2">
      <c r="A775" s="14">
        <f>TAG!A358</f>
        <v>876.79926999999998</v>
      </c>
      <c r="B775" s="14" t="str">
        <f>TAG!B358</f>
        <v>C55H106O6N</v>
      </c>
      <c r="C775" s="17" t="str">
        <f>TAG!C358</f>
        <v>52:2</v>
      </c>
      <c r="E775" s="43" t="e">
        <f>#REF!*0.001/#REF!*1/#REF!</f>
        <v>#REF!</v>
      </c>
      <c r="F775" s="43" t="e">
        <f>#REF!*0.001/#REF!*1/#REF!</f>
        <v>#REF!</v>
      </c>
    </row>
    <row r="776" spans="1:6" x14ac:dyDescent="0.2">
      <c r="A776" s="14">
        <f>TAG!A359</f>
        <v>878.81486999999993</v>
      </c>
      <c r="B776" s="14" t="str">
        <f>TAG!B359</f>
        <v>C55H108O6N</v>
      </c>
      <c r="C776" s="17" t="str">
        <f>TAG!C359</f>
        <v>52:1</v>
      </c>
      <c r="E776" s="43" t="e">
        <f>#REF!*0.001/#REF!*1/#REF!</f>
        <v>#REF!</v>
      </c>
      <c r="F776" s="43" t="e">
        <f>#REF!*0.001/#REF!*1/#REF!</f>
        <v>#REF!</v>
      </c>
    </row>
    <row r="777" spans="1:6" x14ac:dyDescent="0.2">
      <c r="A777" s="14">
        <f>TAG!A360</f>
        <v>880.83046999999988</v>
      </c>
      <c r="B777" s="14" t="str">
        <f>TAG!B360</f>
        <v>C55H110O6N</v>
      </c>
      <c r="C777" s="17" t="str">
        <f>TAG!C360</f>
        <v>52:0/e54:7</v>
      </c>
      <c r="E777" s="43" t="e">
        <f>#REF!*0.001/#REF!*1/#REF!</f>
        <v>#REF!</v>
      </c>
      <c r="F777" s="43" t="e">
        <f>#REF!*0.001/#REF!*1/#REF!</f>
        <v>#REF!</v>
      </c>
    </row>
    <row r="778" spans="1:6" x14ac:dyDescent="0.2">
      <c r="A778" s="14">
        <f>TAG!A361</f>
        <v>882.78877</v>
      </c>
      <c r="B778" s="14" t="str">
        <f>TAG!B361</f>
        <v>C57H104O5N</v>
      </c>
      <c r="C778" s="17" t="str">
        <f>TAG!C361</f>
        <v>e54:6</v>
      </c>
      <c r="E778" s="43" t="e">
        <f>#REF!*0.001/#REF!*1/#REF!</f>
        <v>#REF!</v>
      </c>
      <c r="F778" s="43" t="e">
        <f>#REF!*0.001/#REF!*1/#REF!</f>
        <v>#REF!</v>
      </c>
    </row>
    <row r="779" spans="1:6" x14ac:dyDescent="0.2">
      <c r="A779" s="14">
        <f>TAG!A362</f>
        <v>884.80437000000006</v>
      </c>
      <c r="B779" s="14" t="str">
        <f>TAG!B362</f>
        <v>C57H106O5N</v>
      </c>
      <c r="C779" s="17" t="str">
        <f>TAG!C362</f>
        <v>e54:5</v>
      </c>
      <c r="E779" s="43" t="e">
        <f>#REF!*0.001/#REF!*1/#REF!</f>
        <v>#REF!</v>
      </c>
      <c r="F779" s="43" t="e">
        <f>#REF!*0.001/#REF!*1/#REF!</f>
        <v>#REF!</v>
      </c>
    </row>
    <row r="780" spans="1:6" x14ac:dyDescent="0.2">
      <c r="A780" s="14">
        <f>TAG!A363</f>
        <v>886.81997000000001</v>
      </c>
      <c r="B780" s="14" t="str">
        <f>TAG!B363</f>
        <v>C57H108O5N</v>
      </c>
      <c r="C780" s="17" t="str">
        <f>TAG!C363</f>
        <v>e54:4</v>
      </c>
      <c r="E780" s="43" t="e">
        <f>#REF!*0.001/#REF!*1/#REF!</f>
        <v>#REF!</v>
      </c>
      <c r="F780" s="43" t="e">
        <f>#REF!*0.001/#REF!*1/#REF!</f>
        <v>#REF!</v>
      </c>
    </row>
    <row r="781" spans="1:6" x14ac:dyDescent="0.2">
      <c r="A781" s="14">
        <f>TAG!A364</f>
        <v>888.83556999999996</v>
      </c>
      <c r="B781" s="14" t="str">
        <f>TAG!B364</f>
        <v>C57H110O5N</v>
      </c>
      <c r="C781" s="17" t="str">
        <f>TAG!C364</f>
        <v>e54:3</v>
      </c>
      <c r="E781" s="43" t="e">
        <f>#REF!*0.001/#REF!*1/#REF!</f>
        <v>#REF!</v>
      </c>
      <c r="F781" s="43" t="e">
        <f>#REF!*0.001/#REF!*1/#REF!</f>
        <v>#REF!</v>
      </c>
    </row>
    <row r="782" spans="1:6" x14ac:dyDescent="0.2">
      <c r="A782" s="14">
        <f>TAG!A365</f>
        <v>890.85117000000002</v>
      </c>
      <c r="B782" s="14" t="str">
        <f>TAG!B365</f>
        <v>C57H112O5N</v>
      </c>
      <c r="C782" s="17" t="str">
        <f>TAG!C365</f>
        <v>e54:2</v>
      </c>
      <c r="E782" s="43" t="e">
        <f>#REF!*0.001/#REF!*1/#REF!</f>
        <v>#REF!</v>
      </c>
      <c r="F782" s="43" t="e">
        <f>#REF!*0.001/#REF!*1/#REF!</f>
        <v>#REF!</v>
      </c>
    </row>
    <row r="783" spans="1:6" x14ac:dyDescent="0.2">
      <c r="A783" s="14">
        <f>TAG!A366</f>
        <v>892.86676999999997</v>
      </c>
      <c r="B783" s="14" t="str">
        <f>TAG!B366</f>
        <v>C57H114O5N</v>
      </c>
      <c r="C783" s="17" t="str">
        <f>TAG!C366</f>
        <v>e54:1</v>
      </c>
      <c r="E783" s="43" t="e">
        <f>#REF!*0.001/#REF!*1/#REF!</f>
        <v>#REF!</v>
      </c>
      <c r="F783" s="43" t="e">
        <f>#REF!*0.001/#REF!*1/#REF!</f>
        <v>#REF!</v>
      </c>
    </row>
    <row r="784" spans="1:6" x14ac:dyDescent="0.2">
      <c r="A784" s="14">
        <f>TAG!A367</f>
        <v>894.7524699999999</v>
      </c>
      <c r="B784" s="14" t="str">
        <f>TAG!B367</f>
        <v>C57H100O6N</v>
      </c>
      <c r="C784" s="17" t="str">
        <f>TAG!C367</f>
        <v>54:7/e54:0</v>
      </c>
      <c r="E784" s="43" t="e">
        <f>#REF!*0.001/#REF!*1/#REF!</f>
        <v>#REF!</v>
      </c>
      <c r="F784" s="43" t="e">
        <f>#REF!*0.001/#REF!*1/#REF!</f>
        <v>#REF!</v>
      </c>
    </row>
    <row r="785" spans="1:6" x14ac:dyDescent="0.2">
      <c r="A785" s="14">
        <f>TAG!A368</f>
        <v>896.76806999999997</v>
      </c>
      <c r="B785" s="14" t="str">
        <f>TAG!B368</f>
        <v>C57H102O6N</v>
      </c>
      <c r="C785" s="17" t="str">
        <f>TAG!C368</f>
        <v>54:6</v>
      </c>
      <c r="E785" s="43" t="e">
        <f>#REF!*0.001/#REF!*1/#REF!</f>
        <v>#REF!</v>
      </c>
      <c r="F785" s="43" t="e">
        <f>#REF!*0.001/#REF!*1/#REF!</f>
        <v>#REF!</v>
      </c>
    </row>
    <row r="786" spans="1:6" x14ac:dyDescent="0.2">
      <c r="A786" s="14">
        <f>TAG!A369</f>
        <v>898.78366999999992</v>
      </c>
      <c r="B786" s="14" t="str">
        <f>TAG!B369</f>
        <v>C57H104O6N</v>
      </c>
      <c r="C786" s="17" t="str">
        <f>TAG!C369</f>
        <v>54:5</v>
      </c>
      <c r="E786" s="43" t="e">
        <f>#REF!*0.001/#REF!*1/#REF!</f>
        <v>#REF!</v>
      </c>
      <c r="F786" s="43" t="e">
        <f>#REF!*0.001/#REF!*1/#REF!</f>
        <v>#REF!</v>
      </c>
    </row>
    <row r="787" spans="1:6" x14ac:dyDescent="0.2">
      <c r="A787" s="14">
        <f>TAG!A370</f>
        <v>900.79926999999998</v>
      </c>
      <c r="B787" s="14" t="str">
        <f>TAG!B370</f>
        <v>C57H106O6N</v>
      </c>
      <c r="C787" s="17" t="str">
        <f>TAG!C370</f>
        <v>54:4</v>
      </c>
      <c r="E787" s="43" t="e">
        <f>#REF!*0.001/#REF!*1/#REF!</f>
        <v>#REF!</v>
      </c>
      <c r="F787" s="43" t="e">
        <f>#REF!*0.001/#REF!*1/#REF!</f>
        <v>#REF!</v>
      </c>
    </row>
    <row r="788" spans="1:6" x14ac:dyDescent="0.2">
      <c r="A788" s="14">
        <f>TAG!A371</f>
        <v>902.81486999999993</v>
      </c>
      <c r="B788" s="14" t="str">
        <f>TAG!B371</f>
        <v>C57H108O6N</v>
      </c>
      <c r="C788" s="17" t="str">
        <f>TAG!C371</f>
        <v>54:3</v>
      </c>
      <c r="E788" s="43" t="e">
        <f>#REF!*0.001/#REF!*1/#REF!</f>
        <v>#REF!</v>
      </c>
      <c r="F788" s="43" t="e">
        <f>#REF!*0.001/#REF!*1/#REF!</f>
        <v>#REF!</v>
      </c>
    </row>
    <row r="789" spans="1:6" x14ac:dyDescent="0.2">
      <c r="A789" s="14">
        <f>TAG!A372</f>
        <v>904.83046999999988</v>
      </c>
      <c r="B789" s="14" t="str">
        <f>TAG!B372</f>
        <v>C57H110O6N</v>
      </c>
      <c r="C789" s="17" t="str">
        <f>TAG!C372</f>
        <v>54:2</v>
      </c>
      <c r="E789" s="43" t="e">
        <f>#REF!*0.001/#REF!*1/#REF!</f>
        <v>#REF!</v>
      </c>
      <c r="F789" s="43" t="e">
        <f>#REF!*0.001/#REF!*1/#REF!</f>
        <v>#REF!</v>
      </c>
    </row>
    <row r="790" spans="1:6" x14ac:dyDescent="0.2">
      <c r="A790" s="14">
        <f>TAG!A373</f>
        <v>906.84606999999994</v>
      </c>
      <c r="B790" s="14" t="str">
        <f>TAG!B373</f>
        <v>C57H112O6N</v>
      </c>
      <c r="C790" s="17" t="str">
        <f>TAG!C373</f>
        <v>54:1</v>
      </c>
      <c r="E790" s="43" t="e">
        <f>#REF!*0.001/#REF!*1/#REF!</f>
        <v>#REF!</v>
      </c>
      <c r="F790" s="43" t="e">
        <f>#REF!*0.001/#REF!*1/#REF!</f>
        <v>#REF!</v>
      </c>
    </row>
    <row r="791" spans="1:6" x14ac:dyDescent="0.2">
      <c r="A791" s="14">
        <f>TAG!A374</f>
        <v>908.86166999999989</v>
      </c>
      <c r="B791" s="14" t="str">
        <f>TAG!B374</f>
        <v>C57H114O6N</v>
      </c>
      <c r="C791" s="17" t="str">
        <f>TAG!C374</f>
        <v>54:0/e56:7</v>
      </c>
      <c r="E791" s="43" t="e">
        <f>#REF!*0.001/#REF!*1/#REF!</f>
        <v>#REF!</v>
      </c>
      <c r="F791" s="43" t="e">
        <f>#REF!*0.001/#REF!*1/#REF!</f>
        <v>#REF!</v>
      </c>
    </row>
    <row r="792" spans="1:6" x14ac:dyDescent="0.2">
      <c r="A792" s="14">
        <f>TAG!A375</f>
        <v>910.81997000000001</v>
      </c>
      <c r="B792" s="14" t="str">
        <f>TAG!B375</f>
        <v>C59H108O5N</v>
      </c>
      <c r="C792" s="17" t="str">
        <f>TAG!C375</f>
        <v>e56:6</v>
      </c>
      <c r="E792" s="43" t="e">
        <f>#REF!*0.001/#REF!*1/#REF!</f>
        <v>#REF!</v>
      </c>
      <c r="F792" s="43" t="e">
        <f>#REF!*0.001/#REF!*1/#REF!</f>
        <v>#REF!</v>
      </c>
    </row>
    <row r="793" spans="1:6" x14ac:dyDescent="0.2">
      <c r="A793" s="14">
        <f>TAG!A376</f>
        <v>912.83556999999996</v>
      </c>
      <c r="B793" s="14" t="str">
        <f>TAG!B376</f>
        <v>C59H110O5N</v>
      </c>
      <c r="C793" s="17" t="str">
        <f>TAG!C376</f>
        <v>e56:5</v>
      </c>
      <c r="E793" s="43" t="e">
        <f>#REF!*0.001/#REF!*1/#REF!</f>
        <v>#REF!</v>
      </c>
      <c r="F793" s="43" t="e">
        <f>#REF!*0.001/#REF!*1/#REF!</f>
        <v>#REF!</v>
      </c>
    </row>
    <row r="794" spans="1:6" x14ac:dyDescent="0.2">
      <c r="A794" s="14">
        <f>TAG!A377</f>
        <v>914.85117000000002</v>
      </c>
      <c r="B794" s="14" t="str">
        <f>TAG!B377</f>
        <v>C59H112O5N</v>
      </c>
      <c r="C794" s="17" t="str">
        <f>TAG!C377</f>
        <v>e56:4</v>
      </c>
      <c r="E794" s="43" t="e">
        <f>#REF!*0.001/#REF!*1/#REF!</f>
        <v>#REF!</v>
      </c>
      <c r="F794" s="43" t="e">
        <f>#REF!*0.001/#REF!*1/#REF!</f>
        <v>#REF!</v>
      </c>
    </row>
    <row r="795" spans="1:6" x14ac:dyDescent="0.2">
      <c r="A795" s="14">
        <f>TAG!A378</f>
        <v>916.86676999999997</v>
      </c>
      <c r="B795" s="14" t="str">
        <f>TAG!B378</f>
        <v>C59H114O5N</v>
      </c>
      <c r="C795" s="17" t="str">
        <f>TAG!C378</f>
        <v>e56:3</v>
      </c>
      <c r="E795" s="43" t="e">
        <f>#REF!*0.001/#REF!*1/#REF!</f>
        <v>#REF!</v>
      </c>
      <c r="F795" s="43" t="e">
        <f>#REF!*0.001/#REF!*1/#REF!</f>
        <v>#REF!</v>
      </c>
    </row>
    <row r="796" spans="1:6" x14ac:dyDescent="0.2">
      <c r="A796" s="14">
        <f>TAG!A379</f>
        <v>918.88237000000004</v>
      </c>
      <c r="B796" s="14" t="str">
        <f>TAG!B379</f>
        <v>C59H116O5N</v>
      </c>
      <c r="C796" s="17" t="str">
        <f>TAG!C379</f>
        <v>e56:2</v>
      </c>
      <c r="E796" s="43" t="e">
        <f>#REF!*0.001/#REF!*1/#REF!</f>
        <v>#REF!</v>
      </c>
      <c r="F796" s="43" t="e">
        <f>#REF!*0.001/#REF!*1/#REF!</f>
        <v>#REF!</v>
      </c>
    </row>
    <row r="797" spans="1:6" x14ac:dyDescent="0.2">
      <c r="A797" s="14">
        <f>TAG!A380</f>
        <v>920.89796999999999</v>
      </c>
      <c r="B797" s="14" t="str">
        <f>TAG!B380</f>
        <v>C59H118O5N</v>
      </c>
      <c r="C797" s="17" t="str">
        <f>TAG!C380</f>
        <v>e56:1</v>
      </c>
      <c r="E797" s="43" t="e">
        <f>#REF!*0.001/#REF!*1/#REF!</f>
        <v>#REF!</v>
      </c>
      <c r="F797" s="43" t="e">
        <f>#REF!*0.001/#REF!*1/#REF!</f>
        <v>#REF!</v>
      </c>
    </row>
    <row r="798" spans="1:6" x14ac:dyDescent="0.2">
      <c r="A798" s="14">
        <f>TAG!A381</f>
        <v>922.78366999999992</v>
      </c>
      <c r="B798" s="14" t="str">
        <f>TAG!B381</f>
        <v>C59H104O6N</v>
      </c>
      <c r="C798" s="17" t="str">
        <f>TAG!C381</f>
        <v>56:7/e56:0</v>
      </c>
      <c r="E798" s="43" t="e">
        <f>#REF!*0.001/#REF!*1/#REF!</f>
        <v>#REF!</v>
      </c>
      <c r="F798" s="43" t="e">
        <f>#REF!*0.001/#REF!*1/#REF!</f>
        <v>#REF!</v>
      </c>
    </row>
    <row r="799" spans="1:6" x14ac:dyDescent="0.2">
      <c r="A799" s="14">
        <f>TAG!A382</f>
        <v>924.79926999999998</v>
      </c>
      <c r="B799" s="14" t="str">
        <f>TAG!B382</f>
        <v>C59H106O6N</v>
      </c>
      <c r="C799" s="17" t="str">
        <f>TAG!C382</f>
        <v>56:6</v>
      </c>
      <c r="E799" s="43" t="e">
        <f>#REF!*0.001/#REF!*1/#REF!</f>
        <v>#REF!</v>
      </c>
      <c r="F799" s="43" t="e">
        <f>#REF!*0.001/#REF!*1/#REF!</f>
        <v>#REF!</v>
      </c>
    </row>
    <row r="800" spans="1:6" x14ac:dyDescent="0.2">
      <c r="A800" s="14">
        <f>TAG!A383</f>
        <v>926.81486999999993</v>
      </c>
      <c r="B800" s="14" t="str">
        <f>TAG!B383</f>
        <v>C59H108O6N</v>
      </c>
      <c r="C800" s="17" t="str">
        <f>TAG!C383</f>
        <v>56:5</v>
      </c>
      <c r="E800" s="43" t="e">
        <f>#REF!*0.001/#REF!*1/#REF!</f>
        <v>#REF!</v>
      </c>
      <c r="F800" s="43" t="e">
        <f>#REF!*0.001/#REF!*1/#REF!</f>
        <v>#REF!</v>
      </c>
    </row>
    <row r="801" spans="1:6" x14ac:dyDescent="0.2">
      <c r="A801" s="14">
        <f>TAG!A384</f>
        <v>928.83046999999988</v>
      </c>
      <c r="B801" s="14" t="str">
        <f>TAG!B384</f>
        <v>C59H110O6N</v>
      </c>
      <c r="C801" s="17" t="str">
        <f>TAG!C384</f>
        <v>56:4</v>
      </c>
      <c r="E801" s="43" t="e">
        <f>#REF!*0.001/#REF!*1/#REF!</f>
        <v>#REF!</v>
      </c>
      <c r="F801" s="43" t="e">
        <f>#REF!*0.001/#REF!*1/#REF!</f>
        <v>#REF!</v>
      </c>
    </row>
    <row r="802" spans="1:6" x14ac:dyDescent="0.2">
      <c r="A802" s="14">
        <f>TAG!A385</f>
        <v>930.84606999999994</v>
      </c>
      <c r="B802" s="14" t="str">
        <f>TAG!B385</f>
        <v>C59H112O6N</v>
      </c>
      <c r="C802" s="17" t="str">
        <f>TAG!C385</f>
        <v>56:3</v>
      </c>
      <c r="E802" s="43" t="e">
        <f>#REF!*0.001/#REF!*1/#REF!</f>
        <v>#REF!</v>
      </c>
      <c r="F802" s="43" t="e">
        <f>#REF!*0.001/#REF!*1/#REF!</f>
        <v>#REF!</v>
      </c>
    </row>
    <row r="803" spans="1:6" x14ac:dyDescent="0.2">
      <c r="A803" s="14">
        <f>TAG!A386</f>
        <v>932.86166999999989</v>
      </c>
      <c r="B803" s="14" t="str">
        <f>TAG!B386</f>
        <v>C59H114O6N</v>
      </c>
      <c r="C803" s="17" t="str">
        <f>TAG!C386</f>
        <v>56:2</v>
      </c>
      <c r="E803" s="43" t="e">
        <f>#REF!*0.001/#REF!*1/#REF!</f>
        <v>#REF!</v>
      </c>
      <c r="F803" s="43" t="e">
        <f>#REF!*0.001/#REF!*1/#REF!</f>
        <v>#REF!</v>
      </c>
    </row>
    <row r="804" spans="1:6" x14ac:dyDescent="0.2">
      <c r="A804" s="14">
        <f>TAG!A387</f>
        <v>934.87726999999995</v>
      </c>
      <c r="B804" s="14" t="str">
        <f>TAG!B387</f>
        <v>C59H116O6N</v>
      </c>
      <c r="C804" s="17" t="str">
        <f>TAG!C387</f>
        <v>56:1</v>
      </c>
      <c r="E804" s="43" t="e">
        <f>#REF!*0.001/#REF!*1/#REF!</f>
        <v>#REF!</v>
      </c>
      <c r="F804" s="43" t="e">
        <f>#REF!*0.001/#REF!*1/#REF!</f>
        <v>#REF!</v>
      </c>
    </row>
    <row r="805" spans="1:6" x14ac:dyDescent="0.2">
      <c r="A805" s="14">
        <f>TAG!A388</f>
        <v>936.83556999999996</v>
      </c>
      <c r="B805" s="14" t="str">
        <f>TAG!B388</f>
        <v>C61H110O5N</v>
      </c>
      <c r="C805" s="17" t="str">
        <f>TAG!C388</f>
        <v>e58:7/56:0</v>
      </c>
      <c r="E805" s="43" t="e">
        <f>#REF!*0.001/#REF!*1/#REF!</f>
        <v>#REF!</v>
      </c>
      <c r="F805" s="43" t="e">
        <f>#REF!*0.001/#REF!*1/#REF!</f>
        <v>#REF!</v>
      </c>
    </row>
    <row r="806" spans="1:6" x14ac:dyDescent="0.2">
      <c r="A806" s="14">
        <f>TAG!A389</f>
        <v>938.85117000000002</v>
      </c>
      <c r="B806" s="14" t="str">
        <f>TAG!B389</f>
        <v>C61H112O5N</v>
      </c>
      <c r="C806" s="17" t="str">
        <f>TAG!C389</f>
        <v>e58:6</v>
      </c>
      <c r="E806" s="43" t="e">
        <f>#REF!*0.001/#REF!*1/#REF!</f>
        <v>#REF!</v>
      </c>
      <c r="F806" s="43" t="e">
        <f>#REF!*0.001/#REF!*1/#REF!</f>
        <v>#REF!</v>
      </c>
    </row>
    <row r="807" spans="1:6" x14ac:dyDescent="0.2">
      <c r="A807" s="14">
        <f>TAG!A390</f>
        <v>940.86676999999997</v>
      </c>
      <c r="B807" s="14" t="str">
        <f>TAG!B390</f>
        <v>C61H114O5N</v>
      </c>
      <c r="C807" s="17" t="str">
        <f>TAG!C390</f>
        <v>e58:5</v>
      </c>
      <c r="E807" s="43" t="e">
        <f>#REF!*0.001/#REF!*1/#REF!</f>
        <v>#REF!</v>
      </c>
      <c r="F807" s="43" t="e">
        <f>#REF!*0.001/#REF!*1/#REF!</f>
        <v>#REF!</v>
      </c>
    </row>
    <row r="808" spans="1:6" x14ac:dyDescent="0.2">
      <c r="A808" s="14">
        <f>TAG!A391</f>
        <v>942.88237000000004</v>
      </c>
      <c r="B808" s="14" t="str">
        <f>TAG!B391</f>
        <v>C61H116O5N</v>
      </c>
      <c r="C808" s="17" t="str">
        <f>TAG!C391</f>
        <v>e58:4</v>
      </c>
      <c r="E808" s="43" t="e">
        <f>#REF!*0.001/#REF!*1/#REF!</f>
        <v>#REF!</v>
      </c>
      <c r="F808" s="43" t="e">
        <f>#REF!*0.001/#REF!*1/#REF!</f>
        <v>#REF!</v>
      </c>
    </row>
    <row r="809" spans="1:6" x14ac:dyDescent="0.2">
      <c r="A809" s="14">
        <f>TAG!A392</f>
        <v>944.89796999999999</v>
      </c>
      <c r="B809" s="14" t="str">
        <f>TAG!B392</f>
        <v>C61H118O5N</v>
      </c>
      <c r="C809" s="17" t="str">
        <f>TAG!C392</f>
        <v>e58:3</v>
      </c>
      <c r="E809" s="43" t="e">
        <f>#REF!*0.001/#REF!*1/#REF!</f>
        <v>#REF!</v>
      </c>
      <c r="F809" s="43" t="e">
        <f>#REF!*0.001/#REF!*1/#REF!</f>
        <v>#REF!</v>
      </c>
    </row>
    <row r="810" spans="1:6" x14ac:dyDescent="0.2">
      <c r="A810" s="14">
        <f>TAG!A393</f>
        <v>946.91357000000005</v>
      </c>
      <c r="B810" s="14" t="str">
        <f>TAG!B393</f>
        <v>C61H120O5N</v>
      </c>
      <c r="C810" s="17" t="str">
        <f>TAG!C393</f>
        <v>e58:2</v>
      </c>
      <c r="E810" s="43" t="e">
        <f>#REF!*0.001/#REF!*1/#REF!</f>
        <v>#REF!</v>
      </c>
      <c r="F810" s="43" t="e">
        <f>#REF!*0.001/#REF!*1/#REF!</f>
        <v>#REF!</v>
      </c>
    </row>
    <row r="811" spans="1:6" x14ac:dyDescent="0.2">
      <c r="A811" s="14">
        <f>TAG!A394</f>
        <v>948.92917</v>
      </c>
      <c r="B811" s="14" t="str">
        <f>TAG!B394</f>
        <v>C61H122O5N</v>
      </c>
      <c r="C811" s="17" t="str">
        <f>TAG!C394</f>
        <v>e58:1/58:8</v>
      </c>
      <c r="E811" s="43" t="e">
        <f>#REF!*0.001/#REF!*1/#REF!</f>
        <v>#REF!</v>
      </c>
      <c r="F811" s="43" t="e">
        <f>#REF!*0.001/#REF!*1/#REF!</f>
        <v>#REF!</v>
      </c>
    </row>
    <row r="812" spans="1:6" x14ac:dyDescent="0.2">
      <c r="A812" s="14">
        <f>TAG!A395</f>
        <v>950.81486999999993</v>
      </c>
      <c r="B812" s="14" t="str">
        <f>TAG!B395</f>
        <v>C61H108O6N</v>
      </c>
      <c r="C812" s="17" t="str">
        <f>TAG!C395</f>
        <v>58:7/e58:0</v>
      </c>
      <c r="E812" s="43" t="e">
        <f>#REF!*0.001/#REF!*1/#REF!</f>
        <v>#REF!</v>
      </c>
      <c r="F812" s="43" t="e">
        <f>#REF!*0.001/#REF!*1/#REF!</f>
        <v>#REF!</v>
      </c>
    </row>
    <row r="813" spans="1:6" x14ac:dyDescent="0.2">
      <c r="A813" s="14">
        <f>TAG!A396</f>
        <v>952.83046999999988</v>
      </c>
      <c r="B813" s="14" t="str">
        <f>TAG!B396</f>
        <v>C61H110O6N</v>
      </c>
      <c r="C813" s="17" t="str">
        <f>TAG!C396</f>
        <v>58:6</v>
      </c>
      <c r="E813" s="43" t="e">
        <f>#REF!*0.001/#REF!*1/#REF!</f>
        <v>#REF!</v>
      </c>
      <c r="F813" s="43" t="e">
        <f>#REF!*0.001/#REF!*1/#REF!</f>
        <v>#REF!</v>
      </c>
    </row>
    <row r="814" spans="1:6" x14ac:dyDescent="0.2">
      <c r="A814" s="14">
        <f>TAG!A397</f>
        <v>954.84606999999994</v>
      </c>
      <c r="B814" s="14" t="str">
        <f>TAG!B397</f>
        <v>C61H112O6N</v>
      </c>
      <c r="C814" s="17" t="str">
        <f>TAG!C397</f>
        <v>58:5</v>
      </c>
      <c r="E814" s="43" t="e">
        <f>#REF!*0.001/#REF!*1/#REF!</f>
        <v>#REF!</v>
      </c>
      <c r="F814" s="43" t="e">
        <f>#REF!*0.001/#REF!*1/#REF!</f>
        <v>#REF!</v>
      </c>
    </row>
    <row r="815" spans="1:6" x14ac:dyDescent="0.2">
      <c r="A815" s="14">
        <f>TAG!A398</f>
        <v>956.86166999999989</v>
      </c>
      <c r="B815" s="14" t="str">
        <f>TAG!B398</f>
        <v>C61H114O6N</v>
      </c>
      <c r="C815" s="17" t="str">
        <f>TAG!C398</f>
        <v>58:4</v>
      </c>
      <c r="E815" s="43" t="e">
        <f>#REF!*0.001/#REF!*1/#REF!</f>
        <v>#REF!</v>
      </c>
      <c r="F815" s="43" t="e">
        <f>#REF!*0.001/#REF!*1/#REF!</f>
        <v>#REF!</v>
      </c>
    </row>
    <row r="816" spans="1:6" x14ac:dyDescent="0.2">
      <c r="A816" s="14">
        <f>TAG!A399</f>
        <v>958.87726999999995</v>
      </c>
      <c r="B816" s="14" t="str">
        <f>TAG!B399</f>
        <v>C61H116O6N</v>
      </c>
      <c r="C816" s="17" t="str">
        <f>TAG!C399</f>
        <v>58:3</v>
      </c>
      <c r="E816" s="43" t="e">
        <f>#REF!*0.001/#REF!*1/#REF!</f>
        <v>#REF!</v>
      </c>
      <c r="F816" s="43" t="e">
        <f>#REF!*0.001/#REF!*1/#REF!</f>
        <v>#REF!</v>
      </c>
    </row>
    <row r="817" spans="1:6" x14ac:dyDescent="0.2">
      <c r="A817" s="14">
        <f>TAG!A400</f>
        <v>960.8928699999999</v>
      </c>
      <c r="B817" s="14" t="str">
        <f>TAG!B400</f>
        <v>C61H118O6N</v>
      </c>
      <c r="C817" s="17" t="str">
        <f>TAG!C400</f>
        <v>58:2</v>
      </c>
      <c r="E817" s="43" t="e">
        <f>#REF!*0.001/#REF!*1/#REF!</f>
        <v>#REF!</v>
      </c>
      <c r="F817" s="43" t="e">
        <f>#REF!*0.001/#REF!*1/#REF!</f>
        <v>#REF!</v>
      </c>
    </row>
    <row r="818" spans="1:6" x14ac:dyDescent="0.2">
      <c r="A818" s="14">
        <f>TAG!A401</f>
        <v>962.90846999999997</v>
      </c>
      <c r="B818" s="14" t="str">
        <f>TAG!B401</f>
        <v>C61H120O6N</v>
      </c>
      <c r="C818" s="17" t="str">
        <f>TAG!C401</f>
        <v>58:1</v>
      </c>
      <c r="E818" s="43" t="e">
        <f>#REF!*0.001/#REF!*1/#REF!</f>
        <v>#REF!</v>
      </c>
      <c r="F818" s="43" t="e">
        <f>#REF!*0.001/#REF!*1/#REF!</f>
        <v>#REF!</v>
      </c>
    </row>
    <row r="819" spans="1:6" x14ac:dyDescent="0.2">
      <c r="A819" s="14">
        <f>TAG!A402</f>
        <v>964.86676999999997</v>
      </c>
      <c r="B819" s="14" t="str">
        <f>TAG!B402</f>
        <v>C63H114O5N</v>
      </c>
      <c r="C819" s="17" t="str">
        <f>TAG!C402</f>
        <v>e60:7/58:0</v>
      </c>
      <c r="E819" s="43" t="e">
        <f>#REF!*0.001/#REF!*1/#REF!</f>
        <v>#REF!</v>
      </c>
      <c r="F819" s="43" t="e">
        <f>#REF!*0.001/#REF!*1/#REF!</f>
        <v>#REF!</v>
      </c>
    </row>
    <row r="820" spans="1:6" x14ac:dyDescent="0.2">
      <c r="A820" s="14">
        <f>TAG!A403</f>
        <v>966.88237000000004</v>
      </c>
      <c r="B820" s="14" t="str">
        <f>TAG!B403</f>
        <v>C63H116O5N</v>
      </c>
      <c r="C820" s="17" t="str">
        <f>TAG!C403</f>
        <v>e60:6</v>
      </c>
      <c r="E820" s="43" t="e">
        <f>#REF!*0.001/#REF!*1/#REF!</f>
        <v>#REF!</v>
      </c>
      <c r="F820" s="43" t="e">
        <f>#REF!*0.001/#REF!*1/#REF!</f>
        <v>#REF!</v>
      </c>
    </row>
    <row r="821" spans="1:6" x14ac:dyDescent="0.2">
      <c r="A821" s="14">
        <f>TAG!A404</f>
        <v>968.89796999999999</v>
      </c>
      <c r="B821" s="14" t="str">
        <f>TAG!B404</f>
        <v>C63H118O5N</v>
      </c>
      <c r="C821" s="17" t="str">
        <f>TAG!C404</f>
        <v>e60:5</v>
      </c>
      <c r="E821" s="43" t="e">
        <f>#REF!*0.001/#REF!*1/#REF!</f>
        <v>#REF!</v>
      </c>
      <c r="F821" s="43" t="e">
        <f>#REF!*0.001/#REF!*1/#REF!</f>
        <v>#REF!</v>
      </c>
    </row>
    <row r="822" spans="1:6" x14ac:dyDescent="0.2">
      <c r="A822" s="14">
        <f>TAG!A405</f>
        <v>970.91357000000005</v>
      </c>
      <c r="B822" s="14" t="str">
        <f>TAG!B405</f>
        <v>C63H120O5N</v>
      </c>
      <c r="C822" s="17" t="str">
        <f>TAG!C405</f>
        <v>e60:4</v>
      </c>
      <c r="E822" s="43" t="e">
        <f>#REF!*0.001/#REF!*1/#REF!</f>
        <v>#REF!</v>
      </c>
      <c r="F822" s="43" t="e">
        <f>#REF!*0.001/#REF!*1/#REF!</f>
        <v>#REF!</v>
      </c>
    </row>
    <row r="823" spans="1:6" x14ac:dyDescent="0.2">
      <c r="A823" s="14">
        <f>TAG!A406</f>
        <v>972.92917</v>
      </c>
      <c r="B823" s="14" t="str">
        <f>TAG!B406</f>
        <v>C63H122O5N</v>
      </c>
      <c r="C823" s="17" t="str">
        <f>TAG!C406</f>
        <v>e60:3</v>
      </c>
      <c r="E823" s="43" t="e">
        <f>#REF!*0.001/#REF!*1/#REF!</f>
        <v>#REF!</v>
      </c>
      <c r="F823" s="43" t="e">
        <f>#REF!*0.001/#REF!*1/#REF!</f>
        <v>#REF!</v>
      </c>
    </row>
    <row r="824" spans="1:6" x14ac:dyDescent="0.2">
      <c r="A824" s="14">
        <f>TAG!A407</f>
        <v>974.94477000000006</v>
      </c>
      <c r="B824" s="14" t="str">
        <f>TAG!B407</f>
        <v>C63H124O5N</v>
      </c>
      <c r="C824" s="17" t="str">
        <f>TAG!C407</f>
        <v>e60:2</v>
      </c>
      <c r="E824" s="43" t="e">
        <f>#REF!*0.001/#REF!*1/#REF!</f>
        <v>#REF!</v>
      </c>
      <c r="F824" s="43" t="e">
        <f>#REF!*0.001/#REF!*1/#REF!</f>
        <v>#REF!</v>
      </c>
    </row>
    <row r="825" spans="1:6" x14ac:dyDescent="0.2">
      <c r="A825" s="14">
        <f>TAG!A408</f>
        <v>976.83046999999988</v>
      </c>
      <c r="B825" s="14" t="str">
        <f>TAG!B408</f>
        <v>C63H110O6N</v>
      </c>
      <c r="C825" s="17" t="str">
        <f>TAG!C408</f>
        <v>60:8/e60:1</v>
      </c>
      <c r="E825" s="43" t="e">
        <f>#REF!*0.001/#REF!*1/#REF!</f>
        <v>#REF!</v>
      </c>
      <c r="F825" s="43" t="e">
        <f>#REF!*0.001/#REF!*1/#REF!</f>
        <v>#REF!</v>
      </c>
    </row>
    <row r="826" spans="1:6" x14ac:dyDescent="0.2">
      <c r="A826" s="14">
        <f>TAG!A409</f>
        <v>978.84606999999994</v>
      </c>
      <c r="B826" s="14" t="str">
        <f>TAG!B409</f>
        <v>C63H112O6N</v>
      </c>
      <c r="C826" s="17" t="str">
        <f>TAG!C409</f>
        <v>60:7/e60:0</v>
      </c>
      <c r="E826" s="43" t="e">
        <f>#REF!*0.001/#REF!*1/#REF!</f>
        <v>#REF!</v>
      </c>
      <c r="F826" s="43" t="e">
        <f>#REF!*0.001/#REF!*1/#REF!</f>
        <v>#REF!</v>
      </c>
    </row>
    <row r="827" spans="1:6" x14ac:dyDescent="0.2">
      <c r="A827" s="14">
        <f>TAG!A410</f>
        <v>980.86166999999989</v>
      </c>
      <c r="B827" s="14" t="str">
        <f>TAG!B410</f>
        <v>C63H114O6N</v>
      </c>
      <c r="C827" s="17" t="str">
        <f>TAG!C410</f>
        <v>60:6</v>
      </c>
      <c r="E827" s="43" t="e">
        <f>#REF!*0.001/#REF!*1/#REF!</f>
        <v>#REF!</v>
      </c>
      <c r="F827" s="43" t="e">
        <f>#REF!*0.001/#REF!*1/#REF!</f>
        <v>#REF!</v>
      </c>
    </row>
    <row r="828" spans="1:6" x14ac:dyDescent="0.2">
      <c r="A828" s="14">
        <f>TAG!A411</f>
        <v>982.87726999999995</v>
      </c>
      <c r="B828" s="14" t="str">
        <f>TAG!B411</f>
        <v>C63H116O6N</v>
      </c>
      <c r="C828" s="17" t="str">
        <f>TAG!C411</f>
        <v>60:5</v>
      </c>
      <c r="E828" s="43" t="e">
        <f>#REF!*0.001/#REF!*1/#REF!</f>
        <v>#REF!</v>
      </c>
      <c r="F828" s="43" t="e">
        <f>#REF!*0.001/#REF!*1/#REF!</f>
        <v>#REF!</v>
      </c>
    </row>
    <row r="829" spans="1:6" x14ac:dyDescent="0.2">
      <c r="A829" s="14">
        <f>TAG!A412</f>
        <v>984.8928699999999</v>
      </c>
      <c r="B829" s="14" t="str">
        <f>TAG!B412</f>
        <v>C63H118O6N</v>
      </c>
      <c r="C829" s="17" t="str">
        <f>TAG!C412</f>
        <v>60:4</v>
      </c>
      <c r="E829" s="43" t="e">
        <f>#REF!*0.001/#REF!*1/#REF!</f>
        <v>#REF!</v>
      </c>
      <c r="F829" s="43" t="e">
        <f>#REF!*0.001/#REF!*1/#REF!</f>
        <v>#REF!</v>
      </c>
    </row>
    <row r="830" spans="1:6" x14ac:dyDescent="0.2">
      <c r="A830" s="14">
        <f>TAG!A413</f>
        <v>986.90846999999997</v>
      </c>
      <c r="B830" s="14" t="str">
        <f>TAG!B413</f>
        <v>C63H120O6N</v>
      </c>
      <c r="C830" s="17" t="str">
        <f>TAG!C413</f>
        <v>60:3</v>
      </c>
      <c r="E830" s="43" t="e">
        <f>#REF!*0.001/#REF!*1/#REF!</f>
        <v>#REF!</v>
      </c>
      <c r="F830" s="43" t="e">
        <f>#REF!*0.001/#REF!*1/#REF!</f>
        <v>#REF!</v>
      </c>
    </row>
    <row r="831" spans="1:6" x14ac:dyDescent="0.2">
      <c r="A831" s="14">
        <f>TAG!A414</f>
        <v>988.92406999999992</v>
      </c>
      <c r="B831" s="14" t="str">
        <f>TAG!B414</f>
        <v>C63H122O6N</v>
      </c>
      <c r="C831" s="17" t="str">
        <f>TAG!C414</f>
        <v>60:2</v>
      </c>
      <c r="E831" s="43" t="e">
        <f>#REF!*0.001/#REF!*1/#REF!</f>
        <v>#REF!</v>
      </c>
      <c r="F831" s="43" t="e">
        <f>#REF!*0.001/#REF!*1/#REF!</f>
        <v>#REF!</v>
      </c>
    </row>
    <row r="832" spans="1:6" x14ac:dyDescent="0.2">
      <c r="A832" s="14">
        <f>TAG!A415</f>
        <v>990.93966999999998</v>
      </c>
      <c r="B832" s="14" t="str">
        <f>TAG!B415</f>
        <v>C63H124O6N</v>
      </c>
      <c r="C832" s="17" t="str">
        <f>TAG!C415</f>
        <v>60:1</v>
      </c>
      <c r="E832" s="43" t="e">
        <f>#REF!*0.001/#REF!*1/#REF!</f>
        <v>#REF!</v>
      </c>
      <c r="F832" s="43" t="e">
        <f>#REF!*0.001/#REF!*1/#REF!</f>
        <v>#REF!</v>
      </c>
    </row>
    <row r="833" spans="1:6" x14ac:dyDescent="0.2">
      <c r="A833" s="38" t="s">
        <v>1013</v>
      </c>
      <c r="B833" s="38"/>
      <c r="C833" s="38" t="str">
        <f>TAG!C416</f>
        <v>Total NL 273 16:0 acyl containing</v>
      </c>
      <c r="E833" s="45" t="e">
        <f>#REF!*0.001/#REF!*1/#REF!</f>
        <v>#REF!</v>
      </c>
      <c r="F833" s="45" t="e">
        <f>#REF!*0.001/#REF!*1/#REF!</f>
        <v>#REF!</v>
      </c>
    </row>
    <row r="834" spans="1:6" x14ac:dyDescent="0.2">
      <c r="A834" s="14">
        <f>TAG!A421</f>
        <v>764.67446999999993</v>
      </c>
      <c r="B834" s="14" t="str">
        <f>TAG!B421</f>
        <v>C47H90O6N</v>
      </c>
      <c r="C834" s="17" t="str">
        <f>TAG!C421</f>
        <v>44:2</v>
      </c>
      <c r="E834" s="43" t="e">
        <f>#REF!*0.001/#REF!*1/#REF!</f>
        <v>#REF!</v>
      </c>
      <c r="F834" s="43" t="e">
        <f>#REF!*0.001/#REF!*1/#REF!</f>
        <v>#REF!</v>
      </c>
    </row>
    <row r="835" spans="1:6" x14ac:dyDescent="0.2">
      <c r="A835" s="14">
        <f>TAG!A422</f>
        <v>766.69006999999988</v>
      </c>
      <c r="B835" s="14" t="str">
        <f>TAG!B422</f>
        <v>C47H92O6N</v>
      </c>
      <c r="C835" s="17" t="str">
        <f>TAG!C422</f>
        <v>44:1</v>
      </c>
      <c r="E835" s="43" t="e">
        <f>#REF!*0.001/#REF!*1/#REF!</f>
        <v>#REF!</v>
      </c>
      <c r="F835" s="43" t="e">
        <f>#REF!*0.001/#REF!*1/#REF!</f>
        <v>#REF!</v>
      </c>
    </row>
    <row r="836" spans="1:6" x14ac:dyDescent="0.2">
      <c r="A836" s="14">
        <f>TAG!A423</f>
        <v>768.70566999999994</v>
      </c>
      <c r="B836" s="14" t="str">
        <f>TAG!B423</f>
        <v>C47H94O6N</v>
      </c>
      <c r="C836" s="17" t="str">
        <f>TAG!C423</f>
        <v>44:0</v>
      </c>
      <c r="E836" s="43" t="e">
        <f>#REF!*0.001/#REF!*1/#REF!</f>
        <v>#REF!</v>
      </c>
      <c r="F836" s="43" t="e">
        <f>#REF!*0.001/#REF!*1/#REF!</f>
        <v>#REF!</v>
      </c>
    </row>
    <row r="837" spans="1:6" x14ac:dyDescent="0.2">
      <c r="A837" s="14">
        <f>TAG!A424</f>
        <v>776.71077000000002</v>
      </c>
      <c r="B837" s="14" t="str">
        <f>TAG!B424</f>
        <v>C49H94O5N</v>
      </c>
      <c r="C837" s="17" t="str">
        <f>TAG!C424</f>
        <v>e46:3</v>
      </c>
      <c r="E837" s="43" t="e">
        <f>#REF!*0.001/#REF!*1/#REF!</f>
        <v>#REF!</v>
      </c>
      <c r="F837" s="43" t="e">
        <f>#REF!*0.001/#REF!*1/#REF!</f>
        <v>#REF!</v>
      </c>
    </row>
    <row r="838" spans="1:6" x14ac:dyDescent="0.2">
      <c r="A838" s="14">
        <f>TAG!A425</f>
        <v>778.72636999999997</v>
      </c>
      <c r="B838" s="14" t="str">
        <f>TAG!B425</f>
        <v>C49H96O5N</v>
      </c>
      <c r="C838" s="17" t="str">
        <f>TAG!C425</f>
        <v>e46:2</v>
      </c>
      <c r="E838" s="43" t="e">
        <f>#REF!*0.001/#REF!*1/#REF!</f>
        <v>#REF!</v>
      </c>
      <c r="F838" s="43" t="e">
        <f>#REF!*0.001/#REF!*1/#REF!</f>
        <v>#REF!</v>
      </c>
    </row>
    <row r="839" spans="1:6" x14ac:dyDescent="0.2">
      <c r="A839" s="14">
        <f>TAG!A426</f>
        <v>780.74197000000004</v>
      </c>
      <c r="B839" s="14" t="str">
        <f>TAG!B426</f>
        <v>C49H98O5N</v>
      </c>
      <c r="C839" s="17" t="str">
        <f>TAG!C426</f>
        <v>e46:1</v>
      </c>
      <c r="E839" s="43" t="e">
        <f>#REF!*0.001/#REF!*1/#REF!</f>
        <v>#REF!</v>
      </c>
      <c r="F839" s="43" t="e">
        <f>#REF!*0.001/#REF!*1/#REF!</f>
        <v>#REF!</v>
      </c>
    </row>
    <row r="840" spans="1:6" x14ac:dyDescent="0.2">
      <c r="A840" s="14">
        <f>TAG!A427</f>
        <v>782.75756999999999</v>
      </c>
      <c r="B840" s="14" t="str">
        <f>TAG!B427</f>
        <v>C49H100O5N</v>
      </c>
      <c r="C840" s="17" t="str">
        <f>TAG!C427</f>
        <v>e46:0</v>
      </c>
      <c r="E840" s="43" t="e">
        <f>#REF!*0.001/#REF!*1/#REF!</f>
        <v>#REF!</v>
      </c>
      <c r="F840" s="43" t="e">
        <f>#REF!*0.001/#REF!*1/#REF!</f>
        <v>#REF!</v>
      </c>
    </row>
    <row r="841" spans="1:6" x14ac:dyDescent="0.2">
      <c r="A841" s="14">
        <f>TAG!A428</f>
        <v>790.69006999999988</v>
      </c>
      <c r="B841" s="14" t="str">
        <f>TAG!B428</f>
        <v>C49H92O6N</v>
      </c>
      <c r="C841" s="17" t="str">
        <f>TAG!C428</f>
        <v>46:3</v>
      </c>
      <c r="E841" s="43" t="e">
        <f>#REF!*0.001/#REF!*1/#REF!</f>
        <v>#REF!</v>
      </c>
      <c r="F841" s="43" t="e">
        <f>#REF!*0.001/#REF!*1/#REF!</f>
        <v>#REF!</v>
      </c>
    </row>
    <row r="842" spans="1:6" x14ac:dyDescent="0.2">
      <c r="A842" s="14">
        <f>TAG!A429</f>
        <v>792.70566999999994</v>
      </c>
      <c r="B842" s="14" t="str">
        <f>TAG!B429</f>
        <v>C49H94O6N</v>
      </c>
      <c r="C842" s="17" t="str">
        <f>TAG!C429</f>
        <v>46:2</v>
      </c>
      <c r="E842" s="43" t="e">
        <f>#REF!*0.001/#REF!*1/#REF!</f>
        <v>#REF!</v>
      </c>
      <c r="F842" s="43" t="e">
        <f>#REF!*0.001/#REF!*1/#REF!</f>
        <v>#REF!</v>
      </c>
    </row>
    <row r="843" spans="1:6" x14ac:dyDescent="0.2">
      <c r="A843" s="14">
        <f>TAG!A430</f>
        <v>794.72126999999989</v>
      </c>
      <c r="B843" s="14" t="str">
        <f>TAG!B430</f>
        <v>C49H96O6N</v>
      </c>
      <c r="C843" s="17" t="str">
        <f>TAG!C430</f>
        <v>46:1</v>
      </c>
      <c r="E843" s="43" t="e">
        <f>#REF!*0.001/#REF!*1/#REF!</f>
        <v>#REF!</v>
      </c>
      <c r="F843" s="43" t="e">
        <f>#REF!*0.001/#REF!*1/#REF!</f>
        <v>#REF!</v>
      </c>
    </row>
    <row r="844" spans="1:6" x14ac:dyDescent="0.2">
      <c r="A844" s="14">
        <f>TAG!A431</f>
        <v>796.73686999999995</v>
      </c>
      <c r="B844" s="14" t="str">
        <f>TAG!B431</f>
        <v>C49H98O6N</v>
      </c>
      <c r="C844" s="17" t="str">
        <f>TAG!C431</f>
        <v>46:0</v>
      </c>
      <c r="E844" s="43" t="e">
        <f>#REF!*0.001/#REF!*1/#REF!</f>
        <v>#REF!</v>
      </c>
      <c r="F844" s="43" t="e">
        <f>#REF!*0.001/#REF!*1/#REF!</f>
        <v>#REF!</v>
      </c>
    </row>
    <row r="845" spans="1:6" x14ac:dyDescent="0.2">
      <c r="A845" s="14">
        <f>TAG!A432</f>
        <v>802.72636999999997</v>
      </c>
      <c r="B845" s="14" t="str">
        <f>TAG!B432</f>
        <v>C51H96O5N</v>
      </c>
      <c r="C845" s="17" t="str">
        <f>TAG!C432</f>
        <v>e48:4</v>
      </c>
      <c r="E845" s="43" t="e">
        <f>#REF!*0.001/#REF!*1/#REF!</f>
        <v>#REF!</v>
      </c>
      <c r="F845" s="43" t="e">
        <f>#REF!*0.001/#REF!*1/#REF!</f>
        <v>#REF!</v>
      </c>
    </row>
    <row r="846" spans="1:6" x14ac:dyDescent="0.2">
      <c r="A846" s="14">
        <f>TAG!A433</f>
        <v>804.74197000000004</v>
      </c>
      <c r="B846" s="14" t="str">
        <f>TAG!B433</f>
        <v>C51H98O5N</v>
      </c>
      <c r="C846" s="17" t="str">
        <f>TAG!C433</f>
        <v>e48:3</v>
      </c>
      <c r="E846" s="43" t="e">
        <f>#REF!*0.001/#REF!*1/#REF!</f>
        <v>#REF!</v>
      </c>
      <c r="F846" s="43" t="e">
        <f>#REF!*0.001/#REF!*1/#REF!</f>
        <v>#REF!</v>
      </c>
    </row>
    <row r="847" spans="1:6" x14ac:dyDescent="0.2">
      <c r="A847" s="14">
        <f>TAG!A434</f>
        <v>806.75756999999999</v>
      </c>
      <c r="B847" s="14" t="str">
        <f>TAG!B434</f>
        <v>C51H100O5N</v>
      </c>
      <c r="C847" s="17" t="str">
        <f>TAG!C434</f>
        <v>e48:2</v>
      </c>
      <c r="E847" s="43" t="e">
        <f>#REF!*0.001/#REF!*1/#REF!</f>
        <v>#REF!</v>
      </c>
      <c r="F847" s="43" t="e">
        <f>#REF!*0.001/#REF!*1/#REF!</f>
        <v>#REF!</v>
      </c>
    </row>
    <row r="848" spans="1:6" x14ac:dyDescent="0.2">
      <c r="A848" s="14">
        <f>TAG!A435</f>
        <v>808.77317000000005</v>
      </c>
      <c r="B848" s="14" t="str">
        <f>TAG!B435</f>
        <v>C51H102O5N</v>
      </c>
      <c r="C848" s="17" t="str">
        <f>TAG!C435</f>
        <v>e48:1</v>
      </c>
      <c r="E848" s="43" t="e">
        <f>#REF!*0.001/#REF!*1/#REF!</f>
        <v>#REF!</v>
      </c>
      <c r="F848" s="43" t="e">
        <f>#REF!*0.001/#REF!*1/#REF!</f>
        <v>#REF!</v>
      </c>
    </row>
    <row r="849" spans="1:6" x14ac:dyDescent="0.2">
      <c r="A849" s="14">
        <f>TAG!A436</f>
        <v>810.78877</v>
      </c>
      <c r="B849" s="14" t="str">
        <f>TAG!B436</f>
        <v>C51H104O5N</v>
      </c>
      <c r="C849" s="17" t="str">
        <f>TAG!C436</f>
        <v>e48:0</v>
      </c>
      <c r="E849" s="43" t="e">
        <f>#REF!*0.001/#REF!*1/#REF!</f>
        <v>#REF!</v>
      </c>
      <c r="F849" s="43" t="e">
        <f>#REF!*0.001/#REF!*1/#REF!</f>
        <v>#REF!</v>
      </c>
    </row>
    <row r="850" spans="1:6" x14ac:dyDescent="0.2">
      <c r="A850" s="14">
        <f>TAG!A437</f>
        <v>816.70566999999994</v>
      </c>
      <c r="B850" s="14" t="str">
        <f>TAG!B437</f>
        <v>C51H94O6N</v>
      </c>
      <c r="C850" s="17" t="str">
        <f>TAG!C437</f>
        <v>48:4</v>
      </c>
      <c r="E850" s="43" t="e">
        <f>#REF!*0.001/#REF!*1/#REF!</f>
        <v>#REF!</v>
      </c>
      <c r="F850" s="43" t="e">
        <f>#REF!*0.001/#REF!*1/#REF!</f>
        <v>#REF!</v>
      </c>
    </row>
    <row r="851" spans="1:6" x14ac:dyDescent="0.2">
      <c r="A851" s="14">
        <f>TAG!A438</f>
        <v>818.72126999999989</v>
      </c>
      <c r="B851" s="14" t="str">
        <f>TAG!B438</f>
        <v>C51H96O6N</v>
      </c>
      <c r="C851" s="17" t="str">
        <f>TAG!C438</f>
        <v>48:3</v>
      </c>
      <c r="E851" s="43" t="e">
        <f>#REF!*0.001/#REF!*1/#REF!</f>
        <v>#REF!</v>
      </c>
      <c r="F851" s="43" t="e">
        <f>#REF!*0.001/#REF!*1/#REF!</f>
        <v>#REF!</v>
      </c>
    </row>
    <row r="852" spans="1:6" x14ac:dyDescent="0.2">
      <c r="A852" s="14">
        <f>TAG!A439</f>
        <v>820.73686999999995</v>
      </c>
      <c r="B852" s="14" t="str">
        <f>TAG!B439</f>
        <v>C51H98O6N</v>
      </c>
      <c r="C852" s="17" t="str">
        <f>TAG!C439</f>
        <v>48:2</v>
      </c>
      <c r="E852" s="43" t="e">
        <f>#REF!*0.001/#REF!*1/#REF!</f>
        <v>#REF!</v>
      </c>
      <c r="F852" s="43" t="e">
        <f>#REF!*0.001/#REF!*1/#REF!</f>
        <v>#REF!</v>
      </c>
    </row>
    <row r="853" spans="1:6" x14ac:dyDescent="0.2">
      <c r="A853" s="14">
        <f>TAG!A440</f>
        <v>822.7524699999999</v>
      </c>
      <c r="B853" s="14" t="str">
        <f>TAG!B440</f>
        <v>C51H100O6N</v>
      </c>
      <c r="C853" s="17" t="str">
        <f>TAG!C440</f>
        <v>48:1</v>
      </c>
      <c r="E853" s="43" t="e">
        <f>#REF!*0.001/#REF!*1/#REF!</f>
        <v>#REF!</v>
      </c>
      <c r="F853" s="43" t="e">
        <f>#REF!*0.001/#REF!*1/#REF!</f>
        <v>#REF!</v>
      </c>
    </row>
    <row r="854" spans="1:6" x14ac:dyDescent="0.2">
      <c r="A854" s="14">
        <f>TAG!A441</f>
        <v>824.76806999999997</v>
      </c>
      <c r="B854" s="14" t="str">
        <f>TAG!B441</f>
        <v>C51H102O6N</v>
      </c>
      <c r="C854" s="17" t="str">
        <f>TAG!C441</f>
        <v>48:0</v>
      </c>
      <c r="E854" s="43" t="e">
        <f>#REF!*0.001/#REF!*1/#REF!</f>
        <v>#REF!</v>
      </c>
      <c r="F854" s="43" t="e">
        <f>#REF!*0.001/#REF!*1/#REF!</f>
        <v>#REF!</v>
      </c>
    </row>
    <row r="855" spans="1:6" x14ac:dyDescent="0.2">
      <c r="A855" s="14">
        <f>TAG!A442</f>
        <v>830.75756999999999</v>
      </c>
      <c r="B855" s="14" t="str">
        <f>TAG!B442</f>
        <v>C53H100O5N</v>
      </c>
      <c r="C855" s="17" t="str">
        <f>TAG!C442</f>
        <v>e50:4</v>
      </c>
      <c r="E855" s="43" t="e">
        <f>#REF!*0.001/#REF!*1/#REF!</f>
        <v>#REF!</v>
      </c>
      <c r="F855" s="43" t="e">
        <f>#REF!*0.001/#REF!*1/#REF!</f>
        <v>#REF!</v>
      </c>
    </row>
    <row r="856" spans="1:6" x14ac:dyDescent="0.2">
      <c r="A856" s="14">
        <f>TAG!A443</f>
        <v>832.77317000000005</v>
      </c>
      <c r="B856" s="14" t="str">
        <f>TAG!B443</f>
        <v>C53H102O5N</v>
      </c>
      <c r="C856" s="17" t="str">
        <f>TAG!C443</f>
        <v>e50:3</v>
      </c>
      <c r="E856" s="43" t="e">
        <f>#REF!*0.001/#REF!*1/#REF!</f>
        <v>#REF!</v>
      </c>
      <c r="F856" s="43" t="e">
        <f>#REF!*0.001/#REF!*1/#REF!</f>
        <v>#REF!</v>
      </c>
    </row>
    <row r="857" spans="1:6" x14ac:dyDescent="0.2">
      <c r="A857" s="14">
        <f>TAG!A444</f>
        <v>834.78877</v>
      </c>
      <c r="B857" s="14" t="str">
        <f>TAG!B444</f>
        <v>C53H104O5N</v>
      </c>
      <c r="C857" s="17" t="str">
        <f>TAG!C444</f>
        <v>e50:2</v>
      </c>
      <c r="E857" s="43" t="e">
        <f>#REF!*0.001/#REF!*1/#REF!</f>
        <v>#REF!</v>
      </c>
      <c r="F857" s="43" t="e">
        <f>#REF!*0.001/#REF!*1/#REF!</f>
        <v>#REF!</v>
      </c>
    </row>
    <row r="858" spans="1:6" x14ac:dyDescent="0.2">
      <c r="A858" s="14">
        <f>TAG!A445</f>
        <v>836.80437000000006</v>
      </c>
      <c r="B858" s="14" t="str">
        <f>TAG!B445</f>
        <v>C53H106O5N</v>
      </c>
      <c r="C858" s="17" t="str">
        <f>TAG!C445</f>
        <v>e50:1</v>
      </c>
      <c r="E858" s="43" t="e">
        <f>#REF!*0.001/#REF!*1/#REF!</f>
        <v>#REF!</v>
      </c>
      <c r="F858" s="43" t="e">
        <f>#REF!*0.001/#REF!*1/#REF!</f>
        <v>#REF!</v>
      </c>
    </row>
    <row r="859" spans="1:6" x14ac:dyDescent="0.2">
      <c r="A859" s="14">
        <f>TAG!A446</f>
        <v>838.81997000000001</v>
      </c>
      <c r="B859" s="14" t="str">
        <f>TAG!B446</f>
        <v>C53H108O5N</v>
      </c>
      <c r="C859" s="17" t="str">
        <f>TAG!C446</f>
        <v>e50:0</v>
      </c>
      <c r="E859" s="43" t="e">
        <f>#REF!*0.001/#REF!*1/#REF!</f>
        <v>#REF!</v>
      </c>
      <c r="F859" s="43" t="e">
        <f>#REF!*0.001/#REF!*1/#REF!</f>
        <v>#REF!</v>
      </c>
    </row>
    <row r="860" spans="1:6" x14ac:dyDescent="0.2">
      <c r="A860" s="14">
        <f>TAG!A447</f>
        <v>844.73686999999995</v>
      </c>
      <c r="B860" s="14" t="str">
        <f>TAG!B447</f>
        <v>C53H98O6N</v>
      </c>
      <c r="C860" s="17" t="str">
        <f>TAG!C447</f>
        <v>50:4</v>
      </c>
      <c r="E860" s="43" t="e">
        <f>#REF!*0.001/#REF!*1/#REF!</f>
        <v>#REF!</v>
      </c>
      <c r="F860" s="43" t="e">
        <f>#REF!*0.001/#REF!*1/#REF!</f>
        <v>#REF!</v>
      </c>
    </row>
    <row r="861" spans="1:6" x14ac:dyDescent="0.2">
      <c r="A861" s="14">
        <f>TAG!A448</f>
        <v>846.7524699999999</v>
      </c>
      <c r="B861" s="14" t="str">
        <f>TAG!B448</f>
        <v>C53H100O6N</v>
      </c>
      <c r="C861" s="17" t="str">
        <f>TAG!C448</f>
        <v>50:3</v>
      </c>
      <c r="E861" s="43" t="e">
        <f>#REF!*0.001/#REF!*1/#REF!</f>
        <v>#REF!</v>
      </c>
      <c r="F861" s="43" t="e">
        <f>#REF!*0.001/#REF!*1/#REF!</f>
        <v>#REF!</v>
      </c>
    </row>
    <row r="862" spans="1:6" x14ac:dyDescent="0.2">
      <c r="A862" s="14">
        <f>TAG!A449</f>
        <v>848.76806999999997</v>
      </c>
      <c r="B862" s="14" t="str">
        <f>TAG!B449</f>
        <v>C53H102O6N</v>
      </c>
      <c r="C862" s="17" t="str">
        <f>TAG!C449</f>
        <v>50:2</v>
      </c>
      <c r="E862" s="43" t="e">
        <f>#REF!*0.001/#REF!*1/#REF!</f>
        <v>#REF!</v>
      </c>
      <c r="F862" s="43" t="e">
        <f>#REF!*0.001/#REF!*1/#REF!</f>
        <v>#REF!</v>
      </c>
    </row>
    <row r="863" spans="1:6" x14ac:dyDescent="0.2">
      <c r="A863" s="14">
        <f>TAG!A450</f>
        <v>850.78366999999992</v>
      </c>
      <c r="B863" s="14" t="str">
        <f>TAG!B450</f>
        <v>C53H104O6N</v>
      </c>
      <c r="C863" s="17" t="str">
        <f>TAG!C450</f>
        <v>50:1</v>
      </c>
      <c r="E863" s="43" t="e">
        <f>#REF!*0.001/#REF!*1/#REF!</f>
        <v>#REF!</v>
      </c>
      <c r="F863" s="43" t="e">
        <f>#REF!*0.001/#REF!*1/#REF!</f>
        <v>#REF!</v>
      </c>
    </row>
    <row r="864" spans="1:6" x14ac:dyDescent="0.2">
      <c r="A864" s="14">
        <f>TAG!A451</f>
        <v>852.79926999999998</v>
      </c>
      <c r="B864" s="14" t="str">
        <f>TAG!B451</f>
        <v>C53H106O6N</v>
      </c>
      <c r="C864" s="17" t="str">
        <f>TAG!C451</f>
        <v>50:0</v>
      </c>
      <c r="E864" s="43" t="e">
        <f>#REF!*0.001/#REF!*1/#REF!</f>
        <v>#REF!</v>
      </c>
      <c r="F864" s="43" t="e">
        <f>#REF!*0.001/#REF!*1/#REF!</f>
        <v>#REF!</v>
      </c>
    </row>
    <row r="865" spans="1:6" x14ac:dyDescent="0.2">
      <c r="A865" s="14">
        <f>TAG!A452</f>
        <v>856.77317000000005</v>
      </c>
      <c r="B865" s="14" t="str">
        <f>TAG!B452</f>
        <v>C55H102O5N</v>
      </c>
      <c r="C865" s="17" t="str">
        <f>TAG!C452</f>
        <v>e52:5</v>
      </c>
      <c r="E865" s="43" t="e">
        <f>#REF!*0.001/#REF!*1/#REF!</f>
        <v>#REF!</v>
      </c>
      <c r="F865" s="43" t="e">
        <f>#REF!*0.001/#REF!*1/#REF!</f>
        <v>#REF!</v>
      </c>
    </row>
    <row r="866" spans="1:6" x14ac:dyDescent="0.2">
      <c r="A866" s="14">
        <f>TAG!A453</f>
        <v>858.78877</v>
      </c>
      <c r="B866" s="14" t="str">
        <f>TAG!B453</f>
        <v>C55H104O5N</v>
      </c>
      <c r="C866" s="17" t="str">
        <f>TAG!C453</f>
        <v>e52:4</v>
      </c>
      <c r="E866" s="43" t="e">
        <f>#REF!*0.001/#REF!*1/#REF!</f>
        <v>#REF!</v>
      </c>
      <c r="F866" s="43" t="e">
        <f>#REF!*0.001/#REF!*1/#REF!</f>
        <v>#REF!</v>
      </c>
    </row>
    <row r="867" spans="1:6" x14ac:dyDescent="0.2">
      <c r="A867" s="14">
        <f>TAG!A454</f>
        <v>860.80437000000006</v>
      </c>
      <c r="B867" s="14" t="str">
        <f>TAG!B454</f>
        <v>C55H106O5N</v>
      </c>
      <c r="C867" s="17" t="str">
        <f>TAG!C454</f>
        <v>e52:3</v>
      </c>
      <c r="E867" s="43" t="e">
        <f>#REF!*0.001/#REF!*1/#REF!</f>
        <v>#REF!</v>
      </c>
      <c r="F867" s="43" t="e">
        <f>#REF!*0.001/#REF!*1/#REF!</f>
        <v>#REF!</v>
      </c>
    </row>
    <row r="868" spans="1:6" x14ac:dyDescent="0.2">
      <c r="A868" s="14">
        <f>TAG!A455</f>
        <v>862.81997000000001</v>
      </c>
      <c r="B868" s="14" t="str">
        <f>TAG!B455</f>
        <v>C55H108O5N</v>
      </c>
      <c r="C868" s="17" t="str">
        <f>TAG!C455</f>
        <v>e52:2</v>
      </c>
      <c r="E868" s="43" t="e">
        <f>#REF!*0.001/#REF!*1/#REF!</f>
        <v>#REF!</v>
      </c>
      <c r="F868" s="43" t="e">
        <f>#REF!*0.001/#REF!*1/#REF!</f>
        <v>#REF!</v>
      </c>
    </row>
    <row r="869" spans="1:6" x14ac:dyDescent="0.2">
      <c r="A869" s="14">
        <f>TAG!A456</f>
        <v>864.83556999999996</v>
      </c>
      <c r="B869" s="14" t="str">
        <f>TAG!B456</f>
        <v>C55H110O5N</v>
      </c>
      <c r="C869" s="17" t="str">
        <f>TAG!C456</f>
        <v>e52:1</v>
      </c>
      <c r="E869" s="43" t="e">
        <f>#REF!*0.001/#REF!*1/#REF!</f>
        <v>#REF!</v>
      </c>
      <c r="F869" s="43" t="e">
        <f>#REF!*0.001/#REF!*1/#REF!</f>
        <v>#REF!</v>
      </c>
    </row>
    <row r="870" spans="1:6" x14ac:dyDescent="0.2">
      <c r="A870" s="14">
        <f>TAG!A457</f>
        <v>866.85117000000002</v>
      </c>
      <c r="B870" s="14" t="str">
        <f>TAG!B457</f>
        <v>C55H112O5N</v>
      </c>
      <c r="C870" s="17" t="str">
        <f>TAG!C457</f>
        <v>e52:0</v>
      </c>
      <c r="E870" s="43" t="e">
        <f>#REF!*0.001/#REF!*1/#REF!</f>
        <v>#REF!</v>
      </c>
      <c r="F870" s="43" t="e">
        <f>#REF!*0.001/#REF!*1/#REF!</f>
        <v>#REF!</v>
      </c>
    </row>
    <row r="871" spans="1:6" x14ac:dyDescent="0.2">
      <c r="A871" s="14">
        <f>TAG!A458</f>
        <v>868.73686999999995</v>
      </c>
      <c r="B871" s="14" t="str">
        <f>TAG!B458</f>
        <v>C55H98O6N</v>
      </c>
      <c r="C871" s="17" t="str">
        <f>TAG!C458</f>
        <v>52:6</v>
      </c>
      <c r="E871" s="43" t="e">
        <f>#REF!*0.001/#REF!*1/#REF!</f>
        <v>#REF!</v>
      </c>
      <c r="F871" s="43" t="e">
        <f>#REF!*0.001/#REF!*1/#REF!</f>
        <v>#REF!</v>
      </c>
    </row>
    <row r="872" spans="1:6" x14ac:dyDescent="0.2">
      <c r="A872" s="14">
        <f>TAG!A459</f>
        <v>870.7524699999999</v>
      </c>
      <c r="B872" s="14" t="str">
        <f>TAG!B459</f>
        <v>C55H100O6N</v>
      </c>
      <c r="C872" s="17" t="str">
        <f>TAG!C459</f>
        <v>52:5</v>
      </c>
      <c r="E872" s="43" t="e">
        <f>#REF!*0.001/#REF!*1/#REF!</f>
        <v>#REF!</v>
      </c>
      <c r="F872" s="43" t="e">
        <f>#REF!*0.001/#REF!*1/#REF!</f>
        <v>#REF!</v>
      </c>
    </row>
    <row r="873" spans="1:6" x14ac:dyDescent="0.2">
      <c r="A873" s="14">
        <f>TAG!A460</f>
        <v>872.76806999999997</v>
      </c>
      <c r="B873" s="14" t="str">
        <f>TAG!B460</f>
        <v>C55H102O6N</v>
      </c>
      <c r="C873" s="17" t="str">
        <f>TAG!C460</f>
        <v>52:4</v>
      </c>
      <c r="E873" s="43" t="e">
        <f>#REF!*0.001/#REF!*1/#REF!</f>
        <v>#REF!</v>
      </c>
      <c r="F873" s="43" t="e">
        <f>#REF!*0.001/#REF!*1/#REF!</f>
        <v>#REF!</v>
      </c>
    </row>
    <row r="874" spans="1:6" x14ac:dyDescent="0.2">
      <c r="A874" s="14">
        <f>TAG!A461</f>
        <v>874.78366999999992</v>
      </c>
      <c r="B874" s="14" t="str">
        <f>TAG!B461</f>
        <v>C55H104O6N</v>
      </c>
      <c r="C874" s="17" t="str">
        <f>TAG!C461</f>
        <v>52:3</v>
      </c>
      <c r="E874" s="43" t="e">
        <f>#REF!*0.001/#REF!*1/#REF!</f>
        <v>#REF!</v>
      </c>
      <c r="F874" s="43" t="e">
        <f>#REF!*0.001/#REF!*1/#REF!</f>
        <v>#REF!</v>
      </c>
    </row>
    <row r="875" spans="1:6" x14ac:dyDescent="0.2">
      <c r="A875" s="14">
        <f>TAG!A462</f>
        <v>876.79926999999998</v>
      </c>
      <c r="B875" s="14" t="str">
        <f>TAG!B462</f>
        <v>C55H106O6N</v>
      </c>
      <c r="C875" s="17" t="str">
        <f>TAG!C462</f>
        <v>52:2</v>
      </c>
      <c r="E875" s="43" t="e">
        <f>#REF!*0.001/#REF!*1/#REF!</f>
        <v>#REF!</v>
      </c>
      <c r="F875" s="43" t="e">
        <f>#REF!*0.001/#REF!*1/#REF!</f>
        <v>#REF!</v>
      </c>
    </row>
    <row r="876" spans="1:6" x14ac:dyDescent="0.2">
      <c r="A876" s="14">
        <f>TAG!A463</f>
        <v>878.81486999999993</v>
      </c>
      <c r="B876" s="14" t="str">
        <f>TAG!B463</f>
        <v>C55H108O6N</v>
      </c>
      <c r="C876" s="17" t="str">
        <f>TAG!C463</f>
        <v>52:1</v>
      </c>
      <c r="E876" s="43" t="e">
        <f>#REF!*0.001/#REF!*1/#REF!</f>
        <v>#REF!</v>
      </c>
      <c r="F876" s="43" t="e">
        <f>#REF!*0.001/#REF!*1/#REF!</f>
        <v>#REF!</v>
      </c>
    </row>
    <row r="877" spans="1:6" x14ac:dyDescent="0.2">
      <c r="A877" s="14">
        <f>TAG!A464</f>
        <v>880.83046999999988</v>
      </c>
      <c r="B877" s="14" t="str">
        <f>TAG!B464</f>
        <v>C55H110O6N</v>
      </c>
      <c r="C877" s="17" t="str">
        <f>TAG!C464</f>
        <v>52:0/e54:7</v>
      </c>
      <c r="E877" s="43" t="e">
        <f>#REF!*0.001/#REF!*1/#REF!</f>
        <v>#REF!</v>
      </c>
      <c r="F877" s="43" t="e">
        <f>#REF!*0.001/#REF!*1/#REF!</f>
        <v>#REF!</v>
      </c>
    </row>
    <row r="878" spans="1:6" x14ac:dyDescent="0.2">
      <c r="A878" s="14">
        <f>TAG!A465</f>
        <v>882.78877</v>
      </c>
      <c r="B878" s="14" t="str">
        <f>TAG!B465</f>
        <v>C57H104O5N</v>
      </c>
      <c r="C878" s="17" t="str">
        <f>TAG!C465</f>
        <v>e54:6</v>
      </c>
      <c r="E878" s="43" t="e">
        <f>#REF!*0.001/#REF!*1/#REF!</f>
        <v>#REF!</v>
      </c>
      <c r="F878" s="43" t="e">
        <f>#REF!*0.001/#REF!*1/#REF!</f>
        <v>#REF!</v>
      </c>
    </row>
    <row r="879" spans="1:6" x14ac:dyDescent="0.2">
      <c r="A879" s="14">
        <f>TAG!A466</f>
        <v>884.80437000000006</v>
      </c>
      <c r="B879" s="14" t="str">
        <f>TAG!B466</f>
        <v>C57H106O5N</v>
      </c>
      <c r="C879" s="17" t="str">
        <f>TAG!C466</f>
        <v>e54:5</v>
      </c>
      <c r="E879" s="43" t="e">
        <f>#REF!*0.001/#REF!*1/#REF!</f>
        <v>#REF!</v>
      </c>
      <c r="F879" s="43" t="e">
        <f>#REF!*0.001/#REF!*1/#REF!</f>
        <v>#REF!</v>
      </c>
    </row>
    <row r="880" spans="1:6" x14ac:dyDescent="0.2">
      <c r="A880" s="14">
        <f>TAG!A467</f>
        <v>886.81997000000001</v>
      </c>
      <c r="B880" s="14" t="str">
        <f>TAG!B467</f>
        <v>C57H108O5N</v>
      </c>
      <c r="C880" s="17" t="str">
        <f>TAG!C467</f>
        <v>e54:4</v>
      </c>
      <c r="E880" s="43" t="e">
        <f>#REF!*0.001/#REF!*1/#REF!</f>
        <v>#REF!</v>
      </c>
      <c r="F880" s="43" t="e">
        <f>#REF!*0.001/#REF!*1/#REF!</f>
        <v>#REF!</v>
      </c>
    </row>
    <row r="881" spans="1:6" x14ac:dyDescent="0.2">
      <c r="A881" s="14">
        <f>TAG!A468</f>
        <v>888.83556999999996</v>
      </c>
      <c r="B881" s="14" t="str">
        <f>TAG!B468</f>
        <v>C57H110O5N</v>
      </c>
      <c r="C881" s="17" t="str">
        <f>TAG!C468</f>
        <v>e54:3</v>
      </c>
      <c r="E881" s="43" t="e">
        <f>#REF!*0.001/#REF!*1/#REF!</f>
        <v>#REF!</v>
      </c>
      <c r="F881" s="43" t="e">
        <f>#REF!*0.001/#REF!*1/#REF!</f>
        <v>#REF!</v>
      </c>
    </row>
    <row r="882" spans="1:6" x14ac:dyDescent="0.2">
      <c r="A882" s="14">
        <f>TAG!A469</f>
        <v>890.85117000000002</v>
      </c>
      <c r="B882" s="14" t="str">
        <f>TAG!B469</f>
        <v>C57H112O5N</v>
      </c>
      <c r="C882" s="17" t="str">
        <f>TAG!C469</f>
        <v>e54:2</v>
      </c>
      <c r="E882" s="43" t="e">
        <f>#REF!*0.001/#REF!*1/#REF!</f>
        <v>#REF!</v>
      </c>
      <c r="F882" s="43" t="e">
        <f>#REF!*0.001/#REF!*1/#REF!</f>
        <v>#REF!</v>
      </c>
    </row>
    <row r="883" spans="1:6" x14ac:dyDescent="0.2">
      <c r="A883" s="14">
        <f>TAG!A470</f>
        <v>892.86676999999997</v>
      </c>
      <c r="B883" s="14" t="str">
        <f>TAG!B470</f>
        <v>C57H114O5N</v>
      </c>
      <c r="C883" s="17" t="str">
        <f>TAG!C470</f>
        <v>e54:1</v>
      </c>
      <c r="E883" s="43" t="e">
        <f>#REF!*0.001/#REF!*1/#REF!</f>
        <v>#REF!</v>
      </c>
      <c r="F883" s="43" t="e">
        <f>#REF!*0.001/#REF!*1/#REF!</f>
        <v>#REF!</v>
      </c>
    </row>
    <row r="884" spans="1:6" x14ac:dyDescent="0.2">
      <c r="A884" s="14">
        <f>TAG!A471</f>
        <v>894.7524699999999</v>
      </c>
      <c r="B884" s="14" t="str">
        <f>TAG!B471</f>
        <v>C57H100O6N</v>
      </c>
      <c r="C884" s="17" t="str">
        <f>TAG!C471</f>
        <v>54:7/e54:0</v>
      </c>
      <c r="E884" s="43" t="e">
        <f>#REF!*0.001/#REF!*1/#REF!</f>
        <v>#REF!</v>
      </c>
      <c r="F884" s="43" t="e">
        <f>#REF!*0.001/#REF!*1/#REF!</f>
        <v>#REF!</v>
      </c>
    </row>
    <row r="885" spans="1:6" x14ac:dyDescent="0.2">
      <c r="A885" s="14">
        <f>TAG!A472</f>
        <v>896.76806999999997</v>
      </c>
      <c r="B885" s="14" t="str">
        <f>TAG!B472</f>
        <v>C57H102O6N</v>
      </c>
      <c r="C885" s="17" t="str">
        <f>TAG!C472</f>
        <v>54:6</v>
      </c>
      <c r="E885" s="43" t="e">
        <f>#REF!*0.001/#REF!*1/#REF!</f>
        <v>#REF!</v>
      </c>
      <c r="F885" s="43" t="e">
        <f>#REF!*0.001/#REF!*1/#REF!</f>
        <v>#REF!</v>
      </c>
    </row>
    <row r="886" spans="1:6" x14ac:dyDescent="0.2">
      <c r="A886" s="14">
        <f>TAG!A473</f>
        <v>898.78366999999992</v>
      </c>
      <c r="B886" s="14" t="str">
        <f>TAG!B473</f>
        <v>C57H104O6N</v>
      </c>
      <c r="C886" s="17" t="str">
        <f>TAG!C473</f>
        <v>54:5</v>
      </c>
      <c r="E886" s="43" t="e">
        <f>#REF!*0.001/#REF!*1/#REF!</f>
        <v>#REF!</v>
      </c>
      <c r="F886" s="43" t="e">
        <f>#REF!*0.001/#REF!*1/#REF!</f>
        <v>#REF!</v>
      </c>
    </row>
    <row r="887" spans="1:6" x14ac:dyDescent="0.2">
      <c r="A887" s="14">
        <f>TAG!A474</f>
        <v>900.79926999999998</v>
      </c>
      <c r="B887" s="14" t="str">
        <f>TAG!B474</f>
        <v>C57H106O6N</v>
      </c>
      <c r="C887" s="17" t="str">
        <f>TAG!C474</f>
        <v>54:4</v>
      </c>
      <c r="E887" s="43" t="e">
        <f>#REF!*0.001/#REF!*1/#REF!</f>
        <v>#REF!</v>
      </c>
      <c r="F887" s="43" t="e">
        <f>#REF!*0.001/#REF!*1/#REF!</f>
        <v>#REF!</v>
      </c>
    </row>
    <row r="888" spans="1:6" x14ac:dyDescent="0.2">
      <c r="A888" s="14">
        <f>TAG!A475</f>
        <v>902.81486999999993</v>
      </c>
      <c r="B888" s="14" t="str">
        <f>TAG!B475</f>
        <v>C57H108O6N</v>
      </c>
      <c r="C888" s="17" t="str">
        <f>TAG!C475</f>
        <v>54:3</v>
      </c>
      <c r="E888" s="43" t="e">
        <f>#REF!*0.001/#REF!*1/#REF!</f>
        <v>#REF!</v>
      </c>
      <c r="F888" s="43" t="e">
        <f>#REF!*0.001/#REF!*1/#REF!</f>
        <v>#REF!</v>
      </c>
    </row>
    <row r="889" spans="1:6" x14ac:dyDescent="0.2">
      <c r="A889" s="14">
        <f>TAG!A476</f>
        <v>904.83046999999988</v>
      </c>
      <c r="B889" s="14" t="str">
        <f>TAG!B476</f>
        <v>C57H110O6N</v>
      </c>
      <c r="C889" s="17" t="str">
        <f>TAG!C476</f>
        <v>54:2</v>
      </c>
      <c r="E889" s="43" t="e">
        <f>#REF!*0.001/#REF!*1/#REF!</f>
        <v>#REF!</v>
      </c>
      <c r="F889" s="43" t="e">
        <f>#REF!*0.001/#REF!*1/#REF!</f>
        <v>#REF!</v>
      </c>
    </row>
    <row r="890" spans="1:6" x14ac:dyDescent="0.2">
      <c r="A890" s="14">
        <f>TAG!A477</f>
        <v>906.84606999999994</v>
      </c>
      <c r="B890" s="14" t="str">
        <f>TAG!B477</f>
        <v>C57H112O6N</v>
      </c>
      <c r="C890" s="17" t="str">
        <f>TAG!C477</f>
        <v>54:1</v>
      </c>
      <c r="E890" s="43" t="e">
        <f>#REF!*0.001/#REF!*1/#REF!</f>
        <v>#REF!</v>
      </c>
      <c r="F890" s="43" t="e">
        <f>#REF!*0.001/#REF!*1/#REF!</f>
        <v>#REF!</v>
      </c>
    </row>
    <row r="891" spans="1:6" x14ac:dyDescent="0.2">
      <c r="A891" s="14">
        <f>TAG!A478</f>
        <v>908.86166999999989</v>
      </c>
      <c r="B891" s="14" t="str">
        <f>TAG!B478</f>
        <v>C57H114O6N</v>
      </c>
      <c r="C891" s="17" t="str">
        <f>TAG!C478</f>
        <v>54:0/e56:7</v>
      </c>
      <c r="E891" s="43" t="e">
        <f>#REF!*0.001/#REF!*1/#REF!</f>
        <v>#REF!</v>
      </c>
      <c r="F891" s="43" t="e">
        <f>#REF!*0.001/#REF!*1/#REF!</f>
        <v>#REF!</v>
      </c>
    </row>
    <row r="892" spans="1:6" x14ac:dyDescent="0.2">
      <c r="A892" s="14">
        <f>TAG!A479</f>
        <v>910.81997000000001</v>
      </c>
      <c r="B892" s="14" t="str">
        <f>TAG!B479</f>
        <v>C59H108O5N</v>
      </c>
      <c r="C892" s="17" t="str">
        <f>TAG!C479</f>
        <v>e56:6</v>
      </c>
      <c r="E892" s="43" t="e">
        <f>#REF!*0.001/#REF!*1/#REF!</f>
        <v>#REF!</v>
      </c>
      <c r="F892" s="43" t="e">
        <f>#REF!*0.001/#REF!*1/#REF!</f>
        <v>#REF!</v>
      </c>
    </row>
    <row r="893" spans="1:6" x14ac:dyDescent="0.2">
      <c r="A893" s="14">
        <f>TAG!A480</f>
        <v>912.83556999999996</v>
      </c>
      <c r="B893" s="14" t="str">
        <f>TAG!B480</f>
        <v>C59H110O5N</v>
      </c>
      <c r="C893" s="17" t="str">
        <f>TAG!C480</f>
        <v>e56:5</v>
      </c>
      <c r="E893" s="43" t="e">
        <f>#REF!*0.001/#REF!*1/#REF!</f>
        <v>#REF!</v>
      </c>
      <c r="F893" s="43" t="e">
        <f>#REF!*0.001/#REF!*1/#REF!</f>
        <v>#REF!</v>
      </c>
    </row>
    <row r="894" spans="1:6" x14ac:dyDescent="0.2">
      <c r="A894" s="14">
        <f>TAG!A481</f>
        <v>914.85117000000002</v>
      </c>
      <c r="B894" s="14" t="str">
        <f>TAG!B481</f>
        <v>C59H112O5N</v>
      </c>
      <c r="C894" s="17" t="str">
        <f>TAG!C481</f>
        <v>e56:4</v>
      </c>
      <c r="E894" s="43" t="e">
        <f>#REF!*0.001/#REF!*1/#REF!</f>
        <v>#REF!</v>
      </c>
      <c r="F894" s="43" t="e">
        <f>#REF!*0.001/#REF!*1/#REF!</f>
        <v>#REF!</v>
      </c>
    </row>
    <row r="895" spans="1:6" x14ac:dyDescent="0.2">
      <c r="A895" s="14">
        <f>TAG!A482</f>
        <v>916.86676999999997</v>
      </c>
      <c r="B895" s="14" t="str">
        <f>TAG!B482</f>
        <v>C59H114O5N</v>
      </c>
      <c r="C895" s="17" t="str">
        <f>TAG!C482</f>
        <v>e56:3</v>
      </c>
      <c r="E895" s="43" t="e">
        <f>#REF!*0.001/#REF!*1/#REF!</f>
        <v>#REF!</v>
      </c>
      <c r="F895" s="43" t="e">
        <f>#REF!*0.001/#REF!*1/#REF!</f>
        <v>#REF!</v>
      </c>
    </row>
    <row r="896" spans="1:6" x14ac:dyDescent="0.2">
      <c r="A896" s="14">
        <f>TAG!A483</f>
        <v>918.88237000000004</v>
      </c>
      <c r="B896" s="14" t="str">
        <f>TAG!B483</f>
        <v>C59H116O5N</v>
      </c>
      <c r="C896" s="17" t="str">
        <f>TAG!C483</f>
        <v>e56:2</v>
      </c>
      <c r="E896" s="43" t="e">
        <f>#REF!*0.001/#REF!*1/#REF!</f>
        <v>#REF!</v>
      </c>
      <c r="F896" s="43" t="e">
        <f>#REF!*0.001/#REF!*1/#REF!</f>
        <v>#REF!</v>
      </c>
    </row>
    <row r="897" spans="1:6" x14ac:dyDescent="0.2">
      <c r="A897" s="14">
        <f>TAG!A484</f>
        <v>920.89796999999999</v>
      </c>
      <c r="B897" s="14" t="str">
        <f>TAG!B484</f>
        <v>C59H118O5N</v>
      </c>
      <c r="C897" s="17" t="str">
        <f>TAG!C484</f>
        <v>e56:1</v>
      </c>
      <c r="E897" s="43" t="e">
        <f>#REF!*0.001/#REF!*1/#REF!</f>
        <v>#REF!</v>
      </c>
      <c r="F897" s="43" t="e">
        <f>#REF!*0.001/#REF!*1/#REF!</f>
        <v>#REF!</v>
      </c>
    </row>
    <row r="898" spans="1:6" x14ac:dyDescent="0.2">
      <c r="A898" s="14">
        <f>TAG!A485</f>
        <v>922.78366999999992</v>
      </c>
      <c r="B898" s="14" t="str">
        <f>TAG!B485</f>
        <v>C59H104O6N</v>
      </c>
      <c r="C898" s="17" t="str">
        <f>TAG!C485</f>
        <v>56:7/e56:0</v>
      </c>
      <c r="E898" s="43" t="e">
        <f>#REF!*0.001/#REF!*1/#REF!</f>
        <v>#REF!</v>
      </c>
      <c r="F898" s="43" t="e">
        <f>#REF!*0.001/#REF!*1/#REF!</f>
        <v>#REF!</v>
      </c>
    </row>
    <row r="899" spans="1:6" x14ac:dyDescent="0.2">
      <c r="A899" s="14">
        <f>TAG!A486</f>
        <v>924.79926999999998</v>
      </c>
      <c r="B899" s="14" t="str">
        <f>TAG!B486</f>
        <v>C59H106O6N</v>
      </c>
      <c r="C899" s="17" t="str">
        <f>TAG!C486</f>
        <v>56:6</v>
      </c>
      <c r="E899" s="43" t="e">
        <f>#REF!*0.001/#REF!*1/#REF!</f>
        <v>#REF!</v>
      </c>
      <c r="F899" s="43" t="e">
        <f>#REF!*0.001/#REF!*1/#REF!</f>
        <v>#REF!</v>
      </c>
    </row>
    <row r="900" spans="1:6" x14ac:dyDescent="0.2">
      <c r="A900" s="14">
        <f>TAG!A487</f>
        <v>926.81486999999993</v>
      </c>
      <c r="B900" s="14" t="str">
        <f>TAG!B487</f>
        <v>C59H108O6N</v>
      </c>
      <c r="C900" s="17" t="str">
        <f>TAG!C487</f>
        <v>56:5</v>
      </c>
      <c r="E900" s="43" t="e">
        <f>#REF!*0.001/#REF!*1/#REF!</f>
        <v>#REF!</v>
      </c>
      <c r="F900" s="43" t="e">
        <f>#REF!*0.001/#REF!*1/#REF!</f>
        <v>#REF!</v>
      </c>
    </row>
    <row r="901" spans="1:6" x14ac:dyDescent="0.2">
      <c r="A901" s="14">
        <f>TAG!A488</f>
        <v>928.83046999999988</v>
      </c>
      <c r="B901" s="14" t="str">
        <f>TAG!B488</f>
        <v>C59H110O6N</v>
      </c>
      <c r="C901" s="17" t="str">
        <f>TAG!C488</f>
        <v>56:4</v>
      </c>
      <c r="E901" s="43" t="e">
        <f>#REF!*0.001/#REF!*1/#REF!</f>
        <v>#REF!</v>
      </c>
      <c r="F901" s="43" t="e">
        <f>#REF!*0.001/#REF!*1/#REF!</f>
        <v>#REF!</v>
      </c>
    </row>
    <row r="902" spans="1:6" x14ac:dyDescent="0.2">
      <c r="A902" s="14">
        <f>TAG!A489</f>
        <v>930.84606999999994</v>
      </c>
      <c r="B902" s="14" t="str">
        <f>TAG!B489</f>
        <v>C59H112O6N</v>
      </c>
      <c r="C902" s="17" t="str">
        <f>TAG!C489</f>
        <v>56:3</v>
      </c>
      <c r="E902" s="43" t="e">
        <f>#REF!*0.001/#REF!*1/#REF!</f>
        <v>#REF!</v>
      </c>
      <c r="F902" s="43" t="e">
        <f>#REF!*0.001/#REF!*1/#REF!</f>
        <v>#REF!</v>
      </c>
    </row>
    <row r="903" spans="1:6" x14ac:dyDescent="0.2">
      <c r="A903" s="14">
        <f>TAG!A490</f>
        <v>932.86166999999989</v>
      </c>
      <c r="B903" s="14" t="str">
        <f>TAG!B490</f>
        <v>C59H114O6N</v>
      </c>
      <c r="C903" s="17" t="str">
        <f>TAG!C490</f>
        <v>56:2</v>
      </c>
      <c r="E903" s="43" t="e">
        <f>#REF!*0.001/#REF!*1/#REF!</f>
        <v>#REF!</v>
      </c>
      <c r="F903" s="43" t="e">
        <f>#REF!*0.001/#REF!*1/#REF!</f>
        <v>#REF!</v>
      </c>
    </row>
    <row r="904" spans="1:6" x14ac:dyDescent="0.2">
      <c r="A904" s="14">
        <f>TAG!A491</f>
        <v>934.87726999999995</v>
      </c>
      <c r="B904" s="14" t="str">
        <f>TAG!B491</f>
        <v>C59H116O6N</v>
      </c>
      <c r="C904" s="17" t="str">
        <f>TAG!C491</f>
        <v>56:1</v>
      </c>
      <c r="E904" s="43" t="e">
        <f>#REF!*0.001/#REF!*1/#REF!</f>
        <v>#REF!</v>
      </c>
      <c r="F904" s="43" t="e">
        <f>#REF!*0.001/#REF!*1/#REF!</f>
        <v>#REF!</v>
      </c>
    </row>
    <row r="905" spans="1:6" x14ac:dyDescent="0.2">
      <c r="A905" s="14">
        <f>TAG!A492</f>
        <v>936.83556999999996</v>
      </c>
      <c r="B905" s="14" t="str">
        <f>TAG!B492</f>
        <v>C61H110O5N</v>
      </c>
      <c r="C905" s="17" t="str">
        <f>TAG!C492</f>
        <v>e58:7/56:0</v>
      </c>
      <c r="E905" s="43" t="e">
        <f>#REF!*0.001/#REF!*1/#REF!</f>
        <v>#REF!</v>
      </c>
      <c r="F905" s="43" t="e">
        <f>#REF!*0.001/#REF!*1/#REF!</f>
        <v>#REF!</v>
      </c>
    </row>
    <row r="906" spans="1:6" x14ac:dyDescent="0.2">
      <c r="A906" s="14">
        <f>TAG!A493</f>
        <v>938.85117000000002</v>
      </c>
      <c r="B906" s="14" t="str">
        <f>TAG!B493</f>
        <v>C61H112O5N</v>
      </c>
      <c r="C906" s="17" t="str">
        <f>TAG!C493</f>
        <v>e58:6</v>
      </c>
      <c r="E906" s="43" t="e">
        <f>#REF!*0.001/#REF!*1/#REF!</f>
        <v>#REF!</v>
      </c>
      <c r="F906" s="43" t="e">
        <f>#REF!*0.001/#REF!*1/#REF!</f>
        <v>#REF!</v>
      </c>
    </row>
    <row r="907" spans="1:6" x14ac:dyDescent="0.2">
      <c r="A907" s="14">
        <f>TAG!A494</f>
        <v>940.86676999999997</v>
      </c>
      <c r="B907" s="14" t="str">
        <f>TAG!B494</f>
        <v>C61H114O5N</v>
      </c>
      <c r="C907" s="17" t="str">
        <f>TAG!C494</f>
        <v>e58:5</v>
      </c>
      <c r="E907" s="43" t="e">
        <f>#REF!*0.001/#REF!*1/#REF!</f>
        <v>#REF!</v>
      </c>
      <c r="F907" s="43" t="e">
        <f>#REF!*0.001/#REF!*1/#REF!</f>
        <v>#REF!</v>
      </c>
    </row>
    <row r="908" spans="1:6" x14ac:dyDescent="0.2">
      <c r="A908" s="14">
        <f>TAG!A495</f>
        <v>942.88237000000004</v>
      </c>
      <c r="B908" s="14" t="str">
        <f>TAG!B495</f>
        <v>C61H116O5N</v>
      </c>
      <c r="C908" s="17" t="str">
        <f>TAG!C495</f>
        <v>e58:4</v>
      </c>
      <c r="E908" s="43" t="e">
        <f>#REF!*0.001/#REF!*1/#REF!</f>
        <v>#REF!</v>
      </c>
      <c r="F908" s="43" t="e">
        <f>#REF!*0.001/#REF!*1/#REF!</f>
        <v>#REF!</v>
      </c>
    </row>
    <row r="909" spans="1:6" x14ac:dyDescent="0.2">
      <c r="A909" s="14">
        <f>TAG!A496</f>
        <v>944.89796999999999</v>
      </c>
      <c r="B909" s="14" t="str">
        <f>TAG!B496</f>
        <v>C61H118O5N</v>
      </c>
      <c r="C909" s="17" t="str">
        <f>TAG!C496</f>
        <v>e58:3</v>
      </c>
      <c r="E909" s="43" t="e">
        <f>#REF!*0.001/#REF!*1/#REF!</f>
        <v>#REF!</v>
      </c>
      <c r="F909" s="43" t="e">
        <f>#REF!*0.001/#REF!*1/#REF!</f>
        <v>#REF!</v>
      </c>
    </row>
    <row r="910" spans="1:6" x14ac:dyDescent="0.2">
      <c r="A910" s="14">
        <f>TAG!A497</f>
        <v>946.91357000000005</v>
      </c>
      <c r="B910" s="14" t="str">
        <f>TAG!B497</f>
        <v>C61H120O5N</v>
      </c>
      <c r="C910" s="17" t="str">
        <f>TAG!C497</f>
        <v>e58:2</v>
      </c>
      <c r="E910" s="43" t="e">
        <f>#REF!*0.001/#REF!*1/#REF!</f>
        <v>#REF!</v>
      </c>
      <c r="F910" s="43" t="e">
        <f>#REF!*0.001/#REF!*1/#REF!</f>
        <v>#REF!</v>
      </c>
    </row>
    <row r="911" spans="1:6" x14ac:dyDescent="0.2">
      <c r="A911" s="14">
        <f>TAG!A498</f>
        <v>948.92917</v>
      </c>
      <c r="B911" s="14" t="str">
        <f>TAG!B498</f>
        <v>C61H122O5N</v>
      </c>
      <c r="C911" s="17" t="str">
        <f>TAG!C498</f>
        <v>e58:1/58:8</v>
      </c>
      <c r="E911" s="43" t="e">
        <f>#REF!*0.001/#REF!*1/#REF!</f>
        <v>#REF!</v>
      </c>
      <c r="F911" s="43" t="e">
        <f>#REF!*0.001/#REF!*1/#REF!</f>
        <v>#REF!</v>
      </c>
    </row>
    <row r="912" spans="1:6" x14ac:dyDescent="0.2">
      <c r="A912" s="14">
        <f>TAG!A499</f>
        <v>950.81486999999993</v>
      </c>
      <c r="B912" s="14" t="str">
        <f>TAG!B499</f>
        <v>C61H108O6N</v>
      </c>
      <c r="C912" s="17" t="str">
        <f>TAG!C499</f>
        <v>58:7/e58:0</v>
      </c>
      <c r="E912" s="43" t="e">
        <f>#REF!*0.001/#REF!*1/#REF!</f>
        <v>#REF!</v>
      </c>
      <c r="F912" s="43" t="e">
        <f>#REF!*0.001/#REF!*1/#REF!</f>
        <v>#REF!</v>
      </c>
    </row>
    <row r="913" spans="1:6" x14ac:dyDescent="0.2">
      <c r="A913" s="14">
        <f>TAG!A500</f>
        <v>952.83046999999988</v>
      </c>
      <c r="B913" s="14" t="str">
        <f>TAG!B500</f>
        <v>C61H110O6N</v>
      </c>
      <c r="C913" s="17" t="str">
        <f>TAG!C500</f>
        <v>58:6</v>
      </c>
      <c r="E913" s="43" t="e">
        <f>#REF!*0.001/#REF!*1/#REF!</f>
        <v>#REF!</v>
      </c>
      <c r="F913" s="43" t="e">
        <f>#REF!*0.001/#REF!*1/#REF!</f>
        <v>#REF!</v>
      </c>
    </row>
    <row r="914" spans="1:6" x14ac:dyDescent="0.2">
      <c r="A914" s="14">
        <f>TAG!A501</f>
        <v>954.84606999999994</v>
      </c>
      <c r="B914" s="14" t="str">
        <f>TAG!B501</f>
        <v>C61H112O6N</v>
      </c>
      <c r="C914" s="17" t="str">
        <f>TAG!C501</f>
        <v>58:5</v>
      </c>
      <c r="E914" s="43" t="e">
        <f>#REF!*0.001/#REF!*1/#REF!</f>
        <v>#REF!</v>
      </c>
      <c r="F914" s="43" t="e">
        <f>#REF!*0.001/#REF!*1/#REF!</f>
        <v>#REF!</v>
      </c>
    </row>
    <row r="915" spans="1:6" x14ac:dyDescent="0.2">
      <c r="A915" s="14">
        <f>TAG!A502</f>
        <v>956.86166999999989</v>
      </c>
      <c r="B915" s="14" t="str">
        <f>TAG!B502</f>
        <v>C61H114O6N</v>
      </c>
      <c r="C915" s="17" t="str">
        <f>TAG!C502</f>
        <v>58:4</v>
      </c>
      <c r="E915" s="43" t="e">
        <f>#REF!*0.001/#REF!*1/#REF!</f>
        <v>#REF!</v>
      </c>
      <c r="F915" s="43" t="e">
        <f>#REF!*0.001/#REF!*1/#REF!</f>
        <v>#REF!</v>
      </c>
    </row>
    <row r="916" spans="1:6" x14ac:dyDescent="0.2">
      <c r="A916" s="14">
        <f>TAG!A503</f>
        <v>958.87726999999995</v>
      </c>
      <c r="B916" s="14" t="str">
        <f>TAG!B503</f>
        <v>C61H116O6N</v>
      </c>
      <c r="C916" s="17" t="str">
        <f>TAG!C503</f>
        <v>58:3</v>
      </c>
      <c r="E916" s="43" t="e">
        <f>#REF!*0.001/#REF!*1/#REF!</f>
        <v>#REF!</v>
      </c>
      <c r="F916" s="43" t="e">
        <f>#REF!*0.001/#REF!*1/#REF!</f>
        <v>#REF!</v>
      </c>
    </row>
    <row r="917" spans="1:6" x14ac:dyDescent="0.2">
      <c r="A917" s="14">
        <f>TAG!A504</f>
        <v>960.8928699999999</v>
      </c>
      <c r="B917" s="14" t="str">
        <f>TAG!B504</f>
        <v>C61H118O6N</v>
      </c>
      <c r="C917" s="17" t="str">
        <f>TAG!C504</f>
        <v>58:2</v>
      </c>
      <c r="E917" s="43" t="e">
        <f>#REF!*0.001/#REF!*1/#REF!</f>
        <v>#REF!</v>
      </c>
      <c r="F917" s="43" t="e">
        <f>#REF!*0.001/#REF!*1/#REF!</f>
        <v>#REF!</v>
      </c>
    </row>
    <row r="918" spans="1:6" x14ac:dyDescent="0.2">
      <c r="A918" s="14">
        <f>TAG!A505</f>
        <v>962.90846999999997</v>
      </c>
      <c r="B918" s="14" t="str">
        <f>TAG!B505</f>
        <v>C61H120O6N</v>
      </c>
      <c r="C918" s="17" t="str">
        <f>TAG!C505</f>
        <v>58:1</v>
      </c>
      <c r="E918" s="43" t="e">
        <f>#REF!*0.001/#REF!*1/#REF!</f>
        <v>#REF!</v>
      </c>
      <c r="F918" s="43" t="e">
        <f>#REF!*0.001/#REF!*1/#REF!</f>
        <v>#REF!</v>
      </c>
    </row>
    <row r="919" spans="1:6" x14ac:dyDescent="0.2">
      <c r="A919" s="14">
        <f>TAG!A506</f>
        <v>964.86676999999997</v>
      </c>
      <c r="B919" s="14" t="str">
        <f>TAG!B506</f>
        <v>C63H114O5N</v>
      </c>
      <c r="C919" s="17" t="str">
        <f>TAG!C506</f>
        <v>e60:7/58:0</v>
      </c>
      <c r="E919" s="43" t="e">
        <f>#REF!*0.001/#REF!*1/#REF!</f>
        <v>#REF!</v>
      </c>
      <c r="F919" s="43" t="e">
        <f>#REF!*0.001/#REF!*1/#REF!</f>
        <v>#REF!</v>
      </c>
    </row>
    <row r="920" spans="1:6" x14ac:dyDescent="0.2">
      <c r="A920" s="14">
        <f>TAG!A507</f>
        <v>966.88237000000004</v>
      </c>
      <c r="B920" s="14" t="str">
        <f>TAG!B507</f>
        <v>C63H116O5N</v>
      </c>
      <c r="C920" s="17" t="str">
        <f>TAG!C507</f>
        <v>e60:6</v>
      </c>
      <c r="E920" s="43" t="e">
        <f>#REF!*0.001/#REF!*1/#REF!</f>
        <v>#REF!</v>
      </c>
      <c r="F920" s="43" t="e">
        <f>#REF!*0.001/#REF!*1/#REF!</f>
        <v>#REF!</v>
      </c>
    </row>
    <row r="921" spans="1:6" x14ac:dyDescent="0.2">
      <c r="A921" s="14">
        <f>TAG!A508</f>
        <v>968.89796999999999</v>
      </c>
      <c r="B921" s="14" t="str">
        <f>TAG!B508</f>
        <v>C63H118O5N</v>
      </c>
      <c r="C921" s="17" t="str">
        <f>TAG!C508</f>
        <v>e60:5</v>
      </c>
      <c r="E921" s="43" t="e">
        <f>#REF!*0.001/#REF!*1/#REF!</f>
        <v>#REF!</v>
      </c>
      <c r="F921" s="43" t="e">
        <f>#REF!*0.001/#REF!*1/#REF!</f>
        <v>#REF!</v>
      </c>
    </row>
    <row r="922" spans="1:6" x14ac:dyDescent="0.2">
      <c r="A922" s="14">
        <f>TAG!A509</f>
        <v>970.91357000000005</v>
      </c>
      <c r="B922" s="14" t="str">
        <f>TAG!B509</f>
        <v>C63H120O5N</v>
      </c>
      <c r="C922" s="17" t="str">
        <f>TAG!C509</f>
        <v>e60:4</v>
      </c>
      <c r="E922" s="43" t="e">
        <f>#REF!*0.001/#REF!*1/#REF!</f>
        <v>#REF!</v>
      </c>
      <c r="F922" s="43" t="e">
        <f>#REF!*0.001/#REF!*1/#REF!</f>
        <v>#REF!</v>
      </c>
    </row>
    <row r="923" spans="1:6" x14ac:dyDescent="0.2">
      <c r="A923" s="14">
        <f>TAG!A510</f>
        <v>972.92917</v>
      </c>
      <c r="B923" s="14" t="str">
        <f>TAG!B510</f>
        <v>C63H122O5N</v>
      </c>
      <c r="C923" s="17" t="str">
        <f>TAG!C510</f>
        <v>e60:3</v>
      </c>
      <c r="E923" s="43" t="e">
        <f>#REF!*0.001/#REF!*1/#REF!</f>
        <v>#REF!</v>
      </c>
      <c r="F923" s="43" t="e">
        <f>#REF!*0.001/#REF!*1/#REF!</f>
        <v>#REF!</v>
      </c>
    </row>
    <row r="924" spans="1:6" x14ac:dyDescent="0.2">
      <c r="A924" s="14">
        <f>TAG!A511</f>
        <v>974.94477000000006</v>
      </c>
      <c r="B924" s="14" t="str">
        <f>TAG!B511</f>
        <v>C63H124O5N</v>
      </c>
      <c r="C924" s="17" t="str">
        <f>TAG!C511</f>
        <v>e60:2</v>
      </c>
      <c r="E924" s="43" t="e">
        <f>#REF!*0.001/#REF!*1/#REF!</f>
        <v>#REF!</v>
      </c>
      <c r="F924" s="43" t="e">
        <f>#REF!*0.001/#REF!*1/#REF!</f>
        <v>#REF!</v>
      </c>
    </row>
    <row r="925" spans="1:6" x14ac:dyDescent="0.2">
      <c r="A925" s="14">
        <f>TAG!A512</f>
        <v>976.83046999999988</v>
      </c>
      <c r="B925" s="14" t="str">
        <f>TAG!B512</f>
        <v>C63H110O6N</v>
      </c>
      <c r="C925" s="17" t="str">
        <f>TAG!C512</f>
        <v>60:8/e60:1</v>
      </c>
      <c r="E925" s="43" t="e">
        <f>#REF!*0.001/#REF!*1/#REF!</f>
        <v>#REF!</v>
      </c>
      <c r="F925" s="43" t="e">
        <f>#REF!*0.001/#REF!*1/#REF!</f>
        <v>#REF!</v>
      </c>
    </row>
    <row r="926" spans="1:6" x14ac:dyDescent="0.2">
      <c r="A926" s="14">
        <f>TAG!A513</f>
        <v>978.84606999999994</v>
      </c>
      <c r="B926" s="14" t="str">
        <f>TAG!B513</f>
        <v>C63H112O6N</v>
      </c>
      <c r="C926" s="17" t="str">
        <f>TAG!C513</f>
        <v>60:7/e60:0</v>
      </c>
      <c r="E926" s="43" t="e">
        <f>#REF!*0.001/#REF!*1/#REF!</f>
        <v>#REF!</v>
      </c>
      <c r="F926" s="43" t="e">
        <f>#REF!*0.001/#REF!*1/#REF!</f>
        <v>#REF!</v>
      </c>
    </row>
    <row r="927" spans="1:6" x14ac:dyDescent="0.2">
      <c r="A927" s="14">
        <f>TAG!A514</f>
        <v>980.86166999999989</v>
      </c>
      <c r="B927" s="14" t="str">
        <f>TAG!B514</f>
        <v>C63H114O6N</v>
      </c>
      <c r="C927" s="17" t="str">
        <f>TAG!C514</f>
        <v>60:6</v>
      </c>
      <c r="E927" s="43" t="e">
        <f>#REF!*0.001/#REF!*1/#REF!</f>
        <v>#REF!</v>
      </c>
      <c r="F927" s="43" t="e">
        <f>#REF!*0.001/#REF!*1/#REF!</f>
        <v>#REF!</v>
      </c>
    </row>
    <row r="928" spans="1:6" x14ac:dyDescent="0.2">
      <c r="A928" s="14">
        <f>TAG!A515</f>
        <v>982.87726999999995</v>
      </c>
      <c r="B928" s="14" t="str">
        <f>TAG!B515</f>
        <v>C63H116O6N</v>
      </c>
      <c r="C928" s="17" t="str">
        <f>TAG!C515</f>
        <v>60:5</v>
      </c>
      <c r="E928" s="43" t="e">
        <f>#REF!*0.001/#REF!*1/#REF!</f>
        <v>#REF!</v>
      </c>
      <c r="F928" s="43" t="e">
        <f>#REF!*0.001/#REF!*1/#REF!</f>
        <v>#REF!</v>
      </c>
    </row>
    <row r="929" spans="1:6" x14ac:dyDescent="0.2">
      <c r="A929" s="14">
        <f>TAG!A516</f>
        <v>984.8928699999999</v>
      </c>
      <c r="B929" s="14" t="str">
        <f>TAG!B516</f>
        <v>C63H118O6N</v>
      </c>
      <c r="C929" s="17" t="str">
        <f>TAG!C516</f>
        <v>60:4</v>
      </c>
      <c r="E929" s="43" t="e">
        <f>#REF!*0.001/#REF!*1/#REF!</f>
        <v>#REF!</v>
      </c>
      <c r="F929" s="43" t="e">
        <f>#REF!*0.001/#REF!*1/#REF!</f>
        <v>#REF!</v>
      </c>
    </row>
    <row r="930" spans="1:6" x14ac:dyDescent="0.2">
      <c r="A930" s="14">
        <f>TAG!A517</f>
        <v>986.90846999999997</v>
      </c>
      <c r="B930" s="14" t="str">
        <f>TAG!B517</f>
        <v>C63H120O6N</v>
      </c>
      <c r="C930" s="17" t="str">
        <f>TAG!C517</f>
        <v>60:3</v>
      </c>
      <c r="E930" s="43" t="e">
        <f>#REF!*0.001/#REF!*1/#REF!</f>
        <v>#REF!</v>
      </c>
      <c r="F930" s="43" t="e">
        <f>#REF!*0.001/#REF!*1/#REF!</f>
        <v>#REF!</v>
      </c>
    </row>
    <row r="931" spans="1:6" x14ac:dyDescent="0.2">
      <c r="A931" s="14">
        <f>TAG!A518</f>
        <v>988.92406999999992</v>
      </c>
      <c r="B931" s="14" t="str">
        <f>TAG!B518</f>
        <v>C63H122O6N</v>
      </c>
      <c r="C931" s="17" t="str">
        <f>TAG!C518</f>
        <v>60:2</v>
      </c>
      <c r="E931" s="43" t="e">
        <f>#REF!*0.001/#REF!*1/#REF!</f>
        <v>#REF!</v>
      </c>
      <c r="F931" s="43" t="e">
        <f>#REF!*0.001/#REF!*1/#REF!</f>
        <v>#REF!</v>
      </c>
    </row>
    <row r="932" spans="1:6" x14ac:dyDescent="0.2">
      <c r="A932" s="14">
        <f>TAG!A519</f>
        <v>990.93966999999998</v>
      </c>
      <c r="B932" s="14" t="str">
        <f>TAG!B519</f>
        <v>C63H124O6N</v>
      </c>
      <c r="C932" s="17" t="str">
        <f>TAG!C519</f>
        <v>60:1</v>
      </c>
      <c r="E932" s="43" t="e">
        <f>#REF!*0.001/#REF!*1/#REF!</f>
        <v>#REF!</v>
      </c>
      <c r="F932" s="43" t="e">
        <f>#REF!*0.001/#REF!*1/#REF!</f>
        <v>#REF!</v>
      </c>
    </row>
    <row r="933" spans="1:6" x14ac:dyDescent="0.2">
      <c r="A933" s="38" t="s">
        <v>1002</v>
      </c>
      <c r="B933" s="38"/>
      <c r="C933" s="38" t="str">
        <f>TAG!C520</f>
        <v>Total NL 295 18:3 acyl containing</v>
      </c>
      <c r="E933" s="45" t="e">
        <f>#REF!*0.001/#REF!*1/#REF!</f>
        <v>#REF!</v>
      </c>
      <c r="F933" s="45" t="e">
        <f>#REF!*0.001/#REF!*1/#REF!</f>
        <v>#REF!</v>
      </c>
    </row>
    <row r="934" spans="1:6" x14ac:dyDescent="0.2">
      <c r="A934" s="14">
        <f>TAG!A525</f>
        <v>764.67446999999993</v>
      </c>
      <c r="B934" s="14" t="str">
        <f>TAG!B525</f>
        <v>C47H90O6N</v>
      </c>
      <c r="C934" s="17" t="str">
        <f>TAG!C525</f>
        <v>44:2</v>
      </c>
      <c r="E934" s="43" t="e">
        <f>#REF!*0.001/#REF!*1/#REF!</f>
        <v>#REF!</v>
      </c>
      <c r="F934" s="43" t="e">
        <f>#REF!*0.001/#REF!*1/#REF!</f>
        <v>#REF!</v>
      </c>
    </row>
    <row r="935" spans="1:6" x14ac:dyDescent="0.2">
      <c r="A935" s="14">
        <f>TAG!A526</f>
        <v>766.69006999999988</v>
      </c>
      <c r="B935" s="14" t="str">
        <f>TAG!B526</f>
        <v>C47H92O6N</v>
      </c>
      <c r="C935" s="17" t="str">
        <f>TAG!C526</f>
        <v>44:1</v>
      </c>
      <c r="E935" s="43" t="e">
        <f>#REF!*0.001/#REF!*1/#REF!</f>
        <v>#REF!</v>
      </c>
      <c r="F935" s="43" t="e">
        <f>#REF!*0.001/#REF!*1/#REF!</f>
        <v>#REF!</v>
      </c>
    </row>
    <row r="936" spans="1:6" x14ac:dyDescent="0.2">
      <c r="A936" s="14">
        <f>TAG!A527</f>
        <v>768.70566999999994</v>
      </c>
      <c r="B936" s="14" t="str">
        <f>TAG!B527</f>
        <v>C47H94O6N</v>
      </c>
      <c r="C936" s="17" t="str">
        <f>TAG!C527</f>
        <v>44:0</v>
      </c>
      <c r="E936" s="43" t="e">
        <f>#REF!*0.001/#REF!*1/#REF!</f>
        <v>#REF!</v>
      </c>
      <c r="F936" s="43" t="e">
        <f>#REF!*0.001/#REF!*1/#REF!</f>
        <v>#REF!</v>
      </c>
    </row>
    <row r="937" spans="1:6" x14ac:dyDescent="0.2">
      <c r="A937" s="14">
        <f>TAG!A528</f>
        <v>776.71077000000002</v>
      </c>
      <c r="B937" s="14" t="str">
        <f>TAG!B528</f>
        <v>C49H94O5N</v>
      </c>
      <c r="C937" s="17" t="str">
        <f>TAG!C528</f>
        <v>e46:3</v>
      </c>
      <c r="E937" s="43" t="e">
        <f>#REF!*0.001/#REF!*1/#REF!</f>
        <v>#REF!</v>
      </c>
      <c r="F937" s="43" t="e">
        <f>#REF!*0.001/#REF!*1/#REF!</f>
        <v>#REF!</v>
      </c>
    </row>
    <row r="938" spans="1:6" x14ac:dyDescent="0.2">
      <c r="A938" s="14">
        <f>TAG!A529</f>
        <v>778.72636999999997</v>
      </c>
      <c r="B938" s="14" t="str">
        <f>TAG!B529</f>
        <v>C49H96O5N</v>
      </c>
      <c r="C938" s="17" t="str">
        <f>TAG!C529</f>
        <v>e46:2</v>
      </c>
      <c r="E938" s="43" t="e">
        <f>#REF!*0.001/#REF!*1/#REF!</f>
        <v>#REF!</v>
      </c>
      <c r="F938" s="43" t="e">
        <f>#REF!*0.001/#REF!*1/#REF!</f>
        <v>#REF!</v>
      </c>
    </row>
    <row r="939" spans="1:6" x14ac:dyDescent="0.2">
      <c r="A939" s="14">
        <f>TAG!A530</f>
        <v>780.74197000000004</v>
      </c>
      <c r="B939" s="14" t="str">
        <f>TAG!B530</f>
        <v>C49H98O5N</v>
      </c>
      <c r="C939" s="17" t="str">
        <f>TAG!C530</f>
        <v>e46:1</v>
      </c>
      <c r="E939" s="43" t="e">
        <f>#REF!*0.001/#REF!*1/#REF!</f>
        <v>#REF!</v>
      </c>
      <c r="F939" s="43" t="e">
        <f>#REF!*0.001/#REF!*1/#REF!</f>
        <v>#REF!</v>
      </c>
    </row>
    <row r="940" spans="1:6" x14ac:dyDescent="0.2">
      <c r="A940" s="14">
        <f>TAG!A531</f>
        <v>782.75756999999999</v>
      </c>
      <c r="B940" s="14" t="str">
        <f>TAG!B531</f>
        <v>C49H100O5N</v>
      </c>
      <c r="C940" s="17" t="str">
        <f>TAG!C531</f>
        <v>e46:0</v>
      </c>
      <c r="E940" s="43" t="e">
        <f>#REF!*0.001/#REF!*1/#REF!</f>
        <v>#REF!</v>
      </c>
      <c r="F940" s="43" t="e">
        <f>#REF!*0.001/#REF!*1/#REF!</f>
        <v>#REF!</v>
      </c>
    </row>
    <row r="941" spans="1:6" x14ac:dyDescent="0.2">
      <c r="A941" s="14">
        <f>TAG!A532</f>
        <v>790.69006999999988</v>
      </c>
      <c r="B941" s="14" t="str">
        <f>TAG!B532</f>
        <v>C49H92O6N</v>
      </c>
      <c r="C941" s="17" t="str">
        <f>TAG!C532</f>
        <v>46:3</v>
      </c>
      <c r="E941" s="43" t="e">
        <f>#REF!*0.001/#REF!*1/#REF!</f>
        <v>#REF!</v>
      </c>
      <c r="F941" s="43" t="e">
        <f>#REF!*0.001/#REF!*1/#REF!</f>
        <v>#REF!</v>
      </c>
    </row>
    <row r="942" spans="1:6" x14ac:dyDescent="0.2">
      <c r="A942" s="14">
        <f>TAG!A533</f>
        <v>792.70566999999994</v>
      </c>
      <c r="B942" s="14" t="str">
        <f>TAG!B533</f>
        <v>C49H94O6N</v>
      </c>
      <c r="C942" s="17" t="str">
        <f>TAG!C533</f>
        <v>46:2</v>
      </c>
      <c r="E942" s="43" t="e">
        <f>#REF!*0.001/#REF!*1/#REF!</f>
        <v>#REF!</v>
      </c>
      <c r="F942" s="43" t="e">
        <f>#REF!*0.001/#REF!*1/#REF!</f>
        <v>#REF!</v>
      </c>
    </row>
    <row r="943" spans="1:6" x14ac:dyDescent="0.2">
      <c r="A943" s="14">
        <f>TAG!A534</f>
        <v>794.72126999999989</v>
      </c>
      <c r="B943" s="14" t="str">
        <f>TAG!B534</f>
        <v>C49H96O6N</v>
      </c>
      <c r="C943" s="17" t="str">
        <f>TAG!C534</f>
        <v>46:1</v>
      </c>
      <c r="E943" s="43" t="e">
        <f>#REF!*0.001/#REF!*1/#REF!</f>
        <v>#REF!</v>
      </c>
      <c r="F943" s="43" t="e">
        <f>#REF!*0.001/#REF!*1/#REF!</f>
        <v>#REF!</v>
      </c>
    </row>
    <row r="944" spans="1:6" x14ac:dyDescent="0.2">
      <c r="A944" s="14">
        <f>TAG!A535</f>
        <v>796.73686999999995</v>
      </c>
      <c r="B944" s="14" t="str">
        <f>TAG!B535</f>
        <v>C49H98O6N</v>
      </c>
      <c r="C944" s="17" t="str">
        <f>TAG!C535</f>
        <v>46:0</v>
      </c>
      <c r="E944" s="43" t="e">
        <f>#REF!*0.001/#REF!*1/#REF!</f>
        <v>#REF!</v>
      </c>
      <c r="F944" s="43" t="e">
        <f>#REF!*0.001/#REF!*1/#REF!</f>
        <v>#REF!</v>
      </c>
    </row>
    <row r="945" spans="1:6" x14ac:dyDescent="0.2">
      <c r="A945" s="14">
        <f>TAG!A536</f>
        <v>802.72636999999997</v>
      </c>
      <c r="B945" s="14" t="str">
        <f>TAG!B536</f>
        <v>C51H96O5N</v>
      </c>
      <c r="C945" s="17" t="str">
        <f>TAG!C536</f>
        <v>e48:4</v>
      </c>
      <c r="E945" s="43" t="e">
        <f>#REF!*0.001/#REF!*1/#REF!</f>
        <v>#REF!</v>
      </c>
      <c r="F945" s="43" t="e">
        <f>#REF!*0.001/#REF!*1/#REF!</f>
        <v>#REF!</v>
      </c>
    </row>
    <row r="946" spans="1:6" x14ac:dyDescent="0.2">
      <c r="A946" s="14">
        <f>TAG!A537</f>
        <v>804.74197000000004</v>
      </c>
      <c r="B946" s="14" t="str">
        <f>TAG!B537</f>
        <v>C51H98O5N</v>
      </c>
      <c r="C946" s="17" t="str">
        <f>TAG!C537</f>
        <v>e48:3</v>
      </c>
      <c r="E946" s="43" t="e">
        <f>#REF!*0.001/#REF!*1/#REF!</f>
        <v>#REF!</v>
      </c>
      <c r="F946" s="43" t="e">
        <f>#REF!*0.001/#REF!*1/#REF!</f>
        <v>#REF!</v>
      </c>
    </row>
    <row r="947" spans="1:6" x14ac:dyDescent="0.2">
      <c r="A947" s="14">
        <f>TAG!A538</f>
        <v>806.75756999999999</v>
      </c>
      <c r="B947" s="14" t="str">
        <f>TAG!B538</f>
        <v>C51H100O5N</v>
      </c>
      <c r="C947" s="17" t="str">
        <f>TAG!C538</f>
        <v>e48:2</v>
      </c>
      <c r="E947" s="43" t="e">
        <f>#REF!*0.001/#REF!*1/#REF!</f>
        <v>#REF!</v>
      </c>
      <c r="F947" s="43" t="e">
        <f>#REF!*0.001/#REF!*1/#REF!</f>
        <v>#REF!</v>
      </c>
    </row>
    <row r="948" spans="1:6" x14ac:dyDescent="0.2">
      <c r="A948" s="14">
        <f>TAG!A539</f>
        <v>808.77317000000005</v>
      </c>
      <c r="B948" s="14" t="str">
        <f>TAG!B539</f>
        <v>C51H102O5N</v>
      </c>
      <c r="C948" s="17" t="str">
        <f>TAG!C539</f>
        <v>e48:1</v>
      </c>
      <c r="E948" s="43" t="e">
        <f>#REF!*0.001/#REF!*1/#REF!</f>
        <v>#REF!</v>
      </c>
      <c r="F948" s="43" t="e">
        <f>#REF!*0.001/#REF!*1/#REF!</f>
        <v>#REF!</v>
      </c>
    </row>
    <row r="949" spans="1:6" x14ac:dyDescent="0.2">
      <c r="A949" s="14">
        <f>TAG!A540</f>
        <v>810.78877</v>
      </c>
      <c r="B949" s="14" t="str">
        <f>TAG!B540</f>
        <v>C51H104O5N</v>
      </c>
      <c r="C949" s="17" t="str">
        <f>TAG!C540</f>
        <v>e48:0</v>
      </c>
      <c r="E949" s="43" t="e">
        <f>#REF!*0.001/#REF!*1/#REF!</f>
        <v>#REF!</v>
      </c>
      <c r="F949" s="43" t="e">
        <f>#REF!*0.001/#REF!*1/#REF!</f>
        <v>#REF!</v>
      </c>
    </row>
    <row r="950" spans="1:6" x14ac:dyDescent="0.2">
      <c r="A950" s="14">
        <f>TAG!A541</f>
        <v>816.70566999999994</v>
      </c>
      <c r="B950" s="14" t="str">
        <f>TAG!B541</f>
        <v>C51H94O6N</v>
      </c>
      <c r="C950" s="17" t="str">
        <f>TAG!C541</f>
        <v>48:4</v>
      </c>
      <c r="E950" s="43" t="e">
        <f>#REF!*0.001/#REF!*1/#REF!</f>
        <v>#REF!</v>
      </c>
      <c r="F950" s="43" t="e">
        <f>#REF!*0.001/#REF!*1/#REF!</f>
        <v>#REF!</v>
      </c>
    </row>
    <row r="951" spans="1:6" x14ac:dyDescent="0.2">
      <c r="A951" s="14">
        <f>TAG!A542</f>
        <v>818.72126999999989</v>
      </c>
      <c r="B951" s="14" t="str">
        <f>TAG!B542</f>
        <v>C51H96O6N</v>
      </c>
      <c r="C951" s="17" t="str">
        <f>TAG!C542</f>
        <v>48:3</v>
      </c>
      <c r="E951" s="43" t="e">
        <f>#REF!*0.001/#REF!*1/#REF!</f>
        <v>#REF!</v>
      </c>
      <c r="F951" s="43" t="e">
        <f>#REF!*0.001/#REF!*1/#REF!</f>
        <v>#REF!</v>
      </c>
    </row>
    <row r="952" spans="1:6" x14ac:dyDescent="0.2">
      <c r="A952" s="14">
        <f>TAG!A543</f>
        <v>820.73686999999995</v>
      </c>
      <c r="B952" s="14" t="str">
        <f>TAG!B543</f>
        <v>C51H98O6N</v>
      </c>
      <c r="C952" s="17" t="str">
        <f>TAG!C543</f>
        <v>48:2</v>
      </c>
      <c r="E952" s="43" t="e">
        <f>#REF!*0.001/#REF!*1/#REF!</f>
        <v>#REF!</v>
      </c>
      <c r="F952" s="43" t="e">
        <f>#REF!*0.001/#REF!*1/#REF!</f>
        <v>#REF!</v>
      </c>
    </row>
    <row r="953" spans="1:6" x14ac:dyDescent="0.2">
      <c r="A953" s="14">
        <f>TAG!A544</f>
        <v>822.7524699999999</v>
      </c>
      <c r="B953" s="14" t="str">
        <f>TAG!B544</f>
        <v>C51H100O6N</v>
      </c>
      <c r="C953" s="17" t="str">
        <f>TAG!C544</f>
        <v>48:1</v>
      </c>
      <c r="E953" s="43" t="e">
        <f>#REF!*0.001/#REF!*1/#REF!</f>
        <v>#REF!</v>
      </c>
      <c r="F953" s="43" t="e">
        <f>#REF!*0.001/#REF!*1/#REF!</f>
        <v>#REF!</v>
      </c>
    </row>
    <row r="954" spans="1:6" x14ac:dyDescent="0.2">
      <c r="A954" s="14">
        <f>TAG!A545</f>
        <v>824.76806999999997</v>
      </c>
      <c r="B954" s="14" t="str">
        <f>TAG!B545</f>
        <v>C51H102O6N</v>
      </c>
      <c r="C954" s="17" t="str">
        <f>TAG!C545</f>
        <v>48:0</v>
      </c>
      <c r="E954" s="43" t="e">
        <f>#REF!*0.001/#REF!*1/#REF!</f>
        <v>#REF!</v>
      </c>
      <c r="F954" s="43" t="e">
        <f>#REF!*0.001/#REF!*1/#REF!</f>
        <v>#REF!</v>
      </c>
    </row>
    <row r="955" spans="1:6" x14ac:dyDescent="0.2">
      <c r="A955" s="14">
        <f>TAG!A546</f>
        <v>830.75756999999999</v>
      </c>
      <c r="B955" s="14" t="str">
        <f>TAG!B546</f>
        <v>C53H100O5N</v>
      </c>
      <c r="C955" s="17" t="str">
        <f>TAG!C546</f>
        <v>e50:4</v>
      </c>
      <c r="E955" s="43" t="e">
        <f>#REF!*0.001/#REF!*1/#REF!</f>
        <v>#REF!</v>
      </c>
      <c r="F955" s="43" t="e">
        <f>#REF!*0.001/#REF!*1/#REF!</f>
        <v>#REF!</v>
      </c>
    </row>
    <row r="956" spans="1:6" x14ac:dyDescent="0.2">
      <c r="A956" s="14">
        <f>TAG!A547</f>
        <v>832.77317000000005</v>
      </c>
      <c r="B956" s="14" t="str">
        <f>TAG!B547</f>
        <v>C53H102O5N</v>
      </c>
      <c r="C956" s="17" t="str">
        <f>TAG!C547</f>
        <v>e50:3</v>
      </c>
      <c r="E956" s="43" t="e">
        <f>#REF!*0.001/#REF!*1/#REF!</f>
        <v>#REF!</v>
      </c>
      <c r="F956" s="43" t="e">
        <f>#REF!*0.001/#REF!*1/#REF!</f>
        <v>#REF!</v>
      </c>
    </row>
    <row r="957" spans="1:6" x14ac:dyDescent="0.2">
      <c r="A957" s="14">
        <f>TAG!A548</f>
        <v>834.78877</v>
      </c>
      <c r="B957" s="14" t="str">
        <f>TAG!B548</f>
        <v>C53H104O5N</v>
      </c>
      <c r="C957" s="17" t="str">
        <f>TAG!C548</f>
        <v>e50:2</v>
      </c>
      <c r="E957" s="43" t="e">
        <f>#REF!*0.001/#REF!*1/#REF!</f>
        <v>#REF!</v>
      </c>
      <c r="F957" s="43" t="e">
        <f>#REF!*0.001/#REF!*1/#REF!</f>
        <v>#REF!</v>
      </c>
    </row>
    <row r="958" spans="1:6" x14ac:dyDescent="0.2">
      <c r="A958" s="14">
        <f>TAG!A549</f>
        <v>836.80437000000006</v>
      </c>
      <c r="B958" s="14" t="str">
        <f>TAG!B549</f>
        <v>C53H106O5N</v>
      </c>
      <c r="C958" s="17" t="str">
        <f>TAG!C549</f>
        <v>e50:1</v>
      </c>
      <c r="E958" s="43" t="e">
        <f>#REF!*0.001/#REF!*1/#REF!</f>
        <v>#REF!</v>
      </c>
      <c r="F958" s="43" t="e">
        <f>#REF!*0.001/#REF!*1/#REF!</f>
        <v>#REF!</v>
      </c>
    </row>
    <row r="959" spans="1:6" x14ac:dyDescent="0.2">
      <c r="A959" s="14">
        <f>TAG!A550</f>
        <v>838.81997000000001</v>
      </c>
      <c r="B959" s="14" t="str">
        <f>TAG!B550</f>
        <v>C53H108O5N</v>
      </c>
      <c r="C959" s="17" t="str">
        <f>TAG!C550</f>
        <v>e50:0</v>
      </c>
      <c r="E959" s="43" t="e">
        <f>#REF!*0.001/#REF!*1/#REF!</f>
        <v>#REF!</v>
      </c>
      <c r="F959" s="43" t="e">
        <f>#REF!*0.001/#REF!*1/#REF!</f>
        <v>#REF!</v>
      </c>
    </row>
    <row r="960" spans="1:6" x14ac:dyDescent="0.2">
      <c r="A960" s="14">
        <f>TAG!A551</f>
        <v>844.73686999999995</v>
      </c>
      <c r="B960" s="14" t="str">
        <f>TAG!B551</f>
        <v>C53H98O6N</v>
      </c>
      <c r="C960" s="17" t="str">
        <f>TAG!C551</f>
        <v>50:4</v>
      </c>
      <c r="E960" s="43" t="e">
        <f>#REF!*0.001/#REF!*1/#REF!</f>
        <v>#REF!</v>
      </c>
      <c r="F960" s="43" t="e">
        <f>#REF!*0.001/#REF!*1/#REF!</f>
        <v>#REF!</v>
      </c>
    </row>
    <row r="961" spans="1:6" x14ac:dyDescent="0.2">
      <c r="A961" s="14">
        <f>TAG!A552</f>
        <v>846.7524699999999</v>
      </c>
      <c r="B961" s="14" t="str">
        <f>TAG!B552</f>
        <v>C53H100O6N</v>
      </c>
      <c r="C961" s="17" t="str">
        <f>TAG!C552</f>
        <v>50:3</v>
      </c>
      <c r="E961" s="43" t="e">
        <f>#REF!*0.001/#REF!*1/#REF!</f>
        <v>#REF!</v>
      </c>
      <c r="F961" s="43" t="e">
        <f>#REF!*0.001/#REF!*1/#REF!</f>
        <v>#REF!</v>
      </c>
    </row>
    <row r="962" spans="1:6" x14ac:dyDescent="0.2">
      <c r="A962" s="14">
        <f>TAG!A553</f>
        <v>848.76806999999997</v>
      </c>
      <c r="B962" s="14" t="str">
        <f>TAG!B553</f>
        <v>C53H102O6N</v>
      </c>
      <c r="C962" s="17" t="str">
        <f>TAG!C553</f>
        <v>50:2</v>
      </c>
      <c r="E962" s="43" t="e">
        <f>#REF!*0.001/#REF!*1/#REF!</f>
        <v>#REF!</v>
      </c>
      <c r="F962" s="43" t="e">
        <f>#REF!*0.001/#REF!*1/#REF!</f>
        <v>#REF!</v>
      </c>
    </row>
    <row r="963" spans="1:6" x14ac:dyDescent="0.2">
      <c r="A963" s="14">
        <f>TAG!A554</f>
        <v>850.78366999999992</v>
      </c>
      <c r="B963" s="14" t="str">
        <f>TAG!B554</f>
        <v>C53H104O6N</v>
      </c>
      <c r="C963" s="17" t="str">
        <f>TAG!C554</f>
        <v>50:1</v>
      </c>
      <c r="E963" s="43" t="e">
        <f>#REF!*0.001/#REF!*1/#REF!</f>
        <v>#REF!</v>
      </c>
      <c r="F963" s="43" t="e">
        <f>#REF!*0.001/#REF!*1/#REF!</f>
        <v>#REF!</v>
      </c>
    </row>
    <row r="964" spans="1:6" x14ac:dyDescent="0.2">
      <c r="A964" s="14">
        <f>TAG!A555</f>
        <v>852.79926999999998</v>
      </c>
      <c r="B964" s="14" t="str">
        <f>TAG!B555</f>
        <v>C53H106O6N</v>
      </c>
      <c r="C964" s="17" t="str">
        <f>TAG!C555</f>
        <v>50:0</v>
      </c>
      <c r="E964" s="43" t="e">
        <f>#REF!*0.001/#REF!*1/#REF!</f>
        <v>#REF!</v>
      </c>
      <c r="F964" s="43" t="e">
        <f>#REF!*0.001/#REF!*1/#REF!</f>
        <v>#REF!</v>
      </c>
    </row>
    <row r="965" spans="1:6" x14ac:dyDescent="0.2">
      <c r="A965" s="14">
        <f>TAG!A556</f>
        <v>856.77317000000005</v>
      </c>
      <c r="B965" s="14" t="str">
        <f>TAG!B556</f>
        <v>C55H102O5N</v>
      </c>
      <c r="C965" s="17" t="str">
        <f>TAG!C556</f>
        <v>e52:5</v>
      </c>
      <c r="E965" s="43" t="e">
        <f>#REF!*0.001/#REF!*1/#REF!</f>
        <v>#REF!</v>
      </c>
      <c r="F965" s="43" t="e">
        <f>#REF!*0.001/#REF!*1/#REF!</f>
        <v>#REF!</v>
      </c>
    </row>
    <row r="966" spans="1:6" x14ac:dyDescent="0.2">
      <c r="A966" s="14">
        <f>TAG!A557</f>
        <v>858.78877</v>
      </c>
      <c r="B966" s="14" t="str">
        <f>TAG!B557</f>
        <v>C55H104O5N</v>
      </c>
      <c r="C966" s="17" t="str">
        <f>TAG!C557</f>
        <v>e52:4</v>
      </c>
      <c r="E966" s="43" t="e">
        <f>#REF!*0.001/#REF!*1/#REF!</f>
        <v>#REF!</v>
      </c>
      <c r="F966" s="43" t="e">
        <f>#REF!*0.001/#REF!*1/#REF!</f>
        <v>#REF!</v>
      </c>
    </row>
    <row r="967" spans="1:6" x14ac:dyDescent="0.2">
      <c r="A967" s="14">
        <f>TAG!A558</f>
        <v>860.80437000000006</v>
      </c>
      <c r="B967" s="14" t="str">
        <f>TAG!B558</f>
        <v>C55H106O5N</v>
      </c>
      <c r="C967" s="17" t="str">
        <f>TAG!C558</f>
        <v>e52:3</v>
      </c>
      <c r="E967" s="43" t="e">
        <f>#REF!*0.001/#REF!*1/#REF!</f>
        <v>#REF!</v>
      </c>
      <c r="F967" s="43" t="e">
        <f>#REF!*0.001/#REF!*1/#REF!</f>
        <v>#REF!</v>
      </c>
    </row>
    <row r="968" spans="1:6" x14ac:dyDescent="0.2">
      <c r="A968" s="14">
        <f>TAG!A559</f>
        <v>862.81997000000001</v>
      </c>
      <c r="B968" s="14" t="str">
        <f>TAG!B559</f>
        <v>C55H108O5N</v>
      </c>
      <c r="C968" s="17" t="str">
        <f>TAG!C559</f>
        <v>e52:2</v>
      </c>
      <c r="E968" s="43" t="e">
        <f>#REF!*0.001/#REF!*1/#REF!</f>
        <v>#REF!</v>
      </c>
      <c r="F968" s="43" t="e">
        <f>#REF!*0.001/#REF!*1/#REF!</f>
        <v>#REF!</v>
      </c>
    </row>
    <row r="969" spans="1:6" x14ac:dyDescent="0.2">
      <c r="A969" s="14">
        <f>TAG!A560</f>
        <v>864.83556999999996</v>
      </c>
      <c r="B969" s="14" t="str">
        <f>TAG!B560</f>
        <v>C55H110O5N</v>
      </c>
      <c r="C969" s="17" t="str">
        <f>TAG!C560</f>
        <v>e52:1</v>
      </c>
      <c r="E969" s="43" t="e">
        <f>#REF!*0.001/#REF!*1/#REF!</f>
        <v>#REF!</v>
      </c>
      <c r="F969" s="43" t="e">
        <f>#REF!*0.001/#REF!*1/#REF!</f>
        <v>#REF!</v>
      </c>
    </row>
    <row r="970" spans="1:6" x14ac:dyDescent="0.2">
      <c r="A970" s="14">
        <f>TAG!A561</f>
        <v>866.85117000000002</v>
      </c>
      <c r="B970" s="14" t="str">
        <f>TAG!B561</f>
        <v>C55H112O5N</v>
      </c>
      <c r="C970" s="17" t="str">
        <f>TAG!C561</f>
        <v>e52:0</v>
      </c>
      <c r="E970" s="43" t="e">
        <f>#REF!*0.001/#REF!*1/#REF!</f>
        <v>#REF!</v>
      </c>
      <c r="F970" s="43" t="e">
        <f>#REF!*0.001/#REF!*1/#REF!</f>
        <v>#REF!</v>
      </c>
    </row>
    <row r="971" spans="1:6" x14ac:dyDescent="0.2">
      <c r="A971" s="14">
        <f>TAG!A562</f>
        <v>868.73686999999995</v>
      </c>
      <c r="B971" s="14" t="str">
        <f>TAG!B562</f>
        <v>C55H98O6N</v>
      </c>
      <c r="C971" s="17" t="str">
        <f>TAG!C562</f>
        <v>52:6</v>
      </c>
      <c r="E971" s="43" t="e">
        <f>#REF!*0.001/#REF!*1/#REF!</f>
        <v>#REF!</v>
      </c>
      <c r="F971" s="43" t="e">
        <f>#REF!*0.001/#REF!*1/#REF!</f>
        <v>#REF!</v>
      </c>
    </row>
    <row r="972" spans="1:6" x14ac:dyDescent="0.2">
      <c r="A972" s="14">
        <f>TAG!A563</f>
        <v>870.7524699999999</v>
      </c>
      <c r="B972" s="14" t="str">
        <f>TAG!B563</f>
        <v>C55H100O6N</v>
      </c>
      <c r="C972" s="17" t="str">
        <f>TAG!C563</f>
        <v>52:5</v>
      </c>
      <c r="E972" s="43" t="e">
        <f>#REF!*0.001/#REF!*1/#REF!</f>
        <v>#REF!</v>
      </c>
      <c r="F972" s="43" t="e">
        <f>#REF!*0.001/#REF!*1/#REF!</f>
        <v>#REF!</v>
      </c>
    </row>
    <row r="973" spans="1:6" x14ac:dyDescent="0.2">
      <c r="A973" s="14">
        <f>TAG!A564</f>
        <v>872.76806999999997</v>
      </c>
      <c r="B973" s="14" t="str">
        <f>TAG!B564</f>
        <v>C55H102O6N</v>
      </c>
      <c r="C973" s="17" t="str">
        <f>TAG!C564</f>
        <v>52:4</v>
      </c>
      <c r="E973" s="43" t="e">
        <f>#REF!*0.001/#REF!*1/#REF!</f>
        <v>#REF!</v>
      </c>
      <c r="F973" s="43" t="e">
        <f>#REF!*0.001/#REF!*1/#REF!</f>
        <v>#REF!</v>
      </c>
    </row>
    <row r="974" spans="1:6" x14ac:dyDescent="0.2">
      <c r="A974" s="14">
        <f>TAG!A565</f>
        <v>874.78366999999992</v>
      </c>
      <c r="B974" s="14" t="str">
        <f>TAG!B565</f>
        <v>C55H104O6N</v>
      </c>
      <c r="C974" s="17" t="str">
        <f>TAG!C565</f>
        <v>52:3</v>
      </c>
      <c r="E974" s="43" t="e">
        <f>#REF!*0.001/#REF!*1/#REF!</f>
        <v>#REF!</v>
      </c>
      <c r="F974" s="43" t="e">
        <f>#REF!*0.001/#REF!*1/#REF!</f>
        <v>#REF!</v>
      </c>
    </row>
    <row r="975" spans="1:6" x14ac:dyDescent="0.2">
      <c r="A975" s="14">
        <f>TAG!A566</f>
        <v>876.79926999999998</v>
      </c>
      <c r="B975" s="14" t="str">
        <f>TAG!B566</f>
        <v>C55H106O6N</v>
      </c>
      <c r="C975" s="17" t="str">
        <f>TAG!C566</f>
        <v>52:2</v>
      </c>
      <c r="E975" s="43" t="e">
        <f>#REF!*0.001/#REF!*1/#REF!</f>
        <v>#REF!</v>
      </c>
      <c r="F975" s="43" t="e">
        <f>#REF!*0.001/#REF!*1/#REF!</f>
        <v>#REF!</v>
      </c>
    </row>
    <row r="976" spans="1:6" x14ac:dyDescent="0.2">
      <c r="A976" s="14">
        <f>TAG!A567</f>
        <v>878.81486999999993</v>
      </c>
      <c r="B976" s="14" t="str">
        <f>TAG!B567</f>
        <v>C55H108O6N</v>
      </c>
      <c r="C976" s="17" t="str">
        <f>TAG!C567</f>
        <v>52:1</v>
      </c>
      <c r="E976" s="43" t="e">
        <f>#REF!*0.001/#REF!*1/#REF!</f>
        <v>#REF!</v>
      </c>
      <c r="F976" s="43" t="e">
        <f>#REF!*0.001/#REF!*1/#REF!</f>
        <v>#REF!</v>
      </c>
    </row>
    <row r="977" spans="1:6" x14ac:dyDescent="0.2">
      <c r="A977" s="14">
        <f>TAG!A568</f>
        <v>880.83046999999988</v>
      </c>
      <c r="B977" s="14" t="str">
        <f>TAG!B568</f>
        <v>C55H110O6N</v>
      </c>
      <c r="C977" s="17" t="str">
        <f>TAG!C568</f>
        <v>52:0/e54:7</v>
      </c>
      <c r="E977" s="43" t="e">
        <f>#REF!*0.001/#REF!*1/#REF!</f>
        <v>#REF!</v>
      </c>
      <c r="F977" s="43" t="e">
        <f>#REF!*0.001/#REF!*1/#REF!</f>
        <v>#REF!</v>
      </c>
    </row>
    <row r="978" spans="1:6" x14ac:dyDescent="0.2">
      <c r="A978" s="14">
        <f>TAG!A569</f>
        <v>882.78877</v>
      </c>
      <c r="B978" s="14" t="str">
        <f>TAG!B569</f>
        <v>C57H104O5N</v>
      </c>
      <c r="C978" s="17" t="str">
        <f>TAG!C569</f>
        <v>e54:6</v>
      </c>
      <c r="E978" s="43" t="e">
        <f>#REF!*0.001/#REF!*1/#REF!</f>
        <v>#REF!</v>
      </c>
      <c r="F978" s="43" t="e">
        <f>#REF!*0.001/#REF!*1/#REF!</f>
        <v>#REF!</v>
      </c>
    </row>
    <row r="979" spans="1:6" x14ac:dyDescent="0.2">
      <c r="A979" s="14">
        <f>TAG!A570</f>
        <v>884.80437000000006</v>
      </c>
      <c r="B979" s="14" t="str">
        <f>TAG!B570</f>
        <v>C57H106O5N</v>
      </c>
      <c r="C979" s="17" t="str">
        <f>TAG!C570</f>
        <v>e54:5</v>
      </c>
      <c r="E979" s="43" t="e">
        <f>#REF!*0.001/#REF!*1/#REF!</f>
        <v>#REF!</v>
      </c>
      <c r="F979" s="43" t="e">
        <f>#REF!*0.001/#REF!*1/#REF!</f>
        <v>#REF!</v>
      </c>
    </row>
    <row r="980" spans="1:6" x14ac:dyDescent="0.2">
      <c r="A980" s="14">
        <f>TAG!A571</f>
        <v>886.81997000000001</v>
      </c>
      <c r="B980" s="14" t="str">
        <f>TAG!B571</f>
        <v>C57H108O5N</v>
      </c>
      <c r="C980" s="17" t="str">
        <f>TAG!C571</f>
        <v>e54:4</v>
      </c>
      <c r="E980" s="43" t="e">
        <f>#REF!*0.001/#REF!*1/#REF!</f>
        <v>#REF!</v>
      </c>
      <c r="F980" s="43" t="e">
        <f>#REF!*0.001/#REF!*1/#REF!</f>
        <v>#REF!</v>
      </c>
    </row>
    <row r="981" spans="1:6" x14ac:dyDescent="0.2">
      <c r="A981" s="14">
        <f>TAG!A572</f>
        <v>888.83556999999996</v>
      </c>
      <c r="B981" s="14" t="str">
        <f>TAG!B572</f>
        <v>C57H110O5N</v>
      </c>
      <c r="C981" s="17" t="str">
        <f>TAG!C572</f>
        <v>e54:3</v>
      </c>
      <c r="E981" s="43" t="e">
        <f>#REF!*0.001/#REF!*1/#REF!</f>
        <v>#REF!</v>
      </c>
      <c r="F981" s="43" t="e">
        <f>#REF!*0.001/#REF!*1/#REF!</f>
        <v>#REF!</v>
      </c>
    </row>
    <row r="982" spans="1:6" x14ac:dyDescent="0.2">
      <c r="A982" s="14">
        <f>TAG!A573</f>
        <v>890.85117000000002</v>
      </c>
      <c r="B982" s="14" t="str">
        <f>TAG!B573</f>
        <v>C57H112O5N</v>
      </c>
      <c r="C982" s="17" t="str">
        <f>TAG!C573</f>
        <v>e54:2</v>
      </c>
      <c r="E982" s="43" t="e">
        <f>#REF!*0.001/#REF!*1/#REF!</f>
        <v>#REF!</v>
      </c>
      <c r="F982" s="43" t="e">
        <f>#REF!*0.001/#REF!*1/#REF!</f>
        <v>#REF!</v>
      </c>
    </row>
    <row r="983" spans="1:6" x14ac:dyDescent="0.2">
      <c r="A983" s="14">
        <f>TAG!A574</f>
        <v>892.86676999999997</v>
      </c>
      <c r="B983" s="14" t="str">
        <f>TAG!B574</f>
        <v>C57H114O5N</v>
      </c>
      <c r="C983" s="17" t="str">
        <f>TAG!C574</f>
        <v>e54:1</v>
      </c>
      <c r="E983" s="43" t="e">
        <f>#REF!*0.001/#REF!*1/#REF!</f>
        <v>#REF!</v>
      </c>
      <c r="F983" s="43" t="e">
        <f>#REF!*0.001/#REF!*1/#REF!</f>
        <v>#REF!</v>
      </c>
    </row>
    <row r="984" spans="1:6" x14ac:dyDescent="0.2">
      <c r="A984" s="14">
        <f>TAG!A575</f>
        <v>894.7524699999999</v>
      </c>
      <c r="B984" s="14" t="str">
        <f>TAG!B575</f>
        <v>C57H100O6N</v>
      </c>
      <c r="C984" s="17" t="str">
        <f>TAG!C575</f>
        <v>54:7/e54:0</v>
      </c>
      <c r="E984" s="43" t="e">
        <f>#REF!*0.001/#REF!*1/#REF!</f>
        <v>#REF!</v>
      </c>
      <c r="F984" s="43" t="e">
        <f>#REF!*0.001/#REF!*1/#REF!</f>
        <v>#REF!</v>
      </c>
    </row>
    <row r="985" spans="1:6" x14ac:dyDescent="0.2">
      <c r="A985" s="14">
        <f>TAG!A576</f>
        <v>896.76806999999997</v>
      </c>
      <c r="B985" s="14" t="str">
        <f>TAG!B576</f>
        <v>C57H102O6N</v>
      </c>
      <c r="C985" s="17" t="str">
        <f>TAG!C576</f>
        <v>54:6</v>
      </c>
      <c r="E985" s="43" t="e">
        <f>#REF!*0.001/#REF!*1/#REF!</f>
        <v>#REF!</v>
      </c>
      <c r="F985" s="43" t="e">
        <f>#REF!*0.001/#REF!*1/#REF!</f>
        <v>#REF!</v>
      </c>
    </row>
    <row r="986" spans="1:6" x14ac:dyDescent="0.2">
      <c r="A986" s="14">
        <f>TAG!A577</f>
        <v>898.78366999999992</v>
      </c>
      <c r="B986" s="14" t="str">
        <f>TAG!B577</f>
        <v>C57H104O6N</v>
      </c>
      <c r="C986" s="17" t="str">
        <f>TAG!C577</f>
        <v>54:5</v>
      </c>
      <c r="E986" s="43" t="e">
        <f>#REF!*0.001/#REF!*1/#REF!</f>
        <v>#REF!</v>
      </c>
      <c r="F986" s="43" t="e">
        <f>#REF!*0.001/#REF!*1/#REF!</f>
        <v>#REF!</v>
      </c>
    </row>
    <row r="987" spans="1:6" x14ac:dyDescent="0.2">
      <c r="A987" s="14">
        <f>TAG!A578</f>
        <v>900.79926999999998</v>
      </c>
      <c r="B987" s="14" t="str">
        <f>TAG!B578</f>
        <v>C57H106O6N</v>
      </c>
      <c r="C987" s="17" t="str">
        <f>TAG!C578</f>
        <v>54:4</v>
      </c>
      <c r="E987" s="43" t="e">
        <f>#REF!*0.001/#REF!*1/#REF!</f>
        <v>#REF!</v>
      </c>
      <c r="F987" s="43" t="e">
        <f>#REF!*0.001/#REF!*1/#REF!</f>
        <v>#REF!</v>
      </c>
    </row>
    <row r="988" spans="1:6" x14ac:dyDescent="0.2">
      <c r="A988" s="14">
        <f>TAG!A579</f>
        <v>902.81486999999993</v>
      </c>
      <c r="B988" s="14" t="str">
        <f>TAG!B579</f>
        <v>C57H108O6N</v>
      </c>
      <c r="C988" s="17" t="str">
        <f>TAG!C579</f>
        <v>54:3</v>
      </c>
      <c r="E988" s="43" t="e">
        <f>#REF!*0.001/#REF!*1/#REF!</f>
        <v>#REF!</v>
      </c>
      <c r="F988" s="43" t="e">
        <f>#REF!*0.001/#REF!*1/#REF!</f>
        <v>#REF!</v>
      </c>
    </row>
    <row r="989" spans="1:6" x14ac:dyDescent="0.2">
      <c r="A989" s="14">
        <f>TAG!A580</f>
        <v>904.83046999999988</v>
      </c>
      <c r="B989" s="14" t="str">
        <f>TAG!B580</f>
        <v>C57H110O6N</v>
      </c>
      <c r="C989" s="17" t="str">
        <f>TAG!C580</f>
        <v>54:2</v>
      </c>
      <c r="E989" s="43" t="e">
        <f>#REF!*0.001/#REF!*1/#REF!</f>
        <v>#REF!</v>
      </c>
      <c r="F989" s="43" t="e">
        <f>#REF!*0.001/#REF!*1/#REF!</f>
        <v>#REF!</v>
      </c>
    </row>
    <row r="990" spans="1:6" x14ac:dyDescent="0.2">
      <c r="A990" s="14">
        <f>TAG!A581</f>
        <v>906.84606999999994</v>
      </c>
      <c r="B990" s="14" t="str">
        <f>TAG!B581</f>
        <v>C57H112O6N</v>
      </c>
      <c r="C990" s="17" t="str">
        <f>TAG!C581</f>
        <v>54:1</v>
      </c>
      <c r="E990" s="43" t="e">
        <f>#REF!*0.001/#REF!*1/#REF!</f>
        <v>#REF!</v>
      </c>
      <c r="F990" s="43" t="e">
        <f>#REF!*0.001/#REF!*1/#REF!</f>
        <v>#REF!</v>
      </c>
    </row>
    <row r="991" spans="1:6" x14ac:dyDescent="0.2">
      <c r="A991" s="14">
        <f>TAG!A582</f>
        <v>908.86166999999989</v>
      </c>
      <c r="B991" s="14" t="str">
        <f>TAG!B582</f>
        <v>C57H114O6N</v>
      </c>
      <c r="C991" s="17" t="str">
        <f>TAG!C582</f>
        <v>54:0/e56:7</v>
      </c>
      <c r="E991" s="43" t="e">
        <f>#REF!*0.001/#REF!*1/#REF!</f>
        <v>#REF!</v>
      </c>
      <c r="F991" s="43" t="e">
        <f>#REF!*0.001/#REF!*1/#REF!</f>
        <v>#REF!</v>
      </c>
    </row>
    <row r="992" spans="1:6" x14ac:dyDescent="0.2">
      <c r="A992" s="14">
        <f>TAG!A583</f>
        <v>910.81997000000001</v>
      </c>
      <c r="B992" s="14" t="str">
        <f>TAG!B583</f>
        <v>C59H108O5N</v>
      </c>
      <c r="C992" s="17" t="str">
        <f>TAG!C583</f>
        <v>e56:6</v>
      </c>
      <c r="E992" s="43" t="e">
        <f>#REF!*0.001/#REF!*1/#REF!</f>
        <v>#REF!</v>
      </c>
      <c r="F992" s="43" t="e">
        <f>#REF!*0.001/#REF!*1/#REF!</f>
        <v>#REF!</v>
      </c>
    </row>
    <row r="993" spans="1:6" x14ac:dyDescent="0.2">
      <c r="A993" s="14">
        <f>TAG!A584</f>
        <v>912.83556999999996</v>
      </c>
      <c r="B993" s="14" t="str">
        <f>TAG!B584</f>
        <v>C59H110O5N</v>
      </c>
      <c r="C993" s="17" t="str">
        <f>TAG!C584</f>
        <v>e56:5</v>
      </c>
      <c r="E993" s="43" t="e">
        <f>#REF!*0.001/#REF!*1/#REF!</f>
        <v>#REF!</v>
      </c>
      <c r="F993" s="43" t="e">
        <f>#REF!*0.001/#REF!*1/#REF!</f>
        <v>#REF!</v>
      </c>
    </row>
    <row r="994" spans="1:6" x14ac:dyDescent="0.2">
      <c r="A994" s="14">
        <f>TAG!A585</f>
        <v>914.85117000000002</v>
      </c>
      <c r="B994" s="14" t="str">
        <f>TAG!B585</f>
        <v>C59H112O5N</v>
      </c>
      <c r="C994" s="17" t="str">
        <f>TAG!C585</f>
        <v>e56:4</v>
      </c>
      <c r="E994" s="43" t="e">
        <f>#REF!*0.001/#REF!*1/#REF!</f>
        <v>#REF!</v>
      </c>
      <c r="F994" s="43" t="e">
        <f>#REF!*0.001/#REF!*1/#REF!</f>
        <v>#REF!</v>
      </c>
    </row>
    <row r="995" spans="1:6" x14ac:dyDescent="0.2">
      <c r="A995" s="14">
        <f>TAG!A586</f>
        <v>916.86676999999997</v>
      </c>
      <c r="B995" s="14" t="str">
        <f>TAG!B586</f>
        <v>C59H114O5N</v>
      </c>
      <c r="C995" s="17" t="str">
        <f>TAG!C586</f>
        <v>e56:3</v>
      </c>
      <c r="E995" s="43" t="e">
        <f>#REF!*0.001/#REF!*1/#REF!</f>
        <v>#REF!</v>
      </c>
      <c r="F995" s="43" t="e">
        <f>#REF!*0.001/#REF!*1/#REF!</f>
        <v>#REF!</v>
      </c>
    </row>
    <row r="996" spans="1:6" x14ac:dyDescent="0.2">
      <c r="A996" s="14">
        <f>TAG!A587</f>
        <v>918.88237000000004</v>
      </c>
      <c r="B996" s="14" t="str">
        <f>TAG!B587</f>
        <v>C59H116O5N</v>
      </c>
      <c r="C996" s="17" t="str">
        <f>TAG!C587</f>
        <v>e56:2</v>
      </c>
      <c r="E996" s="43" t="e">
        <f>#REF!*0.001/#REF!*1/#REF!</f>
        <v>#REF!</v>
      </c>
      <c r="F996" s="43" t="e">
        <f>#REF!*0.001/#REF!*1/#REF!</f>
        <v>#REF!</v>
      </c>
    </row>
    <row r="997" spans="1:6" x14ac:dyDescent="0.2">
      <c r="A997" s="14">
        <f>TAG!A588</f>
        <v>920.89796999999999</v>
      </c>
      <c r="B997" s="14" t="str">
        <f>TAG!B588</f>
        <v>C59H118O5N</v>
      </c>
      <c r="C997" s="17" t="str">
        <f>TAG!C588</f>
        <v>e56:1</v>
      </c>
      <c r="E997" s="43" t="e">
        <f>#REF!*0.001/#REF!*1/#REF!</f>
        <v>#REF!</v>
      </c>
      <c r="F997" s="43" t="e">
        <f>#REF!*0.001/#REF!*1/#REF!</f>
        <v>#REF!</v>
      </c>
    </row>
    <row r="998" spans="1:6" x14ac:dyDescent="0.2">
      <c r="A998" s="14">
        <f>TAG!A589</f>
        <v>922.78366999999992</v>
      </c>
      <c r="B998" s="14" t="str">
        <f>TAG!B589</f>
        <v>C59H104O6N</v>
      </c>
      <c r="C998" s="17" t="str">
        <f>TAG!C589</f>
        <v>56:7/e56:0</v>
      </c>
      <c r="E998" s="43" t="e">
        <f>#REF!*0.001/#REF!*1/#REF!</f>
        <v>#REF!</v>
      </c>
      <c r="F998" s="43" t="e">
        <f>#REF!*0.001/#REF!*1/#REF!</f>
        <v>#REF!</v>
      </c>
    </row>
    <row r="999" spans="1:6" x14ac:dyDescent="0.2">
      <c r="A999" s="14">
        <f>TAG!A590</f>
        <v>924.79926999999998</v>
      </c>
      <c r="B999" s="14" t="str">
        <f>TAG!B590</f>
        <v>C59H106O6N</v>
      </c>
      <c r="C999" s="17" t="str">
        <f>TAG!C590</f>
        <v>56:6</v>
      </c>
      <c r="E999" s="43" t="e">
        <f>#REF!*0.001/#REF!*1/#REF!</f>
        <v>#REF!</v>
      </c>
      <c r="F999" s="43" t="e">
        <f>#REF!*0.001/#REF!*1/#REF!</f>
        <v>#REF!</v>
      </c>
    </row>
    <row r="1000" spans="1:6" x14ac:dyDescent="0.2">
      <c r="A1000" s="14">
        <f>TAG!A591</f>
        <v>926.81486999999993</v>
      </c>
      <c r="B1000" s="14" t="str">
        <f>TAG!B591</f>
        <v>C59H108O6N</v>
      </c>
      <c r="C1000" s="17" t="str">
        <f>TAG!C591</f>
        <v>56:5</v>
      </c>
      <c r="E1000" s="43" t="e">
        <f>#REF!*0.001/#REF!*1/#REF!</f>
        <v>#REF!</v>
      </c>
      <c r="F1000" s="43" t="e">
        <f>#REF!*0.001/#REF!*1/#REF!</f>
        <v>#REF!</v>
      </c>
    </row>
    <row r="1001" spans="1:6" x14ac:dyDescent="0.2">
      <c r="A1001" s="14">
        <f>TAG!A592</f>
        <v>928.83046999999988</v>
      </c>
      <c r="B1001" s="14" t="str">
        <f>TAG!B592</f>
        <v>C59H110O6N</v>
      </c>
      <c r="C1001" s="17" t="str">
        <f>TAG!C592</f>
        <v>56:4</v>
      </c>
      <c r="E1001" s="43" t="e">
        <f>#REF!*0.001/#REF!*1/#REF!</f>
        <v>#REF!</v>
      </c>
      <c r="F1001" s="43" t="e">
        <f>#REF!*0.001/#REF!*1/#REF!</f>
        <v>#REF!</v>
      </c>
    </row>
    <row r="1002" spans="1:6" x14ac:dyDescent="0.2">
      <c r="A1002" s="14">
        <f>TAG!A593</f>
        <v>930.84606999999994</v>
      </c>
      <c r="B1002" s="14" t="str">
        <f>TAG!B593</f>
        <v>C59H112O6N</v>
      </c>
      <c r="C1002" s="17" t="str">
        <f>TAG!C593</f>
        <v>56:3</v>
      </c>
      <c r="E1002" s="43" t="e">
        <f>#REF!*0.001/#REF!*1/#REF!</f>
        <v>#REF!</v>
      </c>
      <c r="F1002" s="43" t="e">
        <f>#REF!*0.001/#REF!*1/#REF!</f>
        <v>#REF!</v>
      </c>
    </row>
    <row r="1003" spans="1:6" x14ac:dyDescent="0.2">
      <c r="A1003" s="14">
        <f>TAG!A594</f>
        <v>932.86166999999989</v>
      </c>
      <c r="B1003" s="14" t="str">
        <f>TAG!B594</f>
        <v>C59H114O6N</v>
      </c>
      <c r="C1003" s="17" t="str">
        <f>TAG!C594</f>
        <v>56:2</v>
      </c>
      <c r="E1003" s="43" t="e">
        <f>#REF!*0.001/#REF!*1/#REF!</f>
        <v>#REF!</v>
      </c>
      <c r="F1003" s="43" t="e">
        <f>#REF!*0.001/#REF!*1/#REF!</f>
        <v>#REF!</v>
      </c>
    </row>
    <row r="1004" spans="1:6" x14ac:dyDescent="0.2">
      <c r="A1004" s="14">
        <f>TAG!A595</f>
        <v>934.87726999999995</v>
      </c>
      <c r="B1004" s="14" t="str">
        <f>TAG!B595</f>
        <v>C59H116O6N</v>
      </c>
      <c r="C1004" s="17" t="str">
        <f>TAG!C595</f>
        <v>56:1</v>
      </c>
      <c r="E1004" s="43" t="e">
        <f>#REF!*0.001/#REF!*1/#REF!</f>
        <v>#REF!</v>
      </c>
      <c r="F1004" s="43" t="e">
        <f>#REF!*0.001/#REF!*1/#REF!</f>
        <v>#REF!</v>
      </c>
    </row>
    <row r="1005" spans="1:6" x14ac:dyDescent="0.2">
      <c r="A1005" s="14">
        <f>TAG!A596</f>
        <v>936.83556999999996</v>
      </c>
      <c r="B1005" s="14" t="str">
        <f>TAG!B596</f>
        <v>C61H110O5N</v>
      </c>
      <c r="C1005" s="17" t="str">
        <f>TAG!C596</f>
        <v>e58:7/56:0</v>
      </c>
      <c r="E1005" s="43" t="e">
        <f>#REF!*0.001/#REF!*1/#REF!</f>
        <v>#REF!</v>
      </c>
      <c r="F1005" s="43" t="e">
        <f>#REF!*0.001/#REF!*1/#REF!</f>
        <v>#REF!</v>
      </c>
    </row>
    <row r="1006" spans="1:6" x14ac:dyDescent="0.2">
      <c r="A1006" s="14">
        <f>TAG!A597</f>
        <v>938.85117000000002</v>
      </c>
      <c r="B1006" s="14" t="str">
        <f>TAG!B597</f>
        <v>C61H112O5N</v>
      </c>
      <c r="C1006" s="17" t="str">
        <f>TAG!C597</f>
        <v>e58:6</v>
      </c>
      <c r="E1006" s="43" t="e">
        <f>#REF!*0.001/#REF!*1/#REF!</f>
        <v>#REF!</v>
      </c>
      <c r="F1006" s="43" t="e">
        <f>#REF!*0.001/#REF!*1/#REF!</f>
        <v>#REF!</v>
      </c>
    </row>
    <row r="1007" spans="1:6" x14ac:dyDescent="0.2">
      <c r="A1007" s="14">
        <f>TAG!A598</f>
        <v>940.86676999999997</v>
      </c>
      <c r="B1007" s="14" t="str">
        <f>TAG!B598</f>
        <v>C61H114O5N</v>
      </c>
      <c r="C1007" s="17" t="str">
        <f>TAG!C598</f>
        <v>e58:5</v>
      </c>
      <c r="E1007" s="43" t="e">
        <f>#REF!*0.001/#REF!*1/#REF!</f>
        <v>#REF!</v>
      </c>
      <c r="F1007" s="43" t="e">
        <f>#REF!*0.001/#REF!*1/#REF!</f>
        <v>#REF!</v>
      </c>
    </row>
    <row r="1008" spans="1:6" x14ac:dyDescent="0.2">
      <c r="A1008" s="14">
        <f>TAG!A599</f>
        <v>942.88237000000004</v>
      </c>
      <c r="B1008" s="14" t="str">
        <f>TAG!B599</f>
        <v>C61H116O5N</v>
      </c>
      <c r="C1008" s="17" t="str">
        <f>TAG!C599</f>
        <v>e58:4</v>
      </c>
      <c r="E1008" s="43" t="e">
        <f>#REF!*0.001/#REF!*1/#REF!</f>
        <v>#REF!</v>
      </c>
      <c r="F1008" s="43" t="e">
        <f>#REF!*0.001/#REF!*1/#REF!</f>
        <v>#REF!</v>
      </c>
    </row>
    <row r="1009" spans="1:6" x14ac:dyDescent="0.2">
      <c r="A1009" s="14">
        <f>TAG!A600</f>
        <v>944.89796999999999</v>
      </c>
      <c r="B1009" s="14" t="str">
        <f>TAG!B600</f>
        <v>C61H118O5N</v>
      </c>
      <c r="C1009" s="17" t="str">
        <f>TAG!C600</f>
        <v>e58:3</v>
      </c>
      <c r="E1009" s="43" t="e">
        <f>#REF!*0.001/#REF!*1/#REF!</f>
        <v>#REF!</v>
      </c>
      <c r="F1009" s="43" t="e">
        <f>#REF!*0.001/#REF!*1/#REF!</f>
        <v>#REF!</v>
      </c>
    </row>
    <row r="1010" spans="1:6" x14ac:dyDescent="0.2">
      <c r="A1010" s="14">
        <f>TAG!A601</f>
        <v>946.91357000000005</v>
      </c>
      <c r="B1010" s="14" t="str">
        <f>TAG!B601</f>
        <v>C61H120O5N</v>
      </c>
      <c r="C1010" s="17" t="str">
        <f>TAG!C601</f>
        <v>e58:2</v>
      </c>
      <c r="E1010" s="43" t="e">
        <f>#REF!*0.001/#REF!*1/#REF!</f>
        <v>#REF!</v>
      </c>
      <c r="F1010" s="43" t="e">
        <f>#REF!*0.001/#REF!*1/#REF!</f>
        <v>#REF!</v>
      </c>
    </row>
    <row r="1011" spans="1:6" x14ac:dyDescent="0.2">
      <c r="A1011" s="14">
        <f>TAG!A602</f>
        <v>948.92917</v>
      </c>
      <c r="B1011" s="14" t="str">
        <f>TAG!B602</f>
        <v>C61H122O5N</v>
      </c>
      <c r="C1011" s="17" t="str">
        <f>TAG!C602</f>
        <v>e58:1/58:8</v>
      </c>
      <c r="E1011" s="43" t="e">
        <f>#REF!*0.001/#REF!*1/#REF!</f>
        <v>#REF!</v>
      </c>
      <c r="F1011" s="43" t="e">
        <f>#REF!*0.001/#REF!*1/#REF!</f>
        <v>#REF!</v>
      </c>
    </row>
    <row r="1012" spans="1:6" x14ac:dyDescent="0.2">
      <c r="A1012" s="14">
        <f>TAG!A603</f>
        <v>950.81486999999993</v>
      </c>
      <c r="B1012" s="14" t="str">
        <f>TAG!B603</f>
        <v>C61H108O6N</v>
      </c>
      <c r="C1012" s="17" t="str">
        <f>TAG!C603</f>
        <v>58:7/e58:0</v>
      </c>
      <c r="E1012" s="43" t="e">
        <f>#REF!*0.001/#REF!*1/#REF!</f>
        <v>#REF!</v>
      </c>
      <c r="F1012" s="43" t="e">
        <f>#REF!*0.001/#REF!*1/#REF!</f>
        <v>#REF!</v>
      </c>
    </row>
    <row r="1013" spans="1:6" x14ac:dyDescent="0.2">
      <c r="A1013" s="14">
        <f>TAG!A604</f>
        <v>952.83046999999988</v>
      </c>
      <c r="B1013" s="14" t="str">
        <f>TAG!B604</f>
        <v>C61H110O6N</v>
      </c>
      <c r="C1013" s="17" t="str">
        <f>TAG!C604</f>
        <v>58:6</v>
      </c>
      <c r="E1013" s="43" t="e">
        <f>#REF!*0.001/#REF!*1/#REF!</f>
        <v>#REF!</v>
      </c>
      <c r="F1013" s="43" t="e">
        <f>#REF!*0.001/#REF!*1/#REF!</f>
        <v>#REF!</v>
      </c>
    </row>
    <row r="1014" spans="1:6" x14ac:dyDescent="0.2">
      <c r="A1014" s="14">
        <f>TAG!A605</f>
        <v>954.84606999999994</v>
      </c>
      <c r="B1014" s="14" t="str">
        <f>TAG!B605</f>
        <v>C61H112O6N</v>
      </c>
      <c r="C1014" s="17" t="str">
        <f>TAG!C605</f>
        <v>58:5</v>
      </c>
      <c r="E1014" s="43" t="e">
        <f>#REF!*0.001/#REF!*1/#REF!</f>
        <v>#REF!</v>
      </c>
      <c r="F1014" s="43" t="e">
        <f>#REF!*0.001/#REF!*1/#REF!</f>
        <v>#REF!</v>
      </c>
    </row>
    <row r="1015" spans="1:6" x14ac:dyDescent="0.2">
      <c r="A1015" s="14">
        <f>TAG!A606</f>
        <v>956.86166999999989</v>
      </c>
      <c r="B1015" s="14" t="str">
        <f>TAG!B606</f>
        <v>C61H114O6N</v>
      </c>
      <c r="C1015" s="17" t="str">
        <f>TAG!C606</f>
        <v>58:4</v>
      </c>
      <c r="E1015" s="43" t="e">
        <f>#REF!*0.001/#REF!*1/#REF!</f>
        <v>#REF!</v>
      </c>
      <c r="F1015" s="43" t="e">
        <f>#REF!*0.001/#REF!*1/#REF!</f>
        <v>#REF!</v>
      </c>
    </row>
    <row r="1016" spans="1:6" x14ac:dyDescent="0.2">
      <c r="A1016" s="14">
        <f>TAG!A607</f>
        <v>958.87726999999995</v>
      </c>
      <c r="B1016" s="14" t="str">
        <f>TAG!B607</f>
        <v>C61H116O6N</v>
      </c>
      <c r="C1016" s="17" t="str">
        <f>TAG!C607</f>
        <v>58:3</v>
      </c>
      <c r="E1016" s="43" t="e">
        <f>#REF!*0.001/#REF!*1/#REF!</f>
        <v>#REF!</v>
      </c>
      <c r="F1016" s="43" t="e">
        <f>#REF!*0.001/#REF!*1/#REF!</f>
        <v>#REF!</v>
      </c>
    </row>
    <row r="1017" spans="1:6" x14ac:dyDescent="0.2">
      <c r="A1017" s="14">
        <f>TAG!A608</f>
        <v>960.8928699999999</v>
      </c>
      <c r="B1017" s="14" t="str">
        <f>TAG!B608</f>
        <v>C61H118O6N</v>
      </c>
      <c r="C1017" s="17" t="str">
        <f>TAG!C608</f>
        <v>58:2</v>
      </c>
      <c r="E1017" s="43" t="e">
        <f>#REF!*0.001/#REF!*1/#REF!</f>
        <v>#REF!</v>
      </c>
      <c r="F1017" s="43" t="e">
        <f>#REF!*0.001/#REF!*1/#REF!</f>
        <v>#REF!</v>
      </c>
    </row>
    <row r="1018" spans="1:6" x14ac:dyDescent="0.2">
      <c r="A1018" s="14">
        <f>TAG!A609</f>
        <v>962.90846999999997</v>
      </c>
      <c r="B1018" s="14" t="str">
        <f>TAG!B609</f>
        <v>C61H120O6N</v>
      </c>
      <c r="C1018" s="17" t="str">
        <f>TAG!C609</f>
        <v>58:1</v>
      </c>
      <c r="E1018" s="43" t="e">
        <f>#REF!*0.001/#REF!*1/#REF!</f>
        <v>#REF!</v>
      </c>
      <c r="F1018" s="43" t="e">
        <f>#REF!*0.001/#REF!*1/#REF!</f>
        <v>#REF!</v>
      </c>
    </row>
    <row r="1019" spans="1:6" x14ac:dyDescent="0.2">
      <c r="A1019" s="14">
        <f>TAG!A610</f>
        <v>964.86676999999997</v>
      </c>
      <c r="B1019" s="14" t="str">
        <f>TAG!B610</f>
        <v>C63H114O5N</v>
      </c>
      <c r="C1019" s="17" t="str">
        <f>TAG!C610</f>
        <v>e60:7/58:0</v>
      </c>
      <c r="E1019" s="43" t="e">
        <f>#REF!*0.001/#REF!*1/#REF!</f>
        <v>#REF!</v>
      </c>
      <c r="F1019" s="43" t="e">
        <f>#REF!*0.001/#REF!*1/#REF!</f>
        <v>#REF!</v>
      </c>
    </row>
    <row r="1020" spans="1:6" x14ac:dyDescent="0.2">
      <c r="A1020" s="14">
        <f>TAG!A611</f>
        <v>966.88237000000004</v>
      </c>
      <c r="B1020" s="14" t="str">
        <f>TAG!B611</f>
        <v>C63H116O5N</v>
      </c>
      <c r="C1020" s="17" t="str">
        <f>TAG!C611</f>
        <v>e60:6</v>
      </c>
      <c r="E1020" s="43" t="e">
        <f>#REF!*0.001/#REF!*1/#REF!</f>
        <v>#REF!</v>
      </c>
      <c r="F1020" s="43" t="e">
        <f>#REF!*0.001/#REF!*1/#REF!</f>
        <v>#REF!</v>
      </c>
    </row>
    <row r="1021" spans="1:6" x14ac:dyDescent="0.2">
      <c r="A1021" s="14">
        <f>TAG!A612</f>
        <v>968.89796999999999</v>
      </c>
      <c r="B1021" s="14" t="str">
        <f>TAG!B612</f>
        <v>C63H118O5N</v>
      </c>
      <c r="C1021" s="17" t="str">
        <f>TAG!C612</f>
        <v>e60:5</v>
      </c>
      <c r="E1021" s="43" t="e">
        <f>#REF!*0.001/#REF!*1/#REF!</f>
        <v>#REF!</v>
      </c>
      <c r="F1021" s="43" t="e">
        <f>#REF!*0.001/#REF!*1/#REF!</f>
        <v>#REF!</v>
      </c>
    </row>
    <row r="1022" spans="1:6" x14ac:dyDescent="0.2">
      <c r="A1022" s="14">
        <f>TAG!A613</f>
        <v>970.91357000000005</v>
      </c>
      <c r="B1022" s="14" t="str">
        <f>TAG!B613</f>
        <v>C63H120O5N</v>
      </c>
      <c r="C1022" s="17" t="str">
        <f>TAG!C613</f>
        <v>e60:4</v>
      </c>
      <c r="E1022" s="43" t="e">
        <f>#REF!*0.001/#REF!*1/#REF!</f>
        <v>#REF!</v>
      </c>
      <c r="F1022" s="43" t="e">
        <f>#REF!*0.001/#REF!*1/#REF!</f>
        <v>#REF!</v>
      </c>
    </row>
    <row r="1023" spans="1:6" x14ac:dyDescent="0.2">
      <c r="A1023" s="14">
        <f>TAG!A614</f>
        <v>972.92917</v>
      </c>
      <c r="B1023" s="14" t="str">
        <f>TAG!B614</f>
        <v>C63H122O5N</v>
      </c>
      <c r="C1023" s="17" t="str">
        <f>TAG!C614</f>
        <v>e60:3</v>
      </c>
      <c r="E1023" s="43" t="e">
        <f>#REF!*0.001/#REF!*1/#REF!</f>
        <v>#REF!</v>
      </c>
      <c r="F1023" s="43" t="e">
        <f>#REF!*0.001/#REF!*1/#REF!</f>
        <v>#REF!</v>
      </c>
    </row>
    <row r="1024" spans="1:6" x14ac:dyDescent="0.2">
      <c r="A1024" s="14">
        <f>TAG!A615</f>
        <v>974.94477000000006</v>
      </c>
      <c r="B1024" s="14" t="str">
        <f>TAG!B615</f>
        <v>C63H124O5N</v>
      </c>
      <c r="C1024" s="17" t="str">
        <f>TAG!C615</f>
        <v>e60:2</v>
      </c>
      <c r="E1024" s="43" t="e">
        <f>#REF!*0.001/#REF!*1/#REF!</f>
        <v>#REF!</v>
      </c>
      <c r="F1024" s="43" t="e">
        <f>#REF!*0.001/#REF!*1/#REF!</f>
        <v>#REF!</v>
      </c>
    </row>
    <row r="1025" spans="1:6" x14ac:dyDescent="0.2">
      <c r="A1025" s="14">
        <f>TAG!A616</f>
        <v>976.83046999999988</v>
      </c>
      <c r="B1025" s="14" t="str">
        <f>TAG!B616</f>
        <v>C63H110O6N</v>
      </c>
      <c r="C1025" s="17" t="str">
        <f>TAG!C616</f>
        <v>60:8/e60:1</v>
      </c>
      <c r="E1025" s="43" t="e">
        <f>#REF!*0.001/#REF!*1/#REF!</f>
        <v>#REF!</v>
      </c>
      <c r="F1025" s="43" t="e">
        <f>#REF!*0.001/#REF!*1/#REF!</f>
        <v>#REF!</v>
      </c>
    </row>
    <row r="1026" spans="1:6" x14ac:dyDescent="0.2">
      <c r="A1026" s="14">
        <f>TAG!A617</f>
        <v>978.84606999999994</v>
      </c>
      <c r="B1026" s="14" t="str">
        <f>TAG!B617</f>
        <v>C63H112O6N</v>
      </c>
      <c r="C1026" s="17" t="str">
        <f>TAG!C617</f>
        <v>60:7/e60:0</v>
      </c>
      <c r="E1026" s="43" t="e">
        <f>#REF!*0.001/#REF!*1/#REF!</f>
        <v>#REF!</v>
      </c>
      <c r="F1026" s="43" t="e">
        <f>#REF!*0.001/#REF!*1/#REF!</f>
        <v>#REF!</v>
      </c>
    </row>
    <row r="1027" spans="1:6" x14ac:dyDescent="0.2">
      <c r="A1027" s="14">
        <f>TAG!A618</f>
        <v>980.86166999999989</v>
      </c>
      <c r="B1027" s="14" t="str">
        <f>TAG!B618</f>
        <v>C63H114O6N</v>
      </c>
      <c r="C1027" s="17" t="str">
        <f>TAG!C618</f>
        <v>60:6</v>
      </c>
      <c r="E1027" s="43" t="e">
        <f>#REF!*0.001/#REF!*1/#REF!</f>
        <v>#REF!</v>
      </c>
      <c r="F1027" s="43" t="e">
        <f>#REF!*0.001/#REF!*1/#REF!</f>
        <v>#REF!</v>
      </c>
    </row>
    <row r="1028" spans="1:6" x14ac:dyDescent="0.2">
      <c r="A1028" s="14">
        <f>TAG!A619</f>
        <v>982.87726999999995</v>
      </c>
      <c r="B1028" s="14" t="str">
        <f>TAG!B619</f>
        <v>C63H116O6N</v>
      </c>
      <c r="C1028" s="17" t="str">
        <f>TAG!C619</f>
        <v>60:5</v>
      </c>
      <c r="E1028" s="43" t="e">
        <f>#REF!*0.001/#REF!*1/#REF!</f>
        <v>#REF!</v>
      </c>
      <c r="F1028" s="43" t="e">
        <f>#REF!*0.001/#REF!*1/#REF!</f>
        <v>#REF!</v>
      </c>
    </row>
    <row r="1029" spans="1:6" x14ac:dyDescent="0.2">
      <c r="A1029" s="14">
        <f>TAG!A620</f>
        <v>984.8928699999999</v>
      </c>
      <c r="B1029" s="14" t="str">
        <f>TAG!B620</f>
        <v>C63H118O6N</v>
      </c>
      <c r="C1029" s="17" t="str">
        <f>TAG!C620</f>
        <v>60:4</v>
      </c>
      <c r="E1029" s="43" t="e">
        <f>#REF!*0.001/#REF!*1/#REF!</f>
        <v>#REF!</v>
      </c>
      <c r="F1029" s="43" t="e">
        <f>#REF!*0.001/#REF!*1/#REF!</f>
        <v>#REF!</v>
      </c>
    </row>
    <row r="1030" spans="1:6" x14ac:dyDescent="0.2">
      <c r="A1030" s="14">
        <f>TAG!A621</f>
        <v>986.90846999999997</v>
      </c>
      <c r="B1030" s="14" t="str">
        <f>TAG!B621</f>
        <v>C63H120O6N</v>
      </c>
      <c r="C1030" s="17" t="str">
        <f>TAG!C621</f>
        <v>60:3</v>
      </c>
      <c r="E1030" s="43" t="e">
        <f>#REF!*0.001/#REF!*1/#REF!</f>
        <v>#REF!</v>
      </c>
      <c r="F1030" s="43" t="e">
        <f>#REF!*0.001/#REF!*1/#REF!</f>
        <v>#REF!</v>
      </c>
    </row>
    <row r="1031" spans="1:6" x14ac:dyDescent="0.2">
      <c r="A1031" s="14">
        <f>TAG!A622</f>
        <v>988.92406999999992</v>
      </c>
      <c r="B1031" s="14" t="str">
        <f>TAG!B622</f>
        <v>C63H122O6N</v>
      </c>
      <c r="C1031" s="17" t="str">
        <f>TAG!C622</f>
        <v>60:2</v>
      </c>
      <c r="E1031" s="43" t="e">
        <f>#REF!*0.001/#REF!*1/#REF!</f>
        <v>#REF!</v>
      </c>
      <c r="F1031" s="43" t="e">
        <f>#REF!*0.001/#REF!*1/#REF!</f>
        <v>#REF!</v>
      </c>
    </row>
    <row r="1032" spans="1:6" x14ac:dyDescent="0.2">
      <c r="A1032" s="14">
        <f>TAG!A623</f>
        <v>990.93966999999998</v>
      </c>
      <c r="B1032" s="14" t="str">
        <f>TAG!B623</f>
        <v>C63H124O6N</v>
      </c>
      <c r="C1032" s="17" t="str">
        <f>TAG!C623</f>
        <v>60:1</v>
      </c>
      <c r="E1032" s="43" t="e">
        <f>#REF!*0.001/#REF!*1/#REF!</f>
        <v>#REF!</v>
      </c>
      <c r="F1032" s="43" t="e">
        <f>#REF!*0.001/#REF!*1/#REF!</f>
        <v>#REF!</v>
      </c>
    </row>
    <row r="1033" spans="1:6" x14ac:dyDescent="0.2">
      <c r="A1033" s="38" t="s">
        <v>1003</v>
      </c>
      <c r="B1033" s="38"/>
      <c r="C1033" s="38" t="str">
        <f>TAG!C624</f>
        <v>Total NL 297 18:2 acyl containing</v>
      </c>
      <c r="E1033" s="45" t="e">
        <f>#REF!*0.001/#REF!*1/#REF!</f>
        <v>#REF!</v>
      </c>
      <c r="F1033" s="45" t="e">
        <f>#REF!*0.001/#REF!*1/#REF!</f>
        <v>#REF!</v>
      </c>
    </row>
    <row r="1034" spans="1:6" x14ac:dyDescent="0.2">
      <c r="A1034" s="14">
        <f>TAG!A629</f>
        <v>764.67446999999993</v>
      </c>
      <c r="B1034" s="14" t="str">
        <f>TAG!B629</f>
        <v>C47H90O6N</v>
      </c>
      <c r="C1034" s="17" t="str">
        <f>TAG!C629</f>
        <v>44:2</v>
      </c>
      <c r="E1034" s="43" t="e">
        <f>#REF!*0.001/#REF!*1/#REF!</f>
        <v>#REF!</v>
      </c>
      <c r="F1034" s="43" t="e">
        <f>#REF!*0.001/#REF!*1/#REF!</f>
        <v>#REF!</v>
      </c>
    </row>
    <row r="1035" spans="1:6" x14ac:dyDescent="0.2">
      <c r="A1035" s="14">
        <f>TAG!A630</f>
        <v>766.69006999999988</v>
      </c>
      <c r="B1035" s="14" t="str">
        <f>TAG!B630</f>
        <v>C47H92O6N</v>
      </c>
      <c r="C1035" s="17" t="str">
        <f>TAG!C630</f>
        <v>44:1</v>
      </c>
      <c r="E1035" s="43" t="e">
        <f>#REF!*0.001/#REF!*1/#REF!</f>
        <v>#REF!</v>
      </c>
      <c r="F1035" s="43" t="e">
        <f>#REF!*0.001/#REF!*1/#REF!</f>
        <v>#REF!</v>
      </c>
    </row>
    <row r="1036" spans="1:6" x14ac:dyDescent="0.2">
      <c r="A1036" s="14">
        <f>TAG!A631</f>
        <v>768.70566999999994</v>
      </c>
      <c r="B1036" s="14" t="str">
        <f>TAG!B631</f>
        <v>C47H94O6N</v>
      </c>
      <c r="C1036" s="17" t="str">
        <f>TAG!C631</f>
        <v>44:0</v>
      </c>
      <c r="E1036" s="43" t="e">
        <f>#REF!*0.001/#REF!*1/#REF!</f>
        <v>#REF!</v>
      </c>
      <c r="F1036" s="43" t="e">
        <f>#REF!*0.001/#REF!*1/#REF!</f>
        <v>#REF!</v>
      </c>
    </row>
    <row r="1037" spans="1:6" x14ac:dyDescent="0.2">
      <c r="A1037" s="14">
        <f>TAG!A632</f>
        <v>776.71077000000002</v>
      </c>
      <c r="B1037" s="14" t="str">
        <f>TAG!B632</f>
        <v>C49H94O5N</v>
      </c>
      <c r="C1037" s="17" t="str">
        <f>TAG!C632</f>
        <v>e46:3</v>
      </c>
      <c r="E1037" s="43" t="e">
        <f>#REF!*0.001/#REF!*1/#REF!</f>
        <v>#REF!</v>
      </c>
      <c r="F1037" s="43" t="e">
        <f>#REF!*0.001/#REF!*1/#REF!</f>
        <v>#REF!</v>
      </c>
    </row>
    <row r="1038" spans="1:6" x14ac:dyDescent="0.2">
      <c r="A1038" s="14">
        <f>TAG!A633</f>
        <v>778.72636999999997</v>
      </c>
      <c r="B1038" s="14" t="str">
        <f>TAG!B633</f>
        <v>C49H96O5N</v>
      </c>
      <c r="C1038" s="17" t="str">
        <f>TAG!C633</f>
        <v>e46:2</v>
      </c>
      <c r="E1038" s="43" t="e">
        <f>#REF!*0.001/#REF!*1/#REF!</f>
        <v>#REF!</v>
      </c>
      <c r="F1038" s="43" t="e">
        <f>#REF!*0.001/#REF!*1/#REF!</f>
        <v>#REF!</v>
      </c>
    </row>
    <row r="1039" spans="1:6" x14ac:dyDescent="0.2">
      <c r="A1039" s="14">
        <f>TAG!A634</f>
        <v>780.74197000000004</v>
      </c>
      <c r="B1039" s="14" t="str">
        <f>TAG!B634</f>
        <v>C49H98O5N</v>
      </c>
      <c r="C1039" s="17" t="str">
        <f>TAG!C634</f>
        <v>e46:1</v>
      </c>
      <c r="E1039" s="43" t="e">
        <f>#REF!*0.001/#REF!*1/#REF!</f>
        <v>#REF!</v>
      </c>
      <c r="F1039" s="43" t="e">
        <f>#REF!*0.001/#REF!*1/#REF!</f>
        <v>#REF!</v>
      </c>
    </row>
    <row r="1040" spans="1:6" x14ac:dyDescent="0.2">
      <c r="A1040" s="14">
        <f>TAG!A635</f>
        <v>782.75756999999999</v>
      </c>
      <c r="B1040" s="14" t="str">
        <f>TAG!B635</f>
        <v>C49H100O5N</v>
      </c>
      <c r="C1040" s="17" t="str">
        <f>TAG!C635</f>
        <v>e46:0</v>
      </c>
      <c r="E1040" s="43" t="e">
        <f>#REF!*0.001/#REF!*1/#REF!</f>
        <v>#REF!</v>
      </c>
      <c r="F1040" s="43" t="e">
        <f>#REF!*0.001/#REF!*1/#REF!</f>
        <v>#REF!</v>
      </c>
    </row>
    <row r="1041" spans="1:6" x14ac:dyDescent="0.2">
      <c r="A1041" s="14">
        <f>TAG!A636</f>
        <v>790.69006999999988</v>
      </c>
      <c r="B1041" s="14" t="str">
        <f>TAG!B636</f>
        <v>C49H92O6N</v>
      </c>
      <c r="C1041" s="17" t="str">
        <f>TAG!C636</f>
        <v>46:3</v>
      </c>
      <c r="E1041" s="43" t="e">
        <f>#REF!*0.001/#REF!*1/#REF!</f>
        <v>#REF!</v>
      </c>
      <c r="F1041" s="43" t="e">
        <f>#REF!*0.001/#REF!*1/#REF!</f>
        <v>#REF!</v>
      </c>
    </row>
    <row r="1042" spans="1:6" x14ac:dyDescent="0.2">
      <c r="A1042" s="14">
        <f>TAG!A637</f>
        <v>792.70566999999994</v>
      </c>
      <c r="B1042" s="14" t="str">
        <f>TAG!B637</f>
        <v>C49H94O6N</v>
      </c>
      <c r="C1042" s="17" t="str">
        <f>TAG!C637</f>
        <v>46:2</v>
      </c>
      <c r="E1042" s="43" t="e">
        <f>#REF!*0.001/#REF!*1/#REF!</f>
        <v>#REF!</v>
      </c>
      <c r="F1042" s="43" t="e">
        <f>#REF!*0.001/#REF!*1/#REF!</f>
        <v>#REF!</v>
      </c>
    </row>
    <row r="1043" spans="1:6" x14ac:dyDescent="0.2">
      <c r="A1043" s="14">
        <f>TAG!A638</f>
        <v>794.72126999999989</v>
      </c>
      <c r="B1043" s="14" t="str">
        <f>TAG!B638</f>
        <v>C49H96O6N</v>
      </c>
      <c r="C1043" s="17" t="str">
        <f>TAG!C638</f>
        <v>46:1</v>
      </c>
      <c r="E1043" s="43" t="e">
        <f>#REF!*0.001/#REF!*1/#REF!</f>
        <v>#REF!</v>
      </c>
      <c r="F1043" s="43" t="e">
        <f>#REF!*0.001/#REF!*1/#REF!</f>
        <v>#REF!</v>
      </c>
    </row>
    <row r="1044" spans="1:6" x14ac:dyDescent="0.2">
      <c r="A1044" s="14">
        <f>TAG!A639</f>
        <v>796.73686999999995</v>
      </c>
      <c r="B1044" s="14" t="str">
        <f>TAG!B639</f>
        <v>C49H98O6N</v>
      </c>
      <c r="C1044" s="17" t="str">
        <f>TAG!C639</f>
        <v>46:0</v>
      </c>
      <c r="E1044" s="43" t="e">
        <f>#REF!*0.001/#REF!*1/#REF!</f>
        <v>#REF!</v>
      </c>
      <c r="F1044" s="43" t="e">
        <f>#REF!*0.001/#REF!*1/#REF!</f>
        <v>#REF!</v>
      </c>
    </row>
    <row r="1045" spans="1:6" x14ac:dyDescent="0.2">
      <c r="A1045" s="14">
        <f>TAG!A640</f>
        <v>802.72636999999997</v>
      </c>
      <c r="B1045" s="14" t="str">
        <f>TAG!B640</f>
        <v>C51H96O5N</v>
      </c>
      <c r="C1045" s="17" t="str">
        <f>TAG!C640</f>
        <v>e48:4</v>
      </c>
      <c r="E1045" s="43" t="e">
        <f>#REF!*0.001/#REF!*1/#REF!</f>
        <v>#REF!</v>
      </c>
      <c r="F1045" s="43" t="e">
        <f>#REF!*0.001/#REF!*1/#REF!</f>
        <v>#REF!</v>
      </c>
    </row>
    <row r="1046" spans="1:6" x14ac:dyDescent="0.2">
      <c r="A1046" s="14">
        <f>TAG!A641</f>
        <v>804.74197000000004</v>
      </c>
      <c r="B1046" s="14" t="str">
        <f>TAG!B641</f>
        <v>C51H98O5N</v>
      </c>
      <c r="C1046" s="17" t="str">
        <f>TAG!C641</f>
        <v>e48:3</v>
      </c>
      <c r="E1046" s="43" t="e">
        <f>#REF!*0.001/#REF!*1/#REF!</f>
        <v>#REF!</v>
      </c>
      <c r="F1046" s="43" t="e">
        <f>#REF!*0.001/#REF!*1/#REF!</f>
        <v>#REF!</v>
      </c>
    </row>
    <row r="1047" spans="1:6" x14ac:dyDescent="0.2">
      <c r="A1047" s="14">
        <f>TAG!A642</f>
        <v>806.75756999999999</v>
      </c>
      <c r="B1047" s="14" t="str">
        <f>TAG!B642</f>
        <v>C51H100O5N</v>
      </c>
      <c r="C1047" s="17" t="str">
        <f>TAG!C642</f>
        <v>e48:2</v>
      </c>
      <c r="E1047" s="43" t="e">
        <f>#REF!*0.001/#REF!*1/#REF!</f>
        <v>#REF!</v>
      </c>
      <c r="F1047" s="43" t="e">
        <f>#REF!*0.001/#REF!*1/#REF!</f>
        <v>#REF!</v>
      </c>
    </row>
    <row r="1048" spans="1:6" x14ac:dyDescent="0.2">
      <c r="A1048" s="14">
        <f>TAG!A643</f>
        <v>808.77317000000005</v>
      </c>
      <c r="B1048" s="14" t="str">
        <f>TAG!B643</f>
        <v>C51H102O5N</v>
      </c>
      <c r="C1048" s="17" t="str">
        <f>TAG!C643</f>
        <v>e48:1</v>
      </c>
      <c r="E1048" s="43" t="e">
        <f>#REF!*0.001/#REF!*1/#REF!</f>
        <v>#REF!</v>
      </c>
      <c r="F1048" s="43" t="e">
        <f>#REF!*0.001/#REF!*1/#REF!</f>
        <v>#REF!</v>
      </c>
    </row>
    <row r="1049" spans="1:6" x14ac:dyDescent="0.2">
      <c r="A1049" s="14">
        <f>TAG!A644</f>
        <v>810.78877</v>
      </c>
      <c r="B1049" s="14" t="str">
        <f>TAG!B644</f>
        <v>C51H104O5N</v>
      </c>
      <c r="C1049" s="17" t="str">
        <f>TAG!C644</f>
        <v>e48:0</v>
      </c>
      <c r="E1049" s="43" t="e">
        <f>#REF!*0.001/#REF!*1/#REF!</f>
        <v>#REF!</v>
      </c>
      <c r="F1049" s="43" t="e">
        <f>#REF!*0.001/#REF!*1/#REF!</f>
        <v>#REF!</v>
      </c>
    </row>
    <row r="1050" spans="1:6" x14ac:dyDescent="0.2">
      <c r="A1050" s="14">
        <f>TAG!A645</f>
        <v>816.70566999999994</v>
      </c>
      <c r="B1050" s="14" t="str">
        <f>TAG!B645</f>
        <v>C51H94O6N</v>
      </c>
      <c r="C1050" s="17" t="str">
        <f>TAG!C645</f>
        <v>48:4</v>
      </c>
      <c r="E1050" s="43" t="e">
        <f>#REF!*0.001/#REF!*1/#REF!</f>
        <v>#REF!</v>
      </c>
      <c r="F1050" s="43" t="e">
        <f>#REF!*0.001/#REF!*1/#REF!</f>
        <v>#REF!</v>
      </c>
    </row>
    <row r="1051" spans="1:6" x14ac:dyDescent="0.2">
      <c r="A1051" s="14">
        <f>TAG!A646</f>
        <v>818.72126999999989</v>
      </c>
      <c r="B1051" s="14" t="str">
        <f>TAG!B646</f>
        <v>C51H96O6N</v>
      </c>
      <c r="C1051" s="17" t="str">
        <f>TAG!C646</f>
        <v>48:3</v>
      </c>
      <c r="E1051" s="43" t="e">
        <f>#REF!*0.001/#REF!*1/#REF!</f>
        <v>#REF!</v>
      </c>
      <c r="F1051" s="43" t="e">
        <f>#REF!*0.001/#REF!*1/#REF!</f>
        <v>#REF!</v>
      </c>
    </row>
    <row r="1052" spans="1:6" x14ac:dyDescent="0.2">
      <c r="A1052" s="14">
        <f>TAG!A647</f>
        <v>820.73686999999995</v>
      </c>
      <c r="B1052" s="14" t="str">
        <f>TAG!B647</f>
        <v>C51H98O6N</v>
      </c>
      <c r="C1052" s="17" t="str">
        <f>TAG!C647</f>
        <v>48:2</v>
      </c>
      <c r="E1052" s="43" t="e">
        <f>#REF!*0.001/#REF!*1/#REF!</f>
        <v>#REF!</v>
      </c>
      <c r="F1052" s="43" t="e">
        <f>#REF!*0.001/#REF!*1/#REF!</f>
        <v>#REF!</v>
      </c>
    </row>
    <row r="1053" spans="1:6" x14ac:dyDescent="0.2">
      <c r="A1053" s="14">
        <f>TAG!A648</f>
        <v>822.7524699999999</v>
      </c>
      <c r="B1053" s="14" t="str">
        <f>TAG!B648</f>
        <v>C51H100O6N</v>
      </c>
      <c r="C1053" s="17" t="str">
        <f>TAG!C648</f>
        <v>48:1</v>
      </c>
      <c r="E1053" s="43" t="e">
        <f>#REF!*0.001/#REF!*1/#REF!</f>
        <v>#REF!</v>
      </c>
      <c r="F1053" s="43" t="e">
        <f>#REF!*0.001/#REF!*1/#REF!</f>
        <v>#REF!</v>
      </c>
    </row>
    <row r="1054" spans="1:6" x14ac:dyDescent="0.2">
      <c r="A1054" s="14">
        <f>TAG!A649</f>
        <v>824.76806999999997</v>
      </c>
      <c r="B1054" s="14" t="str">
        <f>TAG!B649</f>
        <v>C51H102O6N</v>
      </c>
      <c r="C1054" s="17" t="str">
        <f>TAG!C649</f>
        <v>48:0</v>
      </c>
      <c r="E1054" s="43" t="e">
        <f>#REF!*0.001/#REF!*1/#REF!</f>
        <v>#REF!</v>
      </c>
      <c r="F1054" s="43" t="e">
        <f>#REF!*0.001/#REF!*1/#REF!</f>
        <v>#REF!</v>
      </c>
    </row>
    <row r="1055" spans="1:6" x14ac:dyDescent="0.2">
      <c r="A1055" s="14">
        <f>TAG!A650</f>
        <v>830.75756999999999</v>
      </c>
      <c r="B1055" s="14" t="str">
        <f>TAG!B650</f>
        <v>C53H100O5N</v>
      </c>
      <c r="C1055" s="17" t="str">
        <f>TAG!C650</f>
        <v>e50:4</v>
      </c>
      <c r="E1055" s="43" t="e">
        <f>#REF!*0.001/#REF!*1/#REF!</f>
        <v>#REF!</v>
      </c>
      <c r="F1055" s="43" t="e">
        <f>#REF!*0.001/#REF!*1/#REF!</f>
        <v>#REF!</v>
      </c>
    </row>
    <row r="1056" spans="1:6" x14ac:dyDescent="0.2">
      <c r="A1056" s="14">
        <f>TAG!A651</f>
        <v>832.77317000000005</v>
      </c>
      <c r="B1056" s="14" t="str">
        <f>TAG!B651</f>
        <v>C53H102O5N</v>
      </c>
      <c r="C1056" s="17" t="str">
        <f>TAG!C651</f>
        <v>e50:3</v>
      </c>
      <c r="E1056" s="43" t="e">
        <f>#REF!*0.001/#REF!*1/#REF!</f>
        <v>#REF!</v>
      </c>
      <c r="F1056" s="43" t="e">
        <f>#REF!*0.001/#REF!*1/#REF!</f>
        <v>#REF!</v>
      </c>
    </row>
    <row r="1057" spans="1:6" x14ac:dyDescent="0.2">
      <c r="A1057" s="14">
        <f>TAG!A652</f>
        <v>834.78877</v>
      </c>
      <c r="B1057" s="14" t="str">
        <f>TAG!B652</f>
        <v>C53H104O5N</v>
      </c>
      <c r="C1057" s="17" t="str">
        <f>TAG!C652</f>
        <v>e50:2</v>
      </c>
      <c r="E1057" s="43" t="e">
        <f>#REF!*0.001/#REF!*1/#REF!</f>
        <v>#REF!</v>
      </c>
      <c r="F1057" s="43" t="e">
        <f>#REF!*0.001/#REF!*1/#REF!</f>
        <v>#REF!</v>
      </c>
    </row>
    <row r="1058" spans="1:6" x14ac:dyDescent="0.2">
      <c r="A1058" s="14">
        <f>TAG!A653</f>
        <v>836.80437000000006</v>
      </c>
      <c r="B1058" s="14" t="str">
        <f>TAG!B653</f>
        <v>C53H106O5N</v>
      </c>
      <c r="C1058" s="17" t="str">
        <f>TAG!C653</f>
        <v>e50:1</v>
      </c>
      <c r="E1058" s="43" t="e">
        <f>#REF!*0.001/#REF!*1/#REF!</f>
        <v>#REF!</v>
      </c>
      <c r="F1058" s="43" t="e">
        <f>#REF!*0.001/#REF!*1/#REF!</f>
        <v>#REF!</v>
      </c>
    </row>
    <row r="1059" spans="1:6" x14ac:dyDescent="0.2">
      <c r="A1059" s="14">
        <f>TAG!A654</f>
        <v>838.81997000000001</v>
      </c>
      <c r="B1059" s="14" t="str">
        <f>TAG!B654</f>
        <v>C53H108O5N</v>
      </c>
      <c r="C1059" s="17" t="str">
        <f>TAG!C654</f>
        <v>e50:0</v>
      </c>
      <c r="E1059" s="43" t="e">
        <f>#REF!*0.001/#REF!*1/#REF!</f>
        <v>#REF!</v>
      </c>
      <c r="F1059" s="43" t="e">
        <f>#REF!*0.001/#REF!*1/#REF!</f>
        <v>#REF!</v>
      </c>
    </row>
    <row r="1060" spans="1:6" x14ac:dyDescent="0.2">
      <c r="A1060" s="14">
        <f>TAG!A655</f>
        <v>844.73686999999995</v>
      </c>
      <c r="B1060" s="14" t="str">
        <f>TAG!B655</f>
        <v>C53H98O6N</v>
      </c>
      <c r="C1060" s="17" t="str">
        <f>TAG!C655</f>
        <v>50:4</v>
      </c>
      <c r="E1060" s="43" t="e">
        <f>#REF!*0.001/#REF!*1/#REF!</f>
        <v>#REF!</v>
      </c>
      <c r="F1060" s="43" t="e">
        <f>#REF!*0.001/#REF!*1/#REF!</f>
        <v>#REF!</v>
      </c>
    </row>
    <row r="1061" spans="1:6" x14ac:dyDescent="0.2">
      <c r="A1061" s="14">
        <f>TAG!A656</f>
        <v>846.7524699999999</v>
      </c>
      <c r="B1061" s="14" t="str">
        <f>TAG!B656</f>
        <v>C53H100O6N</v>
      </c>
      <c r="C1061" s="17" t="str">
        <f>TAG!C656</f>
        <v>50:3</v>
      </c>
      <c r="E1061" s="43" t="e">
        <f>#REF!*0.001/#REF!*1/#REF!</f>
        <v>#REF!</v>
      </c>
      <c r="F1061" s="43" t="e">
        <f>#REF!*0.001/#REF!*1/#REF!</f>
        <v>#REF!</v>
      </c>
    </row>
    <row r="1062" spans="1:6" x14ac:dyDescent="0.2">
      <c r="A1062" s="14">
        <f>TAG!A657</f>
        <v>848.76806999999997</v>
      </c>
      <c r="B1062" s="14" t="str">
        <f>TAG!B657</f>
        <v>C53H102O6N</v>
      </c>
      <c r="C1062" s="17" t="str">
        <f>TAG!C657</f>
        <v>50:2</v>
      </c>
      <c r="E1062" s="43" t="e">
        <f>#REF!*0.001/#REF!*1/#REF!</f>
        <v>#REF!</v>
      </c>
      <c r="F1062" s="43" t="e">
        <f>#REF!*0.001/#REF!*1/#REF!</f>
        <v>#REF!</v>
      </c>
    </row>
    <row r="1063" spans="1:6" x14ac:dyDescent="0.2">
      <c r="A1063" s="14">
        <f>TAG!A658</f>
        <v>850.78366999999992</v>
      </c>
      <c r="B1063" s="14" t="str">
        <f>TAG!B658</f>
        <v>C53H104O6N</v>
      </c>
      <c r="C1063" s="17" t="str">
        <f>TAG!C658</f>
        <v>50:1</v>
      </c>
      <c r="E1063" s="43" t="e">
        <f>#REF!*0.001/#REF!*1/#REF!</f>
        <v>#REF!</v>
      </c>
      <c r="F1063" s="43" t="e">
        <f>#REF!*0.001/#REF!*1/#REF!</f>
        <v>#REF!</v>
      </c>
    </row>
    <row r="1064" spans="1:6" x14ac:dyDescent="0.2">
      <c r="A1064" s="14">
        <f>TAG!A659</f>
        <v>852.79926999999998</v>
      </c>
      <c r="B1064" s="14" t="str">
        <f>TAG!B659</f>
        <v>C53H106O6N</v>
      </c>
      <c r="C1064" s="17" t="str">
        <f>TAG!C659</f>
        <v>50:0</v>
      </c>
      <c r="E1064" s="43" t="e">
        <f>#REF!*0.001/#REF!*1/#REF!</f>
        <v>#REF!</v>
      </c>
      <c r="F1064" s="43" t="e">
        <f>#REF!*0.001/#REF!*1/#REF!</f>
        <v>#REF!</v>
      </c>
    </row>
    <row r="1065" spans="1:6" x14ac:dyDescent="0.2">
      <c r="A1065" s="14">
        <f>TAG!A660</f>
        <v>856.77317000000005</v>
      </c>
      <c r="B1065" s="14" t="str">
        <f>TAG!B660</f>
        <v>C55H102O5N</v>
      </c>
      <c r="C1065" s="17" t="str">
        <f>TAG!C660</f>
        <v>e52:5</v>
      </c>
      <c r="E1065" s="43" t="e">
        <f>#REF!*0.001/#REF!*1/#REF!</f>
        <v>#REF!</v>
      </c>
      <c r="F1065" s="43" t="e">
        <f>#REF!*0.001/#REF!*1/#REF!</f>
        <v>#REF!</v>
      </c>
    </row>
    <row r="1066" spans="1:6" x14ac:dyDescent="0.2">
      <c r="A1066" s="14">
        <f>TAG!A661</f>
        <v>858.78877</v>
      </c>
      <c r="B1066" s="14" t="str">
        <f>TAG!B661</f>
        <v>C55H104O5N</v>
      </c>
      <c r="C1066" s="17" t="str">
        <f>TAG!C661</f>
        <v>e52:4</v>
      </c>
      <c r="E1066" s="43" t="e">
        <f>#REF!*0.001/#REF!*1/#REF!</f>
        <v>#REF!</v>
      </c>
      <c r="F1066" s="43" t="e">
        <f>#REF!*0.001/#REF!*1/#REF!</f>
        <v>#REF!</v>
      </c>
    </row>
    <row r="1067" spans="1:6" x14ac:dyDescent="0.2">
      <c r="A1067" s="14">
        <f>TAG!A662</f>
        <v>860.80437000000006</v>
      </c>
      <c r="B1067" s="14" t="str">
        <f>TAG!B662</f>
        <v>C55H106O5N</v>
      </c>
      <c r="C1067" s="17" t="str">
        <f>TAG!C662</f>
        <v>e52:3</v>
      </c>
      <c r="E1067" s="43" t="e">
        <f>#REF!*0.001/#REF!*1/#REF!</f>
        <v>#REF!</v>
      </c>
      <c r="F1067" s="43" t="e">
        <f>#REF!*0.001/#REF!*1/#REF!</f>
        <v>#REF!</v>
      </c>
    </row>
    <row r="1068" spans="1:6" x14ac:dyDescent="0.2">
      <c r="A1068" s="14">
        <f>TAG!A663</f>
        <v>862.81997000000001</v>
      </c>
      <c r="B1068" s="14" t="str">
        <f>TAG!B663</f>
        <v>C55H108O5N</v>
      </c>
      <c r="C1068" s="17" t="str">
        <f>TAG!C663</f>
        <v>e52:2</v>
      </c>
      <c r="E1068" s="43" t="e">
        <f>#REF!*0.001/#REF!*1/#REF!</f>
        <v>#REF!</v>
      </c>
      <c r="F1068" s="43" t="e">
        <f>#REF!*0.001/#REF!*1/#REF!</f>
        <v>#REF!</v>
      </c>
    </row>
    <row r="1069" spans="1:6" x14ac:dyDescent="0.2">
      <c r="A1069" s="14">
        <f>TAG!A664</f>
        <v>864.83556999999996</v>
      </c>
      <c r="B1069" s="14" t="str">
        <f>TAG!B664</f>
        <v>C55H110O5N</v>
      </c>
      <c r="C1069" s="17" t="str">
        <f>TAG!C664</f>
        <v>e52:1</v>
      </c>
      <c r="E1069" s="43" t="e">
        <f>#REF!*0.001/#REF!*1/#REF!</f>
        <v>#REF!</v>
      </c>
      <c r="F1069" s="43" t="e">
        <f>#REF!*0.001/#REF!*1/#REF!</f>
        <v>#REF!</v>
      </c>
    </row>
    <row r="1070" spans="1:6" x14ac:dyDescent="0.2">
      <c r="A1070" s="14">
        <f>TAG!A665</f>
        <v>866.85117000000002</v>
      </c>
      <c r="B1070" s="14" t="str">
        <f>TAG!B665</f>
        <v>C55H112O5N</v>
      </c>
      <c r="C1070" s="17" t="str">
        <f>TAG!C665</f>
        <v>e52:0</v>
      </c>
      <c r="E1070" s="43" t="e">
        <f>#REF!*0.001/#REF!*1/#REF!</f>
        <v>#REF!</v>
      </c>
      <c r="F1070" s="43" t="e">
        <f>#REF!*0.001/#REF!*1/#REF!</f>
        <v>#REF!</v>
      </c>
    </row>
    <row r="1071" spans="1:6" x14ac:dyDescent="0.2">
      <c r="A1071" s="14">
        <f>TAG!A666</f>
        <v>868.73686999999995</v>
      </c>
      <c r="B1071" s="14" t="str">
        <f>TAG!B666</f>
        <v>C55H98O6N</v>
      </c>
      <c r="C1071" s="17" t="str">
        <f>TAG!C666</f>
        <v>52:6</v>
      </c>
      <c r="E1071" s="43" t="e">
        <f>#REF!*0.001/#REF!*1/#REF!</f>
        <v>#REF!</v>
      </c>
      <c r="F1071" s="43" t="e">
        <f>#REF!*0.001/#REF!*1/#REF!</f>
        <v>#REF!</v>
      </c>
    </row>
    <row r="1072" spans="1:6" x14ac:dyDescent="0.2">
      <c r="A1072" s="14">
        <f>TAG!A667</f>
        <v>870.7524699999999</v>
      </c>
      <c r="B1072" s="14" t="str">
        <f>TAG!B667</f>
        <v>C55H100O6N</v>
      </c>
      <c r="C1072" s="17" t="str">
        <f>TAG!C667</f>
        <v>52:5</v>
      </c>
      <c r="E1072" s="43" t="e">
        <f>#REF!*0.001/#REF!*1/#REF!</f>
        <v>#REF!</v>
      </c>
      <c r="F1072" s="43" t="e">
        <f>#REF!*0.001/#REF!*1/#REF!</f>
        <v>#REF!</v>
      </c>
    </row>
    <row r="1073" spans="1:6" x14ac:dyDescent="0.2">
      <c r="A1073" s="14">
        <f>TAG!A668</f>
        <v>872.76806999999997</v>
      </c>
      <c r="B1073" s="14" t="str">
        <f>TAG!B668</f>
        <v>C55H102O6N</v>
      </c>
      <c r="C1073" s="17" t="str">
        <f>TAG!C668</f>
        <v>52:4</v>
      </c>
      <c r="E1073" s="43" t="e">
        <f>#REF!*0.001/#REF!*1/#REF!</f>
        <v>#REF!</v>
      </c>
      <c r="F1073" s="43" t="e">
        <f>#REF!*0.001/#REF!*1/#REF!</f>
        <v>#REF!</v>
      </c>
    </row>
    <row r="1074" spans="1:6" x14ac:dyDescent="0.2">
      <c r="A1074" s="14">
        <f>TAG!A669</f>
        <v>874.78366999999992</v>
      </c>
      <c r="B1074" s="14" t="str">
        <f>TAG!B669</f>
        <v>C55H104O6N</v>
      </c>
      <c r="C1074" s="17" t="str">
        <f>TAG!C669</f>
        <v>52:3</v>
      </c>
      <c r="E1074" s="43" t="e">
        <f>#REF!*0.001/#REF!*1/#REF!</f>
        <v>#REF!</v>
      </c>
      <c r="F1074" s="43" t="e">
        <f>#REF!*0.001/#REF!*1/#REF!</f>
        <v>#REF!</v>
      </c>
    </row>
    <row r="1075" spans="1:6" x14ac:dyDescent="0.2">
      <c r="A1075" s="14">
        <f>TAG!A670</f>
        <v>876.79926999999998</v>
      </c>
      <c r="B1075" s="14" t="str">
        <f>TAG!B670</f>
        <v>C55H106O6N</v>
      </c>
      <c r="C1075" s="17" t="str">
        <f>TAG!C670</f>
        <v>52:2</v>
      </c>
      <c r="E1075" s="43" t="e">
        <f>#REF!*0.001/#REF!*1/#REF!</f>
        <v>#REF!</v>
      </c>
      <c r="F1075" s="43" t="e">
        <f>#REF!*0.001/#REF!*1/#REF!</f>
        <v>#REF!</v>
      </c>
    </row>
    <row r="1076" spans="1:6" x14ac:dyDescent="0.2">
      <c r="A1076" s="14">
        <f>TAG!A671</f>
        <v>878.81486999999993</v>
      </c>
      <c r="B1076" s="14" t="str">
        <f>TAG!B671</f>
        <v>C55H108O6N</v>
      </c>
      <c r="C1076" s="17" t="str">
        <f>TAG!C671</f>
        <v>52:1</v>
      </c>
      <c r="E1076" s="43" t="e">
        <f>#REF!*0.001/#REF!*1/#REF!</f>
        <v>#REF!</v>
      </c>
      <c r="F1076" s="43" t="e">
        <f>#REF!*0.001/#REF!*1/#REF!</f>
        <v>#REF!</v>
      </c>
    </row>
    <row r="1077" spans="1:6" x14ac:dyDescent="0.2">
      <c r="A1077" s="14">
        <f>TAG!A672</f>
        <v>880.83046999999988</v>
      </c>
      <c r="B1077" s="14" t="str">
        <f>TAG!B672</f>
        <v>C55H110O6N</v>
      </c>
      <c r="C1077" s="17" t="str">
        <f>TAG!C672</f>
        <v>52:0/e54:7</v>
      </c>
      <c r="E1077" s="43" t="e">
        <f>#REF!*0.001/#REF!*1/#REF!</f>
        <v>#REF!</v>
      </c>
      <c r="F1077" s="43" t="e">
        <f>#REF!*0.001/#REF!*1/#REF!</f>
        <v>#REF!</v>
      </c>
    </row>
    <row r="1078" spans="1:6" x14ac:dyDescent="0.2">
      <c r="A1078" s="14">
        <f>TAG!A673</f>
        <v>882.78877</v>
      </c>
      <c r="B1078" s="14" t="str">
        <f>TAG!B673</f>
        <v>C57H104O5N</v>
      </c>
      <c r="C1078" s="17" t="str">
        <f>TAG!C673</f>
        <v>e54:6</v>
      </c>
      <c r="E1078" s="43" t="e">
        <f>#REF!*0.001/#REF!*1/#REF!</f>
        <v>#REF!</v>
      </c>
      <c r="F1078" s="43" t="e">
        <f>#REF!*0.001/#REF!*1/#REF!</f>
        <v>#REF!</v>
      </c>
    </row>
    <row r="1079" spans="1:6" x14ac:dyDescent="0.2">
      <c r="A1079" s="14">
        <f>TAG!A674</f>
        <v>884.80437000000006</v>
      </c>
      <c r="B1079" s="14" t="str">
        <f>TAG!B674</f>
        <v>C57H106O5N</v>
      </c>
      <c r="C1079" s="17" t="str">
        <f>TAG!C674</f>
        <v>e54:5</v>
      </c>
      <c r="E1079" s="43" t="e">
        <f>#REF!*0.001/#REF!*1/#REF!</f>
        <v>#REF!</v>
      </c>
      <c r="F1079" s="43" t="e">
        <f>#REF!*0.001/#REF!*1/#REF!</f>
        <v>#REF!</v>
      </c>
    </row>
    <row r="1080" spans="1:6" x14ac:dyDescent="0.2">
      <c r="A1080" s="14">
        <f>TAG!A675</f>
        <v>886.81997000000001</v>
      </c>
      <c r="B1080" s="14" t="str">
        <f>TAG!B675</f>
        <v>C57H108O5N</v>
      </c>
      <c r="C1080" s="17" t="str">
        <f>TAG!C675</f>
        <v>e54:4</v>
      </c>
      <c r="E1080" s="43" t="e">
        <f>#REF!*0.001/#REF!*1/#REF!</f>
        <v>#REF!</v>
      </c>
      <c r="F1080" s="43" t="e">
        <f>#REF!*0.001/#REF!*1/#REF!</f>
        <v>#REF!</v>
      </c>
    </row>
    <row r="1081" spans="1:6" x14ac:dyDescent="0.2">
      <c r="A1081" s="14">
        <f>TAG!A676</f>
        <v>888.83556999999996</v>
      </c>
      <c r="B1081" s="14" t="str">
        <f>TAG!B676</f>
        <v>C57H110O5N</v>
      </c>
      <c r="C1081" s="17" t="str">
        <f>TAG!C676</f>
        <v>e54:3</v>
      </c>
      <c r="E1081" s="43" t="e">
        <f>#REF!*0.001/#REF!*1/#REF!</f>
        <v>#REF!</v>
      </c>
      <c r="F1081" s="43" t="e">
        <f>#REF!*0.001/#REF!*1/#REF!</f>
        <v>#REF!</v>
      </c>
    </row>
    <row r="1082" spans="1:6" x14ac:dyDescent="0.2">
      <c r="A1082" s="14">
        <f>TAG!A677</f>
        <v>890.85117000000002</v>
      </c>
      <c r="B1082" s="14" t="str">
        <f>TAG!B677</f>
        <v>C57H112O5N</v>
      </c>
      <c r="C1082" s="17" t="str">
        <f>TAG!C677</f>
        <v>e54:2</v>
      </c>
      <c r="E1082" s="43" t="e">
        <f>#REF!*0.001/#REF!*1/#REF!</f>
        <v>#REF!</v>
      </c>
      <c r="F1082" s="43" t="e">
        <f>#REF!*0.001/#REF!*1/#REF!</f>
        <v>#REF!</v>
      </c>
    </row>
    <row r="1083" spans="1:6" x14ac:dyDescent="0.2">
      <c r="A1083" s="14">
        <f>TAG!A678</f>
        <v>892.86676999999997</v>
      </c>
      <c r="B1083" s="14" t="str">
        <f>TAG!B678</f>
        <v>C57H114O5N</v>
      </c>
      <c r="C1083" s="17" t="str">
        <f>TAG!C678</f>
        <v>e54:1</v>
      </c>
      <c r="E1083" s="43" t="e">
        <f>#REF!*0.001/#REF!*1/#REF!</f>
        <v>#REF!</v>
      </c>
      <c r="F1083" s="43" t="e">
        <f>#REF!*0.001/#REF!*1/#REF!</f>
        <v>#REF!</v>
      </c>
    </row>
    <row r="1084" spans="1:6" x14ac:dyDescent="0.2">
      <c r="A1084" s="14">
        <f>TAG!A679</f>
        <v>894.7524699999999</v>
      </c>
      <c r="B1084" s="14" t="str">
        <f>TAG!B679</f>
        <v>C57H100O6N</v>
      </c>
      <c r="C1084" s="17" t="str">
        <f>TAG!C679</f>
        <v>54:7/e54:0</v>
      </c>
      <c r="E1084" s="43" t="e">
        <f>#REF!*0.001/#REF!*1/#REF!</f>
        <v>#REF!</v>
      </c>
      <c r="F1084" s="43" t="e">
        <f>#REF!*0.001/#REF!*1/#REF!</f>
        <v>#REF!</v>
      </c>
    </row>
    <row r="1085" spans="1:6" x14ac:dyDescent="0.2">
      <c r="A1085" s="14">
        <f>TAG!A680</f>
        <v>896.76806999999997</v>
      </c>
      <c r="B1085" s="14" t="str">
        <f>TAG!B680</f>
        <v>C57H102O6N</v>
      </c>
      <c r="C1085" s="17" t="str">
        <f>TAG!C680</f>
        <v>54:6</v>
      </c>
      <c r="E1085" s="43" t="e">
        <f>#REF!*0.001/#REF!*1/#REF!</f>
        <v>#REF!</v>
      </c>
      <c r="F1085" s="43" t="e">
        <f>#REF!*0.001/#REF!*1/#REF!</f>
        <v>#REF!</v>
      </c>
    </row>
    <row r="1086" spans="1:6" x14ac:dyDescent="0.2">
      <c r="A1086" s="14">
        <f>TAG!A681</f>
        <v>898.78366999999992</v>
      </c>
      <c r="B1086" s="14" t="str">
        <f>TAG!B681</f>
        <v>C57H104O6N</v>
      </c>
      <c r="C1086" s="17" t="str">
        <f>TAG!C681</f>
        <v>54:5</v>
      </c>
      <c r="E1086" s="43" t="e">
        <f>#REF!*0.001/#REF!*1/#REF!</f>
        <v>#REF!</v>
      </c>
      <c r="F1086" s="43" t="e">
        <f>#REF!*0.001/#REF!*1/#REF!</f>
        <v>#REF!</v>
      </c>
    </row>
    <row r="1087" spans="1:6" x14ac:dyDescent="0.2">
      <c r="A1087" s="14">
        <f>TAG!A682</f>
        <v>900.79926999999998</v>
      </c>
      <c r="B1087" s="14" t="str">
        <f>TAG!B682</f>
        <v>C57H106O6N</v>
      </c>
      <c r="C1087" s="17" t="str">
        <f>TAG!C682</f>
        <v>54:4</v>
      </c>
      <c r="E1087" s="43" t="e">
        <f>#REF!*0.001/#REF!*1/#REF!</f>
        <v>#REF!</v>
      </c>
      <c r="F1087" s="43" t="e">
        <f>#REF!*0.001/#REF!*1/#REF!</f>
        <v>#REF!</v>
      </c>
    </row>
    <row r="1088" spans="1:6" x14ac:dyDescent="0.2">
      <c r="A1088" s="14">
        <f>TAG!A683</f>
        <v>902.81486999999993</v>
      </c>
      <c r="B1088" s="14" t="str">
        <f>TAG!B683</f>
        <v>C57H108O6N</v>
      </c>
      <c r="C1088" s="17" t="str">
        <f>TAG!C683</f>
        <v>54:3</v>
      </c>
      <c r="E1088" s="43" t="e">
        <f>#REF!*0.001/#REF!*1/#REF!</f>
        <v>#REF!</v>
      </c>
      <c r="F1088" s="43" t="e">
        <f>#REF!*0.001/#REF!*1/#REF!</f>
        <v>#REF!</v>
      </c>
    </row>
    <row r="1089" spans="1:6" x14ac:dyDescent="0.2">
      <c r="A1089" s="14">
        <f>TAG!A684</f>
        <v>904.83046999999988</v>
      </c>
      <c r="B1089" s="14" t="str">
        <f>TAG!B684</f>
        <v>C57H110O6N</v>
      </c>
      <c r="C1089" s="17" t="str">
        <f>TAG!C684</f>
        <v>54:2</v>
      </c>
      <c r="E1089" s="43" t="e">
        <f>#REF!*0.001/#REF!*1/#REF!</f>
        <v>#REF!</v>
      </c>
      <c r="F1089" s="43" t="e">
        <f>#REF!*0.001/#REF!*1/#REF!</f>
        <v>#REF!</v>
      </c>
    </row>
    <row r="1090" spans="1:6" x14ac:dyDescent="0.2">
      <c r="A1090" s="14">
        <f>TAG!A685</f>
        <v>906.84606999999994</v>
      </c>
      <c r="B1090" s="14" t="str">
        <f>TAG!B685</f>
        <v>C57H112O6N</v>
      </c>
      <c r="C1090" s="17" t="str">
        <f>TAG!C685</f>
        <v>54:1</v>
      </c>
      <c r="E1090" s="43" t="e">
        <f>#REF!*0.001/#REF!*1/#REF!</f>
        <v>#REF!</v>
      </c>
      <c r="F1090" s="43" t="e">
        <f>#REF!*0.001/#REF!*1/#REF!</f>
        <v>#REF!</v>
      </c>
    </row>
    <row r="1091" spans="1:6" x14ac:dyDescent="0.2">
      <c r="A1091" s="14">
        <f>TAG!A686</f>
        <v>908.86166999999989</v>
      </c>
      <c r="B1091" s="14" t="str">
        <f>TAG!B686</f>
        <v>C57H114O6N</v>
      </c>
      <c r="C1091" s="17" t="str">
        <f>TAG!C686</f>
        <v>54:0/e56:7</v>
      </c>
      <c r="E1091" s="43" t="e">
        <f>#REF!*0.001/#REF!*1/#REF!</f>
        <v>#REF!</v>
      </c>
      <c r="F1091" s="43" t="e">
        <f>#REF!*0.001/#REF!*1/#REF!</f>
        <v>#REF!</v>
      </c>
    </row>
    <row r="1092" spans="1:6" x14ac:dyDescent="0.2">
      <c r="A1092" s="14">
        <f>TAG!A687</f>
        <v>910.81997000000001</v>
      </c>
      <c r="B1092" s="14" t="str">
        <f>TAG!B687</f>
        <v>C59H108O5N</v>
      </c>
      <c r="C1092" s="17" t="str">
        <f>TAG!C687</f>
        <v>e56:6</v>
      </c>
      <c r="E1092" s="43" t="e">
        <f>#REF!*0.001/#REF!*1/#REF!</f>
        <v>#REF!</v>
      </c>
      <c r="F1092" s="43" t="e">
        <f>#REF!*0.001/#REF!*1/#REF!</f>
        <v>#REF!</v>
      </c>
    </row>
    <row r="1093" spans="1:6" x14ac:dyDescent="0.2">
      <c r="A1093" s="14">
        <f>TAG!A688</f>
        <v>912.83556999999996</v>
      </c>
      <c r="B1093" s="14" t="str">
        <f>TAG!B688</f>
        <v>C59H110O5N</v>
      </c>
      <c r="C1093" s="17" t="str">
        <f>TAG!C688</f>
        <v>e56:5</v>
      </c>
      <c r="E1093" s="43" t="e">
        <f>#REF!*0.001/#REF!*1/#REF!</f>
        <v>#REF!</v>
      </c>
      <c r="F1093" s="43" t="e">
        <f>#REF!*0.001/#REF!*1/#REF!</f>
        <v>#REF!</v>
      </c>
    </row>
    <row r="1094" spans="1:6" x14ac:dyDescent="0.2">
      <c r="A1094" s="14">
        <f>TAG!A689</f>
        <v>914.85117000000002</v>
      </c>
      <c r="B1094" s="14" t="str">
        <f>TAG!B689</f>
        <v>C59H112O5N</v>
      </c>
      <c r="C1094" s="17" t="str">
        <f>TAG!C689</f>
        <v>e56:4</v>
      </c>
      <c r="E1094" s="43" t="e">
        <f>#REF!*0.001/#REF!*1/#REF!</f>
        <v>#REF!</v>
      </c>
      <c r="F1094" s="43" t="e">
        <f>#REF!*0.001/#REF!*1/#REF!</f>
        <v>#REF!</v>
      </c>
    </row>
    <row r="1095" spans="1:6" x14ac:dyDescent="0.2">
      <c r="A1095" s="14">
        <f>TAG!A690</f>
        <v>916.86676999999997</v>
      </c>
      <c r="B1095" s="14" t="str">
        <f>TAG!B690</f>
        <v>C59H114O5N</v>
      </c>
      <c r="C1095" s="17" t="str">
        <f>TAG!C690</f>
        <v>e56:3</v>
      </c>
      <c r="E1095" s="43" t="e">
        <f>#REF!*0.001/#REF!*1/#REF!</f>
        <v>#REF!</v>
      </c>
      <c r="F1095" s="43" t="e">
        <f>#REF!*0.001/#REF!*1/#REF!</f>
        <v>#REF!</v>
      </c>
    </row>
    <row r="1096" spans="1:6" x14ac:dyDescent="0.2">
      <c r="A1096" s="14">
        <f>TAG!A691</f>
        <v>918.88237000000004</v>
      </c>
      <c r="B1096" s="14" t="str">
        <f>TAG!B691</f>
        <v>C59H116O5N</v>
      </c>
      <c r="C1096" s="17" t="str">
        <f>TAG!C691</f>
        <v>e56:2</v>
      </c>
      <c r="E1096" s="43" t="e">
        <f>#REF!*0.001/#REF!*1/#REF!</f>
        <v>#REF!</v>
      </c>
      <c r="F1096" s="43" t="e">
        <f>#REF!*0.001/#REF!*1/#REF!</f>
        <v>#REF!</v>
      </c>
    </row>
    <row r="1097" spans="1:6" x14ac:dyDescent="0.2">
      <c r="A1097" s="14">
        <f>TAG!A692</f>
        <v>920.89796999999999</v>
      </c>
      <c r="B1097" s="14" t="str">
        <f>TAG!B692</f>
        <v>C59H118O5N</v>
      </c>
      <c r="C1097" s="17" t="str">
        <f>TAG!C692</f>
        <v>e56:1</v>
      </c>
      <c r="E1097" s="43" t="e">
        <f>#REF!*0.001/#REF!*1/#REF!</f>
        <v>#REF!</v>
      </c>
      <c r="F1097" s="43" t="e">
        <f>#REF!*0.001/#REF!*1/#REF!</f>
        <v>#REF!</v>
      </c>
    </row>
    <row r="1098" spans="1:6" x14ac:dyDescent="0.2">
      <c r="A1098" s="14">
        <f>TAG!A693</f>
        <v>922.78366999999992</v>
      </c>
      <c r="B1098" s="14" t="str">
        <f>TAG!B693</f>
        <v>C59H104O6N</v>
      </c>
      <c r="C1098" s="17" t="str">
        <f>TAG!C693</f>
        <v>56:7/e56:0</v>
      </c>
      <c r="E1098" s="43" t="e">
        <f>#REF!*0.001/#REF!*1/#REF!</f>
        <v>#REF!</v>
      </c>
      <c r="F1098" s="43" t="e">
        <f>#REF!*0.001/#REF!*1/#REF!</f>
        <v>#REF!</v>
      </c>
    </row>
    <row r="1099" spans="1:6" x14ac:dyDescent="0.2">
      <c r="A1099" s="14">
        <f>TAG!A694</f>
        <v>924.79926999999998</v>
      </c>
      <c r="B1099" s="14" t="str">
        <f>TAG!B694</f>
        <v>C59H106O6N</v>
      </c>
      <c r="C1099" s="17" t="str">
        <f>TAG!C694</f>
        <v>56:6</v>
      </c>
      <c r="E1099" s="43" t="e">
        <f>#REF!*0.001/#REF!*1/#REF!</f>
        <v>#REF!</v>
      </c>
      <c r="F1099" s="43" t="e">
        <f>#REF!*0.001/#REF!*1/#REF!</f>
        <v>#REF!</v>
      </c>
    </row>
    <row r="1100" spans="1:6" x14ac:dyDescent="0.2">
      <c r="A1100" s="14">
        <f>TAG!A695</f>
        <v>926.81486999999993</v>
      </c>
      <c r="B1100" s="14" t="str">
        <f>TAG!B695</f>
        <v>C59H108O6N</v>
      </c>
      <c r="C1100" s="17" t="str">
        <f>TAG!C695</f>
        <v>56:5</v>
      </c>
      <c r="E1100" s="43" t="e">
        <f>#REF!*0.001/#REF!*1/#REF!</f>
        <v>#REF!</v>
      </c>
      <c r="F1100" s="43" t="e">
        <f>#REF!*0.001/#REF!*1/#REF!</f>
        <v>#REF!</v>
      </c>
    </row>
    <row r="1101" spans="1:6" x14ac:dyDescent="0.2">
      <c r="A1101" s="14">
        <f>TAG!A696</f>
        <v>928.83046999999988</v>
      </c>
      <c r="B1101" s="14" t="str">
        <f>TAG!B696</f>
        <v>C59H110O6N</v>
      </c>
      <c r="C1101" s="17" t="str">
        <f>TAG!C696</f>
        <v>56:4</v>
      </c>
      <c r="E1101" s="43" t="e">
        <f>#REF!*0.001/#REF!*1/#REF!</f>
        <v>#REF!</v>
      </c>
      <c r="F1101" s="43" t="e">
        <f>#REF!*0.001/#REF!*1/#REF!</f>
        <v>#REF!</v>
      </c>
    </row>
    <row r="1102" spans="1:6" x14ac:dyDescent="0.2">
      <c r="A1102" s="14">
        <f>TAG!A697</f>
        <v>930.84606999999994</v>
      </c>
      <c r="B1102" s="14" t="str">
        <f>TAG!B697</f>
        <v>C59H112O6N</v>
      </c>
      <c r="C1102" s="17" t="str">
        <f>TAG!C697</f>
        <v>56:3</v>
      </c>
      <c r="E1102" s="43" t="e">
        <f>#REF!*0.001/#REF!*1/#REF!</f>
        <v>#REF!</v>
      </c>
      <c r="F1102" s="43" t="e">
        <f>#REF!*0.001/#REF!*1/#REF!</f>
        <v>#REF!</v>
      </c>
    </row>
    <row r="1103" spans="1:6" x14ac:dyDescent="0.2">
      <c r="A1103" s="14">
        <f>TAG!A698</f>
        <v>932.86166999999989</v>
      </c>
      <c r="B1103" s="14" t="str">
        <f>TAG!B698</f>
        <v>C59H114O6N</v>
      </c>
      <c r="C1103" s="17" t="str">
        <f>TAG!C698</f>
        <v>56:2</v>
      </c>
      <c r="E1103" s="43" t="e">
        <f>#REF!*0.001/#REF!*1/#REF!</f>
        <v>#REF!</v>
      </c>
      <c r="F1103" s="43" t="e">
        <f>#REF!*0.001/#REF!*1/#REF!</f>
        <v>#REF!</v>
      </c>
    </row>
    <row r="1104" spans="1:6" x14ac:dyDescent="0.2">
      <c r="A1104" s="14">
        <f>TAG!A699</f>
        <v>934.87726999999995</v>
      </c>
      <c r="B1104" s="14" t="str">
        <f>TAG!B699</f>
        <v>C59H116O6N</v>
      </c>
      <c r="C1104" s="17" t="str">
        <f>TAG!C699</f>
        <v>56:1</v>
      </c>
      <c r="E1104" s="43" t="e">
        <f>#REF!*0.001/#REF!*1/#REF!</f>
        <v>#REF!</v>
      </c>
      <c r="F1104" s="43" t="e">
        <f>#REF!*0.001/#REF!*1/#REF!</f>
        <v>#REF!</v>
      </c>
    </row>
    <row r="1105" spans="1:6" x14ac:dyDescent="0.2">
      <c r="A1105" s="14">
        <f>TAG!A700</f>
        <v>936.83556999999996</v>
      </c>
      <c r="B1105" s="14" t="str">
        <f>TAG!B700</f>
        <v>C61H110O5N</v>
      </c>
      <c r="C1105" s="17" t="str">
        <f>TAG!C700</f>
        <v>e58:7/56:0</v>
      </c>
      <c r="E1105" s="43" t="e">
        <f>#REF!*0.001/#REF!*1/#REF!</f>
        <v>#REF!</v>
      </c>
      <c r="F1105" s="43" t="e">
        <f>#REF!*0.001/#REF!*1/#REF!</f>
        <v>#REF!</v>
      </c>
    </row>
    <row r="1106" spans="1:6" x14ac:dyDescent="0.2">
      <c r="A1106" s="14">
        <f>TAG!A701</f>
        <v>938.85117000000002</v>
      </c>
      <c r="B1106" s="14" t="str">
        <f>TAG!B701</f>
        <v>C61H112O5N</v>
      </c>
      <c r="C1106" s="17" t="str">
        <f>TAG!C701</f>
        <v>e58:6</v>
      </c>
      <c r="E1106" s="43" t="e">
        <f>#REF!*0.001/#REF!*1/#REF!</f>
        <v>#REF!</v>
      </c>
      <c r="F1106" s="43" t="e">
        <f>#REF!*0.001/#REF!*1/#REF!</f>
        <v>#REF!</v>
      </c>
    </row>
    <row r="1107" spans="1:6" x14ac:dyDescent="0.2">
      <c r="A1107" s="14">
        <f>TAG!A702</f>
        <v>940.86676999999997</v>
      </c>
      <c r="B1107" s="14" t="str">
        <f>TAG!B702</f>
        <v>C61H114O5N</v>
      </c>
      <c r="C1107" s="17" t="str">
        <f>TAG!C702</f>
        <v>e58:5</v>
      </c>
      <c r="E1107" s="43" t="e">
        <f>#REF!*0.001/#REF!*1/#REF!</f>
        <v>#REF!</v>
      </c>
      <c r="F1107" s="43" t="e">
        <f>#REF!*0.001/#REF!*1/#REF!</f>
        <v>#REF!</v>
      </c>
    </row>
    <row r="1108" spans="1:6" x14ac:dyDescent="0.2">
      <c r="A1108" s="14">
        <f>TAG!A703</f>
        <v>942.88237000000004</v>
      </c>
      <c r="B1108" s="14" t="str">
        <f>TAG!B703</f>
        <v>C61H116O5N</v>
      </c>
      <c r="C1108" s="17" t="str">
        <f>TAG!C703</f>
        <v>e58:4</v>
      </c>
      <c r="E1108" s="43" t="e">
        <f>#REF!*0.001/#REF!*1/#REF!</f>
        <v>#REF!</v>
      </c>
      <c r="F1108" s="43" t="e">
        <f>#REF!*0.001/#REF!*1/#REF!</f>
        <v>#REF!</v>
      </c>
    </row>
    <row r="1109" spans="1:6" x14ac:dyDescent="0.2">
      <c r="A1109" s="14">
        <f>TAG!A704</f>
        <v>944.89796999999999</v>
      </c>
      <c r="B1109" s="14" t="str">
        <f>TAG!B704</f>
        <v>C61H118O5N</v>
      </c>
      <c r="C1109" s="17" t="str">
        <f>TAG!C704</f>
        <v>e58:3</v>
      </c>
      <c r="E1109" s="43" t="e">
        <f>#REF!*0.001/#REF!*1/#REF!</f>
        <v>#REF!</v>
      </c>
      <c r="F1109" s="43" t="e">
        <f>#REF!*0.001/#REF!*1/#REF!</f>
        <v>#REF!</v>
      </c>
    </row>
    <row r="1110" spans="1:6" x14ac:dyDescent="0.2">
      <c r="A1110" s="14">
        <f>TAG!A705</f>
        <v>946.91357000000005</v>
      </c>
      <c r="B1110" s="14" t="str">
        <f>TAG!B705</f>
        <v>C61H120O5N</v>
      </c>
      <c r="C1110" s="17" t="str">
        <f>TAG!C705</f>
        <v>e58:2</v>
      </c>
      <c r="E1110" s="43" t="e">
        <f>#REF!*0.001/#REF!*1/#REF!</f>
        <v>#REF!</v>
      </c>
      <c r="F1110" s="43" t="e">
        <f>#REF!*0.001/#REF!*1/#REF!</f>
        <v>#REF!</v>
      </c>
    </row>
    <row r="1111" spans="1:6" x14ac:dyDescent="0.2">
      <c r="A1111" s="14">
        <f>TAG!A706</f>
        <v>948.92917</v>
      </c>
      <c r="B1111" s="14" t="str">
        <f>TAG!B706</f>
        <v>C61H122O5N</v>
      </c>
      <c r="C1111" s="17" t="str">
        <f>TAG!C706</f>
        <v>e58:1/58:8</v>
      </c>
      <c r="E1111" s="43" t="e">
        <f>#REF!*0.001/#REF!*1/#REF!</f>
        <v>#REF!</v>
      </c>
      <c r="F1111" s="43" t="e">
        <f>#REF!*0.001/#REF!*1/#REF!</f>
        <v>#REF!</v>
      </c>
    </row>
    <row r="1112" spans="1:6" x14ac:dyDescent="0.2">
      <c r="A1112" s="14">
        <f>TAG!A707</f>
        <v>950.81486999999993</v>
      </c>
      <c r="B1112" s="14" t="str">
        <f>TAG!B707</f>
        <v>C61H108O6N</v>
      </c>
      <c r="C1112" s="17" t="str">
        <f>TAG!C707</f>
        <v>58:7/e58:0</v>
      </c>
      <c r="E1112" s="43" t="e">
        <f>#REF!*0.001/#REF!*1/#REF!</f>
        <v>#REF!</v>
      </c>
      <c r="F1112" s="43" t="e">
        <f>#REF!*0.001/#REF!*1/#REF!</f>
        <v>#REF!</v>
      </c>
    </row>
    <row r="1113" spans="1:6" x14ac:dyDescent="0.2">
      <c r="A1113" s="14">
        <f>TAG!A708</f>
        <v>952.83046999999988</v>
      </c>
      <c r="B1113" s="14" t="str">
        <f>TAG!B708</f>
        <v>C61H110O6N</v>
      </c>
      <c r="C1113" s="17" t="str">
        <f>TAG!C708</f>
        <v>58:6</v>
      </c>
      <c r="E1113" s="43" t="e">
        <f>#REF!*0.001/#REF!*1/#REF!</f>
        <v>#REF!</v>
      </c>
      <c r="F1113" s="43" t="e">
        <f>#REF!*0.001/#REF!*1/#REF!</f>
        <v>#REF!</v>
      </c>
    </row>
    <row r="1114" spans="1:6" x14ac:dyDescent="0.2">
      <c r="A1114" s="14">
        <f>TAG!A709</f>
        <v>954.84606999999994</v>
      </c>
      <c r="B1114" s="14" t="str">
        <f>TAG!B709</f>
        <v>C61H112O6N</v>
      </c>
      <c r="C1114" s="17" t="str">
        <f>TAG!C709</f>
        <v>58:5</v>
      </c>
      <c r="E1114" s="43" t="e">
        <f>#REF!*0.001/#REF!*1/#REF!</f>
        <v>#REF!</v>
      </c>
      <c r="F1114" s="43" t="e">
        <f>#REF!*0.001/#REF!*1/#REF!</f>
        <v>#REF!</v>
      </c>
    </row>
    <row r="1115" spans="1:6" x14ac:dyDescent="0.2">
      <c r="A1115" s="14">
        <f>TAG!A710</f>
        <v>956.86166999999989</v>
      </c>
      <c r="B1115" s="14" t="str">
        <f>TAG!B710</f>
        <v>C61H114O6N</v>
      </c>
      <c r="C1115" s="17" t="str">
        <f>TAG!C710</f>
        <v>58:4</v>
      </c>
      <c r="E1115" s="43" t="e">
        <f>#REF!*0.001/#REF!*1/#REF!</f>
        <v>#REF!</v>
      </c>
      <c r="F1115" s="43" t="e">
        <f>#REF!*0.001/#REF!*1/#REF!</f>
        <v>#REF!</v>
      </c>
    </row>
    <row r="1116" spans="1:6" x14ac:dyDescent="0.2">
      <c r="A1116" s="14">
        <f>TAG!A711</f>
        <v>958.87726999999995</v>
      </c>
      <c r="B1116" s="14" t="str">
        <f>TAG!B711</f>
        <v>C61H116O6N</v>
      </c>
      <c r="C1116" s="17" t="str">
        <f>TAG!C711</f>
        <v>58:3</v>
      </c>
      <c r="E1116" s="43" t="e">
        <f>#REF!*0.001/#REF!*1/#REF!</f>
        <v>#REF!</v>
      </c>
      <c r="F1116" s="43" t="e">
        <f>#REF!*0.001/#REF!*1/#REF!</f>
        <v>#REF!</v>
      </c>
    </row>
    <row r="1117" spans="1:6" x14ac:dyDescent="0.2">
      <c r="A1117" s="14">
        <f>TAG!A712</f>
        <v>960.8928699999999</v>
      </c>
      <c r="B1117" s="14" t="str">
        <f>TAG!B712</f>
        <v>C61H118O6N</v>
      </c>
      <c r="C1117" s="17" t="str">
        <f>TAG!C712</f>
        <v>58:2</v>
      </c>
      <c r="E1117" s="43" t="e">
        <f>#REF!*0.001/#REF!*1/#REF!</f>
        <v>#REF!</v>
      </c>
      <c r="F1117" s="43" t="e">
        <f>#REF!*0.001/#REF!*1/#REF!</f>
        <v>#REF!</v>
      </c>
    </row>
    <row r="1118" spans="1:6" x14ac:dyDescent="0.2">
      <c r="A1118" s="14">
        <f>TAG!A713</f>
        <v>962.90846999999997</v>
      </c>
      <c r="B1118" s="14" t="str">
        <f>TAG!B713</f>
        <v>C61H120O6N</v>
      </c>
      <c r="C1118" s="17" t="str">
        <f>TAG!C713</f>
        <v>58:1</v>
      </c>
      <c r="E1118" s="43" t="e">
        <f>#REF!*0.001/#REF!*1/#REF!</f>
        <v>#REF!</v>
      </c>
      <c r="F1118" s="43" t="e">
        <f>#REF!*0.001/#REF!*1/#REF!</f>
        <v>#REF!</v>
      </c>
    </row>
    <row r="1119" spans="1:6" x14ac:dyDescent="0.2">
      <c r="A1119" s="14">
        <f>TAG!A714</f>
        <v>964.86676999999997</v>
      </c>
      <c r="B1119" s="14" t="str">
        <f>TAG!B714</f>
        <v>C63H114O5N</v>
      </c>
      <c r="C1119" s="17" t="str">
        <f>TAG!C714</f>
        <v>e60:7/58:0</v>
      </c>
      <c r="E1119" s="43" t="e">
        <f>#REF!*0.001/#REF!*1/#REF!</f>
        <v>#REF!</v>
      </c>
      <c r="F1119" s="43" t="e">
        <f>#REF!*0.001/#REF!*1/#REF!</f>
        <v>#REF!</v>
      </c>
    </row>
    <row r="1120" spans="1:6" x14ac:dyDescent="0.2">
      <c r="A1120" s="14">
        <f>TAG!A715</f>
        <v>966.88237000000004</v>
      </c>
      <c r="B1120" s="14" t="str">
        <f>TAG!B715</f>
        <v>C63H116O5N</v>
      </c>
      <c r="C1120" s="17" t="str">
        <f>TAG!C715</f>
        <v>e60:6</v>
      </c>
      <c r="E1120" s="43" t="e">
        <f>#REF!*0.001/#REF!*1/#REF!</f>
        <v>#REF!</v>
      </c>
      <c r="F1120" s="43" t="e">
        <f>#REF!*0.001/#REF!*1/#REF!</f>
        <v>#REF!</v>
      </c>
    </row>
    <row r="1121" spans="1:6" x14ac:dyDescent="0.2">
      <c r="A1121" s="14">
        <f>TAG!A716</f>
        <v>968.89796999999999</v>
      </c>
      <c r="B1121" s="14" t="str">
        <f>TAG!B716</f>
        <v>C63H118O5N</v>
      </c>
      <c r="C1121" s="17" t="str">
        <f>TAG!C716</f>
        <v>e60:5</v>
      </c>
      <c r="E1121" s="43" t="e">
        <f>#REF!*0.001/#REF!*1/#REF!</f>
        <v>#REF!</v>
      </c>
      <c r="F1121" s="43" t="e">
        <f>#REF!*0.001/#REF!*1/#REF!</f>
        <v>#REF!</v>
      </c>
    </row>
    <row r="1122" spans="1:6" x14ac:dyDescent="0.2">
      <c r="A1122" s="14">
        <f>TAG!A717</f>
        <v>970.91357000000005</v>
      </c>
      <c r="B1122" s="14" t="str">
        <f>TAG!B717</f>
        <v>C63H120O5N</v>
      </c>
      <c r="C1122" s="17" t="str">
        <f>TAG!C717</f>
        <v>e60:4</v>
      </c>
      <c r="E1122" s="43" t="e">
        <f>#REF!*0.001/#REF!*1/#REF!</f>
        <v>#REF!</v>
      </c>
      <c r="F1122" s="43" t="e">
        <f>#REF!*0.001/#REF!*1/#REF!</f>
        <v>#REF!</v>
      </c>
    </row>
    <row r="1123" spans="1:6" x14ac:dyDescent="0.2">
      <c r="A1123" s="14">
        <f>TAG!A718</f>
        <v>972.92917</v>
      </c>
      <c r="B1123" s="14" t="str">
        <f>TAG!B718</f>
        <v>C63H122O5N</v>
      </c>
      <c r="C1123" s="17" t="str">
        <f>TAG!C718</f>
        <v>e60:3</v>
      </c>
      <c r="E1123" s="43" t="e">
        <f>#REF!*0.001/#REF!*1/#REF!</f>
        <v>#REF!</v>
      </c>
      <c r="F1123" s="43" t="e">
        <f>#REF!*0.001/#REF!*1/#REF!</f>
        <v>#REF!</v>
      </c>
    </row>
    <row r="1124" spans="1:6" x14ac:dyDescent="0.2">
      <c r="A1124" s="14">
        <f>TAG!A719</f>
        <v>974.94477000000006</v>
      </c>
      <c r="B1124" s="14" t="str">
        <f>TAG!B719</f>
        <v>C63H124O5N</v>
      </c>
      <c r="C1124" s="17" t="str">
        <f>TAG!C719</f>
        <v>e60:2</v>
      </c>
      <c r="E1124" s="43" t="e">
        <f>#REF!*0.001/#REF!*1/#REF!</f>
        <v>#REF!</v>
      </c>
      <c r="F1124" s="43" t="e">
        <f>#REF!*0.001/#REF!*1/#REF!</f>
        <v>#REF!</v>
      </c>
    </row>
    <row r="1125" spans="1:6" x14ac:dyDescent="0.2">
      <c r="A1125" s="14">
        <f>TAG!A720</f>
        <v>976.83046999999988</v>
      </c>
      <c r="B1125" s="14" t="str">
        <f>TAG!B720</f>
        <v>C63H110O6N</v>
      </c>
      <c r="C1125" s="17" t="str">
        <f>TAG!C720</f>
        <v>60:8/e60:1</v>
      </c>
      <c r="E1125" s="43" t="e">
        <f>#REF!*0.001/#REF!*1/#REF!</f>
        <v>#REF!</v>
      </c>
      <c r="F1125" s="43" t="e">
        <f>#REF!*0.001/#REF!*1/#REF!</f>
        <v>#REF!</v>
      </c>
    </row>
    <row r="1126" spans="1:6" x14ac:dyDescent="0.2">
      <c r="A1126" s="14">
        <f>TAG!A721</f>
        <v>978.84606999999994</v>
      </c>
      <c r="B1126" s="14" t="str">
        <f>TAG!B721</f>
        <v>C63H112O6N</v>
      </c>
      <c r="C1126" s="17" t="str">
        <f>TAG!C721</f>
        <v>60:7/e60:0</v>
      </c>
      <c r="E1126" s="43" t="e">
        <f>#REF!*0.001/#REF!*1/#REF!</f>
        <v>#REF!</v>
      </c>
      <c r="F1126" s="43" t="e">
        <f>#REF!*0.001/#REF!*1/#REF!</f>
        <v>#REF!</v>
      </c>
    </row>
    <row r="1127" spans="1:6" x14ac:dyDescent="0.2">
      <c r="A1127" s="14">
        <f>TAG!A722</f>
        <v>980.86166999999989</v>
      </c>
      <c r="B1127" s="14" t="str">
        <f>TAG!B722</f>
        <v>C63H114O6N</v>
      </c>
      <c r="C1127" s="17" t="str">
        <f>TAG!C722</f>
        <v>60:6</v>
      </c>
      <c r="E1127" s="43" t="e">
        <f>#REF!*0.001/#REF!*1/#REF!</f>
        <v>#REF!</v>
      </c>
      <c r="F1127" s="43" t="e">
        <f>#REF!*0.001/#REF!*1/#REF!</f>
        <v>#REF!</v>
      </c>
    </row>
    <row r="1128" spans="1:6" x14ac:dyDescent="0.2">
      <c r="A1128" s="14">
        <f>TAG!A723</f>
        <v>982.87726999999995</v>
      </c>
      <c r="B1128" s="14" t="str">
        <f>TAG!B723</f>
        <v>C63H116O6N</v>
      </c>
      <c r="C1128" s="17" t="str">
        <f>TAG!C723</f>
        <v>60:5</v>
      </c>
      <c r="E1128" s="43" t="e">
        <f>#REF!*0.001/#REF!*1/#REF!</f>
        <v>#REF!</v>
      </c>
      <c r="F1128" s="43" t="e">
        <f>#REF!*0.001/#REF!*1/#REF!</f>
        <v>#REF!</v>
      </c>
    </row>
    <row r="1129" spans="1:6" x14ac:dyDescent="0.2">
      <c r="A1129" s="14">
        <f>TAG!A724</f>
        <v>984.8928699999999</v>
      </c>
      <c r="B1129" s="14" t="str">
        <f>TAG!B724</f>
        <v>C63H118O6N</v>
      </c>
      <c r="C1129" s="17" t="str">
        <f>TAG!C724</f>
        <v>60:4</v>
      </c>
      <c r="E1129" s="43" t="e">
        <f>#REF!*0.001/#REF!*1/#REF!</f>
        <v>#REF!</v>
      </c>
      <c r="F1129" s="43" t="e">
        <f>#REF!*0.001/#REF!*1/#REF!</f>
        <v>#REF!</v>
      </c>
    </row>
    <row r="1130" spans="1:6" x14ac:dyDescent="0.2">
      <c r="A1130" s="14">
        <f>TAG!A725</f>
        <v>986.90846999999997</v>
      </c>
      <c r="B1130" s="14" t="str">
        <f>TAG!B725</f>
        <v>C63H120O6N</v>
      </c>
      <c r="C1130" s="17" t="str">
        <f>TAG!C725</f>
        <v>60:3</v>
      </c>
      <c r="E1130" s="43" t="e">
        <f>#REF!*0.001/#REF!*1/#REF!</f>
        <v>#REF!</v>
      </c>
      <c r="F1130" s="43" t="e">
        <f>#REF!*0.001/#REF!*1/#REF!</f>
        <v>#REF!</v>
      </c>
    </row>
    <row r="1131" spans="1:6" x14ac:dyDescent="0.2">
      <c r="A1131" s="14">
        <f>TAG!A726</f>
        <v>988.92406999999992</v>
      </c>
      <c r="B1131" s="14" t="str">
        <f>TAG!B726</f>
        <v>C63H122O6N</v>
      </c>
      <c r="C1131" s="17" t="str">
        <f>TAG!C726</f>
        <v>60:2</v>
      </c>
      <c r="E1131" s="43" t="e">
        <f>#REF!*0.001/#REF!*1/#REF!</f>
        <v>#REF!</v>
      </c>
      <c r="F1131" s="43" t="e">
        <f>#REF!*0.001/#REF!*1/#REF!</f>
        <v>#REF!</v>
      </c>
    </row>
    <row r="1132" spans="1:6" x14ac:dyDescent="0.2">
      <c r="A1132" s="14">
        <f>TAG!A727</f>
        <v>990.93966999999998</v>
      </c>
      <c r="B1132" s="14" t="str">
        <f>TAG!B727</f>
        <v>C63H124O6N</v>
      </c>
      <c r="C1132" s="17" t="str">
        <f>TAG!C727</f>
        <v>60:1</v>
      </c>
      <c r="E1132" s="43" t="e">
        <f>#REF!*0.001/#REF!*1/#REF!</f>
        <v>#REF!</v>
      </c>
      <c r="F1132" s="43" t="e">
        <f>#REF!*0.001/#REF!*1/#REF!</f>
        <v>#REF!</v>
      </c>
    </row>
    <row r="1133" spans="1:6" x14ac:dyDescent="0.2">
      <c r="A1133" s="38" t="s">
        <v>1004</v>
      </c>
      <c r="B1133" s="38"/>
      <c r="C1133" s="38" t="str">
        <f>TAG!C728</f>
        <v>Total NL 299 18:1 acyl containing</v>
      </c>
      <c r="E1133" s="45" t="e">
        <f>#REF!*0.001/#REF!*1/#REF!</f>
        <v>#REF!</v>
      </c>
      <c r="F1133" s="45" t="e">
        <f>#REF!*0.001/#REF!*1/#REF!</f>
        <v>#REF!</v>
      </c>
    </row>
    <row r="1134" spans="1:6" x14ac:dyDescent="0.2">
      <c r="A1134" s="14">
        <f>TAG!A733</f>
        <v>764.67446999999993</v>
      </c>
      <c r="B1134" s="14" t="str">
        <f>TAG!B733</f>
        <v>C47H90O6N</v>
      </c>
      <c r="C1134" s="17" t="str">
        <f>TAG!C733</f>
        <v>44:2</v>
      </c>
      <c r="E1134" s="43" t="e">
        <f>#REF!*0.001/#REF!*1/#REF!</f>
        <v>#REF!</v>
      </c>
      <c r="F1134" s="43" t="e">
        <f>#REF!*0.001/#REF!*1/#REF!</f>
        <v>#REF!</v>
      </c>
    </row>
    <row r="1135" spans="1:6" x14ac:dyDescent="0.2">
      <c r="A1135" s="14">
        <f>TAG!A734</f>
        <v>766.69006999999988</v>
      </c>
      <c r="B1135" s="14" t="str">
        <f>TAG!B734</f>
        <v>C47H92O6N</v>
      </c>
      <c r="C1135" s="17" t="str">
        <f>TAG!C734</f>
        <v>44:1</v>
      </c>
      <c r="E1135" s="43" t="e">
        <f>#REF!*0.001/#REF!*1/#REF!</f>
        <v>#REF!</v>
      </c>
      <c r="F1135" s="43" t="e">
        <f>#REF!*0.001/#REF!*1/#REF!</f>
        <v>#REF!</v>
      </c>
    </row>
    <row r="1136" spans="1:6" x14ac:dyDescent="0.2">
      <c r="A1136" s="14">
        <f>TAG!A735</f>
        <v>768.70566999999994</v>
      </c>
      <c r="B1136" s="14" t="str">
        <f>TAG!B735</f>
        <v>C47H94O6N</v>
      </c>
      <c r="C1136" s="17" t="str">
        <f>TAG!C735</f>
        <v>44:0</v>
      </c>
      <c r="E1136" s="43" t="e">
        <f>#REF!*0.001/#REF!*1/#REF!</f>
        <v>#REF!</v>
      </c>
      <c r="F1136" s="43" t="e">
        <f>#REF!*0.001/#REF!*1/#REF!</f>
        <v>#REF!</v>
      </c>
    </row>
    <row r="1137" spans="1:6" x14ac:dyDescent="0.2">
      <c r="A1137" s="14">
        <f>TAG!A736</f>
        <v>776.71077000000002</v>
      </c>
      <c r="B1137" s="14" t="str">
        <f>TAG!B736</f>
        <v>C49H94O5N</v>
      </c>
      <c r="C1137" s="17" t="str">
        <f>TAG!C736</f>
        <v>e46:3</v>
      </c>
      <c r="E1137" s="43" t="e">
        <f>#REF!*0.001/#REF!*1/#REF!</f>
        <v>#REF!</v>
      </c>
      <c r="F1137" s="43" t="e">
        <f>#REF!*0.001/#REF!*1/#REF!</f>
        <v>#REF!</v>
      </c>
    </row>
    <row r="1138" spans="1:6" x14ac:dyDescent="0.2">
      <c r="A1138" s="14">
        <f>TAG!A737</f>
        <v>778.72636999999997</v>
      </c>
      <c r="B1138" s="14" t="str">
        <f>TAG!B737</f>
        <v>C49H96O5N</v>
      </c>
      <c r="C1138" s="17" t="str">
        <f>TAG!C737</f>
        <v>e46:2</v>
      </c>
      <c r="E1138" s="43" t="e">
        <f>#REF!*0.001/#REF!*1/#REF!</f>
        <v>#REF!</v>
      </c>
      <c r="F1138" s="43" t="e">
        <f>#REF!*0.001/#REF!*1/#REF!</f>
        <v>#REF!</v>
      </c>
    </row>
    <row r="1139" spans="1:6" x14ac:dyDescent="0.2">
      <c r="A1139" s="14">
        <f>TAG!A738</f>
        <v>780.74197000000004</v>
      </c>
      <c r="B1139" s="14" t="str">
        <f>TAG!B738</f>
        <v>C49H98O5N</v>
      </c>
      <c r="C1139" s="17" t="str">
        <f>TAG!C738</f>
        <v>e46:1</v>
      </c>
      <c r="E1139" s="43" t="e">
        <f>#REF!*0.001/#REF!*1/#REF!</f>
        <v>#REF!</v>
      </c>
      <c r="F1139" s="43" t="e">
        <f>#REF!*0.001/#REF!*1/#REF!</f>
        <v>#REF!</v>
      </c>
    </row>
    <row r="1140" spans="1:6" x14ac:dyDescent="0.2">
      <c r="A1140" s="14">
        <f>TAG!A739</f>
        <v>782.75756999999999</v>
      </c>
      <c r="B1140" s="14" t="str">
        <f>TAG!B739</f>
        <v>C49H100O5N</v>
      </c>
      <c r="C1140" s="17" t="str">
        <f>TAG!C739</f>
        <v>e46:0</v>
      </c>
      <c r="E1140" s="43" t="e">
        <f>#REF!*0.001/#REF!*1/#REF!</f>
        <v>#REF!</v>
      </c>
      <c r="F1140" s="43" t="e">
        <f>#REF!*0.001/#REF!*1/#REF!</f>
        <v>#REF!</v>
      </c>
    </row>
    <row r="1141" spans="1:6" x14ac:dyDescent="0.2">
      <c r="A1141" s="14">
        <f>TAG!A740</f>
        <v>790.69006999999988</v>
      </c>
      <c r="B1141" s="14" t="str">
        <f>TAG!B740</f>
        <v>C49H92O6N</v>
      </c>
      <c r="C1141" s="17" t="str">
        <f>TAG!C740</f>
        <v>46:3</v>
      </c>
      <c r="E1141" s="43" t="e">
        <f>#REF!*0.001/#REF!*1/#REF!</f>
        <v>#REF!</v>
      </c>
      <c r="F1141" s="43" t="e">
        <f>#REF!*0.001/#REF!*1/#REF!</f>
        <v>#REF!</v>
      </c>
    </row>
    <row r="1142" spans="1:6" x14ac:dyDescent="0.2">
      <c r="A1142" s="14">
        <f>TAG!A741</f>
        <v>792.70566999999994</v>
      </c>
      <c r="B1142" s="14" t="str">
        <f>TAG!B741</f>
        <v>C49H94O6N</v>
      </c>
      <c r="C1142" s="17" t="str">
        <f>TAG!C741</f>
        <v>46:2</v>
      </c>
      <c r="E1142" s="43" t="e">
        <f>#REF!*0.001/#REF!*1/#REF!</f>
        <v>#REF!</v>
      </c>
      <c r="F1142" s="43" t="e">
        <f>#REF!*0.001/#REF!*1/#REF!</f>
        <v>#REF!</v>
      </c>
    </row>
    <row r="1143" spans="1:6" x14ac:dyDescent="0.2">
      <c r="A1143" s="14">
        <f>TAG!A742</f>
        <v>794.72126999999989</v>
      </c>
      <c r="B1143" s="14" t="str">
        <f>TAG!B742</f>
        <v>C49H96O6N</v>
      </c>
      <c r="C1143" s="17" t="str">
        <f>TAG!C742</f>
        <v>46:1</v>
      </c>
      <c r="E1143" s="43" t="e">
        <f>#REF!*0.001/#REF!*1/#REF!</f>
        <v>#REF!</v>
      </c>
      <c r="F1143" s="43" t="e">
        <f>#REF!*0.001/#REF!*1/#REF!</f>
        <v>#REF!</v>
      </c>
    </row>
    <row r="1144" spans="1:6" x14ac:dyDescent="0.2">
      <c r="A1144" s="14">
        <f>TAG!A743</f>
        <v>796.73686999999995</v>
      </c>
      <c r="B1144" s="14" t="str">
        <f>TAG!B743</f>
        <v>C49H98O6N</v>
      </c>
      <c r="C1144" s="17" t="str">
        <f>TAG!C743</f>
        <v>46:0</v>
      </c>
      <c r="E1144" s="43" t="e">
        <f>#REF!*0.001/#REF!*1/#REF!</f>
        <v>#REF!</v>
      </c>
      <c r="F1144" s="43" t="e">
        <f>#REF!*0.001/#REF!*1/#REF!</f>
        <v>#REF!</v>
      </c>
    </row>
    <row r="1145" spans="1:6" x14ac:dyDescent="0.2">
      <c r="A1145" s="14">
        <f>TAG!A744</f>
        <v>802.72636999999997</v>
      </c>
      <c r="B1145" s="14" t="str">
        <f>TAG!B744</f>
        <v>C51H96O5N</v>
      </c>
      <c r="C1145" s="17" t="str">
        <f>TAG!C744</f>
        <v>e48:4</v>
      </c>
      <c r="E1145" s="43" t="e">
        <f>#REF!*0.001/#REF!*1/#REF!</f>
        <v>#REF!</v>
      </c>
      <c r="F1145" s="43" t="e">
        <f>#REF!*0.001/#REF!*1/#REF!</f>
        <v>#REF!</v>
      </c>
    </row>
    <row r="1146" spans="1:6" x14ac:dyDescent="0.2">
      <c r="A1146" s="14">
        <f>TAG!A745</f>
        <v>804.74197000000004</v>
      </c>
      <c r="B1146" s="14" t="str">
        <f>TAG!B745</f>
        <v>C51H98O5N</v>
      </c>
      <c r="C1146" s="17" t="str">
        <f>TAG!C745</f>
        <v>e48:3</v>
      </c>
      <c r="E1146" s="43" t="e">
        <f>#REF!*0.001/#REF!*1/#REF!</f>
        <v>#REF!</v>
      </c>
      <c r="F1146" s="43" t="e">
        <f>#REF!*0.001/#REF!*1/#REF!</f>
        <v>#REF!</v>
      </c>
    </row>
    <row r="1147" spans="1:6" x14ac:dyDescent="0.2">
      <c r="A1147" s="14">
        <f>TAG!A746</f>
        <v>806.75756999999999</v>
      </c>
      <c r="B1147" s="14" t="str">
        <f>TAG!B746</f>
        <v>C51H100O5N</v>
      </c>
      <c r="C1147" s="17" t="str">
        <f>TAG!C746</f>
        <v>e48:2</v>
      </c>
      <c r="E1147" s="43" t="e">
        <f>#REF!*0.001/#REF!*1/#REF!</f>
        <v>#REF!</v>
      </c>
      <c r="F1147" s="43" t="e">
        <f>#REF!*0.001/#REF!*1/#REF!</f>
        <v>#REF!</v>
      </c>
    </row>
    <row r="1148" spans="1:6" x14ac:dyDescent="0.2">
      <c r="A1148" s="14">
        <f>TAG!A747</f>
        <v>808.77317000000005</v>
      </c>
      <c r="B1148" s="14" t="str">
        <f>TAG!B747</f>
        <v>C51H102O5N</v>
      </c>
      <c r="C1148" s="17" t="str">
        <f>TAG!C747</f>
        <v>e48:1</v>
      </c>
      <c r="E1148" s="43" t="e">
        <f>#REF!*0.001/#REF!*1/#REF!</f>
        <v>#REF!</v>
      </c>
      <c r="F1148" s="43" t="e">
        <f>#REF!*0.001/#REF!*1/#REF!</f>
        <v>#REF!</v>
      </c>
    </row>
    <row r="1149" spans="1:6" x14ac:dyDescent="0.2">
      <c r="A1149" s="14">
        <f>TAG!A748</f>
        <v>810.78877</v>
      </c>
      <c r="B1149" s="14" t="str">
        <f>TAG!B748</f>
        <v>C51H104O5N</v>
      </c>
      <c r="C1149" s="17" t="str">
        <f>TAG!C748</f>
        <v>e48:0</v>
      </c>
      <c r="E1149" s="43" t="e">
        <f>#REF!*0.001/#REF!*1/#REF!</f>
        <v>#REF!</v>
      </c>
      <c r="F1149" s="43" t="e">
        <f>#REF!*0.001/#REF!*1/#REF!</f>
        <v>#REF!</v>
      </c>
    </row>
    <row r="1150" spans="1:6" x14ac:dyDescent="0.2">
      <c r="A1150" s="14">
        <f>TAG!A749</f>
        <v>816.70566999999994</v>
      </c>
      <c r="B1150" s="14" t="str">
        <f>TAG!B749</f>
        <v>C51H94O6N</v>
      </c>
      <c r="C1150" s="17" t="str">
        <f>TAG!C749</f>
        <v>48:4</v>
      </c>
      <c r="E1150" s="43" t="e">
        <f>#REF!*0.001/#REF!*1/#REF!</f>
        <v>#REF!</v>
      </c>
      <c r="F1150" s="43" t="e">
        <f>#REF!*0.001/#REF!*1/#REF!</f>
        <v>#REF!</v>
      </c>
    </row>
    <row r="1151" spans="1:6" x14ac:dyDescent="0.2">
      <c r="A1151" s="14">
        <f>TAG!A750</f>
        <v>818.72126999999989</v>
      </c>
      <c r="B1151" s="14" t="str">
        <f>TAG!B750</f>
        <v>C51H96O6N</v>
      </c>
      <c r="C1151" s="17" t="str">
        <f>TAG!C750</f>
        <v>48:3</v>
      </c>
      <c r="E1151" s="43" t="e">
        <f>#REF!*0.001/#REF!*1/#REF!</f>
        <v>#REF!</v>
      </c>
      <c r="F1151" s="43" t="e">
        <f>#REF!*0.001/#REF!*1/#REF!</f>
        <v>#REF!</v>
      </c>
    </row>
    <row r="1152" spans="1:6" x14ac:dyDescent="0.2">
      <c r="A1152" s="14">
        <f>TAG!A751</f>
        <v>820.73686999999995</v>
      </c>
      <c r="B1152" s="14" t="str">
        <f>TAG!B751</f>
        <v>C51H98O6N</v>
      </c>
      <c r="C1152" s="17" t="str">
        <f>TAG!C751</f>
        <v>48:2</v>
      </c>
      <c r="E1152" s="43" t="e">
        <f>#REF!*0.001/#REF!*1/#REF!</f>
        <v>#REF!</v>
      </c>
      <c r="F1152" s="43" t="e">
        <f>#REF!*0.001/#REF!*1/#REF!</f>
        <v>#REF!</v>
      </c>
    </row>
    <row r="1153" spans="1:6" x14ac:dyDescent="0.2">
      <c r="A1153" s="14">
        <f>TAG!A752</f>
        <v>822.7524699999999</v>
      </c>
      <c r="B1153" s="14" t="str">
        <f>TAG!B752</f>
        <v>C51H100O6N</v>
      </c>
      <c r="C1153" s="17" t="str">
        <f>TAG!C752</f>
        <v>48:1</v>
      </c>
      <c r="E1153" s="43" t="e">
        <f>#REF!*0.001/#REF!*1/#REF!</f>
        <v>#REF!</v>
      </c>
      <c r="F1153" s="43" t="e">
        <f>#REF!*0.001/#REF!*1/#REF!</f>
        <v>#REF!</v>
      </c>
    </row>
    <row r="1154" spans="1:6" x14ac:dyDescent="0.2">
      <c r="A1154" s="14">
        <f>TAG!A753</f>
        <v>824.76806999999997</v>
      </c>
      <c r="B1154" s="14" t="str">
        <f>TAG!B753</f>
        <v>C51H102O6N</v>
      </c>
      <c r="C1154" s="17" t="str">
        <f>TAG!C753</f>
        <v>48:0</v>
      </c>
      <c r="E1154" s="43" t="e">
        <f>#REF!*0.001/#REF!*1/#REF!</f>
        <v>#REF!</v>
      </c>
      <c r="F1154" s="43" t="e">
        <f>#REF!*0.001/#REF!*1/#REF!</f>
        <v>#REF!</v>
      </c>
    </row>
    <row r="1155" spans="1:6" x14ac:dyDescent="0.2">
      <c r="A1155" s="14">
        <f>TAG!A754</f>
        <v>830.75756999999999</v>
      </c>
      <c r="B1155" s="14" t="str">
        <f>TAG!B754</f>
        <v>C53H100O5N</v>
      </c>
      <c r="C1155" s="17" t="str">
        <f>TAG!C754</f>
        <v>e50:4</v>
      </c>
      <c r="E1155" s="43" t="e">
        <f>#REF!*0.001/#REF!*1/#REF!</f>
        <v>#REF!</v>
      </c>
      <c r="F1155" s="43" t="e">
        <f>#REF!*0.001/#REF!*1/#REF!</f>
        <v>#REF!</v>
      </c>
    </row>
    <row r="1156" spans="1:6" x14ac:dyDescent="0.2">
      <c r="A1156" s="14">
        <f>TAG!A755</f>
        <v>832.77317000000005</v>
      </c>
      <c r="B1156" s="14" t="str">
        <f>TAG!B755</f>
        <v>C53H102O5N</v>
      </c>
      <c r="C1156" s="17" t="str">
        <f>TAG!C755</f>
        <v>e50:3</v>
      </c>
      <c r="E1156" s="43" t="e">
        <f>#REF!*0.001/#REF!*1/#REF!</f>
        <v>#REF!</v>
      </c>
      <c r="F1156" s="43" t="e">
        <f>#REF!*0.001/#REF!*1/#REF!</f>
        <v>#REF!</v>
      </c>
    </row>
    <row r="1157" spans="1:6" x14ac:dyDescent="0.2">
      <c r="A1157" s="14">
        <f>TAG!A756</f>
        <v>834.78877</v>
      </c>
      <c r="B1157" s="14" t="str">
        <f>TAG!B756</f>
        <v>C53H104O5N</v>
      </c>
      <c r="C1157" s="17" t="str">
        <f>TAG!C756</f>
        <v>e50:2</v>
      </c>
      <c r="E1157" s="43" t="e">
        <f>#REF!*0.001/#REF!*1/#REF!</f>
        <v>#REF!</v>
      </c>
      <c r="F1157" s="43" t="e">
        <f>#REF!*0.001/#REF!*1/#REF!</f>
        <v>#REF!</v>
      </c>
    </row>
    <row r="1158" spans="1:6" x14ac:dyDescent="0.2">
      <c r="A1158" s="14">
        <f>TAG!A757</f>
        <v>836.80437000000006</v>
      </c>
      <c r="B1158" s="14" t="str">
        <f>TAG!B757</f>
        <v>C53H106O5N</v>
      </c>
      <c r="C1158" s="17" t="str">
        <f>TAG!C757</f>
        <v>e50:1</v>
      </c>
      <c r="E1158" s="43" t="e">
        <f>#REF!*0.001/#REF!*1/#REF!</f>
        <v>#REF!</v>
      </c>
      <c r="F1158" s="43" t="e">
        <f>#REF!*0.001/#REF!*1/#REF!</f>
        <v>#REF!</v>
      </c>
    </row>
    <row r="1159" spans="1:6" x14ac:dyDescent="0.2">
      <c r="A1159" s="14">
        <f>TAG!A758</f>
        <v>838.81997000000001</v>
      </c>
      <c r="B1159" s="14" t="str">
        <f>TAG!B758</f>
        <v>C53H108O5N</v>
      </c>
      <c r="C1159" s="17" t="str">
        <f>TAG!C758</f>
        <v>e50:0</v>
      </c>
      <c r="E1159" s="43" t="e">
        <f>#REF!*0.001/#REF!*1/#REF!</f>
        <v>#REF!</v>
      </c>
      <c r="F1159" s="43" t="e">
        <f>#REF!*0.001/#REF!*1/#REF!</f>
        <v>#REF!</v>
      </c>
    </row>
    <row r="1160" spans="1:6" x14ac:dyDescent="0.2">
      <c r="A1160" s="14">
        <f>TAG!A759</f>
        <v>844.73686999999995</v>
      </c>
      <c r="B1160" s="14" t="str">
        <f>TAG!B759</f>
        <v>C53H98O6N</v>
      </c>
      <c r="C1160" s="17" t="str">
        <f>TAG!C759</f>
        <v>50:4</v>
      </c>
      <c r="E1160" s="43" t="e">
        <f>#REF!*0.001/#REF!*1/#REF!</f>
        <v>#REF!</v>
      </c>
      <c r="F1160" s="43" t="e">
        <f>#REF!*0.001/#REF!*1/#REF!</f>
        <v>#REF!</v>
      </c>
    </row>
    <row r="1161" spans="1:6" x14ac:dyDescent="0.2">
      <c r="A1161" s="14">
        <f>TAG!A760</f>
        <v>846.7524699999999</v>
      </c>
      <c r="B1161" s="14" t="str">
        <f>TAG!B760</f>
        <v>C53H100O6N</v>
      </c>
      <c r="C1161" s="17" t="str">
        <f>TAG!C760</f>
        <v>50:3</v>
      </c>
      <c r="E1161" s="43" t="e">
        <f>#REF!*0.001/#REF!*1/#REF!</f>
        <v>#REF!</v>
      </c>
      <c r="F1161" s="43" t="e">
        <f>#REF!*0.001/#REF!*1/#REF!</f>
        <v>#REF!</v>
      </c>
    </row>
    <row r="1162" spans="1:6" x14ac:dyDescent="0.2">
      <c r="A1162" s="14">
        <f>TAG!A761</f>
        <v>848.76806999999997</v>
      </c>
      <c r="B1162" s="14" t="str">
        <f>TAG!B761</f>
        <v>C53H102O6N</v>
      </c>
      <c r="C1162" s="17" t="str">
        <f>TAG!C761</f>
        <v>50:2</v>
      </c>
      <c r="E1162" s="43" t="e">
        <f>#REF!*0.001/#REF!*1/#REF!</f>
        <v>#REF!</v>
      </c>
      <c r="F1162" s="43" t="e">
        <f>#REF!*0.001/#REF!*1/#REF!</f>
        <v>#REF!</v>
      </c>
    </row>
    <row r="1163" spans="1:6" x14ac:dyDescent="0.2">
      <c r="A1163" s="14">
        <f>TAG!A762</f>
        <v>850.78366999999992</v>
      </c>
      <c r="B1163" s="14" t="str">
        <f>TAG!B762</f>
        <v>C53H104O6N</v>
      </c>
      <c r="C1163" s="17" t="str">
        <f>TAG!C762</f>
        <v>50:1</v>
      </c>
      <c r="E1163" s="43" t="e">
        <f>#REF!*0.001/#REF!*1/#REF!</f>
        <v>#REF!</v>
      </c>
      <c r="F1163" s="43" t="e">
        <f>#REF!*0.001/#REF!*1/#REF!</f>
        <v>#REF!</v>
      </c>
    </row>
    <row r="1164" spans="1:6" x14ac:dyDescent="0.2">
      <c r="A1164" s="14">
        <f>TAG!A763</f>
        <v>852.79926999999998</v>
      </c>
      <c r="B1164" s="14" t="str">
        <f>TAG!B763</f>
        <v>C53H106O6N</v>
      </c>
      <c r="C1164" s="17" t="str">
        <f>TAG!C763</f>
        <v>50:0</v>
      </c>
      <c r="E1164" s="43" t="e">
        <f>#REF!*0.001/#REF!*1/#REF!</f>
        <v>#REF!</v>
      </c>
      <c r="F1164" s="43" t="e">
        <f>#REF!*0.001/#REF!*1/#REF!</f>
        <v>#REF!</v>
      </c>
    </row>
    <row r="1165" spans="1:6" x14ac:dyDescent="0.2">
      <c r="A1165" s="14">
        <f>TAG!A764</f>
        <v>856.77317000000005</v>
      </c>
      <c r="B1165" s="14" t="str">
        <f>TAG!B764</f>
        <v>C55H102O5N</v>
      </c>
      <c r="C1165" s="17" t="str">
        <f>TAG!C764</f>
        <v>e52:5</v>
      </c>
      <c r="E1165" s="43" t="e">
        <f>#REF!*0.001/#REF!*1/#REF!</f>
        <v>#REF!</v>
      </c>
      <c r="F1165" s="43" t="e">
        <f>#REF!*0.001/#REF!*1/#REF!</f>
        <v>#REF!</v>
      </c>
    </row>
    <row r="1166" spans="1:6" x14ac:dyDescent="0.2">
      <c r="A1166" s="14">
        <f>TAG!A765</f>
        <v>858.78877</v>
      </c>
      <c r="B1166" s="14" t="str">
        <f>TAG!B765</f>
        <v>C55H104O5N</v>
      </c>
      <c r="C1166" s="17" t="str">
        <f>TAG!C765</f>
        <v>e52:4</v>
      </c>
      <c r="E1166" s="43" t="e">
        <f>#REF!*0.001/#REF!*1/#REF!</f>
        <v>#REF!</v>
      </c>
      <c r="F1166" s="43" t="e">
        <f>#REF!*0.001/#REF!*1/#REF!</f>
        <v>#REF!</v>
      </c>
    </row>
    <row r="1167" spans="1:6" x14ac:dyDescent="0.2">
      <c r="A1167" s="14">
        <f>TAG!A766</f>
        <v>860.80437000000006</v>
      </c>
      <c r="B1167" s="14" t="str">
        <f>TAG!B766</f>
        <v>C55H106O5N</v>
      </c>
      <c r="C1167" s="17" t="str">
        <f>TAG!C766</f>
        <v>e52:3</v>
      </c>
      <c r="E1167" s="43" t="e">
        <f>#REF!*0.001/#REF!*1/#REF!</f>
        <v>#REF!</v>
      </c>
      <c r="F1167" s="43" t="e">
        <f>#REF!*0.001/#REF!*1/#REF!</f>
        <v>#REF!</v>
      </c>
    </row>
    <row r="1168" spans="1:6" x14ac:dyDescent="0.2">
      <c r="A1168" s="14">
        <f>TAG!A767</f>
        <v>862.81997000000001</v>
      </c>
      <c r="B1168" s="14" t="str">
        <f>TAG!B767</f>
        <v>C55H108O5N</v>
      </c>
      <c r="C1168" s="17" t="str">
        <f>TAG!C767</f>
        <v>e52:2</v>
      </c>
      <c r="E1168" s="43" t="e">
        <f>#REF!*0.001/#REF!*1/#REF!</f>
        <v>#REF!</v>
      </c>
      <c r="F1168" s="43" t="e">
        <f>#REF!*0.001/#REF!*1/#REF!</f>
        <v>#REF!</v>
      </c>
    </row>
    <row r="1169" spans="1:6" x14ac:dyDescent="0.2">
      <c r="A1169" s="14">
        <f>TAG!A768</f>
        <v>864.83556999999996</v>
      </c>
      <c r="B1169" s="14" t="str">
        <f>TAG!B768</f>
        <v>C55H110O5N</v>
      </c>
      <c r="C1169" s="17" t="str">
        <f>TAG!C768</f>
        <v>e52:1</v>
      </c>
      <c r="E1169" s="43" t="e">
        <f>#REF!*0.001/#REF!*1/#REF!</f>
        <v>#REF!</v>
      </c>
      <c r="F1169" s="43" t="e">
        <f>#REF!*0.001/#REF!*1/#REF!</f>
        <v>#REF!</v>
      </c>
    </row>
    <row r="1170" spans="1:6" x14ac:dyDescent="0.2">
      <c r="A1170" s="14">
        <f>TAG!A769</f>
        <v>866.85117000000002</v>
      </c>
      <c r="B1170" s="14" t="str">
        <f>TAG!B769</f>
        <v>C55H112O5N</v>
      </c>
      <c r="C1170" s="17" t="str">
        <f>TAG!C769</f>
        <v>e52:0</v>
      </c>
      <c r="E1170" s="43" t="e">
        <f>#REF!*0.001/#REF!*1/#REF!</f>
        <v>#REF!</v>
      </c>
      <c r="F1170" s="43" t="e">
        <f>#REF!*0.001/#REF!*1/#REF!</f>
        <v>#REF!</v>
      </c>
    </row>
    <row r="1171" spans="1:6" x14ac:dyDescent="0.2">
      <c r="A1171" s="14">
        <f>TAG!A770</f>
        <v>868.73686999999995</v>
      </c>
      <c r="B1171" s="14" t="str">
        <f>TAG!B770</f>
        <v>C55H98O6N</v>
      </c>
      <c r="C1171" s="17" t="str">
        <f>TAG!C770</f>
        <v>52:6</v>
      </c>
      <c r="E1171" s="43" t="e">
        <f>#REF!*0.001/#REF!*1/#REF!</f>
        <v>#REF!</v>
      </c>
      <c r="F1171" s="43" t="e">
        <f>#REF!*0.001/#REF!*1/#REF!</f>
        <v>#REF!</v>
      </c>
    </row>
    <row r="1172" spans="1:6" x14ac:dyDescent="0.2">
      <c r="A1172" s="14">
        <f>TAG!A771</f>
        <v>870.7524699999999</v>
      </c>
      <c r="B1172" s="14" t="str">
        <f>TAG!B771</f>
        <v>C55H100O6N</v>
      </c>
      <c r="C1172" s="17" t="str">
        <f>TAG!C771</f>
        <v>52:5</v>
      </c>
      <c r="E1172" s="43" t="e">
        <f>#REF!*0.001/#REF!*1/#REF!</f>
        <v>#REF!</v>
      </c>
      <c r="F1172" s="43" t="e">
        <f>#REF!*0.001/#REF!*1/#REF!</f>
        <v>#REF!</v>
      </c>
    </row>
    <row r="1173" spans="1:6" x14ac:dyDescent="0.2">
      <c r="A1173" s="14">
        <f>TAG!A772</f>
        <v>872.76806999999997</v>
      </c>
      <c r="B1173" s="14" t="str">
        <f>TAG!B772</f>
        <v>C55H102O6N</v>
      </c>
      <c r="C1173" s="17" t="str">
        <f>TAG!C772</f>
        <v>52:4</v>
      </c>
      <c r="E1173" s="43" t="e">
        <f>#REF!*0.001/#REF!*1/#REF!</f>
        <v>#REF!</v>
      </c>
      <c r="F1173" s="43" t="e">
        <f>#REF!*0.001/#REF!*1/#REF!</f>
        <v>#REF!</v>
      </c>
    </row>
    <row r="1174" spans="1:6" x14ac:dyDescent="0.2">
      <c r="A1174" s="14">
        <f>TAG!A773</f>
        <v>874.78366999999992</v>
      </c>
      <c r="B1174" s="14" t="str">
        <f>TAG!B773</f>
        <v>C55H104O6N</v>
      </c>
      <c r="C1174" s="17" t="str">
        <f>TAG!C773</f>
        <v>52:3</v>
      </c>
      <c r="E1174" s="43" t="e">
        <f>#REF!*0.001/#REF!*1/#REF!</f>
        <v>#REF!</v>
      </c>
      <c r="F1174" s="43" t="e">
        <f>#REF!*0.001/#REF!*1/#REF!</f>
        <v>#REF!</v>
      </c>
    </row>
    <row r="1175" spans="1:6" x14ac:dyDescent="0.2">
      <c r="A1175" s="14">
        <f>TAG!A774</f>
        <v>876.79926999999998</v>
      </c>
      <c r="B1175" s="14" t="str">
        <f>TAG!B774</f>
        <v>C55H106O6N</v>
      </c>
      <c r="C1175" s="17" t="str">
        <f>TAG!C774</f>
        <v>52:2</v>
      </c>
      <c r="E1175" s="43" t="e">
        <f>#REF!*0.001/#REF!*1/#REF!</f>
        <v>#REF!</v>
      </c>
      <c r="F1175" s="43" t="e">
        <f>#REF!*0.001/#REF!*1/#REF!</f>
        <v>#REF!</v>
      </c>
    </row>
    <row r="1176" spans="1:6" x14ac:dyDescent="0.2">
      <c r="A1176" s="14">
        <f>TAG!A775</f>
        <v>878.81486999999993</v>
      </c>
      <c r="B1176" s="14" t="str">
        <f>TAG!B775</f>
        <v>C55H108O6N</v>
      </c>
      <c r="C1176" s="17" t="str">
        <f>TAG!C775</f>
        <v>52:1</v>
      </c>
      <c r="E1176" s="43" t="e">
        <f>#REF!*0.001/#REF!*1/#REF!</f>
        <v>#REF!</v>
      </c>
      <c r="F1176" s="43" t="e">
        <f>#REF!*0.001/#REF!*1/#REF!</f>
        <v>#REF!</v>
      </c>
    </row>
    <row r="1177" spans="1:6" x14ac:dyDescent="0.2">
      <c r="A1177" s="14">
        <f>TAG!A776</f>
        <v>880.83046999999988</v>
      </c>
      <c r="B1177" s="14" t="str">
        <f>TAG!B776</f>
        <v>C55H110O6N</v>
      </c>
      <c r="C1177" s="17" t="str">
        <f>TAG!C776</f>
        <v>52:0/e54:7</v>
      </c>
      <c r="E1177" s="43" t="e">
        <f>#REF!*0.001/#REF!*1/#REF!</f>
        <v>#REF!</v>
      </c>
      <c r="F1177" s="43" t="e">
        <f>#REF!*0.001/#REF!*1/#REF!</f>
        <v>#REF!</v>
      </c>
    </row>
    <row r="1178" spans="1:6" x14ac:dyDescent="0.2">
      <c r="A1178" s="14">
        <f>TAG!A777</f>
        <v>882.78877</v>
      </c>
      <c r="B1178" s="14" t="str">
        <f>TAG!B777</f>
        <v>C57H104O5N</v>
      </c>
      <c r="C1178" s="17" t="str">
        <f>TAG!C777</f>
        <v>e54:6</v>
      </c>
      <c r="E1178" s="43" t="e">
        <f>#REF!*0.001/#REF!*1/#REF!</f>
        <v>#REF!</v>
      </c>
      <c r="F1178" s="43" t="e">
        <f>#REF!*0.001/#REF!*1/#REF!</f>
        <v>#REF!</v>
      </c>
    </row>
    <row r="1179" spans="1:6" x14ac:dyDescent="0.2">
      <c r="A1179" s="14">
        <f>TAG!A778</f>
        <v>884.80437000000006</v>
      </c>
      <c r="B1179" s="14" t="str">
        <f>TAG!B778</f>
        <v>C57H106O5N</v>
      </c>
      <c r="C1179" s="17" t="str">
        <f>TAG!C778</f>
        <v>e54:5</v>
      </c>
      <c r="E1179" s="43" t="e">
        <f>#REF!*0.001/#REF!*1/#REF!</f>
        <v>#REF!</v>
      </c>
      <c r="F1179" s="43" t="e">
        <f>#REF!*0.001/#REF!*1/#REF!</f>
        <v>#REF!</v>
      </c>
    </row>
    <row r="1180" spans="1:6" x14ac:dyDescent="0.2">
      <c r="A1180" s="14">
        <f>TAG!A779</f>
        <v>886.81997000000001</v>
      </c>
      <c r="B1180" s="14" t="str">
        <f>TAG!B779</f>
        <v>C57H108O5N</v>
      </c>
      <c r="C1180" s="17" t="str">
        <f>TAG!C779</f>
        <v>e54:4</v>
      </c>
      <c r="E1180" s="43" t="e">
        <f>#REF!*0.001/#REF!*1/#REF!</f>
        <v>#REF!</v>
      </c>
      <c r="F1180" s="43" t="e">
        <f>#REF!*0.001/#REF!*1/#REF!</f>
        <v>#REF!</v>
      </c>
    </row>
    <row r="1181" spans="1:6" x14ac:dyDescent="0.2">
      <c r="A1181" s="14">
        <f>TAG!A780</f>
        <v>888.83556999999996</v>
      </c>
      <c r="B1181" s="14" t="str">
        <f>TAG!B780</f>
        <v>C57H110O5N</v>
      </c>
      <c r="C1181" s="17" t="str">
        <f>TAG!C780</f>
        <v>e54:3</v>
      </c>
      <c r="E1181" s="43" t="e">
        <f>#REF!*0.001/#REF!*1/#REF!</f>
        <v>#REF!</v>
      </c>
      <c r="F1181" s="43" t="e">
        <f>#REF!*0.001/#REF!*1/#REF!</f>
        <v>#REF!</v>
      </c>
    </row>
    <row r="1182" spans="1:6" x14ac:dyDescent="0.2">
      <c r="A1182" s="14">
        <f>TAG!A781</f>
        <v>890.85117000000002</v>
      </c>
      <c r="B1182" s="14" t="str">
        <f>TAG!B781</f>
        <v>C57H112O5N</v>
      </c>
      <c r="C1182" s="17" t="str">
        <f>TAG!C781</f>
        <v>e54:2</v>
      </c>
      <c r="E1182" s="43" t="e">
        <f>#REF!*0.001/#REF!*1/#REF!</f>
        <v>#REF!</v>
      </c>
      <c r="F1182" s="43" t="e">
        <f>#REF!*0.001/#REF!*1/#REF!</f>
        <v>#REF!</v>
      </c>
    </row>
    <row r="1183" spans="1:6" x14ac:dyDescent="0.2">
      <c r="A1183" s="14">
        <f>TAG!A782</f>
        <v>892.86676999999997</v>
      </c>
      <c r="B1183" s="14" t="str">
        <f>TAG!B782</f>
        <v>C57H114O5N</v>
      </c>
      <c r="C1183" s="17" t="str">
        <f>TAG!C782</f>
        <v>e54:1</v>
      </c>
      <c r="E1183" s="43" t="e">
        <f>#REF!*0.001/#REF!*1/#REF!</f>
        <v>#REF!</v>
      </c>
      <c r="F1183" s="43" t="e">
        <f>#REF!*0.001/#REF!*1/#REF!</f>
        <v>#REF!</v>
      </c>
    </row>
    <row r="1184" spans="1:6" x14ac:dyDescent="0.2">
      <c r="A1184" s="14">
        <f>TAG!A783</f>
        <v>894.7524699999999</v>
      </c>
      <c r="B1184" s="14" t="str">
        <f>TAG!B783</f>
        <v>C57H100O6N</v>
      </c>
      <c r="C1184" s="17" t="str">
        <f>TAG!C783</f>
        <v>54:7/e54:0</v>
      </c>
      <c r="E1184" s="43" t="e">
        <f>#REF!*0.001/#REF!*1/#REF!</f>
        <v>#REF!</v>
      </c>
      <c r="F1184" s="43" t="e">
        <f>#REF!*0.001/#REF!*1/#REF!</f>
        <v>#REF!</v>
      </c>
    </row>
    <row r="1185" spans="1:6" x14ac:dyDescent="0.2">
      <c r="A1185" s="14">
        <f>TAG!A784</f>
        <v>896.76806999999997</v>
      </c>
      <c r="B1185" s="14" t="str">
        <f>TAG!B784</f>
        <v>C57H102O6N</v>
      </c>
      <c r="C1185" s="17" t="str">
        <f>TAG!C784</f>
        <v>54:6</v>
      </c>
      <c r="E1185" s="43" t="e">
        <f>#REF!*0.001/#REF!*1/#REF!</f>
        <v>#REF!</v>
      </c>
      <c r="F1185" s="43" t="e">
        <f>#REF!*0.001/#REF!*1/#REF!</f>
        <v>#REF!</v>
      </c>
    </row>
    <row r="1186" spans="1:6" x14ac:dyDescent="0.2">
      <c r="A1186" s="14">
        <f>TAG!A785</f>
        <v>898.78366999999992</v>
      </c>
      <c r="B1186" s="14" t="str">
        <f>TAG!B785</f>
        <v>C57H104O6N</v>
      </c>
      <c r="C1186" s="17" t="str">
        <f>TAG!C785</f>
        <v>54:5</v>
      </c>
      <c r="E1186" s="43" t="e">
        <f>#REF!*0.001/#REF!*1/#REF!</f>
        <v>#REF!</v>
      </c>
      <c r="F1186" s="43" t="e">
        <f>#REF!*0.001/#REF!*1/#REF!</f>
        <v>#REF!</v>
      </c>
    </row>
    <row r="1187" spans="1:6" x14ac:dyDescent="0.2">
      <c r="A1187" s="14">
        <f>TAG!A786</f>
        <v>900.79926999999998</v>
      </c>
      <c r="B1187" s="14" t="str">
        <f>TAG!B786</f>
        <v>C57H106O6N</v>
      </c>
      <c r="C1187" s="17" t="str">
        <f>TAG!C786</f>
        <v>54:4</v>
      </c>
      <c r="E1187" s="43" t="e">
        <f>#REF!*0.001/#REF!*1/#REF!</f>
        <v>#REF!</v>
      </c>
      <c r="F1187" s="43" t="e">
        <f>#REF!*0.001/#REF!*1/#REF!</f>
        <v>#REF!</v>
      </c>
    </row>
    <row r="1188" spans="1:6" x14ac:dyDescent="0.2">
      <c r="A1188" s="14">
        <f>TAG!A787</f>
        <v>902.81486999999993</v>
      </c>
      <c r="B1188" s="14" t="str">
        <f>TAG!B787</f>
        <v>C57H108O6N</v>
      </c>
      <c r="C1188" s="17" t="str">
        <f>TAG!C787</f>
        <v>54:3</v>
      </c>
      <c r="E1188" s="43" t="e">
        <f>#REF!*0.001/#REF!*1/#REF!</f>
        <v>#REF!</v>
      </c>
      <c r="F1188" s="43" t="e">
        <f>#REF!*0.001/#REF!*1/#REF!</f>
        <v>#REF!</v>
      </c>
    </row>
    <row r="1189" spans="1:6" x14ac:dyDescent="0.2">
      <c r="A1189" s="14">
        <f>TAG!A788</f>
        <v>904.83046999999988</v>
      </c>
      <c r="B1189" s="14" t="str">
        <f>TAG!B788</f>
        <v>C57H110O6N</v>
      </c>
      <c r="C1189" s="17" t="str">
        <f>TAG!C788</f>
        <v>54:2</v>
      </c>
      <c r="E1189" s="43" t="e">
        <f>#REF!*0.001/#REF!*1/#REF!</f>
        <v>#REF!</v>
      </c>
      <c r="F1189" s="43" t="e">
        <f>#REF!*0.001/#REF!*1/#REF!</f>
        <v>#REF!</v>
      </c>
    </row>
    <row r="1190" spans="1:6" x14ac:dyDescent="0.2">
      <c r="A1190" s="14">
        <f>TAG!A789</f>
        <v>906.84606999999994</v>
      </c>
      <c r="B1190" s="14" t="str">
        <f>TAG!B789</f>
        <v>C57H112O6N</v>
      </c>
      <c r="C1190" s="17" t="str">
        <f>TAG!C789</f>
        <v>54:1</v>
      </c>
      <c r="E1190" s="43" t="e">
        <f>#REF!*0.001/#REF!*1/#REF!</f>
        <v>#REF!</v>
      </c>
      <c r="F1190" s="43" t="e">
        <f>#REF!*0.001/#REF!*1/#REF!</f>
        <v>#REF!</v>
      </c>
    </row>
    <row r="1191" spans="1:6" x14ac:dyDescent="0.2">
      <c r="A1191" s="14">
        <f>TAG!A790</f>
        <v>908.86166999999989</v>
      </c>
      <c r="B1191" s="14" t="str">
        <f>TAG!B790</f>
        <v>C57H114O6N</v>
      </c>
      <c r="C1191" s="17" t="str">
        <f>TAG!C790</f>
        <v>54:0/e56:7</v>
      </c>
      <c r="E1191" s="43" t="e">
        <f>#REF!*0.001/#REF!*1/#REF!</f>
        <v>#REF!</v>
      </c>
      <c r="F1191" s="43" t="e">
        <f>#REF!*0.001/#REF!*1/#REF!</f>
        <v>#REF!</v>
      </c>
    </row>
    <row r="1192" spans="1:6" x14ac:dyDescent="0.2">
      <c r="A1192" s="14">
        <f>TAG!A791</f>
        <v>910.81997000000001</v>
      </c>
      <c r="B1192" s="14" t="str">
        <f>TAG!B791</f>
        <v>C59H108O5N</v>
      </c>
      <c r="C1192" s="17" t="str">
        <f>TAG!C791</f>
        <v>e56:6</v>
      </c>
      <c r="E1192" s="43" t="e">
        <f>#REF!*0.001/#REF!*1/#REF!</f>
        <v>#REF!</v>
      </c>
      <c r="F1192" s="43" t="e">
        <f>#REF!*0.001/#REF!*1/#REF!</f>
        <v>#REF!</v>
      </c>
    </row>
    <row r="1193" spans="1:6" x14ac:dyDescent="0.2">
      <c r="A1193" s="14">
        <f>TAG!A792</f>
        <v>912.83556999999996</v>
      </c>
      <c r="B1193" s="14" t="str">
        <f>TAG!B792</f>
        <v>C59H110O5N</v>
      </c>
      <c r="C1193" s="17" t="str">
        <f>TAG!C792</f>
        <v>e56:5</v>
      </c>
      <c r="E1193" s="43" t="e">
        <f>#REF!*0.001/#REF!*1/#REF!</f>
        <v>#REF!</v>
      </c>
      <c r="F1193" s="43" t="e">
        <f>#REF!*0.001/#REF!*1/#REF!</f>
        <v>#REF!</v>
      </c>
    </row>
    <row r="1194" spans="1:6" x14ac:dyDescent="0.2">
      <c r="A1194" s="14">
        <f>TAG!A793</f>
        <v>914.85117000000002</v>
      </c>
      <c r="B1194" s="14" t="str">
        <f>TAG!B793</f>
        <v>C59H112O5N</v>
      </c>
      <c r="C1194" s="17" t="str">
        <f>TAG!C793</f>
        <v>e56:4</v>
      </c>
      <c r="E1194" s="43" t="e">
        <f>#REF!*0.001/#REF!*1/#REF!</f>
        <v>#REF!</v>
      </c>
      <c r="F1194" s="43" t="e">
        <f>#REF!*0.001/#REF!*1/#REF!</f>
        <v>#REF!</v>
      </c>
    </row>
    <row r="1195" spans="1:6" x14ac:dyDescent="0.2">
      <c r="A1195" s="14">
        <f>TAG!A794</f>
        <v>916.86676999999997</v>
      </c>
      <c r="B1195" s="14" t="str">
        <f>TAG!B794</f>
        <v>C59H114O5N</v>
      </c>
      <c r="C1195" s="17" t="str">
        <f>TAG!C794</f>
        <v>e56:3</v>
      </c>
      <c r="E1195" s="43" t="e">
        <f>#REF!*0.001/#REF!*1/#REF!</f>
        <v>#REF!</v>
      </c>
      <c r="F1195" s="43" t="e">
        <f>#REF!*0.001/#REF!*1/#REF!</f>
        <v>#REF!</v>
      </c>
    </row>
    <row r="1196" spans="1:6" x14ac:dyDescent="0.2">
      <c r="A1196" s="14">
        <f>TAG!A795</f>
        <v>918.88237000000004</v>
      </c>
      <c r="B1196" s="14" t="str">
        <f>TAG!B795</f>
        <v>C59H116O5N</v>
      </c>
      <c r="C1196" s="17" t="str">
        <f>TAG!C795</f>
        <v>e56:2</v>
      </c>
      <c r="E1196" s="43" t="e">
        <f>#REF!*0.001/#REF!*1/#REF!</f>
        <v>#REF!</v>
      </c>
      <c r="F1196" s="43" t="e">
        <f>#REF!*0.001/#REF!*1/#REF!</f>
        <v>#REF!</v>
      </c>
    </row>
    <row r="1197" spans="1:6" x14ac:dyDescent="0.2">
      <c r="A1197" s="14">
        <f>TAG!A796</f>
        <v>920.89796999999999</v>
      </c>
      <c r="B1197" s="14" t="str">
        <f>TAG!B796</f>
        <v>C59H118O5N</v>
      </c>
      <c r="C1197" s="17" t="str">
        <f>TAG!C796</f>
        <v>e56:1</v>
      </c>
      <c r="E1197" s="43" t="e">
        <f>#REF!*0.001/#REF!*1/#REF!</f>
        <v>#REF!</v>
      </c>
      <c r="F1197" s="43" t="e">
        <f>#REF!*0.001/#REF!*1/#REF!</f>
        <v>#REF!</v>
      </c>
    </row>
    <row r="1198" spans="1:6" x14ac:dyDescent="0.2">
      <c r="A1198" s="14">
        <f>TAG!A797</f>
        <v>922.78366999999992</v>
      </c>
      <c r="B1198" s="14" t="str">
        <f>TAG!B797</f>
        <v>C59H104O6N</v>
      </c>
      <c r="C1198" s="17" t="str">
        <f>TAG!C797</f>
        <v>56:7/e56:0</v>
      </c>
      <c r="E1198" s="43" t="e">
        <f>#REF!*0.001/#REF!*1/#REF!</f>
        <v>#REF!</v>
      </c>
      <c r="F1198" s="43" t="e">
        <f>#REF!*0.001/#REF!*1/#REF!</f>
        <v>#REF!</v>
      </c>
    </row>
    <row r="1199" spans="1:6" x14ac:dyDescent="0.2">
      <c r="A1199" s="14">
        <f>TAG!A798</f>
        <v>924.79926999999998</v>
      </c>
      <c r="B1199" s="14" t="str">
        <f>TAG!B798</f>
        <v>C59H106O6N</v>
      </c>
      <c r="C1199" s="17" t="str">
        <f>TAG!C798</f>
        <v>56:6</v>
      </c>
      <c r="E1199" s="43" t="e">
        <f>#REF!*0.001/#REF!*1/#REF!</f>
        <v>#REF!</v>
      </c>
      <c r="F1199" s="43" t="e">
        <f>#REF!*0.001/#REF!*1/#REF!</f>
        <v>#REF!</v>
      </c>
    </row>
    <row r="1200" spans="1:6" x14ac:dyDescent="0.2">
      <c r="A1200" s="14">
        <f>TAG!A799</f>
        <v>926.81486999999993</v>
      </c>
      <c r="B1200" s="14" t="str">
        <f>TAG!B799</f>
        <v>C59H108O6N</v>
      </c>
      <c r="C1200" s="17" t="str">
        <f>TAG!C799</f>
        <v>56:5</v>
      </c>
      <c r="E1200" s="43" t="e">
        <f>#REF!*0.001/#REF!*1/#REF!</f>
        <v>#REF!</v>
      </c>
      <c r="F1200" s="43" t="e">
        <f>#REF!*0.001/#REF!*1/#REF!</f>
        <v>#REF!</v>
      </c>
    </row>
    <row r="1201" spans="1:6" x14ac:dyDescent="0.2">
      <c r="A1201" s="14">
        <f>TAG!A800</f>
        <v>928.83046999999988</v>
      </c>
      <c r="B1201" s="14" t="str">
        <f>TAG!B800</f>
        <v>C59H110O6N</v>
      </c>
      <c r="C1201" s="17" t="str">
        <f>TAG!C800</f>
        <v>56:4</v>
      </c>
      <c r="E1201" s="43" t="e">
        <f>#REF!*0.001/#REF!*1/#REF!</f>
        <v>#REF!</v>
      </c>
      <c r="F1201" s="43" t="e">
        <f>#REF!*0.001/#REF!*1/#REF!</f>
        <v>#REF!</v>
      </c>
    </row>
    <row r="1202" spans="1:6" x14ac:dyDescent="0.2">
      <c r="A1202" s="14">
        <f>TAG!A801</f>
        <v>930.84606999999994</v>
      </c>
      <c r="B1202" s="14" t="str">
        <f>TAG!B801</f>
        <v>C59H112O6N</v>
      </c>
      <c r="C1202" s="17" t="str">
        <f>TAG!C801</f>
        <v>56:3</v>
      </c>
      <c r="E1202" s="43" t="e">
        <f>#REF!*0.001/#REF!*1/#REF!</f>
        <v>#REF!</v>
      </c>
      <c r="F1202" s="43" t="e">
        <f>#REF!*0.001/#REF!*1/#REF!</f>
        <v>#REF!</v>
      </c>
    </row>
    <row r="1203" spans="1:6" x14ac:dyDescent="0.2">
      <c r="A1203" s="14">
        <f>TAG!A802</f>
        <v>932.86166999999989</v>
      </c>
      <c r="B1203" s="14" t="str">
        <f>TAG!B802</f>
        <v>C59H114O6N</v>
      </c>
      <c r="C1203" s="17" t="str">
        <f>TAG!C802</f>
        <v>56:2</v>
      </c>
      <c r="E1203" s="43" t="e">
        <f>#REF!*0.001/#REF!*1/#REF!</f>
        <v>#REF!</v>
      </c>
      <c r="F1203" s="43" t="e">
        <f>#REF!*0.001/#REF!*1/#REF!</f>
        <v>#REF!</v>
      </c>
    </row>
    <row r="1204" spans="1:6" x14ac:dyDescent="0.2">
      <c r="A1204" s="14">
        <f>TAG!A803</f>
        <v>934.87726999999995</v>
      </c>
      <c r="B1204" s="14" t="str">
        <f>TAG!B803</f>
        <v>C59H116O6N</v>
      </c>
      <c r="C1204" s="17" t="str">
        <f>TAG!C803</f>
        <v>56:1</v>
      </c>
      <c r="E1204" s="43" t="e">
        <f>#REF!*0.001/#REF!*1/#REF!</f>
        <v>#REF!</v>
      </c>
      <c r="F1204" s="43" t="e">
        <f>#REF!*0.001/#REF!*1/#REF!</f>
        <v>#REF!</v>
      </c>
    </row>
    <row r="1205" spans="1:6" x14ac:dyDescent="0.2">
      <c r="A1205" s="14">
        <f>TAG!A804</f>
        <v>936.83556999999996</v>
      </c>
      <c r="B1205" s="14" t="str">
        <f>TAG!B804</f>
        <v>C61H110O5N</v>
      </c>
      <c r="C1205" s="17" t="str">
        <f>TAG!C804</f>
        <v>e58:7/56:0</v>
      </c>
      <c r="E1205" s="43" t="e">
        <f>#REF!*0.001/#REF!*1/#REF!</f>
        <v>#REF!</v>
      </c>
      <c r="F1205" s="43" t="e">
        <f>#REF!*0.001/#REF!*1/#REF!</f>
        <v>#REF!</v>
      </c>
    </row>
    <row r="1206" spans="1:6" x14ac:dyDescent="0.2">
      <c r="A1206" s="14">
        <f>TAG!A805</f>
        <v>938.85117000000002</v>
      </c>
      <c r="B1206" s="14" t="str">
        <f>TAG!B805</f>
        <v>C61H112O5N</v>
      </c>
      <c r="C1206" s="17" t="str">
        <f>TAG!C805</f>
        <v>e58:6</v>
      </c>
      <c r="E1206" s="43" t="e">
        <f>#REF!*0.001/#REF!*1/#REF!</f>
        <v>#REF!</v>
      </c>
      <c r="F1206" s="43" t="e">
        <f>#REF!*0.001/#REF!*1/#REF!</f>
        <v>#REF!</v>
      </c>
    </row>
    <row r="1207" spans="1:6" x14ac:dyDescent="0.2">
      <c r="A1207" s="14">
        <f>TAG!A806</f>
        <v>940.86676999999997</v>
      </c>
      <c r="B1207" s="14" t="str">
        <f>TAG!B806</f>
        <v>C61H114O5N</v>
      </c>
      <c r="C1207" s="17" t="str">
        <f>TAG!C806</f>
        <v>e58:5</v>
      </c>
      <c r="E1207" s="43" t="e">
        <f>#REF!*0.001/#REF!*1/#REF!</f>
        <v>#REF!</v>
      </c>
      <c r="F1207" s="43" t="e">
        <f>#REF!*0.001/#REF!*1/#REF!</f>
        <v>#REF!</v>
      </c>
    </row>
    <row r="1208" spans="1:6" x14ac:dyDescent="0.2">
      <c r="A1208" s="14">
        <f>TAG!A807</f>
        <v>942.88237000000004</v>
      </c>
      <c r="B1208" s="14" t="str">
        <f>TAG!B807</f>
        <v>C61H116O5N</v>
      </c>
      <c r="C1208" s="17" t="str">
        <f>TAG!C807</f>
        <v>e58:4</v>
      </c>
      <c r="E1208" s="43" t="e">
        <f>#REF!*0.001/#REF!*1/#REF!</f>
        <v>#REF!</v>
      </c>
      <c r="F1208" s="43" t="e">
        <f>#REF!*0.001/#REF!*1/#REF!</f>
        <v>#REF!</v>
      </c>
    </row>
    <row r="1209" spans="1:6" x14ac:dyDescent="0.2">
      <c r="A1209" s="14">
        <f>TAG!A808</f>
        <v>944.89796999999999</v>
      </c>
      <c r="B1209" s="14" t="str">
        <f>TAG!B808</f>
        <v>C61H118O5N</v>
      </c>
      <c r="C1209" s="17" t="str">
        <f>TAG!C808</f>
        <v>e58:3</v>
      </c>
      <c r="E1209" s="43" t="e">
        <f>#REF!*0.001/#REF!*1/#REF!</f>
        <v>#REF!</v>
      </c>
      <c r="F1209" s="43" t="e">
        <f>#REF!*0.001/#REF!*1/#REF!</f>
        <v>#REF!</v>
      </c>
    </row>
    <row r="1210" spans="1:6" x14ac:dyDescent="0.2">
      <c r="A1210" s="14">
        <f>TAG!A809</f>
        <v>946.91357000000005</v>
      </c>
      <c r="B1210" s="14" t="str">
        <f>TAG!B809</f>
        <v>C61H120O5N</v>
      </c>
      <c r="C1210" s="17" t="str">
        <f>TAG!C809</f>
        <v>e58:2</v>
      </c>
      <c r="E1210" s="43" t="e">
        <f>#REF!*0.001/#REF!*1/#REF!</f>
        <v>#REF!</v>
      </c>
      <c r="F1210" s="43" t="e">
        <f>#REF!*0.001/#REF!*1/#REF!</f>
        <v>#REF!</v>
      </c>
    </row>
    <row r="1211" spans="1:6" x14ac:dyDescent="0.2">
      <c r="A1211" s="14">
        <f>TAG!A810</f>
        <v>948.92917</v>
      </c>
      <c r="B1211" s="14" t="str">
        <f>TAG!B810</f>
        <v>C61H122O5N</v>
      </c>
      <c r="C1211" s="17" t="str">
        <f>TAG!C810</f>
        <v>e58:1/58:8</v>
      </c>
      <c r="E1211" s="43" t="e">
        <f>#REF!*0.001/#REF!*1/#REF!</f>
        <v>#REF!</v>
      </c>
      <c r="F1211" s="43" t="e">
        <f>#REF!*0.001/#REF!*1/#REF!</f>
        <v>#REF!</v>
      </c>
    </row>
    <row r="1212" spans="1:6" x14ac:dyDescent="0.2">
      <c r="A1212" s="14">
        <f>TAG!A811</f>
        <v>950.81486999999993</v>
      </c>
      <c r="B1212" s="14" t="str">
        <f>TAG!B811</f>
        <v>C61H108O6N</v>
      </c>
      <c r="C1212" s="17" t="str">
        <f>TAG!C811</f>
        <v>58:7/e58:0</v>
      </c>
      <c r="E1212" s="43" t="e">
        <f>#REF!*0.001/#REF!*1/#REF!</f>
        <v>#REF!</v>
      </c>
      <c r="F1212" s="43" t="e">
        <f>#REF!*0.001/#REF!*1/#REF!</f>
        <v>#REF!</v>
      </c>
    </row>
    <row r="1213" spans="1:6" x14ac:dyDescent="0.2">
      <c r="A1213" s="14">
        <f>TAG!A812</f>
        <v>952.83046999999988</v>
      </c>
      <c r="B1213" s="14" t="str">
        <f>TAG!B812</f>
        <v>C61H110O6N</v>
      </c>
      <c r="C1213" s="17" t="str">
        <f>TAG!C812</f>
        <v>58:6</v>
      </c>
      <c r="E1213" s="43" t="e">
        <f>#REF!*0.001/#REF!*1/#REF!</f>
        <v>#REF!</v>
      </c>
      <c r="F1213" s="43" t="e">
        <f>#REF!*0.001/#REF!*1/#REF!</f>
        <v>#REF!</v>
      </c>
    </row>
    <row r="1214" spans="1:6" x14ac:dyDescent="0.2">
      <c r="A1214" s="14">
        <f>TAG!A813</f>
        <v>954.84606999999994</v>
      </c>
      <c r="B1214" s="14" t="str">
        <f>TAG!B813</f>
        <v>C61H112O6N</v>
      </c>
      <c r="C1214" s="17" t="str">
        <f>TAG!C813</f>
        <v>58:5</v>
      </c>
      <c r="E1214" s="43" t="e">
        <f>#REF!*0.001/#REF!*1/#REF!</f>
        <v>#REF!</v>
      </c>
      <c r="F1214" s="43" t="e">
        <f>#REF!*0.001/#REF!*1/#REF!</f>
        <v>#REF!</v>
      </c>
    </row>
    <row r="1215" spans="1:6" x14ac:dyDescent="0.2">
      <c r="A1215" s="14">
        <f>TAG!A814</f>
        <v>956.86166999999989</v>
      </c>
      <c r="B1215" s="14" t="str">
        <f>TAG!B814</f>
        <v>C61H114O6N</v>
      </c>
      <c r="C1215" s="17" t="str">
        <f>TAG!C814</f>
        <v>58:4</v>
      </c>
      <c r="E1215" s="43" t="e">
        <f>#REF!*0.001/#REF!*1/#REF!</f>
        <v>#REF!</v>
      </c>
      <c r="F1215" s="43" t="e">
        <f>#REF!*0.001/#REF!*1/#REF!</f>
        <v>#REF!</v>
      </c>
    </row>
    <row r="1216" spans="1:6" x14ac:dyDescent="0.2">
      <c r="A1216" s="14">
        <f>TAG!A815</f>
        <v>958.87726999999995</v>
      </c>
      <c r="B1216" s="14" t="str">
        <f>TAG!B815</f>
        <v>C61H116O6N</v>
      </c>
      <c r="C1216" s="17" t="str">
        <f>TAG!C815</f>
        <v>58:3</v>
      </c>
      <c r="E1216" s="43" t="e">
        <f>#REF!*0.001/#REF!*1/#REF!</f>
        <v>#REF!</v>
      </c>
      <c r="F1216" s="43" t="e">
        <f>#REF!*0.001/#REF!*1/#REF!</f>
        <v>#REF!</v>
      </c>
    </row>
    <row r="1217" spans="1:6" x14ac:dyDescent="0.2">
      <c r="A1217" s="14">
        <f>TAG!A816</f>
        <v>960.8928699999999</v>
      </c>
      <c r="B1217" s="14" t="str">
        <f>TAG!B816</f>
        <v>C61H118O6N</v>
      </c>
      <c r="C1217" s="17" t="str">
        <f>TAG!C816</f>
        <v>58:2</v>
      </c>
      <c r="E1217" s="43" t="e">
        <f>#REF!*0.001/#REF!*1/#REF!</f>
        <v>#REF!</v>
      </c>
      <c r="F1217" s="43" t="e">
        <f>#REF!*0.001/#REF!*1/#REF!</f>
        <v>#REF!</v>
      </c>
    </row>
    <row r="1218" spans="1:6" x14ac:dyDescent="0.2">
      <c r="A1218" s="14">
        <f>TAG!A817</f>
        <v>962.90846999999997</v>
      </c>
      <c r="B1218" s="14" t="str">
        <f>TAG!B817</f>
        <v>C61H120O6N</v>
      </c>
      <c r="C1218" s="17" t="str">
        <f>TAG!C817</f>
        <v>58:1</v>
      </c>
      <c r="E1218" s="43" t="e">
        <f>#REF!*0.001/#REF!*1/#REF!</f>
        <v>#REF!</v>
      </c>
      <c r="F1218" s="43" t="e">
        <f>#REF!*0.001/#REF!*1/#REF!</f>
        <v>#REF!</v>
      </c>
    </row>
    <row r="1219" spans="1:6" x14ac:dyDescent="0.2">
      <c r="A1219" s="14">
        <f>TAG!A818</f>
        <v>964.86676999999997</v>
      </c>
      <c r="B1219" s="14" t="str">
        <f>TAG!B818</f>
        <v>C63H114O5N</v>
      </c>
      <c r="C1219" s="17" t="str">
        <f>TAG!C818</f>
        <v>e60:7/58:0</v>
      </c>
      <c r="E1219" s="43" t="e">
        <f>#REF!*0.001/#REF!*1/#REF!</f>
        <v>#REF!</v>
      </c>
      <c r="F1219" s="43" t="e">
        <f>#REF!*0.001/#REF!*1/#REF!</f>
        <v>#REF!</v>
      </c>
    </row>
    <row r="1220" spans="1:6" x14ac:dyDescent="0.2">
      <c r="A1220" s="14">
        <f>TAG!A819</f>
        <v>966.88237000000004</v>
      </c>
      <c r="B1220" s="14" t="str">
        <f>TAG!B819</f>
        <v>C63H116O5N</v>
      </c>
      <c r="C1220" s="17" t="str">
        <f>TAG!C819</f>
        <v>e60:6</v>
      </c>
      <c r="E1220" s="43" t="e">
        <f>#REF!*0.001/#REF!*1/#REF!</f>
        <v>#REF!</v>
      </c>
      <c r="F1220" s="43" t="e">
        <f>#REF!*0.001/#REF!*1/#REF!</f>
        <v>#REF!</v>
      </c>
    </row>
    <row r="1221" spans="1:6" x14ac:dyDescent="0.2">
      <c r="A1221" s="14">
        <f>TAG!A820</f>
        <v>968.89796999999999</v>
      </c>
      <c r="B1221" s="14" t="str">
        <f>TAG!B820</f>
        <v>C63H118O5N</v>
      </c>
      <c r="C1221" s="17" t="str">
        <f>TAG!C820</f>
        <v>e60:5</v>
      </c>
      <c r="E1221" s="43" t="e">
        <f>#REF!*0.001/#REF!*1/#REF!</f>
        <v>#REF!</v>
      </c>
      <c r="F1221" s="43" t="e">
        <f>#REF!*0.001/#REF!*1/#REF!</f>
        <v>#REF!</v>
      </c>
    </row>
    <row r="1222" spans="1:6" x14ac:dyDescent="0.2">
      <c r="A1222" s="14">
        <f>TAG!A821</f>
        <v>970.91357000000005</v>
      </c>
      <c r="B1222" s="14" t="str">
        <f>TAG!B821</f>
        <v>C63H120O5N</v>
      </c>
      <c r="C1222" s="17" t="str">
        <f>TAG!C821</f>
        <v>e60:4</v>
      </c>
      <c r="E1222" s="43" t="e">
        <f>#REF!*0.001/#REF!*1/#REF!</f>
        <v>#REF!</v>
      </c>
      <c r="F1222" s="43" t="e">
        <f>#REF!*0.001/#REF!*1/#REF!</f>
        <v>#REF!</v>
      </c>
    </row>
    <row r="1223" spans="1:6" x14ac:dyDescent="0.2">
      <c r="A1223" s="14">
        <f>TAG!A822</f>
        <v>972.92917</v>
      </c>
      <c r="B1223" s="14" t="str">
        <f>TAG!B822</f>
        <v>C63H122O5N</v>
      </c>
      <c r="C1223" s="17" t="str">
        <f>TAG!C822</f>
        <v>e60:3</v>
      </c>
      <c r="E1223" s="43" t="e">
        <f>#REF!*0.001/#REF!*1/#REF!</f>
        <v>#REF!</v>
      </c>
      <c r="F1223" s="43" t="e">
        <f>#REF!*0.001/#REF!*1/#REF!</f>
        <v>#REF!</v>
      </c>
    </row>
    <row r="1224" spans="1:6" x14ac:dyDescent="0.2">
      <c r="A1224" s="14">
        <f>TAG!A823</f>
        <v>974.94477000000006</v>
      </c>
      <c r="B1224" s="14" t="str">
        <f>TAG!B823</f>
        <v>C63H124O5N</v>
      </c>
      <c r="C1224" s="17" t="str">
        <f>TAG!C823</f>
        <v>e60:2</v>
      </c>
      <c r="E1224" s="43" t="e">
        <f>#REF!*0.001/#REF!*1/#REF!</f>
        <v>#REF!</v>
      </c>
      <c r="F1224" s="43" t="e">
        <f>#REF!*0.001/#REF!*1/#REF!</f>
        <v>#REF!</v>
      </c>
    </row>
    <row r="1225" spans="1:6" x14ac:dyDescent="0.2">
      <c r="A1225" s="14">
        <f>TAG!A824</f>
        <v>976.83046999999988</v>
      </c>
      <c r="B1225" s="14" t="str">
        <f>TAG!B824</f>
        <v>C63H110O6N</v>
      </c>
      <c r="C1225" s="17" t="str">
        <f>TAG!C824</f>
        <v>60:8/e60:1</v>
      </c>
      <c r="E1225" s="43" t="e">
        <f>#REF!*0.001/#REF!*1/#REF!</f>
        <v>#REF!</v>
      </c>
      <c r="F1225" s="43" t="e">
        <f>#REF!*0.001/#REF!*1/#REF!</f>
        <v>#REF!</v>
      </c>
    </row>
    <row r="1226" spans="1:6" x14ac:dyDescent="0.2">
      <c r="A1226" s="14">
        <f>TAG!A825</f>
        <v>978.84606999999994</v>
      </c>
      <c r="B1226" s="14" t="str">
        <f>TAG!B825</f>
        <v>C63H112O6N</v>
      </c>
      <c r="C1226" s="17" t="str">
        <f>TAG!C825</f>
        <v>60:7/e60:0</v>
      </c>
      <c r="E1226" s="43" t="e">
        <f>#REF!*0.001/#REF!*1/#REF!</f>
        <v>#REF!</v>
      </c>
      <c r="F1226" s="43" t="e">
        <f>#REF!*0.001/#REF!*1/#REF!</f>
        <v>#REF!</v>
      </c>
    </row>
    <row r="1227" spans="1:6" x14ac:dyDescent="0.2">
      <c r="A1227" s="14">
        <f>TAG!A826</f>
        <v>980.86166999999989</v>
      </c>
      <c r="B1227" s="14" t="str">
        <f>TAG!B826</f>
        <v>C63H114O6N</v>
      </c>
      <c r="C1227" s="17" t="str">
        <f>TAG!C826</f>
        <v>60:6</v>
      </c>
      <c r="E1227" s="43" t="e">
        <f>#REF!*0.001/#REF!*1/#REF!</f>
        <v>#REF!</v>
      </c>
      <c r="F1227" s="43" t="e">
        <f>#REF!*0.001/#REF!*1/#REF!</f>
        <v>#REF!</v>
      </c>
    </row>
    <row r="1228" spans="1:6" x14ac:dyDescent="0.2">
      <c r="A1228" s="14">
        <f>TAG!A827</f>
        <v>982.87726999999995</v>
      </c>
      <c r="B1228" s="14" t="str">
        <f>TAG!B827</f>
        <v>C63H116O6N</v>
      </c>
      <c r="C1228" s="17" t="str">
        <f>TAG!C827</f>
        <v>60:5</v>
      </c>
      <c r="E1228" s="43" t="e">
        <f>#REF!*0.001/#REF!*1/#REF!</f>
        <v>#REF!</v>
      </c>
      <c r="F1228" s="43" t="e">
        <f>#REF!*0.001/#REF!*1/#REF!</f>
        <v>#REF!</v>
      </c>
    </row>
    <row r="1229" spans="1:6" x14ac:dyDescent="0.2">
      <c r="A1229" s="14">
        <f>TAG!A828</f>
        <v>984.8928699999999</v>
      </c>
      <c r="B1229" s="14" t="str">
        <f>TAG!B828</f>
        <v>C63H118O6N</v>
      </c>
      <c r="C1229" s="17" t="str">
        <f>TAG!C828</f>
        <v>60:4</v>
      </c>
      <c r="E1229" s="43" t="e">
        <f>#REF!*0.001/#REF!*1/#REF!</f>
        <v>#REF!</v>
      </c>
      <c r="F1229" s="43" t="e">
        <f>#REF!*0.001/#REF!*1/#REF!</f>
        <v>#REF!</v>
      </c>
    </row>
    <row r="1230" spans="1:6" x14ac:dyDescent="0.2">
      <c r="A1230" s="14">
        <f>TAG!A829</f>
        <v>986.90846999999997</v>
      </c>
      <c r="B1230" s="14" t="str">
        <f>TAG!B829</f>
        <v>C63H120O6N</v>
      </c>
      <c r="C1230" s="17" t="str">
        <f>TAG!C829</f>
        <v>60:3</v>
      </c>
      <c r="E1230" s="43" t="e">
        <f>#REF!*0.001/#REF!*1/#REF!</f>
        <v>#REF!</v>
      </c>
      <c r="F1230" s="43" t="e">
        <f>#REF!*0.001/#REF!*1/#REF!</f>
        <v>#REF!</v>
      </c>
    </row>
    <row r="1231" spans="1:6" x14ac:dyDescent="0.2">
      <c r="A1231" s="14">
        <f>TAG!A830</f>
        <v>988.92406999999992</v>
      </c>
      <c r="B1231" s="14" t="str">
        <f>TAG!B830</f>
        <v>C63H122O6N</v>
      </c>
      <c r="C1231" s="17" t="str">
        <f>TAG!C830</f>
        <v>60:2</v>
      </c>
      <c r="E1231" s="43" t="e">
        <f>#REF!*0.001/#REF!*1/#REF!</f>
        <v>#REF!</v>
      </c>
      <c r="F1231" s="43" t="e">
        <f>#REF!*0.001/#REF!*1/#REF!</f>
        <v>#REF!</v>
      </c>
    </row>
    <row r="1232" spans="1:6" x14ac:dyDescent="0.2">
      <c r="A1232" s="14">
        <f>TAG!A831</f>
        <v>990.93966999999998</v>
      </c>
      <c r="B1232" s="14" t="str">
        <f>TAG!B831</f>
        <v>C63H124O6N</v>
      </c>
      <c r="C1232" s="17" t="str">
        <f>TAG!C831</f>
        <v>60:1</v>
      </c>
      <c r="E1232" s="43" t="e">
        <f>#REF!*0.001/#REF!*1/#REF!</f>
        <v>#REF!</v>
      </c>
      <c r="F1232" s="43" t="e">
        <f>#REF!*0.001/#REF!*1/#REF!</f>
        <v>#REF!</v>
      </c>
    </row>
    <row r="1233" spans="1:6" x14ac:dyDescent="0.2">
      <c r="A1233" s="38" t="s">
        <v>1005</v>
      </c>
      <c r="B1233" s="38"/>
      <c r="C1233" s="38" t="str">
        <f>TAG!C832</f>
        <v>Total NL 301 18:0 acyl containing</v>
      </c>
      <c r="E1233" s="45" t="e">
        <f>#REF!*0.001/#REF!*1/#REF!</f>
        <v>#REF!</v>
      </c>
      <c r="F1233" s="45" t="e">
        <f>#REF!*0.001/#REF!*1/#REF!</f>
        <v>#REF!</v>
      </c>
    </row>
    <row r="1234" spans="1:6" x14ac:dyDescent="0.2">
      <c r="A1234" s="14">
        <f>TAG!A837</f>
        <v>764.67446999999993</v>
      </c>
      <c r="B1234" s="14" t="str">
        <f>TAG!B837</f>
        <v>C47H90O6N</v>
      </c>
      <c r="C1234" s="17" t="str">
        <f>TAG!C837</f>
        <v>44:2</v>
      </c>
      <c r="E1234" s="43" t="e">
        <f>#REF!*0.001/#REF!*1/#REF!</f>
        <v>#REF!</v>
      </c>
      <c r="F1234" s="43" t="e">
        <f>#REF!*0.001/#REF!*1/#REF!</f>
        <v>#REF!</v>
      </c>
    </row>
    <row r="1235" spans="1:6" x14ac:dyDescent="0.2">
      <c r="A1235" s="14">
        <f>TAG!A838</f>
        <v>766.69006999999988</v>
      </c>
      <c r="B1235" s="14" t="str">
        <f>TAG!B838</f>
        <v>C47H92O6N</v>
      </c>
      <c r="C1235" s="17" t="str">
        <f>TAG!C838</f>
        <v>44:1</v>
      </c>
      <c r="E1235" s="43" t="e">
        <f>#REF!*0.001/#REF!*1/#REF!</f>
        <v>#REF!</v>
      </c>
      <c r="F1235" s="43" t="e">
        <f>#REF!*0.001/#REF!*1/#REF!</f>
        <v>#REF!</v>
      </c>
    </row>
    <row r="1236" spans="1:6" x14ac:dyDescent="0.2">
      <c r="A1236" s="14">
        <f>TAG!A839</f>
        <v>768.70566999999994</v>
      </c>
      <c r="B1236" s="14" t="str">
        <f>TAG!B839</f>
        <v>C47H94O6N</v>
      </c>
      <c r="C1236" s="17" t="str">
        <f>TAG!C839</f>
        <v>44:0</v>
      </c>
      <c r="E1236" s="43" t="e">
        <f>#REF!*0.001/#REF!*1/#REF!</f>
        <v>#REF!</v>
      </c>
      <c r="F1236" s="43" t="e">
        <f>#REF!*0.001/#REF!*1/#REF!</f>
        <v>#REF!</v>
      </c>
    </row>
    <row r="1237" spans="1:6" x14ac:dyDescent="0.2">
      <c r="A1237" s="14">
        <f>TAG!A840</f>
        <v>776.71077000000002</v>
      </c>
      <c r="B1237" s="14" t="str">
        <f>TAG!B840</f>
        <v>C49H94O5N</v>
      </c>
      <c r="C1237" s="17" t="str">
        <f>TAG!C840</f>
        <v>e46:3</v>
      </c>
      <c r="E1237" s="43" t="e">
        <f>#REF!*0.001/#REF!*1/#REF!</f>
        <v>#REF!</v>
      </c>
      <c r="F1237" s="43" t="e">
        <f>#REF!*0.001/#REF!*1/#REF!</f>
        <v>#REF!</v>
      </c>
    </row>
    <row r="1238" spans="1:6" x14ac:dyDescent="0.2">
      <c r="A1238" s="14">
        <f>TAG!A841</f>
        <v>778.72636999999997</v>
      </c>
      <c r="B1238" s="14" t="str">
        <f>TAG!B841</f>
        <v>C49H96O5N</v>
      </c>
      <c r="C1238" s="17" t="str">
        <f>TAG!C841</f>
        <v>e46:2</v>
      </c>
      <c r="E1238" s="43" t="e">
        <f>#REF!*0.001/#REF!*1/#REF!</f>
        <v>#REF!</v>
      </c>
      <c r="F1238" s="43" t="e">
        <f>#REF!*0.001/#REF!*1/#REF!</f>
        <v>#REF!</v>
      </c>
    </row>
    <row r="1239" spans="1:6" x14ac:dyDescent="0.2">
      <c r="A1239" s="14">
        <f>TAG!A842</f>
        <v>780.74197000000004</v>
      </c>
      <c r="B1239" s="14" t="str">
        <f>TAG!B842</f>
        <v>C49H98O5N</v>
      </c>
      <c r="C1239" s="17" t="str">
        <f>TAG!C842</f>
        <v>e46:1</v>
      </c>
      <c r="E1239" s="43" t="e">
        <f>#REF!*0.001/#REF!*1/#REF!</f>
        <v>#REF!</v>
      </c>
      <c r="F1239" s="43" t="e">
        <f>#REF!*0.001/#REF!*1/#REF!</f>
        <v>#REF!</v>
      </c>
    </row>
    <row r="1240" spans="1:6" x14ac:dyDescent="0.2">
      <c r="A1240" s="14">
        <f>TAG!A843</f>
        <v>782.75756999999999</v>
      </c>
      <c r="B1240" s="14" t="str">
        <f>TAG!B843</f>
        <v>C49H100O5N</v>
      </c>
      <c r="C1240" s="17" t="str">
        <f>TAG!C843</f>
        <v>e46:0</v>
      </c>
      <c r="E1240" s="43" t="e">
        <f>#REF!*0.001/#REF!*1/#REF!</f>
        <v>#REF!</v>
      </c>
      <c r="F1240" s="43" t="e">
        <f>#REF!*0.001/#REF!*1/#REF!</f>
        <v>#REF!</v>
      </c>
    </row>
    <row r="1241" spans="1:6" x14ac:dyDescent="0.2">
      <c r="A1241" s="14">
        <f>TAG!A844</f>
        <v>790.69006999999988</v>
      </c>
      <c r="B1241" s="14" t="str">
        <f>TAG!B844</f>
        <v>C49H92O6N</v>
      </c>
      <c r="C1241" s="17" t="str">
        <f>TAG!C844</f>
        <v>46:3</v>
      </c>
      <c r="E1241" s="43" t="e">
        <f>#REF!*0.001/#REF!*1/#REF!</f>
        <v>#REF!</v>
      </c>
      <c r="F1241" s="43" t="e">
        <f>#REF!*0.001/#REF!*1/#REF!</f>
        <v>#REF!</v>
      </c>
    </row>
    <row r="1242" spans="1:6" x14ac:dyDescent="0.2">
      <c r="A1242" s="14">
        <f>TAG!A845</f>
        <v>792.70566999999994</v>
      </c>
      <c r="B1242" s="14" t="str">
        <f>TAG!B845</f>
        <v>C49H94O6N</v>
      </c>
      <c r="C1242" s="17" t="str">
        <f>TAG!C845</f>
        <v>46:2</v>
      </c>
      <c r="E1242" s="43" t="e">
        <f>#REF!*0.001/#REF!*1/#REF!</f>
        <v>#REF!</v>
      </c>
      <c r="F1242" s="43" t="e">
        <f>#REF!*0.001/#REF!*1/#REF!</f>
        <v>#REF!</v>
      </c>
    </row>
    <row r="1243" spans="1:6" x14ac:dyDescent="0.2">
      <c r="A1243" s="14">
        <f>TAG!A846</f>
        <v>794.72126999999989</v>
      </c>
      <c r="B1243" s="14" t="str">
        <f>TAG!B846</f>
        <v>C49H96O6N</v>
      </c>
      <c r="C1243" s="17" t="str">
        <f>TAG!C846</f>
        <v>46:1</v>
      </c>
      <c r="E1243" s="43" t="e">
        <f>#REF!*0.001/#REF!*1/#REF!</f>
        <v>#REF!</v>
      </c>
      <c r="F1243" s="43" t="e">
        <f>#REF!*0.001/#REF!*1/#REF!</f>
        <v>#REF!</v>
      </c>
    </row>
    <row r="1244" spans="1:6" x14ac:dyDescent="0.2">
      <c r="A1244" s="14">
        <f>TAG!A847</f>
        <v>796.73686999999995</v>
      </c>
      <c r="B1244" s="14" t="str">
        <f>TAG!B847</f>
        <v>C49H98O6N</v>
      </c>
      <c r="C1244" s="17" t="str">
        <f>TAG!C847</f>
        <v>46:0</v>
      </c>
      <c r="E1244" s="43" t="e">
        <f>#REF!*0.001/#REF!*1/#REF!</f>
        <v>#REF!</v>
      </c>
      <c r="F1244" s="43" t="e">
        <f>#REF!*0.001/#REF!*1/#REF!</f>
        <v>#REF!</v>
      </c>
    </row>
    <row r="1245" spans="1:6" x14ac:dyDescent="0.2">
      <c r="A1245" s="14">
        <f>TAG!A848</f>
        <v>802.72636999999997</v>
      </c>
      <c r="B1245" s="14" t="str">
        <f>TAG!B848</f>
        <v>C51H96O5N</v>
      </c>
      <c r="C1245" s="17" t="str">
        <f>TAG!C848</f>
        <v>e48:4</v>
      </c>
      <c r="E1245" s="43" t="e">
        <f>#REF!*0.001/#REF!*1/#REF!</f>
        <v>#REF!</v>
      </c>
      <c r="F1245" s="43" t="e">
        <f>#REF!*0.001/#REF!*1/#REF!</f>
        <v>#REF!</v>
      </c>
    </row>
    <row r="1246" spans="1:6" x14ac:dyDescent="0.2">
      <c r="A1246" s="14">
        <f>TAG!A849</f>
        <v>804.74197000000004</v>
      </c>
      <c r="B1246" s="14" t="str">
        <f>TAG!B849</f>
        <v>C51H98O5N</v>
      </c>
      <c r="C1246" s="17" t="str">
        <f>TAG!C849</f>
        <v>e48:3</v>
      </c>
      <c r="E1246" s="43" t="e">
        <f>#REF!*0.001/#REF!*1/#REF!</f>
        <v>#REF!</v>
      </c>
      <c r="F1246" s="43" t="e">
        <f>#REF!*0.001/#REF!*1/#REF!</f>
        <v>#REF!</v>
      </c>
    </row>
    <row r="1247" spans="1:6" x14ac:dyDescent="0.2">
      <c r="A1247" s="14">
        <f>TAG!A850</f>
        <v>806.75756999999999</v>
      </c>
      <c r="B1247" s="14" t="str">
        <f>TAG!B850</f>
        <v>C51H100O5N</v>
      </c>
      <c r="C1247" s="17" t="str">
        <f>TAG!C850</f>
        <v>e48:2</v>
      </c>
      <c r="E1247" s="43" t="e">
        <f>#REF!*0.001/#REF!*1/#REF!</f>
        <v>#REF!</v>
      </c>
      <c r="F1247" s="43" t="e">
        <f>#REF!*0.001/#REF!*1/#REF!</f>
        <v>#REF!</v>
      </c>
    </row>
    <row r="1248" spans="1:6" x14ac:dyDescent="0.2">
      <c r="A1248" s="14">
        <f>TAG!A851</f>
        <v>808.77317000000005</v>
      </c>
      <c r="B1248" s="14" t="str">
        <f>TAG!B851</f>
        <v>C51H102O5N</v>
      </c>
      <c r="C1248" s="17" t="str">
        <f>TAG!C851</f>
        <v>e48:1</v>
      </c>
      <c r="E1248" s="43" t="e">
        <f>#REF!*0.001/#REF!*1/#REF!</f>
        <v>#REF!</v>
      </c>
      <c r="F1248" s="43" t="e">
        <f>#REF!*0.001/#REF!*1/#REF!</f>
        <v>#REF!</v>
      </c>
    </row>
    <row r="1249" spans="1:6" x14ac:dyDescent="0.2">
      <c r="A1249" s="14">
        <f>TAG!A852</f>
        <v>810.78877</v>
      </c>
      <c r="B1249" s="14" t="str">
        <f>TAG!B852</f>
        <v>C51H104O5N</v>
      </c>
      <c r="C1249" s="17" t="str">
        <f>TAG!C852</f>
        <v>e48:0</v>
      </c>
      <c r="E1249" s="43" t="e">
        <f>#REF!*0.001/#REF!*1/#REF!</f>
        <v>#REF!</v>
      </c>
      <c r="F1249" s="43" t="e">
        <f>#REF!*0.001/#REF!*1/#REF!</f>
        <v>#REF!</v>
      </c>
    </row>
    <row r="1250" spans="1:6" x14ac:dyDescent="0.2">
      <c r="A1250" s="14">
        <f>TAG!A853</f>
        <v>816.70566999999994</v>
      </c>
      <c r="B1250" s="14" t="str">
        <f>TAG!B853</f>
        <v>C51H94O6N</v>
      </c>
      <c r="C1250" s="17" t="str">
        <f>TAG!C853</f>
        <v>48:4</v>
      </c>
      <c r="E1250" s="43" t="e">
        <f>#REF!*0.001/#REF!*1/#REF!</f>
        <v>#REF!</v>
      </c>
      <c r="F1250" s="43" t="e">
        <f>#REF!*0.001/#REF!*1/#REF!</f>
        <v>#REF!</v>
      </c>
    </row>
    <row r="1251" spans="1:6" x14ac:dyDescent="0.2">
      <c r="A1251" s="14">
        <f>TAG!A854</f>
        <v>818.72126999999989</v>
      </c>
      <c r="B1251" s="14" t="str">
        <f>TAG!B854</f>
        <v>C51H96O6N</v>
      </c>
      <c r="C1251" s="17" t="str">
        <f>TAG!C854</f>
        <v>48:3</v>
      </c>
      <c r="E1251" s="43" t="e">
        <f>#REF!*0.001/#REF!*1/#REF!</f>
        <v>#REF!</v>
      </c>
      <c r="F1251" s="43" t="e">
        <f>#REF!*0.001/#REF!*1/#REF!</f>
        <v>#REF!</v>
      </c>
    </row>
    <row r="1252" spans="1:6" x14ac:dyDescent="0.2">
      <c r="A1252" s="14">
        <f>TAG!A855</f>
        <v>820.73686999999995</v>
      </c>
      <c r="B1252" s="14" t="str">
        <f>TAG!B855</f>
        <v>C51H98O6N</v>
      </c>
      <c r="C1252" s="17" t="str">
        <f>TAG!C855</f>
        <v>48:2</v>
      </c>
      <c r="E1252" s="43" t="e">
        <f>#REF!*0.001/#REF!*1/#REF!</f>
        <v>#REF!</v>
      </c>
      <c r="F1252" s="43" t="e">
        <f>#REF!*0.001/#REF!*1/#REF!</f>
        <v>#REF!</v>
      </c>
    </row>
    <row r="1253" spans="1:6" x14ac:dyDescent="0.2">
      <c r="A1253" s="14">
        <f>TAG!A856</f>
        <v>822.7524699999999</v>
      </c>
      <c r="B1253" s="14" t="str">
        <f>TAG!B856</f>
        <v>C51H100O6N</v>
      </c>
      <c r="C1253" s="17" t="str">
        <f>TAG!C856</f>
        <v>48:1</v>
      </c>
      <c r="E1253" s="43" t="e">
        <f>#REF!*0.001/#REF!*1/#REF!</f>
        <v>#REF!</v>
      </c>
      <c r="F1253" s="43" t="e">
        <f>#REF!*0.001/#REF!*1/#REF!</f>
        <v>#REF!</v>
      </c>
    </row>
    <row r="1254" spans="1:6" x14ac:dyDescent="0.2">
      <c r="A1254" s="14">
        <f>TAG!A857</f>
        <v>824.76806999999997</v>
      </c>
      <c r="B1254" s="14" t="str">
        <f>TAG!B857</f>
        <v>C51H102O6N</v>
      </c>
      <c r="C1254" s="17" t="str">
        <f>TAG!C857</f>
        <v>48:0</v>
      </c>
      <c r="E1254" s="43" t="e">
        <f>#REF!*0.001/#REF!*1/#REF!</f>
        <v>#REF!</v>
      </c>
      <c r="F1254" s="43" t="e">
        <f>#REF!*0.001/#REF!*1/#REF!</f>
        <v>#REF!</v>
      </c>
    </row>
    <row r="1255" spans="1:6" x14ac:dyDescent="0.2">
      <c r="A1255" s="14">
        <f>TAG!A858</f>
        <v>830.75756999999999</v>
      </c>
      <c r="B1255" s="14" t="str">
        <f>TAG!B858</f>
        <v>C53H100O5N</v>
      </c>
      <c r="C1255" s="17" t="str">
        <f>TAG!C858</f>
        <v>e50:4</v>
      </c>
      <c r="E1255" s="43" t="e">
        <f>#REF!*0.001/#REF!*1/#REF!</f>
        <v>#REF!</v>
      </c>
      <c r="F1255" s="43" t="e">
        <f>#REF!*0.001/#REF!*1/#REF!</f>
        <v>#REF!</v>
      </c>
    </row>
    <row r="1256" spans="1:6" x14ac:dyDescent="0.2">
      <c r="A1256" s="14">
        <f>TAG!A859</f>
        <v>832.77317000000005</v>
      </c>
      <c r="B1256" s="14" t="str">
        <f>TAG!B859</f>
        <v>C53H102O5N</v>
      </c>
      <c r="C1256" s="17" t="str">
        <f>TAG!C859</f>
        <v>e50:3</v>
      </c>
      <c r="E1256" s="43" t="e">
        <f>#REF!*0.001/#REF!*1/#REF!</f>
        <v>#REF!</v>
      </c>
      <c r="F1256" s="43" t="e">
        <f>#REF!*0.001/#REF!*1/#REF!</f>
        <v>#REF!</v>
      </c>
    </row>
    <row r="1257" spans="1:6" x14ac:dyDescent="0.2">
      <c r="A1257" s="14">
        <f>TAG!A860</f>
        <v>834.78877</v>
      </c>
      <c r="B1257" s="14" t="str">
        <f>TAG!B860</f>
        <v>C53H104O5N</v>
      </c>
      <c r="C1257" s="17" t="str">
        <f>TAG!C860</f>
        <v>e50:2</v>
      </c>
      <c r="E1257" s="43" t="e">
        <f>#REF!*0.001/#REF!*1/#REF!</f>
        <v>#REF!</v>
      </c>
      <c r="F1257" s="43" t="e">
        <f>#REF!*0.001/#REF!*1/#REF!</f>
        <v>#REF!</v>
      </c>
    </row>
    <row r="1258" spans="1:6" x14ac:dyDescent="0.2">
      <c r="A1258" s="14">
        <f>TAG!A861</f>
        <v>836.80437000000006</v>
      </c>
      <c r="B1258" s="14" t="str">
        <f>TAG!B861</f>
        <v>C53H106O5N</v>
      </c>
      <c r="C1258" s="17" t="str">
        <f>TAG!C861</f>
        <v>e50:1</v>
      </c>
      <c r="E1258" s="43" t="e">
        <f>#REF!*0.001/#REF!*1/#REF!</f>
        <v>#REF!</v>
      </c>
      <c r="F1258" s="43" t="e">
        <f>#REF!*0.001/#REF!*1/#REF!</f>
        <v>#REF!</v>
      </c>
    </row>
    <row r="1259" spans="1:6" x14ac:dyDescent="0.2">
      <c r="A1259" s="14">
        <f>TAG!A862</f>
        <v>838.81997000000001</v>
      </c>
      <c r="B1259" s="14" t="str">
        <f>TAG!B862</f>
        <v>C53H108O5N</v>
      </c>
      <c r="C1259" s="17" t="str">
        <f>TAG!C862</f>
        <v>e50:0</v>
      </c>
      <c r="E1259" s="43" t="e">
        <f>#REF!*0.001/#REF!*1/#REF!</f>
        <v>#REF!</v>
      </c>
      <c r="F1259" s="43" t="e">
        <f>#REF!*0.001/#REF!*1/#REF!</f>
        <v>#REF!</v>
      </c>
    </row>
    <row r="1260" spans="1:6" x14ac:dyDescent="0.2">
      <c r="A1260" s="14">
        <f>TAG!A863</f>
        <v>844.73686999999995</v>
      </c>
      <c r="B1260" s="14" t="str">
        <f>TAG!B863</f>
        <v>C53H98O6N</v>
      </c>
      <c r="C1260" s="17" t="str">
        <f>TAG!C863</f>
        <v>50:4</v>
      </c>
      <c r="E1260" s="43" t="e">
        <f>#REF!*0.001/#REF!*1/#REF!</f>
        <v>#REF!</v>
      </c>
      <c r="F1260" s="43" t="e">
        <f>#REF!*0.001/#REF!*1/#REF!</f>
        <v>#REF!</v>
      </c>
    </row>
    <row r="1261" spans="1:6" x14ac:dyDescent="0.2">
      <c r="A1261" s="14">
        <f>TAG!A864</f>
        <v>846.7524699999999</v>
      </c>
      <c r="B1261" s="14" t="str">
        <f>TAG!B864</f>
        <v>C53H100O6N</v>
      </c>
      <c r="C1261" s="17" t="str">
        <f>TAG!C864</f>
        <v>50:3</v>
      </c>
      <c r="E1261" s="43" t="e">
        <f>#REF!*0.001/#REF!*1/#REF!</f>
        <v>#REF!</v>
      </c>
      <c r="F1261" s="43" t="e">
        <f>#REF!*0.001/#REF!*1/#REF!</f>
        <v>#REF!</v>
      </c>
    </row>
    <row r="1262" spans="1:6" x14ac:dyDescent="0.2">
      <c r="A1262" s="14">
        <f>TAG!A865</f>
        <v>848.76806999999997</v>
      </c>
      <c r="B1262" s="14" t="str">
        <f>TAG!B865</f>
        <v>C53H102O6N</v>
      </c>
      <c r="C1262" s="17" t="str">
        <f>TAG!C865</f>
        <v>50:2</v>
      </c>
      <c r="E1262" s="43" t="e">
        <f>#REF!*0.001/#REF!*1/#REF!</f>
        <v>#REF!</v>
      </c>
      <c r="F1262" s="43" t="e">
        <f>#REF!*0.001/#REF!*1/#REF!</f>
        <v>#REF!</v>
      </c>
    </row>
    <row r="1263" spans="1:6" x14ac:dyDescent="0.2">
      <c r="A1263" s="14">
        <f>TAG!A866</f>
        <v>850.78366999999992</v>
      </c>
      <c r="B1263" s="14" t="str">
        <f>TAG!B866</f>
        <v>C53H104O6N</v>
      </c>
      <c r="C1263" s="17" t="str">
        <f>TAG!C866</f>
        <v>50:1</v>
      </c>
      <c r="E1263" s="43" t="e">
        <f>#REF!*0.001/#REF!*1/#REF!</f>
        <v>#REF!</v>
      </c>
      <c r="F1263" s="43" t="e">
        <f>#REF!*0.001/#REF!*1/#REF!</f>
        <v>#REF!</v>
      </c>
    </row>
    <row r="1264" spans="1:6" x14ac:dyDescent="0.2">
      <c r="A1264" s="14">
        <f>TAG!A867</f>
        <v>852.79926999999998</v>
      </c>
      <c r="B1264" s="14" t="str">
        <f>TAG!B867</f>
        <v>C53H106O6N</v>
      </c>
      <c r="C1264" s="17" t="str">
        <f>TAG!C867</f>
        <v>50:0</v>
      </c>
      <c r="E1264" s="43" t="e">
        <f>#REF!*0.001/#REF!*1/#REF!</f>
        <v>#REF!</v>
      </c>
      <c r="F1264" s="43" t="e">
        <f>#REF!*0.001/#REF!*1/#REF!</f>
        <v>#REF!</v>
      </c>
    </row>
    <row r="1265" spans="1:6" x14ac:dyDescent="0.2">
      <c r="A1265" s="14">
        <f>TAG!A868</f>
        <v>856.77317000000005</v>
      </c>
      <c r="B1265" s="14" t="str">
        <f>TAG!B868</f>
        <v>C55H102O5N</v>
      </c>
      <c r="C1265" s="17" t="str">
        <f>TAG!C868</f>
        <v>e52:5</v>
      </c>
      <c r="E1265" s="43" t="e">
        <f>#REF!*0.001/#REF!*1/#REF!</f>
        <v>#REF!</v>
      </c>
      <c r="F1265" s="43" t="e">
        <f>#REF!*0.001/#REF!*1/#REF!</f>
        <v>#REF!</v>
      </c>
    </row>
    <row r="1266" spans="1:6" x14ac:dyDescent="0.2">
      <c r="A1266" s="14">
        <f>TAG!A869</f>
        <v>858.78877</v>
      </c>
      <c r="B1266" s="14" t="str">
        <f>TAG!B869</f>
        <v>C55H104O5N</v>
      </c>
      <c r="C1266" s="17" t="str">
        <f>TAG!C869</f>
        <v>e52:4</v>
      </c>
      <c r="E1266" s="43" t="e">
        <f>#REF!*0.001/#REF!*1/#REF!</f>
        <v>#REF!</v>
      </c>
      <c r="F1266" s="43" t="e">
        <f>#REF!*0.001/#REF!*1/#REF!</f>
        <v>#REF!</v>
      </c>
    </row>
    <row r="1267" spans="1:6" x14ac:dyDescent="0.2">
      <c r="A1267" s="14">
        <f>TAG!A870</f>
        <v>860.80437000000006</v>
      </c>
      <c r="B1267" s="14" t="str">
        <f>TAG!B870</f>
        <v>C55H106O5N</v>
      </c>
      <c r="C1267" s="17" t="str">
        <f>TAG!C870</f>
        <v>e52:3</v>
      </c>
      <c r="E1267" s="43" t="e">
        <f>#REF!*0.001/#REF!*1/#REF!</f>
        <v>#REF!</v>
      </c>
      <c r="F1267" s="43" t="e">
        <f>#REF!*0.001/#REF!*1/#REF!</f>
        <v>#REF!</v>
      </c>
    </row>
    <row r="1268" spans="1:6" x14ac:dyDescent="0.2">
      <c r="A1268" s="14">
        <f>TAG!A871</f>
        <v>862.81997000000001</v>
      </c>
      <c r="B1268" s="14" t="str">
        <f>TAG!B871</f>
        <v>C55H108O5N</v>
      </c>
      <c r="C1268" s="17" t="str">
        <f>TAG!C871</f>
        <v>e52:2</v>
      </c>
      <c r="E1268" s="43" t="e">
        <f>#REF!*0.001/#REF!*1/#REF!</f>
        <v>#REF!</v>
      </c>
      <c r="F1268" s="43" t="e">
        <f>#REF!*0.001/#REF!*1/#REF!</f>
        <v>#REF!</v>
      </c>
    </row>
    <row r="1269" spans="1:6" x14ac:dyDescent="0.2">
      <c r="A1269" s="14">
        <f>TAG!A872</f>
        <v>864.83556999999996</v>
      </c>
      <c r="B1269" s="14" t="str">
        <f>TAG!B872</f>
        <v>C55H110O5N</v>
      </c>
      <c r="C1269" s="17" t="str">
        <f>TAG!C872</f>
        <v>e52:1</v>
      </c>
      <c r="E1269" s="43" t="e">
        <f>#REF!*0.001/#REF!*1/#REF!</f>
        <v>#REF!</v>
      </c>
      <c r="F1269" s="43" t="e">
        <f>#REF!*0.001/#REF!*1/#REF!</f>
        <v>#REF!</v>
      </c>
    </row>
    <row r="1270" spans="1:6" x14ac:dyDescent="0.2">
      <c r="A1270" s="14">
        <f>TAG!A873</f>
        <v>866.85117000000002</v>
      </c>
      <c r="B1270" s="14" t="str">
        <f>TAG!B873</f>
        <v>C55H112O5N</v>
      </c>
      <c r="C1270" s="17" t="str">
        <f>TAG!C873</f>
        <v>e52:0</v>
      </c>
      <c r="E1270" s="43" t="e">
        <f>#REF!*0.001/#REF!*1/#REF!</f>
        <v>#REF!</v>
      </c>
      <c r="F1270" s="43" t="e">
        <f>#REF!*0.001/#REF!*1/#REF!</f>
        <v>#REF!</v>
      </c>
    </row>
    <row r="1271" spans="1:6" x14ac:dyDescent="0.2">
      <c r="A1271" s="14">
        <f>TAG!A874</f>
        <v>868.73686999999995</v>
      </c>
      <c r="B1271" s="14" t="str">
        <f>TAG!B874</f>
        <v>C55H98O6N</v>
      </c>
      <c r="C1271" s="17" t="str">
        <f>TAG!C874</f>
        <v>52:6</v>
      </c>
      <c r="E1271" s="43" t="e">
        <f>#REF!*0.001/#REF!*1/#REF!</f>
        <v>#REF!</v>
      </c>
      <c r="F1271" s="43" t="e">
        <f>#REF!*0.001/#REF!*1/#REF!</f>
        <v>#REF!</v>
      </c>
    </row>
    <row r="1272" spans="1:6" x14ac:dyDescent="0.2">
      <c r="A1272" s="14">
        <f>TAG!A875</f>
        <v>870.7524699999999</v>
      </c>
      <c r="B1272" s="14" t="str">
        <f>TAG!B875</f>
        <v>C55H100O6N</v>
      </c>
      <c r="C1272" s="17" t="str">
        <f>TAG!C875</f>
        <v>52:5</v>
      </c>
      <c r="E1272" s="43" t="e">
        <f>#REF!*0.001/#REF!*1/#REF!</f>
        <v>#REF!</v>
      </c>
      <c r="F1272" s="43" t="e">
        <f>#REF!*0.001/#REF!*1/#REF!</f>
        <v>#REF!</v>
      </c>
    </row>
    <row r="1273" spans="1:6" x14ac:dyDescent="0.2">
      <c r="A1273" s="14">
        <f>TAG!A876</f>
        <v>872.76806999999997</v>
      </c>
      <c r="B1273" s="14" t="str">
        <f>TAG!B876</f>
        <v>C55H102O6N</v>
      </c>
      <c r="C1273" s="17" t="str">
        <f>TAG!C876</f>
        <v>52:4</v>
      </c>
      <c r="E1273" s="43" t="e">
        <f>#REF!*0.001/#REF!*1/#REF!</f>
        <v>#REF!</v>
      </c>
      <c r="F1273" s="43" t="e">
        <f>#REF!*0.001/#REF!*1/#REF!</f>
        <v>#REF!</v>
      </c>
    </row>
    <row r="1274" spans="1:6" x14ac:dyDescent="0.2">
      <c r="A1274" s="14">
        <f>TAG!A877</f>
        <v>874.78366999999992</v>
      </c>
      <c r="B1274" s="14" t="str">
        <f>TAG!B877</f>
        <v>C55H104O6N</v>
      </c>
      <c r="C1274" s="17" t="str">
        <f>TAG!C877</f>
        <v>52:3</v>
      </c>
      <c r="E1274" s="43" t="e">
        <f>#REF!*0.001/#REF!*1/#REF!</f>
        <v>#REF!</v>
      </c>
      <c r="F1274" s="43" t="e">
        <f>#REF!*0.001/#REF!*1/#REF!</f>
        <v>#REF!</v>
      </c>
    </row>
    <row r="1275" spans="1:6" x14ac:dyDescent="0.2">
      <c r="A1275" s="14">
        <f>TAG!A878</f>
        <v>876.79926999999998</v>
      </c>
      <c r="B1275" s="14" t="str">
        <f>TAG!B878</f>
        <v>C55H106O6N</v>
      </c>
      <c r="C1275" s="17" t="str">
        <f>TAG!C878</f>
        <v>52:2</v>
      </c>
      <c r="E1275" s="43" t="e">
        <f>#REF!*0.001/#REF!*1/#REF!</f>
        <v>#REF!</v>
      </c>
      <c r="F1275" s="43" t="e">
        <f>#REF!*0.001/#REF!*1/#REF!</f>
        <v>#REF!</v>
      </c>
    </row>
    <row r="1276" spans="1:6" x14ac:dyDescent="0.2">
      <c r="A1276" s="14">
        <f>TAG!A879</f>
        <v>878.81486999999993</v>
      </c>
      <c r="B1276" s="14" t="str">
        <f>TAG!B879</f>
        <v>C55H108O6N</v>
      </c>
      <c r="C1276" s="17" t="str">
        <f>TAG!C879</f>
        <v>52:1</v>
      </c>
      <c r="E1276" s="43" t="e">
        <f>#REF!*0.001/#REF!*1/#REF!</f>
        <v>#REF!</v>
      </c>
      <c r="F1276" s="43" t="e">
        <f>#REF!*0.001/#REF!*1/#REF!</f>
        <v>#REF!</v>
      </c>
    </row>
    <row r="1277" spans="1:6" x14ac:dyDescent="0.2">
      <c r="A1277" s="14">
        <f>TAG!A880</f>
        <v>880.83046999999988</v>
      </c>
      <c r="B1277" s="14" t="str">
        <f>TAG!B880</f>
        <v>C55H110O6N</v>
      </c>
      <c r="C1277" s="17" t="str">
        <f>TAG!C880</f>
        <v>52:0/e54:7</v>
      </c>
      <c r="E1277" s="43" t="e">
        <f>#REF!*0.001/#REF!*1/#REF!</f>
        <v>#REF!</v>
      </c>
      <c r="F1277" s="43" t="e">
        <f>#REF!*0.001/#REF!*1/#REF!</f>
        <v>#REF!</v>
      </c>
    </row>
    <row r="1278" spans="1:6" x14ac:dyDescent="0.2">
      <c r="A1278" s="14">
        <f>TAG!A881</f>
        <v>882.78877</v>
      </c>
      <c r="B1278" s="14" t="str">
        <f>TAG!B881</f>
        <v>C57H104O5N</v>
      </c>
      <c r="C1278" s="17" t="str">
        <f>TAG!C881</f>
        <v>e54:6</v>
      </c>
      <c r="E1278" s="43" t="e">
        <f>#REF!*0.001/#REF!*1/#REF!</f>
        <v>#REF!</v>
      </c>
      <c r="F1278" s="43" t="e">
        <f>#REF!*0.001/#REF!*1/#REF!</f>
        <v>#REF!</v>
      </c>
    </row>
    <row r="1279" spans="1:6" x14ac:dyDescent="0.2">
      <c r="A1279" s="14">
        <f>TAG!A882</f>
        <v>884.80437000000006</v>
      </c>
      <c r="B1279" s="14" t="str">
        <f>TAG!B882</f>
        <v>C57H106O5N</v>
      </c>
      <c r="C1279" s="17" t="str">
        <f>TAG!C882</f>
        <v>e54:5</v>
      </c>
      <c r="E1279" s="43" t="e">
        <f>#REF!*0.001/#REF!*1/#REF!</f>
        <v>#REF!</v>
      </c>
      <c r="F1279" s="43" t="e">
        <f>#REF!*0.001/#REF!*1/#REF!</f>
        <v>#REF!</v>
      </c>
    </row>
    <row r="1280" spans="1:6" x14ac:dyDescent="0.2">
      <c r="A1280" s="14">
        <f>TAG!A883</f>
        <v>886.81997000000001</v>
      </c>
      <c r="B1280" s="14" t="str">
        <f>TAG!B883</f>
        <v>C57H108O5N</v>
      </c>
      <c r="C1280" s="17" t="str">
        <f>TAG!C883</f>
        <v>e54:4</v>
      </c>
      <c r="E1280" s="43" t="e">
        <f>#REF!*0.001/#REF!*1/#REF!</f>
        <v>#REF!</v>
      </c>
      <c r="F1280" s="43" t="e">
        <f>#REF!*0.001/#REF!*1/#REF!</f>
        <v>#REF!</v>
      </c>
    </row>
    <row r="1281" spans="1:6" x14ac:dyDescent="0.2">
      <c r="A1281" s="14">
        <f>TAG!A884</f>
        <v>888.83556999999996</v>
      </c>
      <c r="B1281" s="14" t="str">
        <f>TAG!B884</f>
        <v>C57H110O5N</v>
      </c>
      <c r="C1281" s="17" t="str">
        <f>TAG!C884</f>
        <v>e54:3</v>
      </c>
      <c r="E1281" s="43" t="e">
        <f>#REF!*0.001/#REF!*1/#REF!</f>
        <v>#REF!</v>
      </c>
      <c r="F1281" s="43" t="e">
        <f>#REF!*0.001/#REF!*1/#REF!</f>
        <v>#REF!</v>
      </c>
    </row>
    <row r="1282" spans="1:6" x14ac:dyDescent="0.2">
      <c r="A1282" s="14">
        <f>TAG!A885</f>
        <v>890.85117000000002</v>
      </c>
      <c r="B1282" s="14" t="str">
        <f>TAG!B885</f>
        <v>C57H112O5N</v>
      </c>
      <c r="C1282" s="17" t="str">
        <f>TAG!C885</f>
        <v>e54:2</v>
      </c>
      <c r="E1282" s="43" t="e">
        <f>#REF!*0.001/#REF!*1/#REF!</f>
        <v>#REF!</v>
      </c>
      <c r="F1282" s="43" t="e">
        <f>#REF!*0.001/#REF!*1/#REF!</f>
        <v>#REF!</v>
      </c>
    </row>
    <row r="1283" spans="1:6" x14ac:dyDescent="0.2">
      <c r="A1283" s="14">
        <f>TAG!A886</f>
        <v>892.86676999999997</v>
      </c>
      <c r="B1283" s="14" t="str">
        <f>TAG!B886</f>
        <v>C57H114O5N</v>
      </c>
      <c r="C1283" s="17" t="str">
        <f>TAG!C886</f>
        <v>e54:1</v>
      </c>
      <c r="E1283" s="43" t="e">
        <f>#REF!*0.001/#REF!*1/#REF!</f>
        <v>#REF!</v>
      </c>
      <c r="F1283" s="43" t="e">
        <f>#REF!*0.001/#REF!*1/#REF!</f>
        <v>#REF!</v>
      </c>
    </row>
    <row r="1284" spans="1:6" x14ac:dyDescent="0.2">
      <c r="A1284" s="14">
        <f>TAG!A887</f>
        <v>894.7524699999999</v>
      </c>
      <c r="B1284" s="14" t="str">
        <f>TAG!B887</f>
        <v>C57H100O6N</v>
      </c>
      <c r="C1284" s="17" t="str">
        <f>TAG!C887</f>
        <v>54:7/e54:0</v>
      </c>
      <c r="E1284" s="43" t="e">
        <f>#REF!*0.001/#REF!*1/#REF!</f>
        <v>#REF!</v>
      </c>
      <c r="F1284" s="43" t="e">
        <f>#REF!*0.001/#REF!*1/#REF!</f>
        <v>#REF!</v>
      </c>
    </row>
    <row r="1285" spans="1:6" x14ac:dyDescent="0.2">
      <c r="A1285" s="14">
        <f>TAG!A888</f>
        <v>896.76806999999997</v>
      </c>
      <c r="B1285" s="14" t="str">
        <f>TAG!B888</f>
        <v>C57H102O6N</v>
      </c>
      <c r="C1285" s="17" t="str">
        <f>TAG!C888</f>
        <v>54:6</v>
      </c>
      <c r="E1285" s="43" t="e">
        <f>#REF!*0.001/#REF!*1/#REF!</f>
        <v>#REF!</v>
      </c>
      <c r="F1285" s="43" t="e">
        <f>#REF!*0.001/#REF!*1/#REF!</f>
        <v>#REF!</v>
      </c>
    </row>
    <row r="1286" spans="1:6" x14ac:dyDescent="0.2">
      <c r="A1286" s="14">
        <f>TAG!A889</f>
        <v>898.78366999999992</v>
      </c>
      <c r="B1286" s="14" t="str">
        <f>TAG!B889</f>
        <v>C57H104O6N</v>
      </c>
      <c r="C1286" s="17" t="str">
        <f>TAG!C889</f>
        <v>54:5</v>
      </c>
      <c r="E1286" s="43" t="e">
        <f>#REF!*0.001/#REF!*1/#REF!</f>
        <v>#REF!</v>
      </c>
      <c r="F1286" s="43" t="e">
        <f>#REF!*0.001/#REF!*1/#REF!</f>
        <v>#REF!</v>
      </c>
    </row>
    <row r="1287" spans="1:6" x14ac:dyDescent="0.2">
      <c r="A1287" s="14">
        <f>TAG!A890</f>
        <v>900.79926999999998</v>
      </c>
      <c r="B1287" s="14" t="str">
        <f>TAG!B890</f>
        <v>C57H106O6N</v>
      </c>
      <c r="C1287" s="17" t="str">
        <f>TAG!C890</f>
        <v>54:4</v>
      </c>
      <c r="E1287" s="43" t="e">
        <f>#REF!*0.001/#REF!*1/#REF!</f>
        <v>#REF!</v>
      </c>
      <c r="F1287" s="43" t="e">
        <f>#REF!*0.001/#REF!*1/#REF!</f>
        <v>#REF!</v>
      </c>
    </row>
    <row r="1288" spans="1:6" x14ac:dyDescent="0.2">
      <c r="A1288" s="14">
        <f>TAG!A891</f>
        <v>902.81486999999993</v>
      </c>
      <c r="B1288" s="14" t="str">
        <f>TAG!B891</f>
        <v>C57H108O6N</v>
      </c>
      <c r="C1288" s="17" t="str">
        <f>TAG!C891</f>
        <v>54:3</v>
      </c>
      <c r="E1288" s="43" t="e">
        <f>#REF!*0.001/#REF!*1/#REF!</f>
        <v>#REF!</v>
      </c>
      <c r="F1288" s="43" t="e">
        <f>#REF!*0.001/#REF!*1/#REF!</f>
        <v>#REF!</v>
      </c>
    </row>
    <row r="1289" spans="1:6" x14ac:dyDescent="0.2">
      <c r="A1289" s="14">
        <f>TAG!A892</f>
        <v>904.83046999999988</v>
      </c>
      <c r="B1289" s="14" t="str">
        <f>TAG!B892</f>
        <v>C57H110O6N</v>
      </c>
      <c r="C1289" s="17" t="str">
        <f>TAG!C892</f>
        <v>54:2</v>
      </c>
      <c r="E1289" s="43" t="e">
        <f>#REF!*0.001/#REF!*1/#REF!</f>
        <v>#REF!</v>
      </c>
      <c r="F1289" s="43" t="e">
        <f>#REF!*0.001/#REF!*1/#REF!</f>
        <v>#REF!</v>
      </c>
    </row>
    <row r="1290" spans="1:6" x14ac:dyDescent="0.2">
      <c r="A1290" s="14">
        <f>TAG!A893</f>
        <v>906.84606999999994</v>
      </c>
      <c r="B1290" s="14" t="str">
        <f>TAG!B893</f>
        <v>C57H112O6N</v>
      </c>
      <c r="C1290" s="17" t="str">
        <f>TAG!C893</f>
        <v>54:1</v>
      </c>
      <c r="E1290" s="43" t="e">
        <f>#REF!*0.001/#REF!*1/#REF!</f>
        <v>#REF!</v>
      </c>
      <c r="F1290" s="43" t="e">
        <f>#REF!*0.001/#REF!*1/#REF!</f>
        <v>#REF!</v>
      </c>
    </row>
    <row r="1291" spans="1:6" x14ac:dyDescent="0.2">
      <c r="A1291" s="14">
        <f>TAG!A894</f>
        <v>908.86166999999989</v>
      </c>
      <c r="B1291" s="14" t="str">
        <f>TAG!B894</f>
        <v>C57H114O6N</v>
      </c>
      <c r="C1291" s="17" t="str">
        <f>TAG!C894</f>
        <v>54:0/e56:7</v>
      </c>
      <c r="E1291" s="43" t="e">
        <f>#REF!*0.001/#REF!*1/#REF!</f>
        <v>#REF!</v>
      </c>
      <c r="F1291" s="43" t="e">
        <f>#REF!*0.001/#REF!*1/#REF!</f>
        <v>#REF!</v>
      </c>
    </row>
    <row r="1292" spans="1:6" x14ac:dyDescent="0.2">
      <c r="A1292" s="14">
        <f>TAG!A895</f>
        <v>910.81997000000001</v>
      </c>
      <c r="B1292" s="14" t="str">
        <f>TAG!B895</f>
        <v>C59H108O5N</v>
      </c>
      <c r="C1292" s="17" t="str">
        <f>TAG!C895</f>
        <v>e56:6</v>
      </c>
      <c r="E1292" s="43" t="e">
        <f>#REF!*0.001/#REF!*1/#REF!</f>
        <v>#REF!</v>
      </c>
      <c r="F1292" s="43" t="e">
        <f>#REF!*0.001/#REF!*1/#REF!</f>
        <v>#REF!</v>
      </c>
    </row>
    <row r="1293" spans="1:6" x14ac:dyDescent="0.2">
      <c r="A1293" s="14">
        <f>TAG!A896</f>
        <v>912.83556999999996</v>
      </c>
      <c r="B1293" s="14" t="str">
        <f>TAG!B896</f>
        <v>C59H110O5N</v>
      </c>
      <c r="C1293" s="17" t="str">
        <f>TAG!C896</f>
        <v>e56:5</v>
      </c>
      <c r="E1293" s="43" t="e">
        <f>#REF!*0.001/#REF!*1/#REF!</f>
        <v>#REF!</v>
      </c>
      <c r="F1293" s="43" t="e">
        <f>#REF!*0.001/#REF!*1/#REF!</f>
        <v>#REF!</v>
      </c>
    </row>
    <row r="1294" spans="1:6" x14ac:dyDescent="0.2">
      <c r="A1294" s="14">
        <f>TAG!A897</f>
        <v>914.85117000000002</v>
      </c>
      <c r="B1294" s="14" t="str">
        <f>TAG!B897</f>
        <v>C59H112O5N</v>
      </c>
      <c r="C1294" s="17" t="str">
        <f>TAG!C897</f>
        <v>e56:4</v>
      </c>
      <c r="E1294" s="43" t="e">
        <f>#REF!*0.001/#REF!*1/#REF!</f>
        <v>#REF!</v>
      </c>
      <c r="F1294" s="43" t="e">
        <f>#REF!*0.001/#REF!*1/#REF!</f>
        <v>#REF!</v>
      </c>
    </row>
    <row r="1295" spans="1:6" x14ac:dyDescent="0.2">
      <c r="A1295" s="14">
        <f>TAG!A898</f>
        <v>916.86676999999997</v>
      </c>
      <c r="B1295" s="14" t="str">
        <f>TAG!B898</f>
        <v>C59H114O5N</v>
      </c>
      <c r="C1295" s="17" t="str">
        <f>TAG!C898</f>
        <v>e56:3</v>
      </c>
      <c r="E1295" s="43" t="e">
        <f>#REF!*0.001/#REF!*1/#REF!</f>
        <v>#REF!</v>
      </c>
      <c r="F1295" s="43" t="e">
        <f>#REF!*0.001/#REF!*1/#REF!</f>
        <v>#REF!</v>
      </c>
    </row>
    <row r="1296" spans="1:6" x14ac:dyDescent="0.2">
      <c r="A1296" s="14">
        <f>TAG!A899</f>
        <v>918.88237000000004</v>
      </c>
      <c r="B1296" s="14" t="str">
        <f>TAG!B899</f>
        <v>C59H116O5N</v>
      </c>
      <c r="C1296" s="17" t="str">
        <f>TAG!C899</f>
        <v>e56:2</v>
      </c>
      <c r="E1296" s="43" t="e">
        <f>#REF!*0.001/#REF!*1/#REF!</f>
        <v>#REF!</v>
      </c>
      <c r="F1296" s="43" t="e">
        <f>#REF!*0.001/#REF!*1/#REF!</f>
        <v>#REF!</v>
      </c>
    </row>
    <row r="1297" spans="1:6" x14ac:dyDescent="0.2">
      <c r="A1297" s="14">
        <f>TAG!A900</f>
        <v>920.89796999999999</v>
      </c>
      <c r="B1297" s="14" t="str">
        <f>TAG!B900</f>
        <v>C59H118O5N</v>
      </c>
      <c r="C1297" s="17" t="str">
        <f>TAG!C900</f>
        <v>e56:1</v>
      </c>
      <c r="E1297" s="43" t="e">
        <f>#REF!*0.001/#REF!*1/#REF!</f>
        <v>#REF!</v>
      </c>
      <c r="F1297" s="43" t="e">
        <f>#REF!*0.001/#REF!*1/#REF!</f>
        <v>#REF!</v>
      </c>
    </row>
    <row r="1298" spans="1:6" x14ac:dyDescent="0.2">
      <c r="A1298" s="14">
        <f>TAG!A901</f>
        <v>922.78366999999992</v>
      </c>
      <c r="B1298" s="14" t="str">
        <f>TAG!B901</f>
        <v>C59H104O6N</v>
      </c>
      <c r="C1298" s="17" t="str">
        <f>TAG!C901</f>
        <v>56:7/e56:0</v>
      </c>
      <c r="E1298" s="43" t="e">
        <f>#REF!*0.001/#REF!*1/#REF!</f>
        <v>#REF!</v>
      </c>
      <c r="F1298" s="43" t="e">
        <f>#REF!*0.001/#REF!*1/#REF!</f>
        <v>#REF!</v>
      </c>
    </row>
    <row r="1299" spans="1:6" x14ac:dyDescent="0.2">
      <c r="A1299" s="14">
        <f>TAG!A902</f>
        <v>924.79926999999998</v>
      </c>
      <c r="B1299" s="14" t="str">
        <f>TAG!B902</f>
        <v>C59H106O6N</v>
      </c>
      <c r="C1299" s="17" t="str">
        <f>TAG!C902</f>
        <v>56:6</v>
      </c>
      <c r="E1299" s="43" t="e">
        <f>#REF!*0.001/#REF!*1/#REF!</f>
        <v>#REF!</v>
      </c>
      <c r="F1299" s="43" t="e">
        <f>#REF!*0.001/#REF!*1/#REF!</f>
        <v>#REF!</v>
      </c>
    </row>
    <row r="1300" spans="1:6" x14ac:dyDescent="0.2">
      <c r="A1300" s="14">
        <f>TAG!A903</f>
        <v>926.81486999999993</v>
      </c>
      <c r="B1300" s="14" t="str">
        <f>TAG!B903</f>
        <v>C59H108O6N</v>
      </c>
      <c r="C1300" s="17" t="str">
        <f>TAG!C903</f>
        <v>56:5</v>
      </c>
      <c r="E1300" s="43" t="e">
        <f>#REF!*0.001/#REF!*1/#REF!</f>
        <v>#REF!</v>
      </c>
      <c r="F1300" s="43" t="e">
        <f>#REF!*0.001/#REF!*1/#REF!</f>
        <v>#REF!</v>
      </c>
    </row>
    <row r="1301" spans="1:6" x14ac:dyDescent="0.2">
      <c r="A1301" s="14">
        <f>TAG!A904</f>
        <v>928.83046999999988</v>
      </c>
      <c r="B1301" s="14" t="str">
        <f>TAG!B904</f>
        <v>C59H110O6N</v>
      </c>
      <c r="C1301" s="17" t="str">
        <f>TAG!C904</f>
        <v>56:4</v>
      </c>
      <c r="E1301" s="43" t="e">
        <f>#REF!*0.001/#REF!*1/#REF!</f>
        <v>#REF!</v>
      </c>
      <c r="F1301" s="43" t="e">
        <f>#REF!*0.001/#REF!*1/#REF!</f>
        <v>#REF!</v>
      </c>
    </row>
    <row r="1302" spans="1:6" x14ac:dyDescent="0.2">
      <c r="A1302" s="14">
        <f>TAG!A905</f>
        <v>930.84606999999994</v>
      </c>
      <c r="B1302" s="14" t="str">
        <f>TAG!B905</f>
        <v>C59H112O6N</v>
      </c>
      <c r="C1302" s="17" t="str">
        <f>TAG!C905</f>
        <v>56:3</v>
      </c>
      <c r="E1302" s="43" t="e">
        <f>#REF!*0.001/#REF!*1/#REF!</f>
        <v>#REF!</v>
      </c>
      <c r="F1302" s="43" t="e">
        <f>#REF!*0.001/#REF!*1/#REF!</f>
        <v>#REF!</v>
      </c>
    </row>
    <row r="1303" spans="1:6" x14ac:dyDescent="0.2">
      <c r="A1303" s="14">
        <f>TAG!A906</f>
        <v>932.86166999999989</v>
      </c>
      <c r="B1303" s="14" t="str">
        <f>TAG!B906</f>
        <v>C59H114O6N</v>
      </c>
      <c r="C1303" s="17" t="str">
        <f>TAG!C906</f>
        <v>56:2</v>
      </c>
      <c r="E1303" s="43" t="e">
        <f>#REF!*0.001/#REF!*1/#REF!</f>
        <v>#REF!</v>
      </c>
      <c r="F1303" s="43" t="e">
        <f>#REF!*0.001/#REF!*1/#REF!</f>
        <v>#REF!</v>
      </c>
    </row>
    <row r="1304" spans="1:6" x14ac:dyDescent="0.2">
      <c r="A1304" s="14">
        <f>TAG!A907</f>
        <v>934.87726999999995</v>
      </c>
      <c r="B1304" s="14" t="str">
        <f>TAG!B907</f>
        <v>C59H116O6N</v>
      </c>
      <c r="C1304" s="17" t="str">
        <f>TAG!C907</f>
        <v>56:1</v>
      </c>
      <c r="E1304" s="43" t="e">
        <f>#REF!*0.001/#REF!*1/#REF!</f>
        <v>#REF!</v>
      </c>
      <c r="F1304" s="43" t="e">
        <f>#REF!*0.001/#REF!*1/#REF!</f>
        <v>#REF!</v>
      </c>
    </row>
    <row r="1305" spans="1:6" x14ac:dyDescent="0.2">
      <c r="A1305" s="14">
        <f>TAG!A908</f>
        <v>936.83556999999996</v>
      </c>
      <c r="B1305" s="14" t="str">
        <f>TAG!B908</f>
        <v>C61H110O5N</v>
      </c>
      <c r="C1305" s="17" t="str">
        <f>TAG!C908</f>
        <v>e58:7/56:0</v>
      </c>
      <c r="E1305" s="43" t="e">
        <f>#REF!*0.001/#REF!*1/#REF!</f>
        <v>#REF!</v>
      </c>
      <c r="F1305" s="43" t="e">
        <f>#REF!*0.001/#REF!*1/#REF!</f>
        <v>#REF!</v>
      </c>
    </row>
    <row r="1306" spans="1:6" x14ac:dyDescent="0.2">
      <c r="A1306" s="14">
        <f>TAG!A909</f>
        <v>938.85117000000002</v>
      </c>
      <c r="B1306" s="14" t="str">
        <f>TAG!B909</f>
        <v>C61H112O5N</v>
      </c>
      <c r="C1306" s="17" t="str">
        <f>TAG!C909</f>
        <v>e58:6</v>
      </c>
      <c r="E1306" s="43" t="e">
        <f>#REF!*0.001/#REF!*1/#REF!</f>
        <v>#REF!</v>
      </c>
      <c r="F1306" s="43" t="e">
        <f>#REF!*0.001/#REF!*1/#REF!</f>
        <v>#REF!</v>
      </c>
    </row>
    <row r="1307" spans="1:6" x14ac:dyDescent="0.2">
      <c r="A1307" s="14">
        <f>TAG!A910</f>
        <v>940.86676999999997</v>
      </c>
      <c r="B1307" s="14" t="str">
        <f>TAG!B910</f>
        <v>C61H114O5N</v>
      </c>
      <c r="C1307" s="17" t="str">
        <f>TAG!C910</f>
        <v>e58:5</v>
      </c>
      <c r="E1307" s="43" t="e">
        <f>#REF!*0.001/#REF!*1/#REF!</f>
        <v>#REF!</v>
      </c>
      <c r="F1307" s="43" t="e">
        <f>#REF!*0.001/#REF!*1/#REF!</f>
        <v>#REF!</v>
      </c>
    </row>
    <row r="1308" spans="1:6" x14ac:dyDescent="0.2">
      <c r="A1308" s="14">
        <f>TAG!A911</f>
        <v>942.88237000000004</v>
      </c>
      <c r="B1308" s="14" t="str">
        <f>TAG!B911</f>
        <v>C61H116O5N</v>
      </c>
      <c r="C1308" s="17" t="str">
        <f>TAG!C911</f>
        <v>e58:4</v>
      </c>
      <c r="E1308" s="43" t="e">
        <f>#REF!*0.001/#REF!*1/#REF!</f>
        <v>#REF!</v>
      </c>
      <c r="F1308" s="43" t="e">
        <f>#REF!*0.001/#REF!*1/#REF!</f>
        <v>#REF!</v>
      </c>
    </row>
    <row r="1309" spans="1:6" x14ac:dyDescent="0.2">
      <c r="A1309" s="14">
        <f>TAG!A912</f>
        <v>944.89796999999999</v>
      </c>
      <c r="B1309" s="14" t="str">
        <f>TAG!B912</f>
        <v>C61H118O5N</v>
      </c>
      <c r="C1309" s="17" t="str">
        <f>TAG!C912</f>
        <v>e58:3</v>
      </c>
      <c r="E1309" s="43" t="e">
        <f>#REF!*0.001/#REF!*1/#REF!</f>
        <v>#REF!</v>
      </c>
      <c r="F1309" s="43" t="e">
        <f>#REF!*0.001/#REF!*1/#REF!</f>
        <v>#REF!</v>
      </c>
    </row>
    <row r="1310" spans="1:6" x14ac:dyDescent="0.2">
      <c r="A1310" s="14">
        <f>TAG!A913</f>
        <v>946.91357000000005</v>
      </c>
      <c r="B1310" s="14" t="str">
        <f>TAG!B913</f>
        <v>C61H120O5N</v>
      </c>
      <c r="C1310" s="17" t="str">
        <f>TAG!C913</f>
        <v>e58:2</v>
      </c>
      <c r="E1310" s="43" t="e">
        <f>#REF!*0.001/#REF!*1/#REF!</f>
        <v>#REF!</v>
      </c>
      <c r="F1310" s="43" t="e">
        <f>#REF!*0.001/#REF!*1/#REF!</f>
        <v>#REF!</v>
      </c>
    </row>
    <row r="1311" spans="1:6" x14ac:dyDescent="0.2">
      <c r="A1311" s="14">
        <f>TAG!A914</f>
        <v>948.92917</v>
      </c>
      <c r="B1311" s="14" t="str">
        <f>TAG!B914</f>
        <v>C61H122O5N</v>
      </c>
      <c r="C1311" s="17" t="str">
        <f>TAG!C914</f>
        <v>e58:1/58:8</v>
      </c>
      <c r="E1311" s="43" t="e">
        <f>#REF!*0.001/#REF!*1/#REF!</f>
        <v>#REF!</v>
      </c>
      <c r="F1311" s="43" t="e">
        <f>#REF!*0.001/#REF!*1/#REF!</f>
        <v>#REF!</v>
      </c>
    </row>
    <row r="1312" spans="1:6" x14ac:dyDescent="0.2">
      <c r="A1312" s="14">
        <f>TAG!A915</f>
        <v>950.81486999999993</v>
      </c>
      <c r="B1312" s="14" t="str">
        <f>TAG!B915</f>
        <v>C61H108O6N</v>
      </c>
      <c r="C1312" s="17" t="str">
        <f>TAG!C915</f>
        <v>58:7/e58:0</v>
      </c>
      <c r="E1312" s="43" t="e">
        <f>#REF!*0.001/#REF!*1/#REF!</f>
        <v>#REF!</v>
      </c>
      <c r="F1312" s="43" t="e">
        <f>#REF!*0.001/#REF!*1/#REF!</f>
        <v>#REF!</v>
      </c>
    </row>
    <row r="1313" spans="1:6" x14ac:dyDescent="0.2">
      <c r="A1313" s="14">
        <f>TAG!A916</f>
        <v>952.83046999999988</v>
      </c>
      <c r="B1313" s="14" t="str">
        <f>TAG!B916</f>
        <v>C61H110O6N</v>
      </c>
      <c r="C1313" s="17" t="str">
        <f>TAG!C916</f>
        <v>58:6</v>
      </c>
      <c r="E1313" s="43" t="e">
        <f>#REF!*0.001/#REF!*1/#REF!</f>
        <v>#REF!</v>
      </c>
      <c r="F1313" s="43" t="e">
        <f>#REF!*0.001/#REF!*1/#REF!</f>
        <v>#REF!</v>
      </c>
    </row>
    <row r="1314" spans="1:6" x14ac:dyDescent="0.2">
      <c r="A1314" s="14">
        <f>TAG!A917</f>
        <v>954.84606999999994</v>
      </c>
      <c r="B1314" s="14" t="str">
        <f>TAG!B917</f>
        <v>C61H112O6N</v>
      </c>
      <c r="C1314" s="17" t="str">
        <f>TAG!C917</f>
        <v>58:5</v>
      </c>
      <c r="E1314" s="43" t="e">
        <f>#REF!*0.001/#REF!*1/#REF!</f>
        <v>#REF!</v>
      </c>
      <c r="F1314" s="43" t="e">
        <f>#REF!*0.001/#REF!*1/#REF!</f>
        <v>#REF!</v>
      </c>
    </row>
    <row r="1315" spans="1:6" x14ac:dyDescent="0.2">
      <c r="A1315" s="14">
        <f>TAG!A918</f>
        <v>956.86166999999989</v>
      </c>
      <c r="B1315" s="14" t="str">
        <f>TAG!B918</f>
        <v>C61H114O6N</v>
      </c>
      <c r="C1315" s="17" t="str">
        <f>TAG!C918</f>
        <v>58:4</v>
      </c>
      <c r="E1315" s="43" t="e">
        <f>#REF!*0.001/#REF!*1/#REF!</f>
        <v>#REF!</v>
      </c>
      <c r="F1315" s="43" t="e">
        <f>#REF!*0.001/#REF!*1/#REF!</f>
        <v>#REF!</v>
      </c>
    </row>
    <row r="1316" spans="1:6" x14ac:dyDescent="0.2">
      <c r="A1316" s="14">
        <f>TAG!A919</f>
        <v>958.87726999999995</v>
      </c>
      <c r="B1316" s="14" t="str">
        <f>TAG!B919</f>
        <v>C61H116O6N</v>
      </c>
      <c r="C1316" s="17" t="str">
        <f>TAG!C919</f>
        <v>58:3</v>
      </c>
      <c r="E1316" s="43" t="e">
        <f>#REF!*0.001/#REF!*1/#REF!</f>
        <v>#REF!</v>
      </c>
      <c r="F1316" s="43" t="e">
        <f>#REF!*0.001/#REF!*1/#REF!</f>
        <v>#REF!</v>
      </c>
    </row>
    <row r="1317" spans="1:6" x14ac:dyDescent="0.2">
      <c r="A1317" s="14">
        <f>TAG!A920</f>
        <v>960.8928699999999</v>
      </c>
      <c r="B1317" s="14" t="str">
        <f>TAG!B920</f>
        <v>C61H118O6N</v>
      </c>
      <c r="C1317" s="17" t="str">
        <f>TAG!C920</f>
        <v>58:2</v>
      </c>
      <c r="E1317" s="43" t="e">
        <f>#REF!*0.001/#REF!*1/#REF!</f>
        <v>#REF!</v>
      </c>
      <c r="F1317" s="43" t="e">
        <f>#REF!*0.001/#REF!*1/#REF!</f>
        <v>#REF!</v>
      </c>
    </row>
    <row r="1318" spans="1:6" x14ac:dyDescent="0.2">
      <c r="A1318" s="14">
        <f>TAG!A921</f>
        <v>962.90846999999997</v>
      </c>
      <c r="B1318" s="14" t="str">
        <f>TAG!B921</f>
        <v>C61H120O6N</v>
      </c>
      <c r="C1318" s="17" t="str">
        <f>TAG!C921</f>
        <v>58:1</v>
      </c>
      <c r="E1318" s="43" t="e">
        <f>#REF!*0.001/#REF!*1/#REF!</f>
        <v>#REF!</v>
      </c>
      <c r="F1318" s="43" t="e">
        <f>#REF!*0.001/#REF!*1/#REF!</f>
        <v>#REF!</v>
      </c>
    </row>
    <row r="1319" spans="1:6" x14ac:dyDescent="0.2">
      <c r="A1319" s="14">
        <f>TAG!A922</f>
        <v>964.86676999999997</v>
      </c>
      <c r="B1319" s="14" t="str">
        <f>TAG!B922</f>
        <v>C63H114O5N</v>
      </c>
      <c r="C1319" s="17" t="str">
        <f>TAG!C922</f>
        <v>e60:7/58:0</v>
      </c>
      <c r="E1319" s="43" t="e">
        <f>#REF!*0.001/#REF!*1/#REF!</f>
        <v>#REF!</v>
      </c>
      <c r="F1319" s="43" t="e">
        <f>#REF!*0.001/#REF!*1/#REF!</f>
        <v>#REF!</v>
      </c>
    </row>
    <row r="1320" spans="1:6" x14ac:dyDescent="0.2">
      <c r="A1320" s="14">
        <f>TAG!A923</f>
        <v>966.88237000000004</v>
      </c>
      <c r="B1320" s="14" t="str">
        <f>TAG!B923</f>
        <v>C63H116O5N</v>
      </c>
      <c r="C1320" s="17" t="str">
        <f>TAG!C923</f>
        <v>e60:6</v>
      </c>
      <c r="E1320" s="43" t="e">
        <f>#REF!*0.001/#REF!*1/#REF!</f>
        <v>#REF!</v>
      </c>
      <c r="F1320" s="43" t="e">
        <f>#REF!*0.001/#REF!*1/#REF!</f>
        <v>#REF!</v>
      </c>
    </row>
    <row r="1321" spans="1:6" x14ac:dyDescent="0.2">
      <c r="A1321" s="14">
        <f>TAG!A924</f>
        <v>968.89796999999999</v>
      </c>
      <c r="B1321" s="14" t="str">
        <f>TAG!B924</f>
        <v>C63H118O5N</v>
      </c>
      <c r="C1321" s="17" t="str">
        <f>TAG!C924</f>
        <v>e60:5</v>
      </c>
      <c r="E1321" s="43" t="e">
        <f>#REF!*0.001/#REF!*1/#REF!</f>
        <v>#REF!</v>
      </c>
      <c r="F1321" s="43" t="e">
        <f>#REF!*0.001/#REF!*1/#REF!</f>
        <v>#REF!</v>
      </c>
    </row>
    <row r="1322" spans="1:6" x14ac:dyDescent="0.2">
      <c r="A1322" s="14">
        <f>TAG!A925</f>
        <v>970.91357000000005</v>
      </c>
      <c r="B1322" s="14" t="str">
        <f>TAG!B925</f>
        <v>C63H120O5N</v>
      </c>
      <c r="C1322" s="17" t="str">
        <f>TAG!C925</f>
        <v>e60:4</v>
      </c>
      <c r="E1322" s="43" t="e">
        <f>#REF!*0.001/#REF!*1/#REF!</f>
        <v>#REF!</v>
      </c>
      <c r="F1322" s="43" t="e">
        <f>#REF!*0.001/#REF!*1/#REF!</f>
        <v>#REF!</v>
      </c>
    </row>
    <row r="1323" spans="1:6" x14ac:dyDescent="0.2">
      <c r="A1323" s="14">
        <f>TAG!A926</f>
        <v>972.92917</v>
      </c>
      <c r="B1323" s="14" t="str">
        <f>TAG!B926</f>
        <v>C63H122O5N</v>
      </c>
      <c r="C1323" s="17" t="str">
        <f>TAG!C926</f>
        <v>e60:3</v>
      </c>
      <c r="E1323" s="43" t="e">
        <f>#REF!*0.001/#REF!*1/#REF!</f>
        <v>#REF!</v>
      </c>
      <c r="F1323" s="43" t="e">
        <f>#REF!*0.001/#REF!*1/#REF!</f>
        <v>#REF!</v>
      </c>
    </row>
    <row r="1324" spans="1:6" x14ac:dyDescent="0.2">
      <c r="A1324" s="14">
        <f>TAG!A927</f>
        <v>974.94477000000006</v>
      </c>
      <c r="B1324" s="14" t="str">
        <f>TAG!B927</f>
        <v>C63H124O5N</v>
      </c>
      <c r="C1324" s="17" t="str">
        <f>TAG!C927</f>
        <v>e60:2</v>
      </c>
      <c r="E1324" s="43" t="e">
        <f>#REF!*0.001/#REF!*1/#REF!</f>
        <v>#REF!</v>
      </c>
      <c r="F1324" s="43" t="e">
        <f>#REF!*0.001/#REF!*1/#REF!</f>
        <v>#REF!</v>
      </c>
    </row>
    <row r="1325" spans="1:6" x14ac:dyDescent="0.2">
      <c r="A1325" s="14">
        <f>TAG!A928</f>
        <v>976.83046999999988</v>
      </c>
      <c r="B1325" s="14" t="str">
        <f>TAG!B928</f>
        <v>C63H110O6N</v>
      </c>
      <c r="C1325" s="17" t="str">
        <f>TAG!C928</f>
        <v>60:8/e60:1</v>
      </c>
      <c r="E1325" s="43" t="e">
        <f>#REF!*0.001/#REF!*1/#REF!</f>
        <v>#REF!</v>
      </c>
      <c r="F1325" s="43" t="e">
        <f>#REF!*0.001/#REF!*1/#REF!</f>
        <v>#REF!</v>
      </c>
    </row>
    <row r="1326" spans="1:6" x14ac:dyDescent="0.2">
      <c r="A1326" s="14">
        <f>TAG!A929</f>
        <v>978.84606999999994</v>
      </c>
      <c r="B1326" s="14" t="str">
        <f>TAG!B929</f>
        <v>C63H112O6N</v>
      </c>
      <c r="C1326" s="17" t="str">
        <f>TAG!C929</f>
        <v>60:7/e60:0</v>
      </c>
      <c r="E1326" s="43" t="e">
        <f>#REF!*0.001/#REF!*1/#REF!</f>
        <v>#REF!</v>
      </c>
      <c r="F1326" s="43" t="e">
        <f>#REF!*0.001/#REF!*1/#REF!</f>
        <v>#REF!</v>
      </c>
    </row>
    <row r="1327" spans="1:6" x14ac:dyDescent="0.2">
      <c r="A1327" s="14">
        <f>TAG!A930</f>
        <v>980.86166999999989</v>
      </c>
      <c r="B1327" s="14" t="str">
        <f>TAG!B930</f>
        <v>C63H114O6N</v>
      </c>
      <c r="C1327" s="17" t="str">
        <f>TAG!C930</f>
        <v>60:6</v>
      </c>
      <c r="E1327" s="43" t="e">
        <f>#REF!*0.001/#REF!*1/#REF!</f>
        <v>#REF!</v>
      </c>
      <c r="F1327" s="43" t="e">
        <f>#REF!*0.001/#REF!*1/#REF!</f>
        <v>#REF!</v>
      </c>
    </row>
    <row r="1328" spans="1:6" x14ac:dyDescent="0.2">
      <c r="A1328" s="14">
        <f>TAG!A931</f>
        <v>982.87726999999995</v>
      </c>
      <c r="B1328" s="14" t="str">
        <f>TAG!B931</f>
        <v>C63H116O6N</v>
      </c>
      <c r="C1328" s="17" t="str">
        <f>TAG!C931</f>
        <v>60:5</v>
      </c>
      <c r="E1328" s="43" t="e">
        <f>#REF!*0.001/#REF!*1/#REF!</f>
        <v>#REF!</v>
      </c>
      <c r="F1328" s="43" t="e">
        <f>#REF!*0.001/#REF!*1/#REF!</f>
        <v>#REF!</v>
      </c>
    </row>
    <row r="1329" spans="1:6" x14ac:dyDescent="0.2">
      <c r="A1329" s="14">
        <f>TAG!A932</f>
        <v>984.8928699999999</v>
      </c>
      <c r="B1329" s="14" t="str">
        <f>TAG!B932</f>
        <v>C63H118O6N</v>
      </c>
      <c r="C1329" s="17" t="str">
        <f>TAG!C932</f>
        <v>60:4</v>
      </c>
      <c r="E1329" s="43" t="e">
        <f>#REF!*0.001/#REF!*1/#REF!</f>
        <v>#REF!</v>
      </c>
      <c r="F1329" s="43" t="e">
        <f>#REF!*0.001/#REF!*1/#REF!</f>
        <v>#REF!</v>
      </c>
    </row>
    <row r="1330" spans="1:6" x14ac:dyDescent="0.2">
      <c r="A1330" s="14">
        <f>TAG!A933</f>
        <v>986.90846999999997</v>
      </c>
      <c r="B1330" s="14" t="str">
        <f>TAG!B933</f>
        <v>C63H120O6N</v>
      </c>
      <c r="C1330" s="17" t="str">
        <f>TAG!C933</f>
        <v>60:3</v>
      </c>
      <c r="E1330" s="43" t="e">
        <f>#REF!*0.001/#REF!*1/#REF!</f>
        <v>#REF!</v>
      </c>
      <c r="F1330" s="43" t="e">
        <f>#REF!*0.001/#REF!*1/#REF!</f>
        <v>#REF!</v>
      </c>
    </row>
    <row r="1331" spans="1:6" x14ac:dyDescent="0.2">
      <c r="A1331" s="14">
        <f>TAG!A934</f>
        <v>988.92406999999992</v>
      </c>
      <c r="B1331" s="14" t="str">
        <f>TAG!B934</f>
        <v>C63H122O6N</v>
      </c>
      <c r="C1331" s="17" t="str">
        <f>TAG!C934</f>
        <v>60:2</v>
      </c>
      <c r="E1331" s="43" t="e">
        <f>#REF!*0.001/#REF!*1/#REF!</f>
        <v>#REF!</v>
      </c>
      <c r="F1331" s="43" t="e">
        <f>#REF!*0.001/#REF!*1/#REF!</f>
        <v>#REF!</v>
      </c>
    </row>
    <row r="1332" spans="1:6" x14ac:dyDescent="0.2">
      <c r="A1332" s="14">
        <f>TAG!A935</f>
        <v>990.93966999999998</v>
      </c>
      <c r="B1332" s="14" t="str">
        <f>TAG!B935</f>
        <v>C63H124O6N</v>
      </c>
      <c r="C1332" s="17" t="str">
        <f>TAG!C935</f>
        <v>60:1</v>
      </c>
      <c r="E1332" s="43" t="e">
        <f>#REF!*0.001/#REF!*1/#REF!</f>
        <v>#REF!</v>
      </c>
      <c r="F1332" s="43" t="e">
        <f>#REF!*0.001/#REF!*1/#REF!</f>
        <v>#REF!</v>
      </c>
    </row>
    <row r="1333" spans="1:6" x14ac:dyDescent="0.2">
      <c r="A1333" s="38" t="s">
        <v>1006</v>
      </c>
      <c r="B1333" s="38"/>
      <c r="C1333" s="38" t="str">
        <f>TAG!C936</f>
        <v>Total NL 319 20:5 acyl containing</v>
      </c>
      <c r="E1333" s="45" t="e">
        <f>#REF!*0.001/#REF!*1/#REF!</f>
        <v>#REF!</v>
      </c>
      <c r="F1333" s="45" t="e">
        <f>#REF!*0.001/#REF!*1/#REF!</f>
        <v>#REF!</v>
      </c>
    </row>
    <row r="1334" spans="1:6" x14ac:dyDescent="0.2">
      <c r="A1334" s="14">
        <f>TAG!A941</f>
        <v>764.67446999999993</v>
      </c>
      <c r="B1334" s="14" t="str">
        <f>TAG!B941</f>
        <v>C47H90O6N</v>
      </c>
      <c r="C1334" s="17" t="str">
        <f>TAG!C941</f>
        <v>44:2</v>
      </c>
      <c r="E1334" s="43" t="e">
        <f>#REF!*0.001/#REF!*1/#REF!</f>
        <v>#REF!</v>
      </c>
      <c r="F1334" s="43" t="e">
        <f>#REF!*0.001/#REF!*1/#REF!</f>
        <v>#REF!</v>
      </c>
    </row>
    <row r="1335" spans="1:6" x14ac:dyDescent="0.2">
      <c r="A1335" s="14">
        <f>TAG!A942</f>
        <v>766.69006999999988</v>
      </c>
      <c r="B1335" s="14" t="str">
        <f>TAG!B942</f>
        <v>C47H92O6N</v>
      </c>
      <c r="C1335" s="17" t="str">
        <f>TAG!C942</f>
        <v>44:1</v>
      </c>
      <c r="E1335" s="43" t="e">
        <f>#REF!*0.001/#REF!*1/#REF!</f>
        <v>#REF!</v>
      </c>
      <c r="F1335" s="43" t="e">
        <f>#REF!*0.001/#REF!*1/#REF!</f>
        <v>#REF!</v>
      </c>
    </row>
    <row r="1336" spans="1:6" x14ac:dyDescent="0.2">
      <c r="A1336" s="14">
        <f>TAG!A943</f>
        <v>768.70566999999994</v>
      </c>
      <c r="B1336" s="14" t="str">
        <f>TAG!B943</f>
        <v>C47H94O6N</v>
      </c>
      <c r="C1336" s="17" t="str">
        <f>TAG!C943</f>
        <v>44:0</v>
      </c>
      <c r="E1336" s="43" t="e">
        <f>#REF!*0.001/#REF!*1/#REF!</f>
        <v>#REF!</v>
      </c>
      <c r="F1336" s="43" t="e">
        <f>#REF!*0.001/#REF!*1/#REF!</f>
        <v>#REF!</v>
      </c>
    </row>
    <row r="1337" spans="1:6" x14ac:dyDescent="0.2">
      <c r="A1337" s="14">
        <f>TAG!A944</f>
        <v>776.71077000000002</v>
      </c>
      <c r="B1337" s="14" t="str">
        <f>TAG!B944</f>
        <v>C49H94O5N</v>
      </c>
      <c r="C1337" s="17" t="str">
        <f>TAG!C944</f>
        <v>e46:3</v>
      </c>
      <c r="E1337" s="43" t="e">
        <f>#REF!*0.001/#REF!*1/#REF!</f>
        <v>#REF!</v>
      </c>
      <c r="F1337" s="43" t="e">
        <f>#REF!*0.001/#REF!*1/#REF!</f>
        <v>#REF!</v>
      </c>
    </row>
    <row r="1338" spans="1:6" x14ac:dyDescent="0.2">
      <c r="A1338" s="14">
        <f>TAG!A945</f>
        <v>778.72636999999997</v>
      </c>
      <c r="B1338" s="14" t="str">
        <f>TAG!B945</f>
        <v>C49H96O5N</v>
      </c>
      <c r="C1338" s="17" t="str">
        <f>TAG!C945</f>
        <v>e46:2</v>
      </c>
      <c r="E1338" s="43" t="e">
        <f>#REF!*0.001/#REF!*1/#REF!</f>
        <v>#REF!</v>
      </c>
      <c r="F1338" s="43" t="e">
        <f>#REF!*0.001/#REF!*1/#REF!</f>
        <v>#REF!</v>
      </c>
    </row>
    <row r="1339" spans="1:6" x14ac:dyDescent="0.2">
      <c r="A1339" s="14">
        <f>TAG!A946</f>
        <v>780.74197000000004</v>
      </c>
      <c r="B1339" s="14" t="str">
        <f>TAG!B946</f>
        <v>C49H98O5N</v>
      </c>
      <c r="C1339" s="17" t="str">
        <f>TAG!C946</f>
        <v>e46:1</v>
      </c>
      <c r="E1339" s="43" t="e">
        <f>#REF!*0.001/#REF!*1/#REF!</f>
        <v>#REF!</v>
      </c>
      <c r="F1339" s="43" t="e">
        <f>#REF!*0.001/#REF!*1/#REF!</f>
        <v>#REF!</v>
      </c>
    </row>
    <row r="1340" spans="1:6" x14ac:dyDescent="0.2">
      <c r="A1340" s="14">
        <f>TAG!A947</f>
        <v>782.75756999999999</v>
      </c>
      <c r="B1340" s="14" t="str">
        <f>TAG!B947</f>
        <v>C49H100O5N</v>
      </c>
      <c r="C1340" s="17" t="str">
        <f>TAG!C947</f>
        <v>e46:0</v>
      </c>
      <c r="E1340" s="43" t="e">
        <f>#REF!*0.001/#REF!*1/#REF!</f>
        <v>#REF!</v>
      </c>
      <c r="F1340" s="43" t="e">
        <f>#REF!*0.001/#REF!*1/#REF!</f>
        <v>#REF!</v>
      </c>
    </row>
    <row r="1341" spans="1:6" x14ac:dyDescent="0.2">
      <c r="A1341" s="14">
        <f>TAG!A948</f>
        <v>790.69006999999988</v>
      </c>
      <c r="B1341" s="14" t="str">
        <f>TAG!B948</f>
        <v>C49H92O6N</v>
      </c>
      <c r="C1341" s="17" t="str">
        <f>TAG!C948</f>
        <v>46:3</v>
      </c>
      <c r="E1341" s="43" t="e">
        <f>#REF!*0.001/#REF!*1/#REF!</f>
        <v>#REF!</v>
      </c>
      <c r="F1341" s="43" t="e">
        <f>#REF!*0.001/#REF!*1/#REF!</f>
        <v>#REF!</v>
      </c>
    </row>
    <row r="1342" spans="1:6" x14ac:dyDescent="0.2">
      <c r="A1342" s="14">
        <f>TAG!A949</f>
        <v>792.70566999999994</v>
      </c>
      <c r="B1342" s="14" t="str">
        <f>TAG!B949</f>
        <v>C49H94O6N</v>
      </c>
      <c r="C1342" s="17" t="str">
        <f>TAG!C949</f>
        <v>46:2</v>
      </c>
      <c r="E1342" s="43" t="e">
        <f>#REF!*0.001/#REF!*1/#REF!</f>
        <v>#REF!</v>
      </c>
      <c r="F1342" s="43" t="e">
        <f>#REF!*0.001/#REF!*1/#REF!</f>
        <v>#REF!</v>
      </c>
    </row>
    <row r="1343" spans="1:6" x14ac:dyDescent="0.2">
      <c r="A1343" s="14">
        <f>TAG!A950</f>
        <v>794.72126999999989</v>
      </c>
      <c r="B1343" s="14" t="str">
        <f>TAG!B950</f>
        <v>C49H96O6N</v>
      </c>
      <c r="C1343" s="17" t="str">
        <f>TAG!C950</f>
        <v>46:1</v>
      </c>
      <c r="E1343" s="43" t="e">
        <f>#REF!*0.001/#REF!*1/#REF!</f>
        <v>#REF!</v>
      </c>
      <c r="F1343" s="43" t="e">
        <f>#REF!*0.001/#REF!*1/#REF!</f>
        <v>#REF!</v>
      </c>
    </row>
    <row r="1344" spans="1:6" x14ac:dyDescent="0.2">
      <c r="A1344" s="14">
        <f>TAG!A951</f>
        <v>796.73686999999995</v>
      </c>
      <c r="B1344" s="14" t="str">
        <f>TAG!B951</f>
        <v>C49H98O6N</v>
      </c>
      <c r="C1344" s="17" t="str">
        <f>TAG!C951</f>
        <v>46:0</v>
      </c>
      <c r="E1344" s="43" t="e">
        <f>#REF!*0.001/#REF!*1/#REF!</f>
        <v>#REF!</v>
      </c>
      <c r="F1344" s="43" t="e">
        <f>#REF!*0.001/#REF!*1/#REF!</f>
        <v>#REF!</v>
      </c>
    </row>
    <row r="1345" spans="1:6" x14ac:dyDescent="0.2">
      <c r="A1345" s="14">
        <f>TAG!A952</f>
        <v>802.72636999999997</v>
      </c>
      <c r="B1345" s="14" t="str">
        <f>TAG!B952</f>
        <v>C51H96O5N</v>
      </c>
      <c r="C1345" s="17" t="str">
        <f>TAG!C952</f>
        <v>e48:4</v>
      </c>
      <c r="E1345" s="43" t="e">
        <f>#REF!*0.001/#REF!*1/#REF!</f>
        <v>#REF!</v>
      </c>
      <c r="F1345" s="43" t="e">
        <f>#REF!*0.001/#REF!*1/#REF!</f>
        <v>#REF!</v>
      </c>
    </row>
    <row r="1346" spans="1:6" x14ac:dyDescent="0.2">
      <c r="A1346" s="14">
        <f>TAG!A953</f>
        <v>804.74197000000004</v>
      </c>
      <c r="B1346" s="14" t="str">
        <f>TAG!B953</f>
        <v>C51H98O5N</v>
      </c>
      <c r="C1346" s="17" t="str">
        <f>TAG!C953</f>
        <v>e48:3</v>
      </c>
      <c r="E1346" s="43" t="e">
        <f>#REF!*0.001/#REF!*1/#REF!</f>
        <v>#REF!</v>
      </c>
      <c r="F1346" s="43" t="e">
        <f>#REF!*0.001/#REF!*1/#REF!</f>
        <v>#REF!</v>
      </c>
    </row>
    <row r="1347" spans="1:6" x14ac:dyDescent="0.2">
      <c r="A1347" s="14">
        <f>TAG!A954</f>
        <v>806.75756999999999</v>
      </c>
      <c r="B1347" s="14" t="str">
        <f>TAG!B954</f>
        <v>C51H100O5N</v>
      </c>
      <c r="C1347" s="17" t="str">
        <f>TAG!C954</f>
        <v>e48:2</v>
      </c>
      <c r="E1347" s="43" t="e">
        <f>#REF!*0.001/#REF!*1/#REF!</f>
        <v>#REF!</v>
      </c>
      <c r="F1347" s="43" t="e">
        <f>#REF!*0.001/#REF!*1/#REF!</f>
        <v>#REF!</v>
      </c>
    </row>
    <row r="1348" spans="1:6" x14ac:dyDescent="0.2">
      <c r="A1348" s="14">
        <f>TAG!A955</f>
        <v>808.77317000000005</v>
      </c>
      <c r="B1348" s="14" t="str">
        <f>TAG!B955</f>
        <v>C51H102O5N</v>
      </c>
      <c r="C1348" s="17" t="str">
        <f>TAG!C955</f>
        <v>e48:1</v>
      </c>
      <c r="E1348" s="43" t="e">
        <f>#REF!*0.001/#REF!*1/#REF!</f>
        <v>#REF!</v>
      </c>
      <c r="F1348" s="43" t="e">
        <f>#REF!*0.001/#REF!*1/#REF!</f>
        <v>#REF!</v>
      </c>
    </row>
    <row r="1349" spans="1:6" x14ac:dyDescent="0.2">
      <c r="A1349" s="14">
        <f>TAG!A956</f>
        <v>810.78877</v>
      </c>
      <c r="B1349" s="14" t="str">
        <f>TAG!B956</f>
        <v>C51H104O5N</v>
      </c>
      <c r="C1349" s="17" t="str">
        <f>TAG!C956</f>
        <v>e48:0</v>
      </c>
      <c r="E1349" s="43" t="e">
        <f>#REF!*0.001/#REF!*1/#REF!</f>
        <v>#REF!</v>
      </c>
      <c r="F1349" s="43" t="e">
        <f>#REF!*0.001/#REF!*1/#REF!</f>
        <v>#REF!</v>
      </c>
    </row>
    <row r="1350" spans="1:6" x14ac:dyDescent="0.2">
      <c r="A1350" s="14">
        <f>TAG!A957</f>
        <v>816.70566999999994</v>
      </c>
      <c r="B1350" s="14" t="str">
        <f>TAG!B957</f>
        <v>C51H94O6N</v>
      </c>
      <c r="C1350" s="17" t="str">
        <f>TAG!C957</f>
        <v>48:4</v>
      </c>
      <c r="E1350" s="43" t="e">
        <f>#REF!*0.001/#REF!*1/#REF!</f>
        <v>#REF!</v>
      </c>
      <c r="F1350" s="43" t="e">
        <f>#REF!*0.001/#REF!*1/#REF!</f>
        <v>#REF!</v>
      </c>
    </row>
    <row r="1351" spans="1:6" x14ac:dyDescent="0.2">
      <c r="A1351" s="14">
        <f>TAG!A958</f>
        <v>818.72126999999989</v>
      </c>
      <c r="B1351" s="14" t="str">
        <f>TAG!B958</f>
        <v>C51H96O6N</v>
      </c>
      <c r="C1351" s="17" t="str">
        <f>TAG!C958</f>
        <v>48:3</v>
      </c>
      <c r="E1351" s="43" t="e">
        <f>#REF!*0.001/#REF!*1/#REF!</f>
        <v>#REF!</v>
      </c>
      <c r="F1351" s="43" t="e">
        <f>#REF!*0.001/#REF!*1/#REF!</f>
        <v>#REF!</v>
      </c>
    </row>
    <row r="1352" spans="1:6" x14ac:dyDescent="0.2">
      <c r="A1352" s="14">
        <f>TAG!A959</f>
        <v>820.73686999999995</v>
      </c>
      <c r="B1352" s="14" t="str">
        <f>TAG!B959</f>
        <v>C51H98O6N</v>
      </c>
      <c r="C1352" s="17" t="str">
        <f>TAG!C959</f>
        <v>48:2</v>
      </c>
      <c r="E1352" s="43" t="e">
        <f>#REF!*0.001/#REF!*1/#REF!</f>
        <v>#REF!</v>
      </c>
      <c r="F1352" s="43" t="e">
        <f>#REF!*0.001/#REF!*1/#REF!</f>
        <v>#REF!</v>
      </c>
    </row>
    <row r="1353" spans="1:6" x14ac:dyDescent="0.2">
      <c r="A1353" s="14">
        <f>TAG!A960</f>
        <v>822.7524699999999</v>
      </c>
      <c r="B1353" s="14" t="str">
        <f>TAG!B960</f>
        <v>C51H100O6N</v>
      </c>
      <c r="C1353" s="17" t="str">
        <f>TAG!C960</f>
        <v>48:1</v>
      </c>
      <c r="E1353" s="43" t="e">
        <f>#REF!*0.001/#REF!*1/#REF!</f>
        <v>#REF!</v>
      </c>
      <c r="F1353" s="43" t="e">
        <f>#REF!*0.001/#REF!*1/#REF!</f>
        <v>#REF!</v>
      </c>
    </row>
    <row r="1354" spans="1:6" x14ac:dyDescent="0.2">
      <c r="A1354" s="14">
        <f>TAG!A961</f>
        <v>824.76806999999997</v>
      </c>
      <c r="B1354" s="14" t="str">
        <f>TAG!B961</f>
        <v>C51H102O6N</v>
      </c>
      <c r="C1354" s="17" t="str">
        <f>TAG!C961</f>
        <v>48:0</v>
      </c>
      <c r="E1354" s="43" t="e">
        <f>#REF!*0.001/#REF!*1/#REF!</f>
        <v>#REF!</v>
      </c>
      <c r="F1354" s="43" t="e">
        <f>#REF!*0.001/#REF!*1/#REF!</f>
        <v>#REF!</v>
      </c>
    </row>
    <row r="1355" spans="1:6" x14ac:dyDescent="0.2">
      <c r="A1355" s="14">
        <f>TAG!A962</f>
        <v>830.75756999999999</v>
      </c>
      <c r="B1355" s="14" t="str">
        <f>TAG!B962</f>
        <v>C53H100O5N</v>
      </c>
      <c r="C1355" s="17" t="str">
        <f>TAG!C962</f>
        <v>e50:4</v>
      </c>
      <c r="E1355" s="43" t="e">
        <f>#REF!*0.001/#REF!*1/#REF!</f>
        <v>#REF!</v>
      </c>
      <c r="F1355" s="43" t="e">
        <f>#REF!*0.001/#REF!*1/#REF!</f>
        <v>#REF!</v>
      </c>
    </row>
    <row r="1356" spans="1:6" x14ac:dyDescent="0.2">
      <c r="A1356" s="14">
        <f>TAG!A963</f>
        <v>832.77317000000005</v>
      </c>
      <c r="B1356" s="14" t="str">
        <f>TAG!B963</f>
        <v>C53H102O5N</v>
      </c>
      <c r="C1356" s="17" t="str">
        <f>TAG!C963</f>
        <v>e50:3</v>
      </c>
      <c r="E1356" s="43" t="e">
        <f>#REF!*0.001/#REF!*1/#REF!</f>
        <v>#REF!</v>
      </c>
      <c r="F1356" s="43" t="e">
        <f>#REF!*0.001/#REF!*1/#REF!</f>
        <v>#REF!</v>
      </c>
    </row>
    <row r="1357" spans="1:6" x14ac:dyDescent="0.2">
      <c r="A1357" s="14">
        <f>TAG!A964</f>
        <v>834.78877</v>
      </c>
      <c r="B1357" s="14" t="str">
        <f>TAG!B964</f>
        <v>C53H104O5N</v>
      </c>
      <c r="C1357" s="17" t="str">
        <f>TAG!C964</f>
        <v>e50:2</v>
      </c>
      <c r="E1357" s="43" t="e">
        <f>#REF!*0.001/#REF!*1/#REF!</f>
        <v>#REF!</v>
      </c>
      <c r="F1357" s="43" t="e">
        <f>#REF!*0.001/#REF!*1/#REF!</f>
        <v>#REF!</v>
      </c>
    </row>
    <row r="1358" spans="1:6" x14ac:dyDescent="0.2">
      <c r="A1358" s="14">
        <f>TAG!A965</f>
        <v>836.80437000000006</v>
      </c>
      <c r="B1358" s="14" t="str">
        <f>TAG!B965</f>
        <v>C53H106O5N</v>
      </c>
      <c r="C1358" s="17" t="str">
        <f>TAG!C965</f>
        <v>e50:1</v>
      </c>
      <c r="E1358" s="43" t="e">
        <f>#REF!*0.001/#REF!*1/#REF!</f>
        <v>#REF!</v>
      </c>
      <c r="F1358" s="43" t="e">
        <f>#REF!*0.001/#REF!*1/#REF!</f>
        <v>#REF!</v>
      </c>
    </row>
    <row r="1359" spans="1:6" x14ac:dyDescent="0.2">
      <c r="A1359" s="14">
        <f>TAG!A966</f>
        <v>838.81997000000001</v>
      </c>
      <c r="B1359" s="14" t="str">
        <f>TAG!B966</f>
        <v>C53H108O5N</v>
      </c>
      <c r="C1359" s="17" t="str">
        <f>TAG!C966</f>
        <v>e50:0</v>
      </c>
      <c r="E1359" s="43" t="e">
        <f>#REF!*0.001/#REF!*1/#REF!</f>
        <v>#REF!</v>
      </c>
      <c r="F1359" s="43" t="e">
        <f>#REF!*0.001/#REF!*1/#REF!</f>
        <v>#REF!</v>
      </c>
    </row>
    <row r="1360" spans="1:6" x14ac:dyDescent="0.2">
      <c r="A1360" s="14">
        <f>TAG!A967</f>
        <v>844.73686999999995</v>
      </c>
      <c r="B1360" s="14" t="str">
        <f>TAG!B967</f>
        <v>C53H98O6N</v>
      </c>
      <c r="C1360" s="17" t="str">
        <f>TAG!C967</f>
        <v>50:4</v>
      </c>
      <c r="E1360" s="43" t="e">
        <f>#REF!*0.001/#REF!*1/#REF!</f>
        <v>#REF!</v>
      </c>
      <c r="F1360" s="43" t="e">
        <f>#REF!*0.001/#REF!*1/#REF!</f>
        <v>#REF!</v>
      </c>
    </row>
    <row r="1361" spans="1:6" x14ac:dyDescent="0.2">
      <c r="A1361" s="14">
        <f>TAG!A968</f>
        <v>846.7524699999999</v>
      </c>
      <c r="B1361" s="14" t="str">
        <f>TAG!B968</f>
        <v>C53H100O6N</v>
      </c>
      <c r="C1361" s="17" t="str">
        <f>TAG!C968</f>
        <v>50:3</v>
      </c>
      <c r="E1361" s="43" t="e">
        <f>#REF!*0.001/#REF!*1/#REF!</f>
        <v>#REF!</v>
      </c>
      <c r="F1361" s="43" t="e">
        <f>#REF!*0.001/#REF!*1/#REF!</f>
        <v>#REF!</v>
      </c>
    </row>
    <row r="1362" spans="1:6" x14ac:dyDescent="0.2">
      <c r="A1362" s="14">
        <f>TAG!A969</f>
        <v>848.76806999999997</v>
      </c>
      <c r="B1362" s="14" t="str">
        <f>TAG!B969</f>
        <v>C53H102O6N</v>
      </c>
      <c r="C1362" s="17" t="str">
        <f>TAG!C969</f>
        <v>50:2</v>
      </c>
      <c r="E1362" s="43" t="e">
        <f>#REF!*0.001/#REF!*1/#REF!</f>
        <v>#REF!</v>
      </c>
      <c r="F1362" s="43" t="e">
        <f>#REF!*0.001/#REF!*1/#REF!</f>
        <v>#REF!</v>
      </c>
    </row>
    <row r="1363" spans="1:6" x14ac:dyDescent="0.2">
      <c r="A1363" s="14">
        <f>TAG!A970</f>
        <v>850.78366999999992</v>
      </c>
      <c r="B1363" s="14" t="str">
        <f>TAG!B970</f>
        <v>C53H104O6N</v>
      </c>
      <c r="C1363" s="17" t="str">
        <f>TAG!C970</f>
        <v>50:1</v>
      </c>
      <c r="E1363" s="43" t="e">
        <f>#REF!*0.001/#REF!*1/#REF!</f>
        <v>#REF!</v>
      </c>
      <c r="F1363" s="43" t="e">
        <f>#REF!*0.001/#REF!*1/#REF!</f>
        <v>#REF!</v>
      </c>
    </row>
    <row r="1364" spans="1:6" x14ac:dyDescent="0.2">
      <c r="A1364" s="14">
        <f>TAG!A971</f>
        <v>852.79926999999998</v>
      </c>
      <c r="B1364" s="14" t="str">
        <f>TAG!B971</f>
        <v>C53H106O6N</v>
      </c>
      <c r="C1364" s="17" t="str">
        <f>TAG!C971</f>
        <v>50:0</v>
      </c>
      <c r="E1364" s="43" t="e">
        <f>#REF!*0.001/#REF!*1/#REF!</f>
        <v>#REF!</v>
      </c>
      <c r="F1364" s="43" t="e">
        <f>#REF!*0.001/#REF!*1/#REF!</f>
        <v>#REF!</v>
      </c>
    </row>
    <row r="1365" spans="1:6" x14ac:dyDescent="0.2">
      <c r="A1365" s="14">
        <f>TAG!A972</f>
        <v>856.77317000000005</v>
      </c>
      <c r="B1365" s="14" t="str">
        <f>TAG!B972</f>
        <v>C55H102O5N</v>
      </c>
      <c r="C1365" s="17" t="str">
        <f>TAG!C972</f>
        <v>e52:5</v>
      </c>
      <c r="E1365" s="43" t="e">
        <f>#REF!*0.001/#REF!*1/#REF!</f>
        <v>#REF!</v>
      </c>
      <c r="F1365" s="43" t="e">
        <f>#REF!*0.001/#REF!*1/#REF!</f>
        <v>#REF!</v>
      </c>
    </row>
    <row r="1366" spans="1:6" x14ac:dyDescent="0.2">
      <c r="A1366" s="14">
        <f>TAG!A973</f>
        <v>858.78877</v>
      </c>
      <c r="B1366" s="14" t="str">
        <f>TAG!B973</f>
        <v>C55H104O5N</v>
      </c>
      <c r="C1366" s="17" t="str">
        <f>TAG!C973</f>
        <v>e52:4</v>
      </c>
      <c r="E1366" s="43" t="e">
        <f>#REF!*0.001/#REF!*1/#REF!</f>
        <v>#REF!</v>
      </c>
      <c r="F1366" s="43" t="e">
        <f>#REF!*0.001/#REF!*1/#REF!</f>
        <v>#REF!</v>
      </c>
    </row>
    <row r="1367" spans="1:6" x14ac:dyDescent="0.2">
      <c r="A1367" s="14">
        <f>TAG!A974</f>
        <v>860.80437000000006</v>
      </c>
      <c r="B1367" s="14" t="str">
        <f>TAG!B974</f>
        <v>C55H106O5N</v>
      </c>
      <c r="C1367" s="17" t="str">
        <f>TAG!C974</f>
        <v>e52:3</v>
      </c>
      <c r="E1367" s="43" t="e">
        <f>#REF!*0.001/#REF!*1/#REF!</f>
        <v>#REF!</v>
      </c>
      <c r="F1367" s="43" t="e">
        <f>#REF!*0.001/#REF!*1/#REF!</f>
        <v>#REF!</v>
      </c>
    </row>
    <row r="1368" spans="1:6" x14ac:dyDescent="0.2">
      <c r="A1368" s="14">
        <f>TAG!A975</f>
        <v>862.81997000000001</v>
      </c>
      <c r="B1368" s="14" t="str">
        <f>TAG!B975</f>
        <v>C55H108O5N</v>
      </c>
      <c r="C1368" s="17" t="str">
        <f>TAG!C975</f>
        <v>e52:2</v>
      </c>
      <c r="E1368" s="43" t="e">
        <f>#REF!*0.001/#REF!*1/#REF!</f>
        <v>#REF!</v>
      </c>
      <c r="F1368" s="43" t="e">
        <f>#REF!*0.001/#REF!*1/#REF!</f>
        <v>#REF!</v>
      </c>
    </row>
    <row r="1369" spans="1:6" x14ac:dyDescent="0.2">
      <c r="A1369" s="14">
        <f>TAG!A976</f>
        <v>864.83556999999996</v>
      </c>
      <c r="B1369" s="14" t="str">
        <f>TAG!B976</f>
        <v>C55H110O5N</v>
      </c>
      <c r="C1369" s="17" t="str">
        <f>TAG!C976</f>
        <v>e52:1</v>
      </c>
      <c r="E1369" s="43" t="e">
        <f>#REF!*0.001/#REF!*1/#REF!</f>
        <v>#REF!</v>
      </c>
      <c r="F1369" s="43" t="e">
        <f>#REF!*0.001/#REF!*1/#REF!</f>
        <v>#REF!</v>
      </c>
    </row>
    <row r="1370" spans="1:6" x14ac:dyDescent="0.2">
      <c r="A1370" s="14">
        <f>TAG!A977</f>
        <v>866.85117000000002</v>
      </c>
      <c r="B1370" s="14" t="str">
        <f>TAG!B977</f>
        <v>C55H112O5N</v>
      </c>
      <c r="C1370" s="17" t="str">
        <f>TAG!C977</f>
        <v>e52:0</v>
      </c>
      <c r="E1370" s="43" t="e">
        <f>#REF!*0.001/#REF!*1/#REF!</f>
        <v>#REF!</v>
      </c>
      <c r="F1370" s="43" t="e">
        <f>#REF!*0.001/#REF!*1/#REF!</f>
        <v>#REF!</v>
      </c>
    </row>
    <row r="1371" spans="1:6" x14ac:dyDescent="0.2">
      <c r="A1371" s="14">
        <f>TAG!A978</f>
        <v>868.73686999999995</v>
      </c>
      <c r="B1371" s="14" t="str">
        <f>TAG!B978</f>
        <v>C55H98O6N</v>
      </c>
      <c r="C1371" s="17" t="str">
        <f>TAG!C978</f>
        <v>52:6</v>
      </c>
      <c r="E1371" s="43" t="e">
        <f>#REF!*0.001/#REF!*1/#REF!</f>
        <v>#REF!</v>
      </c>
      <c r="F1371" s="43" t="e">
        <f>#REF!*0.001/#REF!*1/#REF!</f>
        <v>#REF!</v>
      </c>
    </row>
    <row r="1372" spans="1:6" x14ac:dyDescent="0.2">
      <c r="A1372" s="14">
        <f>TAG!A979</f>
        <v>870.7524699999999</v>
      </c>
      <c r="B1372" s="14" t="str">
        <f>TAG!B979</f>
        <v>C55H100O6N</v>
      </c>
      <c r="C1372" s="17" t="str">
        <f>TAG!C979</f>
        <v>52:5</v>
      </c>
      <c r="E1372" s="43" t="e">
        <f>#REF!*0.001/#REF!*1/#REF!</f>
        <v>#REF!</v>
      </c>
      <c r="F1372" s="43" t="e">
        <f>#REF!*0.001/#REF!*1/#REF!</f>
        <v>#REF!</v>
      </c>
    </row>
    <row r="1373" spans="1:6" x14ac:dyDescent="0.2">
      <c r="A1373" s="14">
        <f>TAG!A980</f>
        <v>872.76806999999997</v>
      </c>
      <c r="B1373" s="14" t="str">
        <f>TAG!B980</f>
        <v>C55H102O6N</v>
      </c>
      <c r="C1373" s="17" t="str">
        <f>TAG!C980</f>
        <v>52:4</v>
      </c>
      <c r="E1373" s="43" t="e">
        <f>#REF!*0.001/#REF!*1/#REF!</f>
        <v>#REF!</v>
      </c>
      <c r="F1373" s="43" t="e">
        <f>#REF!*0.001/#REF!*1/#REF!</f>
        <v>#REF!</v>
      </c>
    </row>
    <row r="1374" spans="1:6" x14ac:dyDescent="0.2">
      <c r="A1374" s="14">
        <f>TAG!A981</f>
        <v>874.78366999999992</v>
      </c>
      <c r="B1374" s="14" t="str">
        <f>TAG!B981</f>
        <v>C55H104O6N</v>
      </c>
      <c r="C1374" s="17" t="str">
        <f>TAG!C981</f>
        <v>52:3</v>
      </c>
      <c r="E1374" s="43" t="e">
        <f>#REF!*0.001/#REF!*1/#REF!</f>
        <v>#REF!</v>
      </c>
      <c r="F1374" s="43" t="e">
        <f>#REF!*0.001/#REF!*1/#REF!</f>
        <v>#REF!</v>
      </c>
    </row>
    <row r="1375" spans="1:6" x14ac:dyDescent="0.2">
      <c r="A1375" s="14">
        <f>TAG!A982</f>
        <v>876.79926999999998</v>
      </c>
      <c r="B1375" s="14" t="str">
        <f>TAG!B982</f>
        <v>C55H106O6N</v>
      </c>
      <c r="C1375" s="17" t="str">
        <f>TAG!C982</f>
        <v>52:2</v>
      </c>
      <c r="E1375" s="43" t="e">
        <f>#REF!*0.001/#REF!*1/#REF!</f>
        <v>#REF!</v>
      </c>
      <c r="F1375" s="43" t="e">
        <f>#REF!*0.001/#REF!*1/#REF!</f>
        <v>#REF!</v>
      </c>
    </row>
    <row r="1376" spans="1:6" x14ac:dyDescent="0.2">
      <c r="A1376" s="14">
        <f>TAG!A983</f>
        <v>878.81486999999993</v>
      </c>
      <c r="B1376" s="14" t="str">
        <f>TAG!B983</f>
        <v>C55H108O6N</v>
      </c>
      <c r="C1376" s="17" t="str">
        <f>TAG!C983</f>
        <v>52:1</v>
      </c>
      <c r="E1376" s="43" t="e">
        <f>#REF!*0.001/#REF!*1/#REF!</f>
        <v>#REF!</v>
      </c>
      <c r="F1376" s="43" t="e">
        <f>#REF!*0.001/#REF!*1/#REF!</f>
        <v>#REF!</v>
      </c>
    </row>
    <row r="1377" spans="1:6" x14ac:dyDescent="0.2">
      <c r="A1377" s="14">
        <f>TAG!A984</f>
        <v>880.83046999999988</v>
      </c>
      <c r="B1377" s="14" t="str">
        <f>TAG!B984</f>
        <v>C55H110O6N</v>
      </c>
      <c r="C1377" s="17" t="str">
        <f>TAG!C984</f>
        <v>52:0/e54:7</v>
      </c>
      <c r="E1377" s="43" t="e">
        <f>#REF!*0.001/#REF!*1/#REF!</f>
        <v>#REF!</v>
      </c>
      <c r="F1377" s="43" t="e">
        <f>#REF!*0.001/#REF!*1/#REF!</f>
        <v>#REF!</v>
      </c>
    </row>
    <row r="1378" spans="1:6" x14ac:dyDescent="0.2">
      <c r="A1378" s="14">
        <f>TAG!A985</f>
        <v>882.78877</v>
      </c>
      <c r="B1378" s="14" t="str">
        <f>TAG!B985</f>
        <v>C57H104O5N</v>
      </c>
      <c r="C1378" s="17" t="str">
        <f>TAG!C985</f>
        <v>e54:6</v>
      </c>
      <c r="E1378" s="43" t="e">
        <f>#REF!*0.001/#REF!*1/#REF!</f>
        <v>#REF!</v>
      </c>
      <c r="F1378" s="43" t="e">
        <f>#REF!*0.001/#REF!*1/#REF!</f>
        <v>#REF!</v>
      </c>
    </row>
    <row r="1379" spans="1:6" x14ac:dyDescent="0.2">
      <c r="A1379" s="14">
        <f>TAG!A986</f>
        <v>884.80437000000006</v>
      </c>
      <c r="B1379" s="14" t="str">
        <f>TAG!B986</f>
        <v>C57H106O5N</v>
      </c>
      <c r="C1379" s="17" t="str">
        <f>TAG!C986</f>
        <v>e54:5</v>
      </c>
      <c r="E1379" s="43" t="e">
        <f>#REF!*0.001/#REF!*1/#REF!</f>
        <v>#REF!</v>
      </c>
      <c r="F1379" s="43" t="e">
        <f>#REF!*0.001/#REF!*1/#REF!</f>
        <v>#REF!</v>
      </c>
    </row>
    <row r="1380" spans="1:6" x14ac:dyDescent="0.2">
      <c r="A1380" s="14">
        <f>TAG!A987</f>
        <v>886.81997000000001</v>
      </c>
      <c r="B1380" s="14" t="str">
        <f>TAG!B987</f>
        <v>C57H108O5N</v>
      </c>
      <c r="C1380" s="17" t="str">
        <f>TAG!C987</f>
        <v>e54:4</v>
      </c>
      <c r="E1380" s="43" t="e">
        <f>#REF!*0.001/#REF!*1/#REF!</f>
        <v>#REF!</v>
      </c>
      <c r="F1380" s="43" t="e">
        <f>#REF!*0.001/#REF!*1/#REF!</f>
        <v>#REF!</v>
      </c>
    </row>
    <row r="1381" spans="1:6" x14ac:dyDescent="0.2">
      <c r="A1381" s="14">
        <f>TAG!A988</f>
        <v>888.83556999999996</v>
      </c>
      <c r="B1381" s="14" t="str">
        <f>TAG!B988</f>
        <v>C57H110O5N</v>
      </c>
      <c r="C1381" s="17" t="str">
        <f>TAG!C988</f>
        <v>e54:3</v>
      </c>
      <c r="E1381" s="43" t="e">
        <f>#REF!*0.001/#REF!*1/#REF!</f>
        <v>#REF!</v>
      </c>
      <c r="F1381" s="43" t="e">
        <f>#REF!*0.001/#REF!*1/#REF!</f>
        <v>#REF!</v>
      </c>
    </row>
    <row r="1382" spans="1:6" x14ac:dyDescent="0.2">
      <c r="A1382" s="14">
        <f>TAG!A989</f>
        <v>890.85117000000002</v>
      </c>
      <c r="B1382" s="14" t="str">
        <f>TAG!B989</f>
        <v>C57H112O5N</v>
      </c>
      <c r="C1382" s="17" t="str">
        <f>TAG!C989</f>
        <v>e54:2</v>
      </c>
      <c r="E1382" s="43" t="e">
        <f>#REF!*0.001/#REF!*1/#REF!</f>
        <v>#REF!</v>
      </c>
      <c r="F1382" s="43" t="e">
        <f>#REF!*0.001/#REF!*1/#REF!</f>
        <v>#REF!</v>
      </c>
    </row>
    <row r="1383" spans="1:6" x14ac:dyDescent="0.2">
      <c r="A1383" s="14">
        <f>TAG!A990</f>
        <v>892.86676999999997</v>
      </c>
      <c r="B1383" s="14" t="str">
        <f>TAG!B990</f>
        <v>C57H114O5N</v>
      </c>
      <c r="C1383" s="17" t="str">
        <f>TAG!C990</f>
        <v>e54:1</v>
      </c>
      <c r="E1383" s="43" t="e">
        <f>#REF!*0.001/#REF!*1/#REF!</f>
        <v>#REF!</v>
      </c>
      <c r="F1383" s="43" t="e">
        <f>#REF!*0.001/#REF!*1/#REF!</f>
        <v>#REF!</v>
      </c>
    </row>
    <row r="1384" spans="1:6" x14ac:dyDescent="0.2">
      <c r="A1384" s="14">
        <f>TAG!A991</f>
        <v>894.7524699999999</v>
      </c>
      <c r="B1384" s="14" t="str">
        <f>TAG!B991</f>
        <v>C57H100O6N</v>
      </c>
      <c r="C1384" s="17" t="str">
        <f>TAG!C991</f>
        <v>54:7/e54:0</v>
      </c>
      <c r="E1384" s="43" t="e">
        <f>#REF!*0.001/#REF!*1/#REF!</f>
        <v>#REF!</v>
      </c>
      <c r="F1384" s="43" t="e">
        <f>#REF!*0.001/#REF!*1/#REF!</f>
        <v>#REF!</v>
      </c>
    </row>
    <row r="1385" spans="1:6" x14ac:dyDescent="0.2">
      <c r="A1385" s="14">
        <f>TAG!A992</f>
        <v>896.76806999999997</v>
      </c>
      <c r="B1385" s="14" t="str">
        <f>TAG!B992</f>
        <v>C57H102O6N</v>
      </c>
      <c r="C1385" s="17" t="str">
        <f>TAG!C992</f>
        <v>54:6</v>
      </c>
      <c r="E1385" s="43" t="e">
        <f>#REF!*0.001/#REF!*1/#REF!</f>
        <v>#REF!</v>
      </c>
      <c r="F1385" s="43" t="e">
        <f>#REF!*0.001/#REF!*1/#REF!</f>
        <v>#REF!</v>
      </c>
    </row>
    <row r="1386" spans="1:6" x14ac:dyDescent="0.2">
      <c r="A1386" s="14">
        <f>TAG!A993</f>
        <v>898.78366999999992</v>
      </c>
      <c r="B1386" s="14" t="str">
        <f>TAG!B993</f>
        <v>C57H104O6N</v>
      </c>
      <c r="C1386" s="17" t="str">
        <f>TAG!C993</f>
        <v>54:5</v>
      </c>
      <c r="E1386" s="43" t="e">
        <f>#REF!*0.001/#REF!*1/#REF!</f>
        <v>#REF!</v>
      </c>
      <c r="F1386" s="43" t="e">
        <f>#REF!*0.001/#REF!*1/#REF!</f>
        <v>#REF!</v>
      </c>
    </row>
    <row r="1387" spans="1:6" x14ac:dyDescent="0.2">
      <c r="A1387" s="14">
        <f>TAG!A994</f>
        <v>900.79926999999998</v>
      </c>
      <c r="B1387" s="14" t="str">
        <f>TAG!B994</f>
        <v>C57H106O6N</v>
      </c>
      <c r="C1387" s="17" t="str">
        <f>TAG!C994</f>
        <v>54:4</v>
      </c>
      <c r="E1387" s="43" t="e">
        <f>#REF!*0.001/#REF!*1/#REF!</f>
        <v>#REF!</v>
      </c>
      <c r="F1387" s="43" t="e">
        <f>#REF!*0.001/#REF!*1/#REF!</f>
        <v>#REF!</v>
      </c>
    </row>
    <row r="1388" spans="1:6" x14ac:dyDescent="0.2">
      <c r="A1388" s="14">
        <f>TAG!A995</f>
        <v>902.81486999999993</v>
      </c>
      <c r="B1388" s="14" t="str">
        <f>TAG!B995</f>
        <v>C57H108O6N</v>
      </c>
      <c r="C1388" s="17" t="str">
        <f>TAG!C995</f>
        <v>54:3</v>
      </c>
      <c r="E1388" s="43" t="e">
        <f>#REF!*0.001/#REF!*1/#REF!</f>
        <v>#REF!</v>
      </c>
      <c r="F1388" s="43" t="e">
        <f>#REF!*0.001/#REF!*1/#REF!</f>
        <v>#REF!</v>
      </c>
    </row>
    <row r="1389" spans="1:6" x14ac:dyDescent="0.2">
      <c r="A1389" s="14">
        <f>TAG!A996</f>
        <v>904.83046999999988</v>
      </c>
      <c r="B1389" s="14" t="str">
        <f>TAG!B996</f>
        <v>C57H110O6N</v>
      </c>
      <c r="C1389" s="17" t="str">
        <f>TAG!C996</f>
        <v>54:2</v>
      </c>
      <c r="E1389" s="43" t="e">
        <f>#REF!*0.001/#REF!*1/#REF!</f>
        <v>#REF!</v>
      </c>
      <c r="F1389" s="43" t="e">
        <f>#REF!*0.001/#REF!*1/#REF!</f>
        <v>#REF!</v>
      </c>
    </row>
    <row r="1390" spans="1:6" x14ac:dyDescent="0.2">
      <c r="A1390" s="14">
        <f>TAG!A997</f>
        <v>906.84606999999994</v>
      </c>
      <c r="B1390" s="14" t="str">
        <f>TAG!B997</f>
        <v>C57H112O6N</v>
      </c>
      <c r="C1390" s="17" t="str">
        <f>TAG!C997</f>
        <v>54:1</v>
      </c>
      <c r="E1390" s="43" t="e">
        <f>#REF!*0.001/#REF!*1/#REF!</f>
        <v>#REF!</v>
      </c>
      <c r="F1390" s="43" t="e">
        <f>#REF!*0.001/#REF!*1/#REF!</f>
        <v>#REF!</v>
      </c>
    </row>
    <row r="1391" spans="1:6" x14ac:dyDescent="0.2">
      <c r="A1391" s="14">
        <f>TAG!A998</f>
        <v>908.86166999999989</v>
      </c>
      <c r="B1391" s="14" t="str">
        <f>TAG!B998</f>
        <v>C57H114O6N</v>
      </c>
      <c r="C1391" s="17" t="str">
        <f>TAG!C998</f>
        <v>54:0/e56:7</v>
      </c>
      <c r="E1391" s="43" t="e">
        <f>#REF!*0.001/#REF!*1/#REF!</f>
        <v>#REF!</v>
      </c>
      <c r="F1391" s="43" t="e">
        <f>#REF!*0.001/#REF!*1/#REF!</f>
        <v>#REF!</v>
      </c>
    </row>
    <row r="1392" spans="1:6" x14ac:dyDescent="0.2">
      <c r="A1392" s="14">
        <f>TAG!A999</f>
        <v>910.81997000000001</v>
      </c>
      <c r="B1392" s="14" t="str">
        <f>TAG!B999</f>
        <v>C59H108O5N</v>
      </c>
      <c r="C1392" s="17" t="str">
        <f>TAG!C999</f>
        <v>e56:6</v>
      </c>
      <c r="E1392" s="43" t="e">
        <f>#REF!*0.001/#REF!*1/#REF!</f>
        <v>#REF!</v>
      </c>
      <c r="F1392" s="43" t="e">
        <f>#REF!*0.001/#REF!*1/#REF!</f>
        <v>#REF!</v>
      </c>
    </row>
    <row r="1393" spans="1:6" x14ac:dyDescent="0.2">
      <c r="A1393" s="14">
        <f>TAG!A1000</f>
        <v>912.83556999999996</v>
      </c>
      <c r="B1393" s="14" t="str">
        <f>TAG!B1000</f>
        <v>C59H110O5N</v>
      </c>
      <c r="C1393" s="17" t="str">
        <f>TAG!C1000</f>
        <v>e56:5</v>
      </c>
      <c r="E1393" s="43" t="e">
        <f>#REF!*0.001/#REF!*1/#REF!</f>
        <v>#REF!</v>
      </c>
      <c r="F1393" s="43" t="e">
        <f>#REF!*0.001/#REF!*1/#REF!</f>
        <v>#REF!</v>
      </c>
    </row>
    <row r="1394" spans="1:6" x14ac:dyDescent="0.2">
      <c r="A1394" s="14">
        <f>TAG!A1001</f>
        <v>914.85117000000002</v>
      </c>
      <c r="B1394" s="14" t="str">
        <f>TAG!B1001</f>
        <v>C59H112O5N</v>
      </c>
      <c r="C1394" s="17" t="str">
        <f>TAG!C1001</f>
        <v>e56:4</v>
      </c>
      <c r="E1394" s="43" t="e">
        <f>#REF!*0.001/#REF!*1/#REF!</f>
        <v>#REF!</v>
      </c>
      <c r="F1394" s="43" t="e">
        <f>#REF!*0.001/#REF!*1/#REF!</f>
        <v>#REF!</v>
      </c>
    </row>
    <row r="1395" spans="1:6" x14ac:dyDescent="0.2">
      <c r="A1395" s="14">
        <f>TAG!A1002</f>
        <v>916.86676999999997</v>
      </c>
      <c r="B1395" s="14" t="str">
        <f>TAG!B1002</f>
        <v>C59H114O5N</v>
      </c>
      <c r="C1395" s="17" t="str">
        <f>TAG!C1002</f>
        <v>e56:3</v>
      </c>
      <c r="E1395" s="43" t="e">
        <f>#REF!*0.001/#REF!*1/#REF!</f>
        <v>#REF!</v>
      </c>
      <c r="F1395" s="43" t="e">
        <f>#REF!*0.001/#REF!*1/#REF!</f>
        <v>#REF!</v>
      </c>
    </row>
    <row r="1396" spans="1:6" x14ac:dyDescent="0.2">
      <c r="A1396" s="14">
        <f>TAG!A1003</f>
        <v>918.88237000000004</v>
      </c>
      <c r="B1396" s="14" t="str">
        <f>TAG!B1003</f>
        <v>C59H116O5N</v>
      </c>
      <c r="C1396" s="17" t="str">
        <f>TAG!C1003</f>
        <v>e56:2</v>
      </c>
      <c r="E1396" s="43" t="e">
        <f>#REF!*0.001/#REF!*1/#REF!</f>
        <v>#REF!</v>
      </c>
      <c r="F1396" s="43" t="e">
        <f>#REF!*0.001/#REF!*1/#REF!</f>
        <v>#REF!</v>
      </c>
    </row>
    <row r="1397" spans="1:6" x14ac:dyDescent="0.2">
      <c r="A1397" s="14">
        <f>TAG!A1004</f>
        <v>920.89796999999999</v>
      </c>
      <c r="B1397" s="14" t="str">
        <f>TAG!B1004</f>
        <v>C59H118O5N</v>
      </c>
      <c r="C1397" s="17" t="str">
        <f>TAG!C1004</f>
        <v>e56:1</v>
      </c>
      <c r="E1397" s="43" t="e">
        <f>#REF!*0.001/#REF!*1/#REF!</f>
        <v>#REF!</v>
      </c>
      <c r="F1397" s="43" t="e">
        <f>#REF!*0.001/#REF!*1/#REF!</f>
        <v>#REF!</v>
      </c>
    </row>
    <row r="1398" spans="1:6" x14ac:dyDescent="0.2">
      <c r="A1398" s="14">
        <f>TAG!A1005</f>
        <v>922.78366999999992</v>
      </c>
      <c r="B1398" s="14" t="str">
        <f>TAG!B1005</f>
        <v>C59H104O6N</v>
      </c>
      <c r="C1398" s="17" t="str">
        <f>TAG!C1005</f>
        <v>56:7/e56:0</v>
      </c>
      <c r="E1398" s="43" t="e">
        <f>#REF!*0.001/#REF!*1/#REF!</f>
        <v>#REF!</v>
      </c>
      <c r="F1398" s="43" t="e">
        <f>#REF!*0.001/#REF!*1/#REF!</f>
        <v>#REF!</v>
      </c>
    </row>
    <row r="1399" spans="1:6" x14ac:dyDescent="0.2">
      <c r="A1399" s="14">
        <f>TAG!A1006</f>
        <v>924.79926999999998</v>
      </c>
      <c r="B1399" s="14" t="str">
        <f>TAG!B1006</f>
        <v>C59H106O6N</v>
      </c>
      <c r="C1399" s="17" t="str">
        <f>TAG!C1006</f>
        <v>56:6</v>
      </c>
      <c r="E1399" s="43" t="e">
        <f>#REF!*0.001/#REF!*1/#REF!</f>
        <v>#REF!</v>
      </c>
      <c r="F1399" s="43" t="e">
        <f>#REF!*0.001/#REF!*1/#REF!</f>
        <v>#REF!</v>
      </c>
    </row>
    <row r="1400" spans="1:6" x14ac:dyDescent="0.2">
      <c r="A1400" s="14">
        <f>TAG!A1007</f>
        <v>926.81486999999993</v>
      </c>
      <c r="B1400" s="14" t="str">
        <f>TAG!B1007</f>
        <v>C59H108O6N</v>
      </c>
      <c r="C1400" s="17" t="str">
        <f>TAG!C1007</f>
        <v>56:5</v>
      </c>
      <c r="E1400" s="43" t="e">
        <f>#REF!*0.001/#REF!*1/#REF!</f>
        <v>#REF!</v>
      </c>
      <c r="F1400" s="43" t="e">
        <f>#REF!*0.001/#REF!*1/#REF!</f>
        <v>#REF!</v>
      </c>
    </row>
    <row r="1401" spans="1:6" x14ac:dyDescent="0.2">
      <c r="A1401" s="14">
        <f>TAG!A1008</f>
        <v>928.83046999999988</v>
      </c>
      <c r="B1401" s="14" t="str">
        <f>TAG!B1008</f>
        <v>C59H110O6N</v>
      </c>
      <c r="C1401" s="17" t="str">
        <f>TAG!C1008</f>
        <v>56:4</v>
      </c>
      <c r="E1401" s="43" t="e">
        <f>#REF!*0.001/#REF!*1/#REF!</f>
        <v>#REF!</v>
      </c>
      <c r="F1401" s="43" t="e">
        <f>#REF!*0.001/#REF!*1/#REF!</f>
        <v>#REF!</v>
      </c>
    </row>
    <row r="1402" spans="1:6" x14ac:dyDescent="0.2">
      <c r="A1402" s="14">
        <f>TAG!A1009</f>
        <v>930.84606999999994</v>
      </c>
      <c r="B1402" s="14" t="str">
        <f>TAG!B1009</f>
        <v>C59H112O6N</v>
      </c>
      <c r="C1402" s="17" t="str">
        <f>TAG!C1009</f>
        <v>56:3</v>
      </c>
      <c r="E1402" s="43" t="e">
        <f>#REF!*0.001/#REF!*1/#REF!</f>
        <v>#REF!</v>
      </c>
      <c r="F1402" s="43" t="e">
        <f>#REF!*0.001/#REF!*1/#REF!</f>
        <v>#REF!</v>
      </c>
    </row>
    <row r="1403" spans="1:6" x14ac:dyDescent="0.2">
      <c r="A1403" s="14">
        <f>TAG!A1010</f>
        <v>932.86166999999989</v>
      </c>
      <c r="B1403" s="14" t="str">
        <f>TAG!B1010</f>
        <v>C59H114O6N</v>
      </c>
      <c r="C1403" s="17" t="str">
        <f>TAG!C1010</f>
        <v>56:2</v>
      </c>
      <c r="E1403" s="43" t="e">
        <f>#REF!*0.001/#REF!*1/#REF!</f>
        <v>#REF!</v>
      </c>
      <c r="F1403" s="43" t="e">
        <f>#REF!*0.001/#REF!*1/#REF!</f>
        <v>#REF!</v>
      </c>
    </row>
    <row r="1404" spans="1:6" x14ac:dyDescent="0.2">
      <c r="A1404" s="14">
        <f>TAG!A1011</f>
        <v>934.87726999999995</v>
      </c>
      <c r="B1404" s="14" t="str">
        <f>TAG!B1011</f>
        <v>C59H116O6N</v>
      </c>
      <c r="C1404" s="17" t="str">
        <f>TAG!C1011</f>
        <v>56:1</v>
      </c>
      <c r="E1404" s="43" t="e">
        <f>#REF!*0.001/#REF!*1/#REF!</f>
        <v>#REF!</v>
      </c>
      <c r="F1404" s="43" t="e">
        <f>#REF!*0.001/#REF!*1/#REF!</f>
        <v>#REF!</v>
      </c>
    </row>
    <row r="1405" spans="1:6" x14ac:dyDescent="0.2">
      <c r="A1405" s="14">
        <f>TAG!A1012</f>
        <v>936.83556999999996</v>
      </c>
      <c r="B1405" s="14" t="str">
        <f>TAG!B1012</f>
        <v>C61H110O5N</v>
      </c>
      <c r="C1405" s="17" t="str">
        <f>TAG!C1012</f>
        <v>e58:7/56:0</v>
      </c>
      <c r="E1405" s="43" t="e">
        <f>#REF!*0.001/#REF!*1/#REF!</f>
        <v>#REF!</v>
      </c>
      <c r="F1405" s="43" t="e">
        <f>#REF!*0.001/#REF!*1/#REF!</f>
        <v>#REF!</v>
      </c>
    </row>
    <row r="1406" spans="1:6" x14ac:dyDescent="0.2">
      <c r="A1406" s="14">
        <f>TAG!A1013</f>
        <v>938.85117000000002</v>
      </c>
      <c r="B1406" s="14" t="str">
        <f>TAG!B1013</f>
        <v>C61H112O5N</v>
      </c>
      <c r="C1406" s="17" t="str">
        <f>TAG!C1013</f>
        <v>e58:6</v>
      </c>
      <c r="E1406" s="43" t="e">
        <f>#REF!*0.001/#REF!*1/#REF!</f>
        <v>#REF!</v>
      </c>
      <c r="F1406" s="43" t="e">
        <f>#REF!*0.001/#REF!*1/#REF!</f>
        <v>#REF!</v>
      </c>
    </row>
    <row r="1407" spans="1:6" x14ac:dyDescent="0.2">
      <c r="A1407" s="14">
        <f>TAG!A1014</f>
        <v>940.86676999999997</v>
      </c>
      <c r="B1407" s="14" t="str">
        <f>TAG!B1014</f>
        <v>C61H114O5N</v>
      </c>
      <c r="C1407" s="17" t="str">
        <f>TAG!C1014</f>
        <v>e58:5</v>
      </c>
      <c r="E1407" s="43" t="e">
        <f>#REF!*0.001/#REF!*1/#REF!</f>
        <v>#REF!</v>
      </c>
      <c r="F1407" s="43" t="e">
        <f>#REF!*0.001/#REF!*1/#REF!</f>
        <v>#REF!</v>
      </c>
    </row>
    <row r="1408" spans="1:6" x14ac:dyDescent="0.2">
      <c r="A1408" s="14">
        <f>TAG!A1015</f>
        <v>942.88237000000004</v>
      </c>
      <c r="B1408" s="14" t="str">
        <f>TAG!B1015</f>
        <v>C61H116O5N</v>
      </c>
      <c r="C1408" s="17" t="str">
        <f>TAG!C1015</f>
        <v>e58:4</v>
      </c>
      <c r="E1408" s="43" t="e">
        <f>#REF!*0.001/#REF!*1/#REF!</f>
        <v>#REF!</v>
      </c>
      <c r="F1408" s="43" t="e">
        <f>#REF!*0.001/#REF!*1/#REF!</f>
        <v>#REF!</v>
      </c>
    </row>
    <row r="1409" spans="1:6" x14ac:dyDescent="0.2">
      <c r="A1409" s="14">
        <f>TAG!A1016</f>
        <v>944.89796999999999</v>
      </c>
      <c r="B1409" s="14" t="str">
        <f>TAG!B1016</f>
        <v>C61H118O5N</v>
      </c>
      <c r="C1409" s="17" t="str">
        <f>TAG!C1016</f>
        <v>e58:3</v>
      </c>
      <c r="E1409" s="43" t="e">
        <f>#REF!*0.001/#REF!*1/#REF!</f>
        <v>#REF!</v>
      </c>
      <c r="F1409" s="43" t="e">
        <f>#REF!*0.001/#REF!*1/#REF!</f>
        <v>#REF!</v>
      </c>
    </row>
    <row r="1410" spans="1:6" x14ac:dyDescent="0.2">
      <c r="A1410" s="14">
        <f>TAG!A1017</f>
        <v>946.91357000000005</v>
      </c>
      <c r="B1410" s="14" t="str">
        <f>TAG!B1017</f>
        <v>C61H120O5N</v>
      </c>
      <c r="C1410" s="17" t="str">
        <f>TAG!C1017</f>
        <v>e58:2</v>
      </c>
      <c r="E1410" s="43" t="e">
        <f>#REF!*0.001/#REF!*1/#REF!</f>
        <v>#REF!</v>
      </c>
      <c r="F1410" s="43" t="e">
        <f>#REF!*0.001/#REF!*1/#REF!</f>
        <v>#REF!</v>
      </c>
    </row>
    <row r="1411" spans="1:6" x14ac:dyDescent="0.2">
      <c r="A1411" s="14">
        <f>TAG!A1018</f>
        <v>948.92917</v>
      </c>
      <c r="B1411" s="14" t="str">
        <f>TAG!B1018</f>
        <v>C61H122O5N</v>
      </c>
      <c r="C1411" s="17" t="str">
        <f>TAG!C1018</f>
        <v>e58:1/58:8</v>
      </c>
      <c r="E1411" s="43" t="e">
        <f>#REF!*0.001/#REF!*1/#REF!</f>
        <v>#REF!</v>
      </c>
      <c r="F1411" s="43" t="e">
        <f>#REF!*0.001/#REF!*1/#REF!</f>
        <v>#REF!</v>
      </c>
    </row>
    <row r="1412" spans="1:6" x14ac:dyDescent="0.2">
      <c r="A1412" s="14">
        <f>TAG!A1019</f>
        <v>950.81486999999993</v>
      </c>
      <c r="B1412" s="14" t="str">
        <f>TAG!B1019</f>
        <v>C61H108O6N</v>
      </c>
      <c r="C1412" s="17" t="str">
        <f>TAG!C1019</f>
        <v>58:7/e58:0</v>
      </c>
      <c r="E1412" s="43" t="e">
        <f>#REF!*0.001/#REF!*1/#REF!</f>
        <v>#REF!</v>
      </c>
      <c r="F1412" s="43" t="e">
        <f>#REF!*0.001/#REF!*1/#REF!</f>
        <v>#REF!</v>
      </c>
    </row>
    <row r="1413" spans="1:6" x14ac:dyDescent="0.2">
      <c r="A1413" s="14">
        <f>TAG!A1020</f>
        <v>952.83046999999988</v>
      </c>
      <c r="B1413" s="14" t="str">
        <f>TAG!B1020</f>
        <v>C61H110O6N</v>
      </c>
      <c r="C1413" s="17" t="str">
        <f>TAG!C1020</f>
        <v>58:6</v>
      </c>
      <c r="E1413" s="43" t="e">
        <f>#REF!*0.001/#REF!*1/#REF!</f>
        <v>#REF!</v>
      </c>
      <c r="F1413" s="43" t="e">
        <f>#REF!*0.001/#REF!*1/#REF!</f>
        <v>#REF!</v>
      </c>
    </row>
    <row r="1414" spans="1:6" x14ac:dyDescent="0.2">
      <c r="A1414" s="14">
        <f>TAG!A1021</f>
        <v>954.84606999999994</v>
      </c>
      <c r="B1414" s="14" t="str">
        <f>TAG!B1021</f>
        <v>C61H112O6N</v>
      </c>
      <c r="C1414" s="17" t="str">
        <f>TAG!C1021</f>
        <v>58:5</v>
      </c>
      <c r="E1414" s="43" t="e">
        <f>#REF!*0.001/#REF!*1/#REF!</f>
        <v>#REF!</v>
      </c>
      <c r="F1414" s="43" t="e">
        <f>#REF!*0.001/#REF!*1/#REF!</f>
        <v>#REF!</v>
      </c>
    </row>
    <row r="1415" spans="1:6" x14ac:dyDescent="0.2">
      <c r="A1415" s="14">
        <f>TAG!A1022</f>
        <v>956.86166999999989</v>
      </c>
      <c r="B1415" s="14" t="str">
        <f>TAG!B1022</f>
        <v>C61H114O6N</v>
      </c>
      <c r="C1415" s="17" t="str">
        <f>TAG!C1022</f>
        <v>58:4</v>
      </c>
      <c r="E1415" s="43" t="e">
        <f>#REF!*0.001/#REF!*1/#REF!</f>
        <v>#REF!</v>
      </c>
      <c r="F1415" s="43" t="e">
        <f>#REF!*0.001/#REF!*1/#REF!</f>
        <v>#REF!</v>
      </c>
    </row>
    <row r="1416" spans="1:6" x14ac:dyDescent="0.2">
      <c r="A1416" s="14">
        <f>TAG!A1023</f>
        <v>958.87726999999995</v>
      </c>
      <c r="B1416" s="14" t="str">
        <f>TAG!B1023</f>
        <v>C61H116O6N</v>
      </c>
      <c r="C1416" s="17" t="str">
        <f>TAG!C1023</f>
        <v>58:3</v>
      </c>
      <c r="E1416" s="43" t="e">
        <f>#REF!*0.001/#REF!*1/#REF!</f>
        <v>#REF!</v>
      </c>
      <c r="F1416" s="43" t="e">
        <f>#REF!*0.001/#REF!*1/#REF!</f>
        <v>#REF!</v>
      </c>
    </row>
    <row r="1417" spans="1:6" x14ac:dyDescent="0.2">
      <c r="A1417" s="14">
        <f>TAG!A1024</f>
        <v>960.8928699999999</v>
      </c>
      <c r="B1417" s="14" t="str">
        <f>TAG!B1024</f>
        <v>C61H118O6N</v>
      </c>
      <c r="C1417" s="17" t="str">
        <f>TAG!C1024</f>
        <v>58:2</v>
      </c>
      <c r="E1417" s="43" t="e">
        <f>#REF!*0.001/#REF!*1/#REF!</f>
        <v>#REF!</v>
      </c>
      <c r="F1417" s="43" t="e">
        <f>#REF!*0.001/#REF!*1/#REF!</f>
        <v>#REF!</v>
      </c>
    </row>
    <row r="1418" spans="1:6" x14ac:dyDescent="0.2">
      <c r="A1418" s="14">
        <f>TAG!A1025</f>
        <v>962.90846999999997</v>
      </c>
      <c r="B1418" s="14" t="str">
        <f>TAG!B1025</f>
        <v>C61H120O6N</v>
      </c>
      <c r="C1418" s="17" t="str">
        <f>TAG!C1025</f>
        <v>58:1</v>
      </c>
      <c r="E1418" s="43" t="e">
        <f>#REF!*0.001/#REF!*1/#REF!</f>
        <v>#REF!</v>
      </c>
      <c r="F1418" s="43" t="e">
        <f>#REF!*0.001/#REF!*1/#REF!</f>
        <v>#REF!</v>
      </c>
    </row>
    <row r="1419" spans="1:6" x14ac:dyDescent="0.2">
      <c r="A1419" s="14">
        <f>TAG!A1026</f>
        <v>964.86676999999997</v>
      </c>
      <c r="B1419" s="14" t="str">
        <f>TAG!B1026</f>
        <v>C63H114O5N</v>
      </c>
      <c r="C1419" s="17" t="str">
        <f>TAG!C1026</f>
        <v>e60:7/58:0</v>
      </c>
      <c r="E1419" s="43" t="e">
        <f>#REF!*0.001/#REF!*1/#REF!</f>
        <v>#REF!</v>
      </c>
      <c r="F1419" s="43" t="e">
        <f>#REF!*0.001/#REF!*1/#REF!</f>
        <v>#REF!</v>
      </c>
    </row>
    <row r="1420" spans="1:6" x14ac:dyDescent="0.2">
      <c r="A1420" s="14">
        <f>TAG!A1027</f>
        <v>966.88237000000004</v>
      </c>
      <c r="B1420" s="14" t="str">
        <f>TAG!B1027</f>
        <v>C63H116O5N</v>
      </c>
      <c r="C1420" s="17" t="str">
        <f>TAG!C1027</f>
        <v>e60:6</v>
      </c>
      <c r="E1420" s="43" t="e">
        <f>#REF!*0.001/#REF!*1/#REF!</f>
        <v>#REF!</v>
      </c>
      <c r="F1420" s="43" t="e">
        <f>#REF!*0.001/#REF!*1/#REF!</f>
        <v>#REF!</v>
      </c>
    </row>
    <row r="1421" spans="1:6" x14ac:dyDescent="0.2">
      <c r="A1421" s="14">
        <f>TAG!A1028</f>
        <v>968.89796999999999</v>
      </c>
      <c r="B1421" s="14" t="str">
        <f>TAG!B1028</f>
        <v>C63H118O5N</v>
      </c>
      <c r="C1421" s="17" t="str">
        <f>TAG!C1028</f>
        <v>e60:5</v>
      </c>
      <c r="E1421" s="43" t="e">
        <f>#REF!*0.001/#REF!*1/#REF!</f>
        <v>#REF!</v>
      </c>
      <c r="F1421" s="43" t="e">
        <f>#REF!*0.001/#REF!*1/#REF!</f>
        <v>#REF!</v>
      </c>
    </row>
    <row r="1422" spans="1:6" x14ac:dyDescent="0.2">
      <c r="A1422" s="14">
        <f>TAG!A1029</f>
        <v>970.91357000000005</v>
      </c>
      <c r="B1422" s="14" t="str">
        <f>TAG!B1029</f>
        <v>C63H120O5N</v>
      </c>
      <c r="C1422" s="17" t="str">
        <f>TAG!C1029</f>
        <v>e60:4</v>
      </c>
      <c r="E1422" s="43" t="e">
        <f>#REF!*0.001/#REF!*1/#REF!</f>
        <v>#REF!</v>
      </c>
      <c r="F1422" s="43" t="e">
        <f>#REF!*0.001/#REF!*1/#REF!</f>
        <v>#REF!</v>
      </c>
    </row>
    <row r="1423" spans="1:6" x14ac:dyDescent="0.2">
      <c r="A1423" s="14">
        <f>TAG!A1030</f>
        <v>972.92917</v>
      </c>
      <c r="B1423" s="14" t="str">
        <f>TAG!B1030</f>
        <v>C63H122O5N</v>
      </c>
      <c r="C1423" s="17" t="str">
        <f>TAG!C1030</f>
        <v>e60:3</v>
      </c>
      <c r="E1423" s="43" t="e">
        <f>#REF!*0.001/#REF!*1/#REF!</f>
        <v>#REF!</v>
      </c>
      <c r="F1423" s="43" t="e">
        <f>#REF!*0.001/#REF!*1/#REF!</f>
        <v>#REF!</v>
      </c>
    </row>
    <row r="1424" spans="1:6" x14ac:dyDescent="0.2">
      <c r="A1424" s="14">
        <f>TAG!A1031</f>
        <v>974.94477000000006</v>
      </c>
      <c r="B1424" s="14" t="str">
        <f>TAG!B1031</f>
        <v>C63H124O5N</v>
      </c>
      <c r="C1424" s="17" t="str">
        <f>TAG!C1031</f>
        <v>e60:2</v>
      </c>
      <c r="E1424" s="43" t="e">
        <f>#REF!*0.001/#REF!*1/#REF!</f>
        <v>#REF!</v>
      </c>
      <c r="F1424" s="43" t="e">
        <f>#REF!*0.001/#REF!*1/#REF!</f>
        <v>#REF!</v>
      </c>
    </row>
    <row r="1425" spans="1:6" x14ac:dyDescent="0.2">
      <c r="A1425" s="14">
        <f>TAG!A1032</f>
        <v>976.83046999999988</v>
      </c>
      <c r="B1425" s="14" t="str">
        <f>TAG!B1032</f>
        <v>C63H110O6N</v>
      </c>
      <c r="C1425" s="17" t="str">
        <f>TAG!C1032</f>
        <v>60:8/e60:1</v>
      </c>
      <c r="E1425" s="43" t="e">
        <f>#REF!*0.001/#REF!*1/#REF!</f>
        <v>#REF!</v>
      </c>
      <c r="F1425" s="43" t="e">
        <f>#REF!*0.001/#REF!*1/#REF!</f>
        <v>#REF!</v>
      </c>
    </row>
    <row r="1426" spans="1:6" x14ac:dyDescent="0.2">
      <c r="A1426" s="14">
        <f>TAG!A1033</f>
        <v>978.84606999999994</v>
      </c>
      <c r="B1426" s="14" t="str">
        <f>TAG!B1033</f>
        <v>C63H112O6N</v>
      </c>
      <c r="C1426" s="17" t="str">
        <f>TAG!C1033</f>
        <v>60:7/e60:0</v>
      </c>
      <c r="E1426" s="43" t="e">
        <f>#REF!*0.001/#REF!*1/#REF!</f>
        <v>#REF!</v>
      </c>
      <c r="F1426" s="43" t="e">
        <f>#REF!*0.001/#REF!*1/#REF!</f>
        <v>#REF!</v>
      </c>
    </row>
    <row r="1427" spans="1:6" x14ac:dyDescent="0.2">
      <c r="A1427" s="14">
        <f>TAG!A1034</f>
        <v>980.86166999999989</v>
      </c>
      <c r="B1427" s="14" t="str">
        <f>TAG!B1034</f>
        <v>C63H114O6N</v>
      </c>
      <c r="C1427" s="17" t="str">
        <f>TAG!C1034</f>
        <v>60:6</v>
      </c>
      <c r="E1427" s="43" t="e">
        <f>#REF!*0.001/#REF!*1/#REF!</f>
        <v>#REF!</v>
      </c>
      <c r="F1427" s="43" t="e">
        <f>#REF!*0.001/#REF!*1/#REF!</f>
        <v>#REF!</v>
      </c>
    </row>
    <row r="1428" spans="1:6" x14ac:dyDescent="0.2">
      <c r="A1428" s="14">
        <f>TAG!A1035</f>
        <v>982.87726999999995</v>
      </c>
      <c r="B1428" s="14" t="str">
        <f>TAG!B1035</f>
        <v>C63H116O6N</v>
      </c>
      <c r="C1428" s="17" t="str">
        <f>TAG!C1035</f>
        <v>60:5</v>
      </c>
      <c r="E1428" s="43" t="e">
        <f>#REF!*0.001/#REF!*1/#REF!</f>
        <v>#REF!</v>
      </c>
      <c r="F1428" s="43" t="e">
        <f>#REF!*0.001/#REF!*1/#REF!</f>
        <v>#REF!</v>
      </c>
    </row>
    <row r="1429" spans="1:6" x14ac:dyDescent="0.2">
      <c r="A1429" s="14">
        <f>TAG!A1036</f>
        <v>984.8928699999999</v>
      </c>
      <c r="B1429" s="14" t="str">
        <f>TAG!B1036</f>
        <v>C63H118O6N</v>
      </c>
      <c r="C1429" s="17" t="str">
        <f>TAG!C1036</f>
        <v>60:4</v>
      </c>
      <c r="E1429" s="43" t="e">
        <f>#REF!*0.001/#REF!*1/#REF!</f>
        <v>#REF!</v>
      </c>
      <c r="F1429" s="43" t="e">
        <f>#REF!*0.001/#REF!*1/#REF!</f>
        <v>#REF!</v>
      </c>
    </row>
    <row r="1430" spans="1:6" x14ac:dyDescent="0.2">
      <c r="A1430" s="14">
        <f>TAG!A1037</f>
        <v>986.90846999999997</v>
      </c>
      <c r="B1430" s="14" t="str">
        <f>TAG!B1037</f>
        <v>C63H120O6N</v>
      </c>
      <c r="C1430" s="17" t="str">
        <f>TAG!C1037</f>
        <v>60:3</v>
      </c>
      <c r="E1430" s="43" t="e">
        <f>#REF!*0.001/#REF!*1/#REF!</f>
        <v>#REF!</v>
      </c>
      <c r="F1430" s="43" t="e">
        <f>#REF!*0.001/#REF!*1/#REF!</f>
        <v>#REF!</v>
      </c>
    </row>
    <row r="1431" spans="1:6" x14ac:dyDescent="0.2">
      <c r="A1431" s="14">
        <f>TAG!A1038</f>
        <v>988.92406999999992</v>
      </c>
      <c r="B1431" s="14" t="str">
        <f>TAG!B1038</f>
        <v>C63H122O6N</v>
      </c>
      <c r="C1431" s="17" t="str">
        <f>TAG!C1038</f>
        <v>60:2</v>
      </c>
      <c r="E1431" s="43" t="e">
        <f>#REF!*0.001/#REF!*1/#REF!</f>
        <v>#REF!</v>
      </c>
      <c r="F1431" s="43" t="e">
        <f>#REF!*0.001/#REF!*1/#REF!</f>
        <v>#REF!</v>
      </c>
    </row>
    <row r="1432" spans="1:6" x14ac:dyDescent="0.2">
      <c r="A1432" s="14">
        <f>TAG!A1039</f>
        <v>990.93966999999998</v>
      </c>
      <c r="B1432" s="14" t="str">
        <f>TAG!B1039</f>
        <v>C63H124O6N</v>
      </c>
      <c r="C1432" s="17" t="str">
        <f>TAG!C1039</f>
        <v>60:1</v>
      </c>
      <c r="E1432" s="43" t="e">
        <f>#REF!*0.001/#REF!*1/#REF!</f>
        <v>#REF!</v>
      </c>
      <c r="F1432" s="43" t="e">
        <f>#REF!*0.001/#REF!*1/#REF!</f>
        <v>#REF!</v>
      </c>
    </row>
    <row r="1433" spans="1:6" x14ac:dyDescent="0.2">
      <c r="A1433" s="38" t="s">
        <v>1007</v>
      </c>
      <c r="B1433" s="38"/>
      <c r="C1433" s="38" t="str">
        <f>TAG!C1040</f>
        <v>Total NL 321 20:4 acyl containing</v>
      </c>
      <c r="E1433" s="45" t="e">
        <f>#REF!*0.001/#REF!*1/#REF!</f>
        <v>#REF!</v>
      </c>
      <c r="F1433" s="45" t="e">
        <f>#REF!*0.001/#REF!*1/#REF!</f>
        <v>#REF!</v>
      </c>
    </row>
    <row r="1434" spans="1:6" x14ac:dyDescent="0.2">
      <c r="A1434" s="14">
        <f>TAG!A1045</f>
        <v>764.67446999999993</v>
      </c>
      <c r="B1434" s="14" t="str">
        <f>TAG!B1045</f>
        <v>C47H90O6N</v>
      </c>
      <c r="C1434" s="17" t="str">
        <f>TAG!C1045</f>
        <v>44:2</v>
      </c>
      <c r="E1434" s="43" t="e">
        <f>#REF!*0.001/#REF!*1/#REF!</f>
        <v>#REF!</v>
      </c>
      <c r="F1434" s="43" t="e">
        <f>#REF!*0.001/#REF!*1/#REF!</f>
        <v>#REF!</v>
      </c>
    </row>
    <row r="1435" spans="1:6" x14ac:dyDescent="0.2">
      <c r="A1435" s="14">
        <f>TAG!A1046</f>
        <v>766.69006999999988</v>
      </c>
      <c r="B1435" s="14" t="str">
        <f>TAG!B1046</f>
        <v>C47H92O6N</v>
      </c>
      <c r="C1435" s="17" t="str">
        <f>TAG!C1046</f>
        <v>44:1</v>
      </c>
      <c r="E1435" s="43" t="e">
        <f>#REF!*0.001/#REF!*1/#REF!</f>
        <v>#REF!</v>
      </c>
      <c r="F1435" s="43" t="e">
        <f>#REF!*0.001/#REF!*1/#REF!</f>
        <v>#REF!</v>
      </c>
    </row>
    <row r="1436" spans="1:6" x14ac:dyDescent="0.2">
      <c r="A1436" s="14">
        <f>TAG!A1047</f>
        <v>768.70566999999994</v>
      </c>
      <c r="B1436" s="14" t="str">
        <f>TAG!B1047</f>
        <v>C47H94O6N</v>
      </c>
      <c r="C1436" s="17" t="str">
        <f>TAG!C1047</f>
        <v>44:0</v>
      </c>
      <c r="E1436" s="43" t="e">
        <f>#REF!*0.001/#REF!*1/#REF!</f>
        <v>#REF!</v>
      </c>
      <c r="F1436" s="43" t="e">
        <f>#REF!*0.001/#REF!*1/#REF!</f>
        <v>#REF!</v>
      </c>
    </row>
    <row r="1437" spans="1:6" x14ac:dyDescent="0.2">
      <c r="A1437" s="14">
        <f>TAG!A1048</f>
        <v>776.71077000000002</v>
      </c>
      <c r="B1437" s="14" t="str">
        <f>TAG!B1048</f>
        <v>C49H94O5N</v>
      </c>
      <c r="C1437" s="17" t="str">
        <f>TAG!C1048</f>
        <v>e46:3</v>
      </c>
      <c r="E1437" s="43" t="e">
        <f>#REF!*0.001/#REF!*1/#REF!</f>
        <v>#REF!</v>
      </c>
      <c r="F1437" s="43" t="e">
        <f>#REF!*0.001/#REF!*1/#REF!</f>
        <v>#REF!</v>
      </c>
    </row>
    <row r="1438" spans="1:6" x14ac:dyDescent="0.2">
      <c r="A1438" s="14">
        <f>TAG!A1049</f>
        <v>778.72636999999997</v>
      </c>
      <c r="B1438" s="14" t="str">
        <f>TAG!B1049</f>
        <v>C49H96O5N</v>
      </c>
      <c r="C1438" s="17" t="str">
        <f>TAG!C1049</f>
        <v>e46:2</v>
      </c>
      <c r="E1438" s="43" t="e">
        <f>#REF!*0.001/#REF!*1/#REF!</f>
        <v>#REF!</v>
      </c>
      <c r="F1438" s="43" t="e">
        <f>#REF!*0.001/#REF!*1/#REF!</f>
        <v>#REF!</v>
      </c>
    </row>
    <row r="1439" spans="1:6" x14ac:dyDescent="0.2">
      <c r="A1439" s="14">
        <f>TAG!A1050</f>
        <v>780.74197000000004</v>
      </c>
      <c r="B1439" s="14" t="str">
        <f>TAG!B1050</f>
        <v>C49H98O5N</v>
      </c>
      <c r="C1439" s="17" t="str">
        <f>TAG!C1050</f>
        <v>e46:1</v>
      </c>
      <c r="E1439" s="43" t="e">
        <f>#REF!*0.001/#REF!*1/#REF!</f>
        <v>#REF!</v>
      </c>
      <c r="F1439" s="43" t="e">
        <f>#REF!*0.001/#REF!*1/#REF!</f>
        <v>#REF!</v>
      </c>
    </row>
    <row r="1440" spans="1:6" x14ac:dyDescent="0.2">
      <c r="A1440" s="14">
        <f>TAG!A1051</f>
        <v>782.75756999999999</v>
      </c>
      <c r="B1440" s="14" t="str">
        <f>TAG!B1051</f>
        <v>C49H100O5N</v>
      </c>
      <c r="C1440" s="17" t="str">
        <f>TAG!C1051</f>
        <v>e46:0</v>
      </c>
      <c r="E1440" s="43" t="e">
        <f>#REF!*0.001/#REF!*1/#REF!</f>
        <v>#REF!</v>
      </c>
      <c r="F1440" s="43" t="e">
        <f>#REF!*0.001/#REF!*1/#REF!</f>
        <v>#REF!</v>
      </c>
    </row>
    <row r="1441" spans="1:6" x14ac:dyDescent="0.2">
      <c r="A1441" s="14">
        <f>TAG!A1052</f>
        <v>790.69006999999988</v>
      </c>
      <c r="B1441" s="14" t="str">
        <f>TAG!B1052</f>
        <v>C49H92O6N</v>
      </c>
      <c r="C1441" s="17" t="str">
        <f>TAG!C1052</f>
        <v>46:3</v>
      </c>
      <c r="E1441" s="43" t="e">
        <f>#REF!*0.001/#REF!*1/#REF!</f>
        <v>#REF!</v>
      </c>
      <c r="F1441" s="43" t="e">
        <f>#REF!*0.001/#REF!*1/#REF!</f>
        <v>#REF!</v>
      </c>
    </row>
    <row r="1442" spans="1:6" x14ac:dyDescent="0.2">
      <c r="A1442" s="14">
        <f>TAG!A1053</f>
        <v>792.70566999999994</v>
      </c>
      <c r="B1442" s="14" t="str">
        <f>TAG!B1053</f>
        <v>C49H94O6N</v>
      </c>
      <c r="C1442" s="17" t="str">
        <f>TAG!C1053</f>
        <v>46:2</v>
      </c>
      <c r="E1442" s="43" t="e">
        <f>#REF!*0.001/#REF!*1/#REF!</f>
        <v>#REF!</v>
      </c>
      <c r="F1442" s="43" t="e">
        <f>#REF!*0.001/#REF!*1/#REF!</f>
        <v>#REF!</v>
      </c>
    </row>
    <row r="1443" spans="1:6" x14ac:dyDescent="0.2">
      <c r="A1443" s="14">
        <f>TAG!A1054</f>
        <v>794.72126999999989</v>
      </c>
      <c r="B1443" s="14" t="str">
        <f>TAG!B1054</f>
        <v>C49H96O6N</v>
      </c>
      <c r="C1443" s="17" t="str">
        <f>TAG!C1054</f>
        <v>46:1</v>
      </c>
      <c r="E1443" s="43" t="e">
        <f>#REF!*0.001/#REF!*1/#REF!</f>
        <v>#REF!</v>
      </c>
      <c r="F1443" s="43" t="e">
        <f>#REF!*0.001/#REF!*1/#REF!</f>
        <v>#REF!</v>
      </c>
    </row>
    <row r="1444" spans="1:6" x14ac:dyDescent="0.2">
      <c r="A1444" s="14">
        <f>TAG!A1055</f>
        <v>796.73686999999995</v>
      </c>
      <c r="B1444" s="14" t="str">
        <f>TAG!B1055</f>
        <v>C49H98O6N</v>
      </c>
      <c r="C1444" s="17" t="str">
        <f>TAG!C1055</f>
        <v>46:0</v>
      </c>
      <c r="E1444" s="43" t="e">
        <f>#REF!*0.001/#REF!*1/#REF!</f>
        <v>#REF!</v>
      </c>
      <c r="F1444" s="43" t="e">
        <f>#REF!*0.001/#REF!*1/#REF!</f>
        <v>#REF!</v>
      </c>
    </row>
    <row r="1445" spans="1:6" x14ac:dyDescent="0.2">
      <c r="A1445" s="14">
        <f>TAG!A1056</f>
        <v>802.72636999999997</v>
      </c>
      <c r="B1445" s="14" t="str">
        <f>TAG!B1056</f>
        <v>C51H96O5N</v>
      </c>
      <c r="C1445" s="17" t="str">
        <f>TAG!C1056</f>
        <v>e48:4</v>
      </c>
      <c r="E1445" s="43" t="e">
        <f>#REF!*0.001/#REF!*1/#REF!</f>
        <v>#REF!</v>
      </c>
      <c r="F1445" s="43" t="e">
        <f>#REF!*0.001/#REF!*1/#REF!</f>
        <v>#REF!</v>
      </c>
    </row>
    <row r="1446" spans="1:6" x14ac:dyDescent="0.2">
      <c r="A1446" s="14">
        <f>TAG!A1057</f>
        <v>804.74197000000004</v>
      </c>
      <c r="B1446" s="14" t="str">
        <f>TAG!B1057</f>
        <v>C51H98O5N</v>
      </c>
      <c r="C1446" s="17" t="str">
        <f>TAG!C1057</f>
        <v>e48:3</v>
      </c>
      <c r="E1446" s="43" t="e">
        <f>#REF!*0.001/#REF!*1/#REF!</f>
        <v>#REF!</v>
      </c>
      <c r="F1446" s="43" t="e">
        <f>#REF!*0.001/#REF!*1/#REF!</f>
        <v>#REF!</v>
      </c>
    </row>
    <row r="1447" spans="1:6" x14ac:dyDescent="0.2">
      <c r="A1447" s="14">
        <f>TAG!A1058</f>
        <v>806.75756999999999</v>
      </c>
      <c r="B1447" s="14" t="str">
        <f>TAG!B1058</f>
        <v>C51H100O5N</v>
      </c>
      <c r="C1447" s="17" t="str">
        <f>TAG!C1058</f>
        <v>e48:2</v>
      </c>
      <c r="E1447" s="43" t="e">
        <f>#REF!*0.001/#REF!*1/#REF!</f>
        <v>#REF!</v>
      </c>
      <c r="F1447" s="43" t="e">
        <f>#REF!*0.001/#REF!*1/#REF!</f>
        <v>#REF!</v>
      </c>
    </row>
    <row r="1448" spans="1:6" x14ac:dyDescent="0.2">
      <c r="A1448" s="14">
        <f>TAG!A1059</f>
        <v>808.77317000000005</v>
      </c>
      <c r="B1448" s="14" t="str">
        <f>TAG!B1059</f>
        <v>C51H102O5N</v>
      </c>
      <c r="C1448" s="17" t="str">
        <f>TAG!C1059</f>
        <v>e48:1</v>
      </c>
      <c r="E1448" s="43" t="e">
        <f>#REF!*0.001/#REF!*1/#REF!</f>
        <v>#REF!</v>
      </c>
      <c r="F1448" s="43" t="e">
        <f>#REF!*0.001/#REF!*1/#REF!</f>
        <v>#REF!</v>
      </c>
    </row>
    <row r="1449" spans="1:6" x14ac:dyDescent="0.2">
      <c r="A1449" s="14">
        <f>TAG!A1060</f>
        <v>810.78877</v>
      </c>
      <c r="B1449" s="14" t="str">
        <f>TAG!B1060</f>
        <v>C51H104O5N</v>
      </c>
      <c r="C1449" s="17" t="str">
        <f>TAG!C1060</f>
        <v>e48:0</v>
      </c>
      <c r="E1449" s="43" t="e">
        <f>#REF!*0.001/#REF!*1/#REF!</f>
        <v>#REF!</v>
      </c>
      <c r="F1449" s="43" t="e">
        <f>#REF!*0.001/#REF!*1/#REF!</f>
        <v>#REF!</v>
      </c>
    </row>
    <row r="1450" spans="1:6" x14ac:dyDescent="0.2">
      <c r="A1450" s="14">
        <f>TAG!A1061</f>
        <v>816.70566999999994</v>
      </c>
      <c r="B1450" s="14" t="str">
        <f>TAG!B1061</f>
        <v>C51H94O6N</v>
      </c>
      <c r="C1450" s="17" t="str">
        <f>TAG!C1061</f>
        <v>48:4</v>
      </c>
      <c r="E1450" s="43" t="e">
        <f>#REF!*0.001/#REF!*1/#REF!</f>
        <v>#REF!</v>
      </c>
      <c r="F1450" s="43" t="e">
        <f>#REF!*0.001/#REF!*1/#REF!</f>
        <v>#REF!</v>
      </c>
    </row>
    <row r="1451" spans="1:6" x14ac:dyDescent="0.2">
      <c r="A1451" s="14">
        <f>TAG!A1062</f>
        <v>818.72126999999989</v>
      </c>
      <c r="B1451" s="14" t="str">
        <f>TAG!B1062</f>
        <v>C51H96O6N</v>
      </c>
      <c r="C1451" s="17" t="str">
        <f>TAG!C1062</f>
        <v>48:3</v>
      </c>
      <c r="E1451" s="43" t="e">
        <f>#REF!*0.001/#REF!*1/#REF!</f>
        <v>#REF!</v>
      </c>
      <c r="F1451" s="43" t="e">
        <f>#REF!*0.001/#REF!*1/#REF!</f>
        <v>#REF!</v>
      </c>
    </row>
    <row r="1452" spans="1:6" x14ac:dyDescent="0.2">
      <c r="A1452" s="14">
        <f>TAG!A1063</f>
        <v>820.73686999999995</v>
      </c>
      <c r="B1452" s="14" t="str">
        <f>TAG!B1063</f>
        <v>C51H98O6N</v>
      </c>
      <c r="C1452" s="17" t="str">
        <f>TAG!C1063</f>
        <v>48:2</v>
      </c>
      <c r="E1452" s="43" t="e">
        <f>#REF!*0.001/#REF!*1/#REF!</f>
        <v>#REF!</v>
      </c>
      <c r="F1452" s="43" t="e">
        <f>#REF!*0.001/#REF!*1/#REF!</f>
        <v>#REF!</v>
      </c>
    </row>
    <row r="1453" spans="1:6" x14ac:dyDescent="0.2">
      <c r="A1453" s="14">
        <f>TAG!A1064</f>
        <v>822.7524699999999</v>
      </c>
      <c r="B1453" s="14" t="str">
        <f>TAG!B1064</f>
        <v>C51H100O6N</v>
      </c>
      <c r="C1453" s="17" t="str">
        <f>TAG!C1064</f>
        <v>48:1</v>
      </c>
      <c r="E1453" s="43" t="e">
        <f>#REF!*0.001/#REF!*1/#REF!</f>
        <v>#REF!</v>
      </c>
      <c r="F1453" s="43" t="e">
        <f>#REF!*0.001/#REF!*1/#REF!</f>
        <v>#REF!</v>
      </c>
    </row>
    <row r="1454" spans="1:6" x14ac:dyDescent="0.2">
      <c r="A1454" s="14">
        <f>TAG!A1065</f>
        <v>824.76806999999997</v>
      </c>
      <c r="B1454" s="14" t="str">
        <f>TAG!B1065</f>
        <v>C51H102O6N</v>
      </c>
      <c r="C1454" s="17" t="str">
        <f>TAG!C1065</f>
        <v>48:0</v>
      </c>
      <c r="E1454" s="43" t="e">
        <f>#REF!*0.001/#REF!*1/#REF!</f>
        <v>#REF!</v>
      </c>
      <c r="F1454" s="43" t="e">
        <f>#REF!*0.001/#REF!*1/#REF!</f>
        <v>#REF!</v>
      </c>
    </row>
    <row r="1455" spans="1:6" x14ac:dyDescent="0.2">
      <c r="A1455" s="14">
        <f>TAG!A1066</f>
        <v>830.75756999999999</v>
      </c>
      <c r="B1455" s="14" t="str">
        <f>TAG!B1066</f>
        <v>C53H100O5N</v>
      </c>
      <c r="C1455" s="17" t="str">
        <f>TAG!C1066</f>
        <v>e50:4</v>
      </c>
      <c r="E1455" s="43" t="e">
        <f>#REF!*0.001/#REF!*1/#REF!</f>
        <v>#REF!</v>
      </c>
      <c r="F1455" s="43" t="e">
        <f>#REF!*0.001/#REF!*1/#REF!</f>
        <v>#REF!</v>
      </c>
    </row>
    <row r="1456" spans="1:6" x14ac:dyDescent="0.2">
      <c r="A1456" s="14">
        <f>TAG!A1067</f>
        <v>832.77317000000005</v>
      </c>
      <c r="B1456" s="14" t="str">
        <f>TAG!B1067</f>
        <v>C53H102O5N</v>
      </c>
      <c r="C1456" s="17" t="str">
        <f>TAG!C1067</f>
        <v>e50:3</v>
      </c>
      <c r="E1456" s="43" t="e">
        <f>#REF!*0.001/#REF!*1/#REF!</f>
        <v>#REF!</v>
      </c>
      <c r="F1456" s="43" t="e">
        <f>#REF!*0.001/#REF!*1/#REF!</f>
        <v>#REF!</v>
      </c>
    </row>
    <row r="1457" spans="1:6" x14ac:dyDescent="0.2">
      <c r="A1457" s="14">
        <f>TAG!A1068</f>
        <v>834.78877</v>
      </c>
      <c r="B1457" s="14" t="str">
        <f>TAG!B1068</f>
        <v>C53H104O5N</v>
      </c>
      <c r="C1457" s="17" t="str">
        <f>TAG!C1068</f>
        <v>e50:2</v>
      </c>
      <c r="E1457" s="43" t="e">
        <f>#REF!*0.001/#REF!*1/#REF!</f>
        <v>#REF!</v>
      </c>
      <c r="F1457" s="43" t="e">
        <f>#REF!*0.001/#REF!*1/#REF!</f>
        <v>#REF!</v>
      </c>
    </row>
    <row r="1458" spans="1:6" x14ac:dyDescent="0.2">
      <c r="A1458" s="14">
        <f>TAG!A1069</f>
        <v>836.80437000000006</v>
      </c>
      <c r="B1458" s="14" t="str">
        <f>TAG!B1069</f>
        <v>C53H106O5N</v>
      </c>
      <c r="C1458" s="17" t="str">
        <f>TAG!C1069</f>
        <v>e50:1</v>
      </c>
      <c r="E1458" s="43" t="e">
        <f>#REF!*0.001/#REF!*1/#REF!</f>
        <v>#REF!</v>
      </c>
      <c r="F1458" s="43" t="e">
        <f>#REF!*0.001/#REF!*1/#REF!</f>
        <v>#REF!</v>
      </c>
    </row>
    <row r="1459" spans="1:6" x14ac:dyDescent="0.2">
      <c r="A1459" s="14">
        <f>TAG!A1070</f>
        <v>838.81997000000001</v>
      </c>
      <c r="B1459" s="14" t="str">
        <f>TAG!B1070</f>
        <v>C53H108O5N</v>
      </c>
      <c r="C1459" s="17" t="str">
        <f>TAG!C1070</f>
        <v>e50:0</v>
      </c>
      <c r="E1459" s="43" t="e">
        <f>#REF!*0.001/#REF!*1/#REF!</f>
        <v>#REF!</v>
      </c>
      <c r="F1459" s="43" t="e">
        <f>#REF!*0.001/#REF!*1/#REF!</f>
        <v>#REF!</v>
      </c>
    </row>
    <row r="1460" spans="1:6" x14ac:dyDescent="0.2">
      <c r="A1460" s="14">
        <f>TAG!A1071</f>
        <v>844.73686999999995</v>
      </c>
      <c r="B1460" s="14" t="str">
        <f>TAG!B1071</f>
        <v>C53H98O6N</v>
      </c>
      <c r="C1460" s="17" t="str">
        <f>TAG!C1071</f>
        <v>50:4</v>
      </c>
      <c r="E1460" s="43" t="e">
        <f>#REF!*0.001/#REF!*1/#REF!</f>
        <v>#REF!</v>
      </c>
      <c r="F1460" s="43" t="e">
        <f>#REF!*0.001/#REF!*1/#REF!</f>
        <v>#REF!</v>
      </c>
    </row>
    <row r="1461" spans="1:6" x14ac:dyDescent="0.2">
      <c r="A1461" s="14">
        <f>TAG!A1072</f>
        <v>846.7524699999999</v>
      </c>
      <c r="B1461" s="14" t="str">
        <f>TAG!B1072</f>
        <v>C53H100O6N</v>
      </c>
      <c r="C1461" s="17" t="str">
        <f>TAG!C1072</f>
        <v>50:3</v>
      </c>
      <c r="E1461" s="43" t="e">
        <f>#REF!*0.001/#REF!*1/#REF!</f>
        <v>#REF!</v>
      </c>
      <c r="F1461" s="43" t="e">
        <f>#REF!*0.001/#REF!*1/#REF!</f>
        <v>#REF!</v>
      </c>
    </row>
    <row r="1462" spans="1:6" x14ac:dyDescent="0.2">
      <c r="A1462" s="14">
        <f>TAG!A1073</f>
        <v>848.76806999999997</v>
      </c>
      <c r="B1462" s="14" t="str">
        <f>TAG!B1073</f>
        <v>C53H102O6N</v>
      </c>
      <c r="C1462" s="17" t="str">
        <f>TAG!C1073</f>
        <v>50:2</v>
      </c>
      <c r="E1462" s="43" t="e">
        <f>#REF!*0.001/#REF!*1/#REF!</f>
        <v>#REF!</v>
      </c>
      <c r="F1462" s="43" t="e">
        <f>#REF!*0.001/#REF!*1/#REF!</f>
        <v>#REF!</v>
      </c>
    </row>
    <row r="1463" spans="1:6" x14ac:dyDescent="0.2">
      <c r="A1463" s="14">
        <f>TAG!A1074</f>
        <v>850.78366999999992</v>
      </c>
      <c r="B1463" s="14" t="str">
        <f>TAG!B1074</f>
        <v>C53H104O6N</v>
      </c>
      <c r="C1463" s="17" t="str">
        <f>TAG!C1074</f>
        <v>50:1</v>
      </c>
      <c r="E1463" s="43" t="e">
        <f>#REF!*0.001/#REF!*1/#REF!</f>
        <v>#REF!</v>
      </c>
      <c r="F1463" s="43" t="e">
        <f>#REF!*0.001/#REF!*1/#REF!</f>
        <v>#REF!</v>
      </c>
    </row>
    <row r="1464" spans="1:6" x14ac:dyDescent="0.2">
      <c r="A1464" s="14">
        <f>TAG!A1075</f>
        <v>852.79926999999998</v>
      </c>
      <c r="B1464" s="14" t="str">
        <f>TAG!B1075</f>
        <v>C53H106O6N</v>
      </c>
      <c r="C1464" s="17" t="str">
        <f>TAG!C1075</f>
        <v>50:0</v>
      </c>
      <c r="E1464" s="43" t="e">
        <f>#REF!*0.001/#REF!*1/#REF!</f>
        <v>#REF!</v>
      </c>
      <c r="F1464" s="43" t="e">
        <f>#REF!*0.001/#REF!*1/#REF!</f>
        <v>#REF!</v>
      </c>
    </row>
    <row r="1465" spans="1:6" x14ac:dyDescent="0.2">
      <c r="A1465" s="14">
        <f>TAG!A1076</f>
        <v>856.77317000000005</v>
      </c>
      <c r="B1465" s="14" t="str">
        <f>TAG!B1076</f>
        <v>C55H102O5N</v>
      </c>
      <c r="C1465" s="17" t="str">
        <f>TAG!C1076</f>
        <v>e52:5</v>
      </c>
      <c r="E1465" s="43" t="e">
        <f>#REF!*0.001/#REF!*1/#REF!</f>
        <v>#REF!</v>
      </c>
      <c r="F1465" s="43" t="e">
        <f>#REF!*0.001/#REF!*1/#REF!</f>
        <v>#REF!</v>
      </c>
    </row>
    <row r="1466" spans="1:6" x14ac:dyDescent="0.2">
      <c r="A1466" s="14">
        <f>TAG!A1077</f>
        <v>858.78877</v>
      </c>
      <c r="B1466" s="14" t="str">
        <f>TAG!B1077</f>
        <v>C55H104O5N</v>
      </c>
      <c r="C1466" s="17" t="str">
        <f>TAG!C1077</f>
        <v>e52:4</v>
      </c>
      <c r="E1466" s="43" t="e">
        <f>#REF!*0.001/#REF!*1/#REF!</f>
        <v>#REF!</v>
      </c>
      <c r="F1466" s="43" t="e">
        <f>#REF!*0.001/#REF!*1/#REF!</f>
        <v>#REF!</v>
      </c>
    </row>
    <row r="1467" spans="1:6" x14ac:dyDescent="0.2">
      <c r="A1467" s="14">
        <f>TAG!A1078</f>
        <v>860.80437000000006</v>
      </c>
      <c r="B1467" s="14" t="str">
        <f>TAG!B1078</f>
        <v>C55H106O5N</v>
      </c>
      <c r="C1467" s="17" t="str">
        <f>TAG!C1078</f>
        <v>e52:3</v>
      </c>
      <c r="E1467" s="43" t="e">
        <f>#REF!*0.001/#REF!*1/#REF!</f>
        <v>#REF!</v>
      </c>
      <c r="F1467" s="43" t="e">
        <f>#REF!*0.001/#REF!*1/#REF!</f>
        <v>#REF!</v>
      </c>
    </row>
    <row r="1468" spans="1:6" x14ac:dyDescent="0.2">
      <c r="A1468" s="14">
        <f>TAG!A1079</f>
        <v>862.81997000000001</v>
      </c>
      <c r="B1468" s="14" t="str">
        <f>TAG!B1079</f>
        <v>C55H108O5N</v>
      </c>
      <c r="C1468" s="17" t="str">
        <f>TAG!C1079</f>
        <v>e52:2</v>
      </c>
      <c r="E1468" s="43" t="e">
        <f>#REF!*0.001/#REF!*1/#REF!</f>
        <v>#REF!</v>
      </c>
      <c r="F1468" s="43" t="e">
        <f>#REF!*0.001/#REF!*1/#REF!</f>
        <v>#REF!</v>
      </c>
    </row>
    <row r="1469" spans="1:6" x14ac:dyDescent="0.2">
      <c r="A1469" s="14">
        <f>TAG!A1080</f>
        <v>864.83556999999996</v>
      </c>
      <c r="B1469" s="14" t="str">
        <f>TAG!B1080</f>
        <v>C55H110O5N</v>
      </c>
      <c r="C1469" s="17" t="str">
        <f>TAG!C1080</f>
        <v>e52:1</v>
      </c>
      <c r="E1469" s="43" t="e">
        <f>#REF!*0.001/#REF!*1/#REF!</f>
        <v>#REF!</v>
      </c>
      <c r="F1469" s="43" t="e">
        <f>#REF!*0.001/#REF!*1/#REF!</f>
        <v>#REF!</v>
      </c>
    </row>
    <row r="1470" spans="1:6" x14ac:dyDescent="0.2">
      <c r="A1470" s="14">
        <f>TAG!A1081</f>
        <v>866.85117000000002</v>
      </c>
      <c r="B1470" s="14" t="str">
        <f>TAG!B1081</f>
        <v>C55H112O5N</v>
      </c>
      <c r="C1470" s="17" t="str">
        <f>TAG!C1081</f>
        <v>e52:0</v>
      </c>
      <c r="E1470" s="43" t="e">
        <f>#REF!*0.001/#REF!*1/#REF!</f>
        <v>#REF!</v>
      </c>
      <c r="F1470" s="43" t="e">
        <f>#REF!*0.001/#REF!*1/#REF!</f>
        <v>#REF!</v>
      </c>
    </row>
    <row r="1471" spans="1:6" x14ac:dyDescent="0.2">
      <c r="A1471" s="14">
        <f>TAG!A1082</f>
        <v>868.73686999999995</v>
      </c>
      <c r="B1471" s="14" t="str">
        <f>TAG!B1082</f>
        <v>C55H98O6N</v>
      </c>
      <c r="C1471" s="17" t="str">
        <f>TAG!C1082</f>
        <v>52:6</v>
      </c>
      <c r="E1471" s="43" t="e">
        <f>#REF!*0.001/#REF!*1/#REF!</f>
        <v>#REF!</v>
      </c>
      <c r="F1471" s="43" t="e">
        <f>#REF!*0.001/#REF!*1/#REF!</f>
        <v>#REF!</v>
      </c>
    </row>
    <row r="1472" spans="1:6" x14ac:dyDescent="0.2">
      <c r="A1472" s="14">
        <f>TAG!A1083</f>
        <v>870.7524699999999</v>
      </c>
      <c r="B1472" s="14" t="str">
        <f>TAG!B1083</f>
        <v>C55H100O6N</v>
      </c>
      <c r="C1472" s="17" t="str">
        <f>TAG!C1083</f>
        <v>52:5</v>
      </c>
      <c r="E1472" s="43" t="e">
        <f>#REF!*0.001/#REF!*1/#REF!</f>
        <v>#REF!</v>
      </c>
      <c r="F1472" s="43" t="e">
        <f>#REF!*0.001/#REF!*1/#REF!</f>
        <v>#REF!</v>
      </c>
    </row>
    <row r="1473" spans="1:6" x14ac:dyDescent="0.2">
      <c r="A1473" s="14">
        <f>TAG!A1084</f>
        <v>872.76806999999997</v>
      </c>
      <c r="B1473" s="14" t="str">
        <f>TAG!B1084</f>
        <v>C55H102O6N</v>
      </c>
      <c r="C1473" s="17" t="str">
        <f>TAG!C1084</f>
        <v>52:4</v>
      </c>
      <c r="E1473" s="43" t="e">
        <f>#REF!*0.001/#REF!*1/#REF!</f>
        <v>#REF!</v>
      </c>
      <c r="F1473" s="43" t="e">
        <f>#REF!*0.001/#REF!*1/#REF!</f>
        <v>#REF!</v>
      </c>
    </row>
    <row r="1474" spans="1:6" x14ac:dyDescent="0.2">
      <c r="A1474" s="14">
        <f>TAG!A1085</f>
        <v>874.78366999999992</v>
      </c>
      <c r="B1474" s="14" t="str">
        <f>TAG!B1085</f>
        <v>C55H104O6N</v>
      </c>
      <c r="C1474" s="17" t="str">
        <f>TAG!C1085</f>
        <v>52:3</v>
      </c>
      <c r="E1474" s="43" t="e">
        <f>#REF!*0.001/#REF!*1/#REF!</f>
        <v>#REF!</v>
      </c>
      <c r="F1474" s="43" t="e">
        <f>#REF!*0.001/#REF!*1/#REF!</f>
        <v>#REF!</v>
      </c>
    </row>
    <row r="1475" spans="1:6" x14ac:dyDescent="0.2">
      <c r="A1475" s="14">
        <f>TAG!A1086</f>
        <v>876.79926999999998</v>
      </c>
      <c r="B1475" s="14" t="str">
        <f>TAG!B1086</f>
        <v>C55H106O6N</v>
      </c>
      <c r="C1475" s="17" t="str">
        <f>TAG!C1086</f>
        <v>52:2</v>
      </c>
      <c r="E1475" s="43" t="e">
        <f>#REF!*0.001/#REF!*1/#REF!</f>
        <v>#REF!</v>
      </c>
      <c r="F1475" s="43" t="e">
        <f>#REF!*0.001/#REF!*1/#REF!</f>
        <v>#REF!</v>
      </c>
    </row>
    <row r="1476" spans="1:6" x14ac:dyDescent="0.2">
      <c r="A1476" s="14">
        <f>TAG!A1087</f>
        <v>878.81486999999993</v>
      </c>
      <c r="B1476" s="14" t="str">
        <f>TAG!B1087</f>
        <v>C55H108O6N</v>
      </c>
      <c r="C1476" s="17" t="str">
        <f>TAG!C1087</f>
        <v>52:1</v>
      </c>
      <c r="E1476" s="43" t="e">
        <f>#REF!*0.001/#REF!*1/#REF!</f>
        <v>#REF!</v>
      </c>
      <c r="F1476" s="43" t="e">
        <f>#REF!*0.001/#REF!*1/#REF!</f>
        <v>#REF!</v>
      </c>
    </row>
    <row r="1477" spans="1:6" x14ac:dyDescent="0.2">
      <c r="A1477" s="14">
        <f>TAG!A1088</f>
        <v>880.83046999999988</v>
      </c>
      <c r="B1477" s="14" t="str">
        <f>TAG!B1088</f>
        <v>C55H110O6N</v>
      </c>
      <c r="C1477" s="17" t="str">
        <f>TAG!C1088</f>
        <v>52:0/e54:7</v>
      </c>
      <c r="E1477" s="43" t="e">
        <f>#REF!*0.001/#REF!*1/#REF!</f>
        <v>#REF!</v>
      </c>
      <c r="F1477" s="43" t="e">
        <f>#REF!*0.001/#REF!*1/#REF!</f>
        <v>#REF!</v>
      </c>
    </row>
    <row r="1478" spans="1:6" x14ac:dyDescent="0.2">
      <c r="A1478" s="14">
        <f>TAG!A1089</f>
        <v>882.78877</v>
      </c>
      <c r="B1478" s="14" t="str">
        <f>TAG!B1089</f>
        <v>C57H104O5N</v>
      </c>
      <c r="C1478" s="17" t="str">
        <f>TAG!C1089</f>
        <v>e54:6</v>
      </c>
      <c r="E1478" s="43" t="e">
        <f>#REF!*0.001/#REF!*1/#REF!</f>
        <v>#REF!</v>
      </c>
      <c r="F1478" s="43" t="e">
        <f>#REF!*0.001/#REF!*1/#REF!</f>
        <v>#REF!</v>
      </c>
    </row>
    <row r="1479" spans="1:6" x14ac:dyDescent="0.2">
      <c r="A1479" s="14">
        <f>TAG!A1090</f>
        <v>884.80437000000006</v>
      </c>
      <c r="B1479" s="14" t="str">
        <f>TAG!B1090</f>
        <v>C57H106O5N</v>
      </c>
      <c r="C1479" s="17" t="str">
        <f>TAG!C1090</f>
        <v>e54:5</v>
      </c>
      <c r="E1479" s="43" t="e">
        <f>#REF!*0.001/#REF!*1/#REF!</f>
        <v>#REF!</v>
      </c>
      <c r="F1479" s="43" t="e">
        <f>#REF!*0.001/#REF!*1/#REF!</f>
        <v>#REF!</v>
      </c>
    </row>
    <row r="1480" spans="1:6" x14ac:dyDescent="0.2">
      <c r="A1480" s="14">
        <f>TAG!A1091</f>
        <v>886.81997000000001</v>
      </c>
      <c r="B1480" s="14" t="str">
        <f>TAG!B1091</f>
        <v>C57H108O5N</v>
      </c>
      <c r="C1480" s="17" t="str">
        <f>TAG!C1091</f>
        <v>e54:4</v>
      </c>
      <c r="E1480" s="43" t="e">
        <f>#REF!*0.001/#REF!*1/#REF!</f>
        <v>#REF!</v>
      </c>
      <c r="F1480" s="43" t="e">
        <f>#REF!*0.001/#REF!*1/#REF!</f>
        <v>#REF!</v>
      </c>
    </row>
    <row r="1481" spans="1:6" x14ac:dyDescent="0.2">
      <c r="A1481" s="14">
        <f>TAG!A1092</f>
        <v>888.83556999999996</v>
      </c>
      <c r="B1481" s="14" t="str">
        <f>TAG!B1092</f>
        <v>C57H110O5N</v>
      </c>
      <c r="C1481" s="17" t="str">
        <f>TAG!C1092</f>
        <v>e54:3</v>
      </c>
      <c r="E1481" s="43" t="e">
        <f>#REF!*0.001/#REF!*1/#REF!</f>
        <v>#REF!</v>
      </c>
      <c r="F1481" s="43" t="e">
        <f>#REF!*0.001/#REF!*1/#REF!</f>
        <v>#REF!</v>
      </c>
    </row>
    <row r="1482" spans="1:6" x14ac:dyDescent="0.2">
      <c r="A1482" s="14">
        <f>TAG!A1093</f>
        <v>890.85117000000002</v>
      </c>
      <c r="B1482" s="14" t="str">
        <f>TAG!B1093</f>
        <v>C57H112O5N</v>
      </c>
      <c r="C1482" s="17" t="str">
        <f>TAG!C1093</f>
        <v>e54:2</v>
      </c>
      <c r="E1482" s="43" t="e">
        <f>#REF!*0.001/#REF!*1/#REF!</f>
        <v>#REF!</v>
      </c>
      <c r="F1482" s="43" t="e">
        <f>#REF!*0.001/#REF!*1/#REF!</f>
        <v>#REF!</v>
      </c>
    </row>
    <row r="1483" spans="1:6" x14ac:dyDescent="0.2">
      <c r="A1483" s="14">
        <f>TAG!A1094</f>
        <v>892.86676999999997</v>
      </c>
      <c r="B1483" s="14" t="str">
        <f>TAG!B1094</f>
        <v>C57H114O5N</v>
      </c>
      <c r="C1483" s="17" t="str">
        <f>TAG!C1094</f>
        <v>e54:1</v>
      </c>
      <c r="E1483" s="43" t="e">
        <f>#REF!*0.001/#REF!*1/#REF!</f>
        <v>#REF!</v>
      </c>
      <c r="F1483" s="43" t="e">
        <f>#REF!*0.001/#REF!*1/#REF!</f>
        <v>#REF!</v>
      </c>
    </row>
    <row r="1484" spans="1:6" x14ac:dyDescent="0.2">
      <c r="A1484" s="14">
        <f>TAG!A1095</f>
        <v>894.7524699999999</v>
      </c>
      <c r="B1484" s="14" t="str">
        <f>TAG!B1095</f>
        <v>C57H100O6N</v>
      </c>
      <c r="C1484" s="17" t="str">
        <f>TAG!C1095</f>
        <v>54:7/e54:0</v>
      </c>
      <c r="E1484" s="43" t="e">
        <f>#REF!*0.001/#REF!*1/#REF!</f>
        <v>#REF!</v>
      </c>
      <c r="F1484" s="43" t="e">
        <f>#REF!*0.001/#REF!*1/#REF!</f>
        <v>#REF!</v>
      </c>
    </row>
    <row r="1485" spans="1:6" x14ac:dyDescent="0.2">
      <c r="A1485" s="14">
        <f>TAG!A1096</f>
        <v>896.76806999999997</v>
      </c>
      <c r="B1485" s="14" t="str">
        <f>TAG!B1096</f>
        <v>C57H102O6N</v>
      </c>
      <c r="C1485" s="17" t="str">
        <f>TAG!C1096</f>
        <v>54:6</v>
      </c>
      <c r="E1485" s="43" t="e">
        <f>#REF!*0.001/#REF!*1/#REF!</f>
        <v>#REF!</v>
      </c>
      <c r="F1485" s="43" t="e">
        <f>#REF!*0.001/#REF!*1/#REF!</f>
        <v>#REF!</v>
      </c>
    </row>
    <row r="1486" spans="1:6" x14ac:dyDescent="0.2">
      <c r="A1486" s="14">
        <f>TAG!A1097</f>
        <v>898.78366999999992</v>
      </c>
      <c r="B1486" s="14" t="str">
        <f>TAG!B1097</f>
        <v>C57H104O6N</v>
      </c>
      <c r="C1486" s="17" t="str">
        <f>TAG!C1097</f>
        <v>54:5</v>
      </c>
      <c r="E1486" s="43" t="e">
        <f>#REF!*0.001/#REF!*1/#REF!</f>
        <v>#REF!</v>
      </c>
      <c r="F1486" s="43" t="e">
        <f>#REF!*0.001/#REF!*1/#REF!</f>
        <v>#REF!</v>
      </c>
    </row>
    <row r="1487" spans="1:6" x14ac:dyDescent="0.2">
      <c r="A1487" s="14">
        <f>TAG!A1098</f>
        <v>900.79926999999998</v>
      </c>
      <c r="B1487" s="14" t="str">
        <f>TAG!B1098</f>
        <v>C57H106O6N</v>
      </c>
      <c r="C1487" s="17" t="str">
        <f>TAG!C1098</f>
        <v>54:4</v>
      </c>
      <c r="E1487" s="43" t="e">
        <f>#REF!*0.001/#REF!*1/#REF!</f>
        <v>#REF!</v>
      </c>
      <c r="F1487" s="43" t="e">
        <f>#REF!*0.001/#REF!*1/#REF!</f>
        <v>#REF!</v>
      </c>
    </row>
    <row r="1488" spans="1:6" x14ac:dyDescent="0.2">
      <c r="A1488" s="14">
        <f>TAG!A1099</f>
        <v>902.81486999999993</v>
      </c>
      <c r="B1488" s="14" t="str">
        <f>TAG!B1099</f>
        <v>C57H108O6N</v>
      </c>
      <c r="C1488" s="17" t="str">
        <f>TAG!C1099</f>
        <v>54:3</v>
      </c>
      <c r="E1488" s="43" t="e">
        <f>#REF!*0.001/#REF!*1/#REF!</f>
        <v>#REF!</v>
      </c>
      <c r="F1488" s="43" t="e">
        <f>#REF!*0.001/#REF!*1/#REF!</f>
        <v>#REF!</v>
      </c>
    </row>
    <row r="1489" spans="1:6" x14ac:dyDescent="0.2">
      <c r="A1489" s="14">
        <f>TAG!A1100</f>
        <v>904.83046999999988</v>
      </c>
      <c r="B1489" s="14" t="str">
        <f>TAG!B1100</f>
        <v>C57H110O6N</v>
      </c>
      <c r="C1489" s="17" t="str">
        <f>TAG!C1100</f>
        <v>54:2</v>
      </c>
      <c r="E1489" s="43" t="e">
        <f>#REF!*0.001/#REF!*1/#REF!</f>
        <v>#REF!</v>
      </c>
      <c r="F1489" s="43" t="e">
        <f>#REF!*0.001/#REF!*1/#REF!</f>
        <v>#REF!</v>
      </c>
    </row>
    <row r="1490" spans="1:6" x14ac:dyDescent="0.2">
      <c r="A1490" s="14">
        <f>TAG!A1101</f>
        <v>906.84606999999994</v>
      </c>
      <c r="B1490" s="14" t="str">
        <f>TAG!B1101</f>
        <v>C57H112O6N</v>
      </c>
      <c r="C1490" s="17" t="str">
        <f>TAG!C1101</f>
        <v>54:1</v>
      </c>
      <c r="E1490" s="43" t="e">
        <f>#REF!*0.001/#REF!*1/#REF!</f>
        <v>#REF!</v>
      </c>
      <c r="F1490" s="43" t="e">
        <f>#REF!*0.001/#REF!*1/#REF!</f>
        <v>#REF!</v>
      </c>
    </row>
    <row r="1491" spans="1:6" x14ac:dyDescent="0.2">
      <c r="A1491" s="14">
        <f>TAG!A1102</f>
        <v>908.86166999999989</v>
      </c>
      <c r="B1491" s="14" t="str">
        <f>TAG!B1102</f>
        <v>C57H114O6N</v>
      </c>
      <c r="C1491" s="17" t="str">
        <f>TAG!C1102</f>
        <v>54:0/e56:7</v>
      </c>
      <c r="E1491" s="43" t="e">
        <f>#REF!*0.001/#REF!*1/#REF!</f>
        <v>#REF!</v>
      </c>
      <c r="F1491" s="43" t="e">
        <f>#REF!*0.001/#REF!*1/#REF!</f>
        <v>#REF!</v>
      </c>
    </row>
    <row r="1492" spans="1:6" x14ac:dyDescent="0.2">
      <c r="A1492" s="14">
        <f>TAG!A1103</f>
        <v>910.81997000000001</v>
      </c>
      <c r="B1492" s="14" t="str">
        <f>TAG!B1103</f>
        <v>C59H108O5N</v>
      </c>
      <c r="C1492" s="17" t="str">
        <f>TAG!C1103</f>
        <v>e56:6</v>
      </c>
      <c r="E1492" s="43" t="e">
        <f>#REF!*0.001/#REF!*1/#REF!</f>
        <v>#REF!</v>
      </c>
      <c r="F1492" s="43" t="e">
        <f>#REF!*0.001/#REF!*1/#REF!</f>
        <v>#REF!</v>
      </c>
    </row>
    <row r="1493" spans="1:6" x14ac:dyDescent="0.2">
      <c r="A1493" s="14">
        <f>TAG!A1104</f>
        <v>912.83556999999996</v>
      </c>
      <c r="B1493" s="14" t="str">
        <f>TAG!B1104</f>
        <v>C59H110O5N</v>
      </c>
      <c r="C1493" s="17" t="str">
        <f>TAG!C1104</f>
        <v>e56:5</v>
      </c>
      <c r="E1493" s="43" t="e">
        <f>#REF!*0.001/#REF!*1/#REF!</f>
        <v>#REF!</v>
      </c>
      <c r="F1493" s="43" t="e">
        <f>#REF!*0.001/#REF!*1/#REF!</f>
        <v>#REF!</v>
      </c>
    </row>
    <row r="1494" spans="1:6" x14ac:dyDescent="0.2">
      <c r="A1494" s="14">
        <f>TAG!A1105</f>
        <v>914.85117000000002</v>
      </c>
      <c r="B1494" s="14" t="str">
        <f>TAG!B1105</f>
        <v>C59H112O5N</v>
      </c>
      <c r="C1494" s="17" t="str">
        <f>TAG!C1105</f>
        <v>e56:4</v>
      </c>
      <c r="E1494" s="43" t="e">
        <f>#REF!*0.001/#REF!*1/#REF!</f>
        <v>#REF!</v>
      </c>
      <c r="F1494" s="43" t="e">
        <f>#REF!*0.001/#REF!*1/#REF!</f>
        <v>#REF!</v>
      </c>
    </row>
    <row r="1495" spans="1:6" x14ac:dyDescent="0.2">
      <c r="A1495" s="14">
        <f>TAG!A1106</f>
        <v>916.86676999999997</v>
      </c>
      <c r="B1495" s="14" t="str">
        <f>TAG!B1106</f>
        <v>C59H114O5N</v>
      </c>
      <c r="C1495" s="17" t="str">
        <f>TAG!C1106</f>
        <v>e56:3</v>
      </c>
      <c r="E1495" s="43" t="e">
        <f>#REF!*0.001/#REF!*1/#REF!</f>
        <v>#REF!</v>
      </c>
      <c r="F1495" s="43" t="e">
        <f>#REF!*0.001/#REF!*1/#REF!</f>
        <v>#REF!</v>
      </c>
    </row>
    <row r="1496" spans="1:6" x14ac:dyDescent="0.2">
      <c r="A1496" s="14">
        <f>TAG!A1107</f>
        <v>918.88237000000004</v>
      </c>
      <c r="B1496" s="14" t="str">
        <f>TAG!B1107</f>
        <v>C59H116O5N</v>
      </c>
      <c r="C1496" s="17" t="str">
        <f>TAG!C1107</f>
        <v>e56:2</v>
      </c>
      <c r="E1496" s="43" t="e">
        <f>#REF!*0.001/#REF!*1/#REF!</f>
        <v>#REF!</v>
      </c>
      <c r="F1496" s="43" t="e">
        <f>#REF!*0.001/#REF!*1/#REF!</f>
        <v>#REF!</v>
      </c>
    </row>
    <row r="1497" spans="1:6" x14ac:dyDescent="0.2">
      <c r="A1497" s="14">
        <f>TAG!A1108</f>
        <v>920.89796999999999</v>
      </c>
      <c r="B1497" s="14" t="str">
        <f>TAG!B1108</f>
        <v>C59H118O5N</v>
      </c>
      <c r="C1497" s="17" t="str">
        <f>TAG!C1108</f>
        <v>e56:1</v>
      </c>
      <c r="E1497" s="43" t="e">
        <f>#REF!*0.001/#REF!*1/#REF!</f>
        <v>#REF!</v>
      </c>
      <c r="F1497" s="43" t="e">
        <f>#REF!*0.001/#REF!*1/#REF!</f>
        <v>#REF!</v>
      </c>
    </row>
    <row r="1498" spans="1:6" x14ac:dyDescent="0.2">
      <c r="A1498" s="14">
        <f>TAG!A1109</f>
        <v>922.78366999999992</v>
      </c>
      <c r="B1498" s="14" t="str">
        <f>TAG!B1109</f>
        <v>C59H104O6N</v>
      </c>
      <c r="C1498" s="17" t="str">
        <f>TAG!C1109</f>
        <v>56:7/e56:0</v>
      </c>
      <c r="E1498" s="43" t="e">
        <f>#REF!*0.001/#REF!*1/#REF!</f>
        <v>#REF!</v>
      </c>
      <c r="F1498" s="43" t="e">
        <f>#REF!*0.001/#REF!*1/#REF!</f>
        <v>#REF!</v>
      </c>
    </row>
    <row r="1499" spans="1:6" x14ac:dyDescent="0.2">
      <c r="A1499" s="14">
        <f>TAG!A1110</f>
        <v>924.79926999999998</v>
      </c>
      <c r="B1499" s="14" t="str">
        <f>TAG!B1110</f>
        <v>C59H106O6N</v>
      </c>
      <c r="C1499" s="17" t="str">
        <f>TAG!C1110</f>
        <v>56:6</v>
      </c>
      <c r="E1499" s="43" t="e">
        <f>#REF!*0.001/#REF!*1/#REF!</f>
        <v>#REF!</v>
      </c>
      <c r="F1499" s="43" t="e">
        <f>#REF!*0.001/#REF!*1/#REF!</f>
        <v>#REF!</v>
      </c>
    </row>
    <row r="1500" spans="1:6" x14ac:dyDescent="0.2">
      <c r="A1500" s="14">
        <f>TAG!A1111</f>
        <v>926.81486999999993</v>
      </c>
      <c r="B1500" s="14" t="str">
        <f>TAG!B1111</f>
        <v>C59H108O6N</v>
      </c>
      <c r="C1500" s="17" t="str">
        <f>TAG!C1111</f>
        <v>56:5</v>
      </c>
      <c r="E1500" s="43" t="e">
        <f>#REF!*0.001/#REF!*1/#REF!</f>
        <v>#REF!</v>
      </c>
      <c r="F1500" s="43" t="e">
        <f>#REF!*0.001/#REF!*1/#REF!</f>
        <v>#REF!</v>
      </c>
    </row>
    <row r="1501" spans="1:6" x14ac:dyDescent="0.2">
      <c r="A1501" s="14">
        <f>TAG!A1112</f>
        <v>928.83046999999988</v>
      </c>
      <c r="B1501" s="14" t="str">
        <f>TAG!B1112</f>
        <v>C59H110O6N</v>
      </c>
      <c r="C1501" s="17" t="str">
        <f>TAG!C1112</f>
        <v>56:4</v>
      </c>
      <c r="E1501" s="43" t="e">
        <f>#REF!*0.001/#REF!*1/#REF!</f>
        <v>#REF!</v>
      </c>
      <c r="F1501" s="43" t="e">
        <f>#REF!*0.001/#REF!*1/#REF!</f>
        <v>#REF!</v>
      </c>
    </row>
    <row r="1502" spans="1:6" x14ac:dyDescent="0.2">
      <c r="A1502" s="14">
        <f>TAG!A1113</f>
        <v>930.84606999999994</v>
      </c>
      <c r="B1502" s="14" t="str">
        <f>TAG!B1113</f>
        <v>C59H112O6N</v>
      </c>
      <c r="C1502" s="17" t="str">
        <f>TAG!C1113</f>
        <v>56:3</v>
      </c>
      <c r="E1502" s="43" t="e">
        <f>#REF!*0.001/#REF!*1/#REF!</f>
        <v>#REF!</v>
      </c>
      <c r="F1502" s="43" t="e">
        <f>#REF!*0.001/#REF!*1/#REF!</f>
        <v>#REF!</v>
      </c>
    </row>
    <row r="1503" spans="1:6" x14ac:dyDescent="0.2">
      <c r="A1503" s="14">
        <f>TAG!A1114</f>
        <v>932.86166999999989</v>
      </c>
      <c r="B1503" s="14" t="str">
        <f>TAG!B1114</f>
        <v>C59H114O6N</v>
      </c>
      <c r="C1503" s="17" t="str">
        <f>TAG!C1114</f>
        <v>56:2</v>
      </c>
      <c r="E1503" s="43" t="e">
        <f>#REF!*0.001/#REF!*1/#REF!</f>
        <v>#REF!</v>
      </c>
      <c r="F1503" s="43" t="e">
        <f>#REF!*0.001/#REF!*1/#REF!</f>
        <v>#REF!</v>
      </c>
    </row>
    <row r="1504" spans="1:6" x14ac:dyDescent="0.2">
      <c r="A1504" s="14">
        <f>TAG!A1115</f>
        <v>934.87726999999995</v>
      </c>
      <c r="B1504" s="14" t="str">
        <f>TAG!B1115</f>
        <v>C59H116O6N</v>
      </c>
      <c r="C1504" s="17" t="str">
        <f>TAG!C1115</f>
        <v>56:1</v>
      </c>
      <c r="E1504" s="43" t="e">
        <f>#REF!*0.001/#REF!*1/#REF!</f>
        <v>#REF!</v>
      </c>
      <c r="F1504" s="43" t="e">
        <f>#REF!*0.001/#REF!*1/#REF!</f>
        <v>#REF!</v>
      </c>
    </row>
    <row r="1505" spans="1:6" x14ac:dyDescent="0.2">
      <c r="A1505" s="14">
        <f>TAG!A1116</f>
        <v>936.83556999999996</v>
      </c>
      <c r="B1505" s="14" t="str">
        <f>TAG!B1116</f>
        <v>C61H110O5N</v>
      </c>
      <c r="C1505" s="17" t="str">
        <f>TAG!C1116</f>
        <v>e58:7/56:0</v>
      </c>
      <c r="E1505" s="43" t="e">
        <f>#REF!*0.001/#REF!*1/#REF!</f>
        <v>#REF!</v>
      </c>
      <c r="F1505" s="43" t="e">
        <f>#REF!*0.001/#REF!*1/#REF!</f>
        <v>#REF!</v>
      </c>
    </row>
    <row r="1506" spans="1:6" x14ac:dyDescent="0.2">
      <c r="A1506" s="14">
        <f>TAG!A1117</f>
        <v>938.85117000000002</v>
      </c>
      <c r="B1506" s="14" t="str">
        <f>TAG!B1117</f>
        <v>C61H112O5N</v>
      </c>
      <c r="C1506" s="17" t="str">
        <f>TAG!C1117</f>
        <v>e58:6</v>
      </c>
      <c r="E1506" s="43" t="e">
        <f>#REF!*0.001/#REF!*1/#REF!</f>
        <v>#REF!</v>
      </c>
      <c r="F1506" s="43" t="e">
        <f>#REF!*0.001/#REF!*1/#REF!</f>
        <v>#REF!</v>
      </c>
    </row>
    <row r="1507" spans="1:6" x14ac:dyDescent="0.2">
      <c r="A1507" s="14">
        <f>TAG!A1118</f>
        <v>940.86676999999997</v>
      </c>
      <c r="B1507" s="14" t="str">
        <f>TAG!B1118</f>
        <v>C61H114O5N</v>
      </c>
      <c r="C1507" s="17" t="str">
        <f>TAG!C1118</f>
        <v>e58:5</v>
      </c>
      <c r="E1507" s="43" t="e">
        <f>#REF!*0.001/#REF!*1/#REF!</f>
        <v>#REF!</v>
      </c>
      <c r="F1507" s="43" t="e">
        <f>#REF!*0.001/#REF!*1/#REF!</f>
        <v>#REF!</v>
      </c>
    </row>
    <row r="1508" spans="1:6" x14ac:dyDescent="0.2">
      <c r="A1508" s="14">
        <f>TAG!A1119</f>
        <v>942.88237000000004</v>
      </c>
      <c r="B1508" s="14" t="str">
        <f>TAG!B1119</f>
        <v>C61H116O5N</v>
      </c>
      <c r="C1508" s="17" t="str">
        <f>TAG!C1119</f>
        <v>e58:4</v>
      </c>
      <c r="E1508" s="43" t="e">
        <f>#REF!*0.001/#REF!*1/#REF!</f>
        <v>#REF!</v>
      </c>
      <c r="F1508" s="43" t="e">
        <f>#REF!*0.001/#REF!*1/#REF!</f>
        <v>#REF!</v>
      </c>
    </row>
    <row r="1509" spans="1:6" x14ac:dyDescent="0.2">
      <c r="A1509" s="14">
        <f>TAG!A1120</f>
        <v>944.89796999999999</v>
      </c>
      <c r="B1509" s="14" t="str">
        <f>TAG!B1120</f>
        <v>C61H118O5N</v>
      </c>
      <c r="C1509" s="17" t="str">
        <f>TAG!C1120</f>
        <v>e58:3</v>
      </c>
      <c r="E1509" s="43" t="e">
        <f>#REF!*0.001/#REF!*1/#REF!</f>
        <v>#REF!</v>
      </c>
      <c r="F1509" s="43" t="e">
        <f>#REF!*0.001/#REF!*1/#REF!</f>
        <v>#REF!</v>
      </c>
    </row>
    <row r="1510" spans="1:6" x14ac:dyDescent="0.2">
      <c r="A1510" s="14">
        <f>TAG!A1121</f>
        <v>946.91357000000005</v>
      </c>
      <c r="B1510" s="14" t="str">
        <f>TAG!B1121</f>
        <v>C61H120O5N</v>
      </c>
      <c r="C1510" s="17" t="str">
        <f>TAG!C1121</f>
        <v>e58:2</v>
      </c>
      <c r="E1510" s="43" t="e">
        <f>#REF!*0.001/#REF!*1/#REF!</f>
        <v>#REF!</v>
      </c>
      <c r="F1510" s="43" t="e">
        <f>#REF!*0.001/#REF!*1/#REF!</f>
        <v>#REF!</v>
      </c>
    </row>
    <row r="1511" spans="1:6" x14ac:dyDescent="0.2">
      <c r="A1511" s="14">
        <f>TAG!A1122</f>
        <v>948.92917</v>
      </c>
      <c r="B1511" s="14" t="str">
        <f>TAG!B1122</f>
        <v>C61H122O5N</v>
      </c>
      <c r="C1511" s="17" t="str">
        <f>TAG!C1122</f>
        <v>e58:1/58:8</v>
      </c>
      <c r="E1511" s="43" t="e">
        <f>#REF!*0.001/#REF!*1/#REF!</f>
        <v>#REF!</v>
      </c>
      <c r="F1511" s="43" t="e">
        <f>#REF!*0.001/#REF!*1/#REF!</f>
        <v>#REF!</v>
      </c>
    </row>
    <row r="1512" spans="1:6" x14ac:dyDescent="0.2">
      <c r="A1512" s="14">
        <f>TAG!A1123</f>
        <v>950.81486999999993</v>
      </c>
      <c r="B1512" s="14" t="str">
        <f>TAG!B1123</f>
        <v>C61H108O6N</v>
      </c>
      <c r="C1512" s="17" t="str">
        <f>TAG!C1123</f>
        <v>58:7/e58:0</v>
      </c>
      <c r="E1512" s="43" t="e">
        <f>#REF!*0.001/#REF!*1/#REF!</f>
        <v>#REF!</v>
      </c>
      <c r="F1512" s="43" t="e">
        <f>#REF!*0.001/#REF!*1/#REF!</f>
        <v>#REF!</v>
      </c>
    </row>
    <row r="1513" spans="1:6" x14ac:dyDescent="0.2">
      <c r="A1513" s="14">
        <f>TAG!A1124</f>
        <v>952.83046999999988</v>
      </c>
      <c r="B1513" s="14" t="str">
        <f>TAG!B1124</f>
        <v>C61H110O6N</v>
      </c>
      <c r="C1513" s="17" t="str">
        <f>TAG!C1124</f>
        <v>58:6</v>
      </c>
      <c r="E1513" s="43" t="e">
        <f>#REF!*0.001/#REF!*1/#REF!</f>
        <v>#REF!</v>
      </c>
      <c r="F1513" s="43" t="e">
        <f>#REF!*0.001/#REF!*1/#REF!</f>
        <v>#REF!</v>
      </c>
    </row>
    <row r="1514" spans="1:6" x14ac:dyDescent="0.2">
      <c r="A1514" s="14">
        <f>TAG!A1125</f>
        <v>954.84606999999994</v>
      </c>
      <c r="B1514" s="14" t="str">
        <f>TAG!B1125</f>
        <v>C61H112O6N</v>
      </c>
      <c r="C1514" s="17" t="str">
        <f>TAG!C1125</f>
        <v>58:5</v>
      </c>
      <c r="E1514" s="43" t="e">
        <f>#REF!*0.001/#REF!*1/#REF!</f>
        <v>#REF!</v>
      </c>
      <c r="F1514" s="43" t="e">
        <f>#REF!*0.001/#REF!*1/#REF!</f>
        <v>#REF!</v>
      </c>
    </row>
    <row r="1515" spans="1:6" x14ac:dyDescent="0.2">
      <c r="A1515" s="14">
        <f>TAG!A1126</f>
        <v>956.86166999999989</v>
      </c>
      <c r="B1515" s="14" t="str">
        <f>TAG!B1126</f>
        <v>C61H114O6N</v>
      </c>
      <c r="C1515" s="17" t="str">
        <f>TAG!C1126</f>
        <v>58:4</v>
      </c>
      <c r="E1515" s="43" t="e">
        <f>#REF!*0.001/#REF!*1/#REF!</f>
        <v>#REF!</v>
      </c>
      <c r="F1515" s="43" t="e">
        <f>#REF!*0.001/#REF!*1/#REF!</f>
        <v>#REF!</v>
      </c>
    </row>
    <row r="1516" spans="1:6" x14ac:dyDescent="0.2">
      <c r="A1516" s="14">
        <f>TAG!A1127</f>
        <v>958.87726999999995</v>
      </c>
      <c r="B1516" s="14" t="str">
        <f>TAG!B1127</f>
        <v>C61H116O6N</v>
      </c>
      <c r="C1516" s="17" t="str">
        <f>TAG!C1127</f>
        <v>58:3</v>
      </c>
      <c r="E1516" s="43" t="e">
        <f>#REF!*0.001/#REF!*1/#REF!</f>
        <v>#REF!</v>
      </c>
      <c r="F1516" s="43" t="e">
        <f>#REF!*0.001/#REF!*1/#REF!</f>
        <v>#REF!</v>
      </c>
    </row>
    <row r="1517" spans="1:6" x14ac:dyDescent="0.2">
      <c r="A1517" s="14">
        <f>TAG!A1128</f>
        <v>960.8928699999999</v>
      </c>
      <c r="B1517" s="14" t="str">
        <f>TAG!B1128</f>
        <v>C61H118O6N</v>
      </c>
      <c r="C1517" s="17" t="str">
        <f>TAG!C1128</f>
        <v>58:2</v>
      </c>
      <c r="E1517" s="43" t="e">
        <f>#REF!*0.001/#REF!*1/#REF!</f>
        <v>#REF!</v>
      </c>
      <c r="F1517" s="43" t="e">
        <f>#REF!*0.001/#REF!*1/#REF!</f>
        <v>#REF!</v>
      </c>
    </row>
    <row r="1518" spans="1:6" x14ac:dyDescent="0.2">
      <c r="A1518" s="14">
        <f>TAG!A1129</f>
        <v>962.90846999999997</v>
      </c>
      <c r="B1518" s="14" t="str">
        <f>TAG!B1129</f>
        <v>C61H120O6N</v>
      </c>
      <c r="C1518" s="17" t="str">
        <f>TAG!C1129</f>
        <v>58:1</v>
      </c>
      <c r="E1518" s="43" t="e">
        <f>#REF!*0.001/#REF!*1/#REF!</f>
        <v>#REF!</v>
      </c>
      <c r="F1518" s="43" t="e">
        <f>#REF!*0.001/#REF!*1/#REF!</f>
        <v>#REF!</v>
      </c>
    </row>
    <row r="1519" spans="1:6" x14ac:dyDescent="0.2">
      <c r="A1519" s="14">
        <f>TAG!A1130</f>
        <v>964.86676999999997</v>
      </c>
      <c r="B1519" s="14" t="str">
        <f>TAG!B1130</f>
        <v>C63H114O5N</v>
      </c>
      <c r="C1519" s="17" t="str">
        <f>TAG!C1130</f>
        <v>e60:7/58:0</v>
      </c>
      <c r="E1519" s="43" t="e">
        <f>#REF!*0.001/#REF!*1/#REF!</f>
        <v>#REF!</v>
      </c>
      <c r="F1519" s="43" t="e">
        <f>#REF!*0.001/#REF!*1/#REF!</f>
        <v>#REF!</v>
      </c>
    </row>
    <row r="1520" spans="1:6" x14ac:dyDescent="0.2">
      <c r="A1520" s="14">
        <f>TAG!A1131</f>
        <v>966.88237000000004</v>
      </c>
      <c r="B1520" s="14" t="str">
        <f>TAG!B1131</f>
        <v>C63H116O5N</v>
      </c>
      <c r="C1520" s="17" t="str">
        <f>TAG!C1131</f>
        <v>e60:6</v>
      </c>
      <c r="E1520" s="43" t="e">
        <f>#REF!*0.001/#REF!*1/#REF!</f>
        <v>#REF!</v>
      </c>
      <c r="F1520" s="43" t="e">
        <f>#REF!*0.001/#REF!*1/#REF!</f>
        <v>#REF!</v>
      </c>
    </row>
    <row r="1521" spans="1:6" x14ac:dyDescent="0.2">
      <c r="A1521" s="14">
        <f>TAG!A1132</f>
        <v>968.89796999999999</v>
      </c>
      <c r="B1521" s="14" t="str">
        <f>TAG!B1132</f>
        <v>C63H118O5N</v>
      </c>
      <c r="C1521" s="17" t="str">
        <f>TAG!C1132</f>
        <v>e60:5</v>
      </c>
      <c r="E1521" s="43" t="e">
        <f>#REF!*0.001/#REF!*1/#REF!</f>
        <v>#REF!</v>
      </c>
      <c r="F1521" s="43" t="e">
        <f>#REF!*0.001/#REF!*1/#REF!</f>
        <v>#REF!</v>
      </c>
    </row>
    <row r="1522" spans="1:6" x14ac:dyDescent="0.2">
      <c r="A1522" s="14">
        <f>TAG!A1133</f>
        <v>970.91357000000005</v>
      </c>
      <c r="B1522" s="14" t="str">
        <f>TAG!B1133</f>
        <v>C63H120O5N</v>
      </c>
      <c r="C1522" s="17" t="str">
        <f>TAG!C1133</f>
        <v>e60:4</v>
      </c>
      <c r="E1522" s="43" t="e">
        <f>#REF!*0.001/#REF!*1/#REF!</f>
        <v>#REF!</v>
      </c>
      <c r="F1522" s="43" t="e">
        <f>#REF!*0.001/#REF!*1/#REF!</f>
        <v>#REF!</v>
      </c>
    </row>
    <row r="1523" spans="1:6" x14ac:dyDescent="0.2">
      <c r="A1523" s="14">
        <f>TAG!A1134</f>
        <v>972.92917</v>
      </c>
      <c r="B1523" s="14" t="str">
        <f>TAG!B1134</f>
        <v>C63H122O5N</v>
      </c>
      <c r="C1523" s="17" t="str">
        <f>TAG!C1134</f>
        <v>e60:3</v>
      </c>
      <c r="E1523" s="43" t="e">
        <f>#REF!*0.001/#REF!*1/#REF!</f>
        <v>#REF!</v>
      </c>
      <c r="F1523" s="43" t="e">
        <f>#REF!*0.001/#REF!*1/#REF!</f>
        <v>#REF!</v>
      </c>
    </row>
    <row r="1524" spans="1:6" x14ac:dyDescent="0.2">
      <c r="A1524" s="14">
        <f>TAG!A1135</f>
        <v>974.94477000000006</v>
      </c>
      <c r="B1524" s="14" t="str">
        <f>TAG!B1135</f>
        <v>C63H124O5N</v>
      </c>
      <c r="C1524" s="17" t="str">
        <f>TAG!C1135</f>
        <v>e60:2</v>
      </c>
      <c r="E1524" s="43" t="e">
        <f>#REF!*0.001/#REF!*1/#REF!</f>
        <v>#REF!</v>
      </c>
      <c r="F1524" s="43" t="e">
        <f>#REF!*0.001/#REF!*1/#REF!</f>
        <v>#REF!</v>
      </c>
    </row>
    <row r="1525" spans="1:6" x14ac:dyDescent="0.2">
      <c r="A1525" s="14">
        <f>TAG!A1136</f>
        <v>976.83046999999988</v>
      </c>
      <c r="B1525" s="14" t="str">
        <f>TAG!B1136</f>
        <v>C63H110O6N</v>
      </c>
      <c r="C1525" s="17" t="str">
        <f>TAG!C1136</f>
        <v>60:8/e60:1</v>
      </c>
      <c r="E1525" s="43" t="e">
        <f>#REF!*0.001/#REF!*1/#REF!</f>
        <v>#REF!</v>
      </c>
      <c r="F1525" s="43" t="e">
        <f>#REF!*0.001/#REF!*1/#REF!</f>
        <v>#REF!</v>
      </c>
    </row>
    <row r="1526" spans="1:6" x14ac:dyDescent="0.2">
      <c r="A1526" s="14">
        <f>TAG!A1137</f>
        <v>978.84606999999994</v>
      </c>
      <c r="B1526" s="14" t="str">
        <f>TAG!B1137</f>
        <v>C63H112O6N</v>
      </c>
      <c r="C1526" s="17" t="str">
        <f>TAG!C1137</f>
        <v>60:7/e60:0</v>
      </c>
      <c r="E1526" s="43" t="e">
        <f>#REF!*0.001/#REF!*1/#REF!</f>
        <v>#REF!</v>
      </c>
      <c r="F1526" s="43" t="e">
        <f>#REF!*0.001/#REF!*1/#REF!</f>
        <v>#REF!</v>
      </c>
    </row>
    <row r="1527" spans="1:6" x14ac:dyDescent="0.2">
      <c r="A1527" s="14">
        <f>TAG!A1138</f>
        <v>980.86166999999989</v>
      </c>
      <c r="B1527" s="14" t="str">
        <f>TAG!B1138</f>
        <v>C63H114O6N</v>
      </c>
      <c r="C1527" s="17" t="str">
        <f>TAG!C1138</f>
        <v>60:6</v>
      </c>
      <c r="E1527" s="43" t="e">
        <f>#REF!*0.001/#REF!*1/#REF!</f>
        <v>#REF!</v>
      </c>
      <c r="F1527" s="43" t="e">
        <f>#REF!*0.001/#REF!*1/#REF!</f>
        <v>#REF!</v>
      </c>
    </row>
    <row r="1528" spans="1:6" x14ac:dyDescent="0.2">
      <c r="A1528" s="14">
        <f>TAG!A1139</f>
        <v>982.87726999999995</v>
      </c>
      <c r="B1528" s="14" t="str">
        <f>TAG!B1139</f>
        <v>C63H116O6N</v>
      </c>
      <c r="C1528" s="17" t="str">
        <f>TAG!C1139</f>
        <v>60:5</v>
      </c>
      <c r="E1528" s="43" t="e">
        <f>#REF!*0.001/#REF!*1/#REF!</f>
        <v>#REF!</v>
      </c>
      <c r="F1528" s="43" t="e">
        <f>#REF!*0.001/#REF!*1/#REF!</f>
        <v>#REF!</v>
      </c>
    </row>
    <row r="1529" spans="1:6" x14ac:dyDescent="0.2">
      <c r="A1529" s="14">
        <f>TAG!A1140</f>
        <v>984.8928699999999</v>
      </c>
      <c r="B1529" s="14" t="str">
        <f>TAG!B1140</f>
        <v>C63H118O6N</v>
      </c>
      <c r="C1529" s="17" t="str">
        <f>TAG!C1140</f>
        <v>60:4</v>
      </c>
      <c r="E1529" s="43" t="e">
        <f>#REF!*0.001/#REF!*1/#REF!</f>
        <v>#REF!</v>
      </c>
      <c r="F1529" s="43" t="e">
        <f>#REF!*0.001/#REF!*1/#REF!</f>
        <v>#REF!</v>
      </c>
    </row>
    <row r="1530" spans="1:6" x14ac:dyDescent="0.2">
      <c r="A1530" s="14">
        <f>TAG!A1141</f>
        <v>986.90846999999997</v>
      </c>
      <c r="B1530" s="14" t="str">
        <f>TAG!B1141</f>
        <v>C63H120O6N</v>
      </c>
      <c r="C1530" s="17" t="str">
        <f>TAG!C1141</f>
        <v>60:3</v>
      </c>
      <c r="E1530" s="43" t="e">
        <f>#REF!*0.001/#REF!*1/#REF!</f>
        <v>#REF!</v>
      </c>
      <c r="F1530" s="43" t="e">
        <f>#REF!*0.001/#REF!*1/#REF!</f>
        <v>#REF!</v>
      </c>
    </row>
    <row r="1531" spans="1:6" x14ac:dyDescent="0.2">
      <c r="A1531" s="14">
        <f>TAG!A1142</f>
        <v>988.92406999999992</v>
      </c>
      <c r="B1531" s="14" t="str">
        <f>TAG!B1142</f>
        <v>C63H122O6N</v>
      </c>
      <c r="C1531" s="17" t="str">
        <f>TAG!C1142</f>
        <v>60:2</v>
      </c>
      <c r="E1531" s="43" t="e">
        <f>#REF!*0.001/#REF!*1/#REF!</f>
        <v>#REF!</v>
      </c>
      <c r="F1531" s="43" t="e">
        <f>#REF!*0.001/#REF!*1/#REF!</f>
        <v>#REF!</v>
      </c>
    </row>
    <row r="1532" spans="1:6" x14ac:dyDescent="0.2">
      <c r="A1532" s="14">
        <f>TAG!A1143</f>
        <v>990.93966999999998</v>
      </c>
      <c r="B1532" s="14" t="str">
        <f>TAG!B1143</f>
        <v>C63H124O6N</v>
      </c>
      <c r="C1532" s="17" t="str">
        <f>TAG!C1143</f>
        <v>60:1</v>
      </c>
      <c r="E1532" s="43" t="e">
        <f>#REF!*0.001/#REF!*1/#REF!</f>
        <v>#REF!</v>
      </c>
      <c r="F1532" s="43" t="e">
        <f>#REF!*0.001/#REF!*1/#REF!</f>
        <v>#REF!</v>
      </c>
    </row>
    <row r="1533" spans="1:6" x14ac:dyDescent="0.2">
      <c r="A1533" s="38" t="s">
        <v>1008</v>
      </c>
      <c r="B1533" s="38"/>
      <c r="C1533" s="38" t="str">
        <f>TAG!C1144</f>
        <v>Total NL 323 20:3 acyl containing</v>
      </c>
      <c r="E1533" s="45" t="e">
        <f>#REF!*0.001/#REF!*1/#REF!</f>
        <v>#REF!</v>
      </c>
      <c r="F1533" s="45" t="e">
        <f>#REF!*0.001/#REF!*1/#REF!</f>
        <v>#REF!</v>
      </c>
    </row>
    <row r="1534" spans="1:6" x14ac:dyDescent="0.2">
      <c r="A1534" s="14">
        <f>TAG!A1149</f>
        <v>764.67446999999993</v>
      </c>
      <c r="B1534" s="14" t="str">
        <f>TAG!B1149</f>
        <v>C47H90O6N</v>
      </c>
      <c r="C1534" s="17" t="str">
        <f>TAG!C1149</f>
        <v>44:2</v>
      </c>
      <c r="E1534" s="43" t="e">
        <f>#REF!*0.001/#REF!*1/#REF!</f>
        <v>#REF!</v>
      </c>
      <c r="F1534" s="43" t="e">
        <f>#REF!*0.001/#REF!*1/#REF!</f>
        <v>#REF!</v>
      </c>
    </row>
    <row r="1535" spans="1:6" x14ac:dyDescent="0.2">
      <c r="A1535" s="14">
        <f>TAG!A1150</f>
        <v>766.69006999999988</v>
      </c>
      <c r="B1535" s="14" t="str">
        <f>TAG!B1150</f>
        <v>C47H92O6N</v>
      </c>
      <c r="C1535" s="17" t="str">
        <f>TAG!C1150</f>
        <v>44:1</v>
      </c>
      <c r="E1535" s="43" t="e">
        <f>#REF!*0.001/#REF!*1/#REF!</f>
        <v>#REF!</v>
      </c>
      <c r="F1535" s="43" t="e">
        <f>#REF!*0.001/#REF!*1/#REF!</f>
        <v>#REF!</v>
      </c>
    </row>
    <row r="1536" spans="1:6" x14ac:dyDescent="0.2">
      <c r="A1536" s="14">
        <f>TAG!A1151</f>
        <v>768.70566999999994</v>
      </c>
      <c r="B1536" s="14" t="str">
        <f>TAG!B1151</f>
        <v>C47H94O6N</v>
      </c>
      <c r="C1536" s="17" t="str">
        <f>TAG!C1151</f>
        <v>44:0</v>
      </c>
      <c r="E1536" s="43" t="e">
        <f>#REF!*0.001/#REF!*1/#REF!</f>
        <v>#REF!</v>
      </c>
      <c r="F1536" s="43" t="e">
        <f>#REF!*0.001/#REF!*1/#REF!</f>
        <v>#REF!</v>
      </c>
    </row>
    <row r="1537" spans="1:6" x14ac:dyDescent="0.2">
      <c r="A1537" s="14">
        <f>TAG!A1152</f>
        <v>776.71077000000002</v>
      </c>
      <c r="B1537" s="14" t="str">
        <f>TAG!B1152</f>
        <v>C49H94O5N</v>
      </c>
      <c r="C1537" s="17" t="str">
        <f>TAG!C1152</f>
        <v>e46:3</v>
      </c>
      <c r="E1537" s="43" t="e">
        <f>#REF!*0.001/#REF!*1/#REF!</f>
        <v>#REF!</v>
      </c>
      <c r="F1537" s="43" t="e">
        <f>#REF!*0.001/#REF!*1/#REF!</f>
        <v>#REF!</v>
      </c>
    </row>
    <row r="1538" spans="1:6" x14ac:dyDescent="0.2">
      <c r="A1538" s="14">
        <f>TAG!A1153</f>
        <v>778.72636999999997</v>
      </c>
      <c r="B1538" s="14" t="str">
        <f>TAG!B1153</f>
        <v>C49H96O5N</v>
      </c>
      <c r="C1538" s="17" t="str">
        <f>TAG!C1153</f>
        <v>e46:2</v>
      </c>
      <c r="E1538" s="43" t="e">
        <f>#REF!*0.001/#REF!*1/#REF!</f>
        <v>#REF!</v>
      </c>
      <c r="F1538" s="43" t="e">
        <f>#REF!*0.001/#REF!*1/#REF!</f>
        <v>#REF!</v>
      </c>
    </row>
    <row r="1539" spans="1:6" x14ac:dyDescent="0.2">
      <c r="A1539" s="14">
        <f>TAG!A1154</f>
        <v>780.74197000000004</v>
      </c>
      <c r="B1539" s="14" t="str">
        <f>TAG!B1154</f>
        <v>C49H98O5N</v>
      </c>
      <c r="C1539" s="17" t="str">
        <f>TAG!C1154</f>
        <v>e46:1</v>
      </c>
      <c r="E1539" s="43" t="e">
        <f>#REF!*0.001/#REF!*1/#REF!</f>
        <v>#REF!</v>
      </c>
      <c r="F1539" s="43" t="e">
        <f>#REF!*0.001/#REF!*1/#REF!</f>
        <v>#REF!</v>
      </c>
    </row>
    <row r="1540" spans="1:6" x14ac:dyDescent="0.2">
      <c r="A1540" s="14">
        <f>TAG!A1155</f>
        <v>782.75756999999999</v>
      </c>
      <c r="B1540" s="14" t="str">
        <f>TAG!B1155</f>
        <v>C49H100O5N</v>
      </c>
      <c r="C1540" s="17" t="str">
        <f>TAG!C1155</f>
        <v>e46:0</v>
      </c>
      <c r="E1540" s="43" t="e">
        <f>#REF!*0.001/#REF!*1/#REF!</f>
        <v>#REF!</v>
      </c>
      <c r="F1540" s="43" t="e">
        <f>#REF!*0.001/#REF!*1/#REF!</f>
        <v>#REF!</v>
      </c>
    </row>
    <row r="1541" spans="1:6" x14ac:dyDescent="0.2">
      <c r="A1541" s="14">
        <f>TAG!A1156</f>
        <v>790.69006999999988</v>
      </c>
      <c r="B1541" s="14" t="str">
        <f>TAG!B1156</f>
        <v>C49H92O6N</v>
      </c>
      <c r="C1541" s="17" t="str">
        <f>TAG!C1156</f>
        <v>46:3</v>
      </c>
      <c r="E1541" s="43" t="e">
        <f>#REF!*0.001/#REF!*1/#REF!</f>
        <v>#REF!</v>
      </c>
      <c r="F1541" s="43" t="e">
        <f>#REF!*0.001/#REF!*1/#REF!</f>
        <v>#REF!</v>
      </c>
    </row>
    <row r="1542" spans="1:6" x14ac:dyDescent="0.2">
      <c r="A1542" s="14">
        <f>TAG!A1157</f>
        <v>792.70566999999994</v>
      </c>
      <c r="B1542" s="14" t="str">
        <f>TAG!B1157</f>
        <v>C49H94O6N</v>
      </c>
      <c r="C1542" s="17" t="str">
        <f>TAG!C1157</f>
        <v>46:2</v>
      </c>
      <c r="E1542" s="43" t="e">
        <f>#REF!*0.001/#REF!*1/#REF!</f>
        <v>#REF!</v>
      </c>
      <c r="F1542" s="43" t="e">
        <f>#REF!*0.001/#REF!*1/#REF!</f>
        <v>#REF!</v>
      </c>
    </row>
    <row r="1543" spans="1:6" x14ac:dyDescent="0.2">
      <c r="A1543" s="14">
        <f>TAG!A1158</f>
        <v>794.72126999999989</v>
      </c>
      <c r="B1543" s="14" t="str">
        <f>TAG!B1158</f>
        <v>C49H96O6N</v>
      </c>
      <c r="C1543" s="17" t="str">
        <f>TAG!C1158</f>
        <v>46:1</v>
      </c>
      <c r="E1543" s="43" t="e">
        <f>#REF!*0.001/#REF!*1/#REF!</f>
        <v>#REF!</v>
      </c>
      <c r="F1543" s="43" t="e">
        <f>#REF!*0.001/#REF!*1/#REF!</f>
        <v>#REF!</v>
      </c>
    </row>
    <row r="1544" spans="1:6" x14ac:dyDescent="0.2">
      <c r="A1544" s="14">
        <f>TAG!A1159</f>
        <v>796.73686999999995</v>
      </c>
      <c r="B1544" s="14" t="str">
        <f>TAG!B1159</f>
        <v>C49H98O6N</v>
      </c>
      <c r="C1544" s="17" t="str">
        <f>TAG!C1159</f>
        <v>46:0</v>
      </c>
      <c r="E1544" s="43" t="e">
        <f>#REF!*0.001/#REF!*1/#REF!</f>
        <v>#REF!</v>
      </c>
      <c r="F1544" s="43" t="e">
        <f>#REF!*0.001/#REF!*1/#REF!</f>
        <v>#REF!</v>
      </c>
    </row>
    <row r="1545" spans="1:6" x14ac:dyDescent="0.2">
      <c r="A1545" s="14">
        <f>TAG!A1160</f>
        <v>802.72636999999997</v>
      </c>
      <c r="B1545" s="14" t="str">
        <f>TAG!B1160</f>
        <v>C51H96O5N</v>
      </c>
      <c r="C1545" s="17" t="str">
        <f>TAG!C1160</f>
        <v>e48:4</v>
      </c>
      <c r="E1545" s="43" t="e">
        <f>#REF!*0.001/#REF!*1/#REF!</f>
        <v>#REF!</v>
      </c>
      <c r="F1545" s="43" t="e">
        <f>#REF!*0.001/#REF!*1/#REF!</f>
        <v>#REF!</v>
      </c>
    </row>
    <row r="1546" spans="1:6" x14ac:dyDescent="0.2">
      <c r="A1546" s="14">
        <f>TAG!A1161</f>
        <v>804.74197000000004</v>
      </c>
      <c r="B1546" s="14" t="str">
        <f>TAG!B1161</f>
        <v>C51H98O5N</v>
      </c>
      <c r="C1546" s="17" t="str">
        <f>TAG!C1161</f>
        <v>e48:3</v>
      </c>
      <c r="E1546" s="43" t="e">
        <f>#REF!*0.001/#REF!*1/#REF!</f>
        <v>#REF!</v>
      </c>
      <c r="F1546" s="43" t="e">
        <f>#REF!*0.001/#REF!*1/#REF!</f>
        <v>#REF!</v>
      </c>
    </row>
    <row r="1547" spans="1:6" x14ac:dyDescent="0.2">
      <c r="A1547" s="14">
        <f>TAG!A1162</f>
        <v>806.75756999999999</v>
      </c>
      <c r="B1547" s="14" t="str">
        <f>TAG!B1162</f>
        <v>C51H100O5N</v>
      </c>
      <c r="C1547" s="17" t="str">
        <f>TAG!C1162</f>
        <v>e48:2</v>
      </c>
      <c r="E1547" s="43" t="e">
        <f>#REF!*0.001/#REF!*1/#REF!</f>
        <v>#REF!</v>
      </c>
      <c r="F1547" s="43" t="e">
        <f>#REF!*0.001/#REF!*1/#REF!</f>
        <v>#REF!</v>
      </c>
    </row>
    <row r="1548" spans="1:6" x14ac:dyDescent="0.2">
      <c r="A1548" s="14">
        <f>TAG!A1163</f>
        <v>808.77317000000005</v>
      </c>
      <c r="B1548" s="14" t="str">
        <f>TAG!B1163</f>
        <v>C51H102O5N</v>
      </c>
      <c r="C1548" s="17" t="str">
        <f>TAG!C1163</f>
        <v>e48:1</v>
      </c>
      <c r="E1548" s="43" t="e">
        <f>#REF!*0.001/#REF!*1/#REF!</f>
        <v>#REF!</v>
      </c>
      <c r="F1548" s="43" t="e">
        <f>#REF!*0.001/#REF!*1/#REF!</f>
        <v>#REF!</v>
      </c>
    </row>
    <row r="1549" spans="1:6" x14ac:dyDescent="0.2">
      <c r="A1549" s="14">
        <f>TAG!A1164</f>
        <v>810.78877</v>
      </c>
      <c r="B1549" s="14" t="str">
        <f>TAG!B1164</f>
        <v>C51H104O5N</v>
      </c>
      <c r="C1549" s="17" t="str">
        <f>TAG!C1164</f>
        <v>e48:0</v>
      </c>
      <c r="E1549" s="43" t="e">
        <f>#REF!*0.001/#REF!*1/#REF!</f>
        <v>#REF!</v>
      </c>
      <c r="F1549" s="43" t="e">
        <f>#REF!*0.001/#REF!*1/#REF!</f>
        <v>#REF!</v>
      </c>
    </row>
    <row r="1550" spans="1:6" x14ac:dyDescent="0.2">
      <c r="A1550" s="14">
        <f>TAG!A1165</f>
        <v>816.70566999999994</v>
      </c>
      <c r="B1550" s="14" t="str">
        <f>TAG!B1165</f>
        <v>C51H94O6N</v>
      </c>
      <c r="C1550" s="17" t="str">
        <f>TAG!C1165</f>
        <v>48:4</v>
      </c>
      <c r="E1550" s="43" t="e">
        <f>#REF!*0.001/#REF!*1/#REF!</f>
        <v>#REF!</v>
      </c>
      <c r="F1550" s="43" t="e">
        <f>#REF!*0.001/#REF!*1/#REF!</f>
        <v>#REF!</v>
      </c>
    </row>
    <row r="1551" spans="1:6" x14ac:dyDescent="0.2">
      <c r="A1551" s="14">
        <f>TAG!A1166</f>
        <v>818.72126999999989</v>
      </c>
      <c r="B1551" s="14" t="str">
        <f>TAG!B1166</f>
        <v>C51H96O6N</v>
      </c>
      <c r="C1551" s="17" t="str">
        <f>TAG!C1166</f>
        <v>48:3</v>
      </c>
      <c r="E1551" s="43" t="e">
        <f>#REF!*0.001/#REF!*1/#REF!</f>
        <v>#REF!</v>
      </c>
      <c r="F1551" s="43" t="e">
        <f>#REF!*0.001/#REF!*1/#REF!</f>
        <v>#REF!</v>
      </c>
    </row>
    <row r="1552" spans="1:6" x14ac:dyDescent="0.2">
      <c r="A1552" s="14">
        <f>TAG!A1167</f>
        <v>820.73686999999995</v>
      </c>
      <c r="B1552" s="14" t="str">
        <f>TAG!B1167</f>
        <v>C51H98O6N</v>
      </c>
      <c r="C1552" s="17" t="str">
        <f>TAG!C1167</f>
        <v>48:2</v>
      </c>
      <c r="E1552" s="43" t="e">
        <f>#REF!*0.001/#REF!*1/#REF!</f>
        <v>#REF!</v>
      </c>
      <c r="F1552" s="43" t="e">
        <f>#REF!*0.001/#REF!*1/#REF!</f>
        <v>#REF!</v>
      </c>
    </row>
    <row r="1553" spans="1:6" x14ac:dyDescent="0.2">
      <c r="A1553" s="14">
        <f>TAG!A1168</f>
        <v>822.7524699999999</v>
      </c>
      <c r="B1553" s="14" t="str">
        <f>TAG!B1168</f>
        <v>C51H100O6N</v>
      </c>
      <c r="C1553" s="17" t="str">
        <f>TAG!C1168</f>
        <v>48:1</v>
      </c>
      <c r="E1553" s="43" t="e">
        <f>#REF!*0.001/#REF!*1/#REF!</f>
        <v>#REF!</v>
      </c>
      <c r="F1553" s="43" t="e">
        <f>#REF!*0.001/#REF!*1/#REF!</f>
        <v>#REF!</v>
      </c>
    </row>
    <row r="1554" spans="1:6" x14ac:dyDescent="0.2">
      <c r="A1554" s="14">
        <f>TAG!A1169</f>
        <v>824.76806999999997</v>
      </c>
      <c r="B1554" s="14" t="str">
        <f>TAG!B1169</f>
        <v>C51H102O6N</v>
      </c>
      <c r="C1554" s="17" t="str">
        <f>TAG!C1169</f>
        <v>48:0</v>
      </c>
      <c r="E1554" s="43" t="e">
        <f>#REF!*0.001/#REF!*1/#REF!</f>
        <v>#REF!</v>
      </c>
      <c r="F1554" s="43" t="e">
        <f>#REF!*0.001/#REF!*1/#REF!</f>
        <v>#REF!</v>
      </c>
    </row>
    <row r="1555" spans="1:6" x14ac:dyDescent="0.2">
      <c r="A1555" s="14">
        <f>TAG!A1170</f>
        <v>830.75756999999999</v>
      </c>
      <c r="B1555" s="14" t="str">
        <f>TAG!B1170</f>
        <v>C53H100O5N</v>
      </c>
      <c r="C1555" s="17" t="str">
        <f>TAG!C1170</f>
        <v>e50:4</v>
      </c>
      <c r="E1555" s="43" t="e">
        <f>#REF!*0.001/#REF!*1/#REF!</f>
        <v>#REF!</v>
      </c>
      <c r="F1555" s="43" t="e">
        <f>#REF!*0.001/#REF!*1/#REF!</f>
        <v>#REF!</v>
      </c>
    </row>
    <row r="1556" spans="1:6" x14ac:dyDescent="0.2">
      <c r="A1556" s="14">
        <f>TAG!A1171</f>
        <v>832.77317000000005</v>
      </c>
      <c r="B1556" s="14" t="str">
        <f>TAG!B1171</f>
        <v>C53H102O5N</v>
      </c>
      <c r="C1556" s="17" t="str">
        <f>TAG!C1171</f>
        <v>e50:3</v>
      </c>
      <c r="E1556" s="43" t="e">
        <f>#REF!*0.001/#REF!*1/#REF!</f>
        <v>#REF!</v>
      </c>
      <c r="F1556" s="43" t="e">
        <f>#REF!*0.001/#REF!*1/#REF!</f>
        <v>#REF!</v>
      </c>
    </row>
    <row r="1557" spans="1:6" x14ac:dyDescent="0.2">
      <c r="A1557" s="14">
        <f>TAG!A1172</f>
        <v>834.78877</v>
      </c>
      <c r="B1557" s="14" t="str">
        <f>TAG!B1172</f>
        <v>C53H104O5N</v>
      </c>
      <c r="C1557" s="17" t="str">
        <f>TAG!C1172</f>
        <v>e50:2</v>
      </c>
      <c r="E1557" s="43" t="e">
        <f>#REF!*0.001/#REF!*1/#REF!</f>
        <v>#REF!</v>
      </c>
      <c r="F1557" s="43" t="e">
        <f>#REF!*0.001/#REF!*1/#REF!</f>
        <v>#REF!</v>
      </c>
    </row>
    <row r="1558" spans="1:6" x14ac:dyDescent="0.2">
      <c r="A1558" s="14">
        <f>TAG!A1173</f>
        <v>836.80437000000006</v>
      </c>
      <c r="B1558" s="14" t="str">
        <f>TAG!B1173</f>
        <v>C53H106O5N</v>
      </c>
      <c r="C1558" s="17" t="str">
        <f>TAG!C1173</f>
        <v>e50:1</v>
      </c>
      <c r="E1558" s="43" t="e">
        <f>#REF!*0.001/#REF!*1/#REF!</f>
        <v>#REF!</v>
      </c>
      <c r="F1558" s="43" t="e">
        <f>#REF!*0.001/#REF!*1/#REF!</f>
        <v>#REF!</v>
      </c>
    </row>
    <row r="1559" spans="1:6" x14ac:dyDescent="0.2">
      <c r="A1559" s="14">
        <f>TAG!A1174</f>
        <v>838.81997000000001</v>
      </c>
      <c r="B1559" s="14" t="str">
        <f>TAG!B1174</f>
        <v>C53H108O5N</v>
      </c>
      <c r="C1559" s="17" t="str">
        <f>TAG!C1174</f>
        <v>e50:0</v>
      </c>
      <c r="E1559" s="43" t="e">
        <f>#REF!*0.001/#REF!*1/#REF!</f>
        <v>#REF!</v>
      </c>
      <c r="F1559" s="43" t="e">
        <f>#REF!*0.001/#REF!*1/#REF!</f>
        <v>#REF!</v>
      </c>
    </row>
    <row r="1560" spans="1:6" x14ac:dyDescent="0.2">
      <c r="A1560" s="14">
        <f>TAG!A1175</f>
        <v>844.73686999999995</v>
      </c>
      <c r="B1560" s="14" t="str">
        <f>TAG!B1175</f>
        <v>C53H98O6N</v>
      </c>
      <c r="C1560" s="17" t="str">
        <f>TAG!C1175</f>
        <v>50:4</v>
      </c>
      <c r="E1560" s="43" t="e">
        <f>#REF!*0.001/#REF!*1/#REF!</f>
        <v>#REF!</v>
      </c>
      <c r="F1560" s="43" t="e">
        <f>#REF!*0.001/#REF!*1/#REF!</f>
        <v>#REF!</v>
      </c>
    </row>
    <row r="1561" spans="1:6" x14ac:dyDescent="0.2">
      <c r="A1561" s="14">
        <f>TAG!A1176</f>
        <v>846.7524699999999</v>
      </c>
      <c r="B1561" s="14" t="str">
        <f>TAG!B1176</f>
        <v>C53H100O6N</v>
      </c>
      <c r="C1561" s="17" t="str">
        <f>TAG!C1176</f>
        <v>50:3</v>
      </c>
      <c r="E1561" s="43" t="e">
        <f>#REF!*0.001/#REF!*1/#REF!</f>
        <v>#REF!</v>
      </c>
      <c r="F1561" s="43" t="e">
        <f>#REF!*0.001/#REF!*1/#REF!</f>
        <v>#REF!</v>
      </c>
    </row>
    <row r="1562" spans="1:6" x14ac:dyDescent="0.2">
      <c r="A1562" s="14">
        <f>TAG!A1177</f>
        <v>848.76806999999997</v>
      </c>
      <c r="B1562" s="14" t="str">
        <f>TAG!B1177</f>
        <v>C53H102O6N</v>
      </c>
      <c r="C1562" s="17" t="str">
        <f>TAG!C1177</f>
        <v>50:2</v>
      </c>
      <c r="E1562" s="43" t="e">
        <f>#REF!*0.001/#REF!*1/#REF!</f>
        <v>#REF!</v>
      </c>
      <c r="F1562" s="43" t="e">
        <f>#REF!*0.001/#REF!*1/#REF!</f>
        <v>#REF!</v>
      </c>
    </row>
    <row r="1563" spans="1:6" x14ac:dyDescent="0.2">
      <c r="A1563" s="14">
        <f>TAG!A1178</f>
        <v>850.78366999999992</v>
      </c>
      <c r="B1563" s="14" t="str">
        <f>TAG!B1178</f>
        <v>C53H104O6N</v>
      </c>
      <c r="C1563" s="17" t="str">
        <f>TAG!C1178</f>
        <v>50:1</v>
      </c>
      <c r="E1563" s="43" t="e">
        <f>#REF!*0.001/#REF!*1/#REF!</f>
        <v>#REF!</v>
      </c>
      <c r="F1563" s="43" t="e">
        <f>#REF!*0.001/#REF!*1/#REF!</f>
        <v>#REF!</v>
      </c>
    </row>
    <row r="1564" spans="1:6" x14ac:dyDescent="0.2">
      <c r="A1564" s="14">
        <f>TAG!A1179</f>
        <v>852.79926999999998</v>
      </c>
      <c r="B1564" s="14" t="str">
        <f>TAG!B1179</f>
        <v>C53H106O6N</v>
      </c>
      <c r="C1564" s="17" t="str">
        <f>TAG!C1179</f>
        <v>50:0</v>
      </c>
      <c r="E1564" s="43" t="e">
        <f>#REF!*0.001/#REF!*1/#REF!</f>
        <v>#REF!</v>
      </c>
      <c r="F1564" s="43" t="e">
        <f>#REF!*0.001/#REF!*1/#REF!</f>
        <v>#REF!</v>
      </c>
    </row>
    <row r="1565" spans="1:6" x14ac:dyDescent="0.2">
      <c r="A1565" s="14">
        <f>TAG!A1180</f>
        <v>856.77317000000005</v>
      </c>
      <c r="B1565" s="14" t="str">
        <f>TAG!B1180</f>
        <v>C55H102O5N</v>
      </c>
      <c r="C1565" s="17" t="str">
        <f>TAG!C1180</f>
        <v>e52:5</v>
      </c>
      <c r="E1565" s="43" t="e">
        <f>#REF!*0.001/#REF!*1/#REF!</f>
        <v>#REF!</v>
      </c>
      <c r="F1565" s="43" t="e">
        <f>#REF!*0.001/#REF!*1/#REF!</f>
        <v>#REF!</v>
      </c>
    </row>
    <row r="1566" spans="1:6" x14ac:dyDescent="0.2">
      <c r="A1566" s="14">
        <f>TAG!A1181</f>
        <v>858.78877</v>
      </c>
      <c r="B1566" s="14" t="str">
        <f>TAG!B1181</f>
        <v>C55H104O5N</v>
      </c>
      <c r="C1566" s="17" t="str">
        <f>TAG!C1181</f>
        <v>e52:4</v>
      </c>
      <c r="E1566" s="43" t="e">
        <f>#REF!*0.001/#REF!*1/#REF!</f>
        <v>#REF!</v>
      </c>
      <c r="F1566" s="43" t="e">
        <f>#REF!*0.001/#REF!*1/#REF!</f>
        <v>#REF!</v>
      </c>
    </row>
    <row r="1567" spans="1:6" x14ac:dyDescent="0.2">
      <c r="A1567" s="14">
        <f>TAG!A1182</f>
        <v>860.80437000000006</v>
      </c>
      <c r="B1567" s="14" t="str">
        <f>TAG!B1182</f>
        <v>C55H106O5N</v>
      </c>
      <c r="C1567" s="17" t="str">
        <f>TAG!C1182</f>
        <v>e52:3</v>
      </c>
      <c r="E1567" s="43" t="e">
        <f>#REF!*0.001/#REF!*1/#REF!</f>
        <v>#REF!</v>
      </c>
      <c r="F1567" s="43" t="e">
        <f>#REF!*0.001/#REF!*1/#REF!</f>
        <v>#REF!</v>
      </c>
    </row>
    <row r="1568" spans="1:6" x14ac:dyDescent="0.2">
      <c r="A1568" s="14">
        <f>TAG!A1183</f>
        <v>862.81997000000001</v>
      </c>
      <c r="B1568" s="14" t="str">
        <f>TAG!B1183</f>
        <v>C55H108O5N</v>
      </c>
      <c r="C1568" s="17" t="str">
        <f>TAG!C1183</f>
        <v>e52:2</v>
      </c>
      <c r="E1568" s="43" t="e">
        <f>#REF!*0.001/#REF!*1/#REF!</f>
        <v>#REF!</v>
      </c>
      <c r="F1568" s="43" t="e">
        <f>#REF!*0.001/#REF!*1/#REF!</f>
        <v>#REF!</v>
      </c>
    </row>
    <row r="1569" spans="1:6" x14ac:dyDescent="0.2">
      <c r="A1569" s="14">
        <f>TAG!A1184</f>
        <v>864.83556999999996</v>
      </c>
      <c r="B1569" s="14" t="str">
        <f>TAG!B1184</f>
        <v>C55H110O5N</v>
      </c>
      <c r="C1569" s="17" t="str">
        <f>TAG!C1184</f>
        <v>e52:1</v>
      </c>
      <c r="E1569" s="43" t="e">
        <f>#REF!*0.001/#REF!*1/#REF!</f>
        <v>#REF!</v>
      </c>
      <c r="F1569" s="43" t="e">
        <f>#REF!*0.001/#REF!*1/#REF!</f>
        <v>#REF!</v>
      </c>
    </row>
    <row r="1570" spans="1:6" x14ac:dyDescent="0.2">
      <c r="A1570" s="14">
        <f>TAG!A1185</f>
        <v>866.85117000000002</v>
      </c>
      <c r="B1570" s="14" t="str">
        <f>TAG!B1185</f>
        <v>C55H112O5N</v>
      </c>
      <c r="C1570" s="17" t="str">
        <f>TAG!C1185</f>
        <v>e52:0</v>
      </c>
      <c r="E1570" s="43" t="e">
        <f>#REF!*0.001/#REF!*1/#REF!</f>
        <v>#REF!</v>
      </c>
      <c r="F1570" s="43" t="e">
        <f>#REF!*0.001/#REF!*1/#REF!</f>
        <v>#REF!</v>
      </c>
    </row>
    <row r="1571" spans="1:6" x14ac:dyDescent="0.2">
      <c r="A1571" s="14">
        <f>TAG!A1186</f>
        <v>868.73686999999995</v>
      </c>
      <c r="B1571" s="14" t="str">
        <f>TAG!B1186</f>
        <v>C55H98O6N</v>
      </c>
      <c r="C1571" s="17" t="str">
        <f>TAG!C1186</f>
        <v>52:6</v>
      </c>
      <c r="E1571" s="43" t="e">
        <f>#REF!*0.001/#REF!*1/#REF!</f>
        <v>#REF!</v>
      </c>
      <c r="F1571" s="43" t="e">
        <f>#REF!*0.001/#REF!*1/#REF!</f>
        <v>#REF!</v>
      </c>
    </row>
    <row r="1572" spans="1:6" x14ac:dyDescent="0.2">
      <c r="A1572" s="14">
        <f>TAG!A1187</f>
        <v>870.7524699999999</v>
      </c>
      <c r="B1572" s="14" t="str">
        <f>TAG!B1187</f>
        <v>C55H100O6N</v>
      </c>
      <c r="C1572" s="17" t="str">
        <f>TAG!C1187</f>
        <v>52:5</v>
      </c>
      <c r="E1572" s="43" t="e">
        <f>#REF!*0.001/#REF!*1/#REF!</f>
        <v>#REF!</v>
      </c>
      <c r="F1572" s="43" t="e">
        <f>#REF!*0.001/#REF!*1/#REF!</f>
        <v>#REF!</v>
      </c>
    </row>
    <row r="1573" spans="1:6" x14ac:dyDescent="0.2">
      <c r="A1573" s="14">
        <f>TAG!A1188</f>
        <v>872.76806999999997</v>
      </c>
      <c r="B1573" s="14" t="str">
        <f>TAG!B1188</f>
        <v>C55H102O6N</v>
      </c>
      <c r="C1573" s="17" t="str">
        <f>TAG!C1188</f>
        <v>52:4</v>
      </c>
      <c r="E1573" s="43" t="e">
        <f>#REF!*0.001/#REF!*1/#REF!</f>
        <v>#REF!</v>
      </c>
      <c r="F1573" s="43" t="e">
        <f>#REF!*0.001/#REF!*1/#REF!</f>
        <v>#REF!</v>
      </c>
    </row>
    <row r="1574" spans="1:6" x14ac:dyDescent="0.2">
      <c r="A1574" s="14">
        <f>TAG!A1189</f>
        <v>874.78366999999992</v>
      </c>
      <c r="B1574" s="14" t="str">
        <f>TAG!B1189</f>
        <v>C55H104O6N</v>
      </c>
      <c r="C1574" s="17" t="str">
        <f>TAG!C1189</f>
        <v>52:3</v>
      </c>
      <c r="E1574" s="43" t="e">
        <f>#REF!*0.001/#REF!*1/#REF!</f>
        <v>#REF!</v>
      </c>
      <c r="F1574" s="43" t="e">
        <f>#REF!*0.001/#REF!*1/#REF!</f>
        <v>#REF!</v>
      </c>
    </row>
    <row r="1575" spans="1:6" x14ac:dyDescent="0.2">
      <c r="A1575" s="14">
        <f>TAG!A1190</f>
        <v>876.79926999999998</v>
      </c>
      <c r="B1575" s="14" t="str">
        <f>TAG!B1190</f>
        <v>C55H106O6N</v>
      </c>
      <c r="C1575" s="17" t="str">
        <f>TAG!C1190</f>
        <v>52:2</v>
      </c>
      <c r="E1575" s="43" t="e">
        <f>#REF!*0.001/#REF!*1/#REF!</f>
        <v>#REF!</v>
      </c>
      <c r="F1575" s="43" t="e">
        <f>#REF!*0.001/#REF!*1/#REF!</f>
        <v>#REF!</v>
      </c>
    </row>
    <row r="1576" spans="1:6" x14ac:dyDescent="0.2">
      <c r="A1576" s="14">
        <f>TAG!A1191</f>
        <v>878.81486999999993</v>
      </c>
      <c r="B1576" s="14" t="str">
        <f>TAG!B1191</f>
        <v>C55H108O6N</v>
      </c>
      <c r="C1576" s="17" t="str">
        <f>TAG!C1191</f>
        <v>52:1</v>
      </c>
      <c r="E1576" s="43" t="e">
        <f>#REF!*0.001/#REF!*1/#REF!</f>
        <v>#REF!</v>
      </c>
      <c r="F1576" s="43" t="e">
        <f>#REF!*0.001/#REF!*1/#REF!</f>
        <v>#REF!</v>
      </c>
    </row>
    <row r="1577" spans="1:6" x14ac:dyDescent="0.2">
      <c r="A1577" s="14">
        <f>TAG!A1192</f>
        <v>880.83046999999988</v>
      </c>
      <c r="B1577" s="14" t="str">
        <f>TAG!B1192</f>
        <v>C55H110O6N</v>
      </c>
      <c r="C1577" s="17" t="str">
        <f>TAG!C1192</f>
        <v>52:0/e54:7</v>
      </c>
      <c r="E1577" s="43" t="e">
        <f>#REF!*0.001/#REF!*1/#REF!</f>
        <v>#REF!</v>
      </c>
      <c r="F1577" s="43" t="e">
        <f>#REF!*0.001/#REF!*1/#REF!</f>
        <v>#REF!</v>
      </c>
    </row>
    <row r="1578" spans="1:6" x14ac:dyDescent="0.2">
      <c r="A1578" s="14">
        <f>TAG!A1193</f>
        <v>882.78877</v>
      </c>
      <c r="B1578" s="14" t="str">
        <f>TAG!B1193</f>
        <v>C57H104O5N</v>
      </c>
      <c r="C1578" s="17" t="str">
        <f>TAG!C1193</f>
        <v>e54:6</v>
      </c>
      <c r="E1578" s="43" t="e">
        <f>#REF!*0.001/#REF!*1/#REF!</f>
        <v>#REF!</v>
      </c>
      <c r="F1578" s="43" t="e">
        <f>#REF!*0.001/#REF!*1/#REF!</f>
        <v>#REF!</v>
      </c>
    </row>
    <row r="1579" spans="1:6" x14ac:dyDescent="0.2">
      <c r="A1579" s="14">
        <f>TAG!A1194</f>
        <v>884.80437000000006</v>
      </c>
      <c r="B1579" s="14" t="str">
        <f>TAG!B1194</f>
        <v>C57H106O5N</v>
      </c>
      <c r="C1579" s="17" t="str">
        <f>TAG!C1194</f>
        <v>e54:5</v>
      </c>
      <c r="E1579" s="43" t="e">
        <f>#REF!*0.001/#REF!*1/#REF!</f>
        <v>#REF!</v>
      </c>
      <c r="F1579" s="43" t="e">
        <f>#REF!*0.001/#REF!*1/#REF!</f>
        <v>#REF!</v>
      </c>
    </row>
    <row r="1580" spans="1:6" x14ac:dyDescent="0.2">
      <c r="A1580" s="14">
        <f>TAG!A1195</f>
        <v>886.81997000000001</v>
      </c>
      <c r="B1580" s="14" t="str">
        <f>TAG!B1195</f>
        <v>C57H108O5N</v>
      </c>
      <c r="C1580" s="17" t="str">
        <f>TAG!C1195</f>
        <v>e54:4</v>
      </c>
      <c r="E1580" s="43" t="e">
        <f>#REF!*0.001/#REF!*1/#REF!</f>
        <v>#REF!</v>
      </c>
      <c r="F1580" s="43" t="e">
        <f>#REF!*0.001/#REF!*1/#REF!</f>
        <v>#REF!</v>
      </c>
    </row>
    <row r="1581" spans="1:6" x14ac:dyDescent="0.2">
      <c r="A1581" s="14">
        <f>TAG!A1196</f>
        <v>888.83556999999996</v>
      </c>
      <c r="B1581" s="14" t="str">
        <f>TAG!B1196</f>
        <v>C57H110O5N</v>
      </c>
      <c r="C1581" s="17" t="str">
        <f>TAG!C1196</f>
        <v>e54:3</v>
      </c>
      <c r="E1581" s="43" t="e">
        <f>#REF!*0.001/#REF!*1/#REF!</f>
        <v>#REF!</v>
      </c>
      <c r="F1581" s="43" t="e">
        <f>#REF!*0.001/#REF!*1/#REF!</f>
        <v>#REF!</v>
      </c>
    </row>
    <row r="1582" spans="1:6" x14ac:dyDescent="0.2">
      <c r="A1582" s="14">
        <f>TAG!A1197</f>
        <v>890.85117000000002</v>
      </c>
      <c r="B1582" s="14" t="str">
        <f>TAG!B1197</f>
        <v>C57H112O5N</v>
      </c>
      <c r="C1582" s="17" t="str">
        <f>TAG!C1197</f>
        <v>e54:2</v>
      </c>
      <c r="E1582" s="43" t="e">
        <f>#REF!*0.001/#REF!*1/#REF!</f>
        <v>#REF!</v>
      </c>
      <c r="F1582" s="43" t="e">
        <f>#REF!*0.001/#REF!*1/#REF!</f>
        <v>#REF!</v>
      </c>
    </row>
    <row r="1583" spans="1:6" x14ac:dyDescent="0.2">
      <c r="A1583" s="14">
        <f>TAG!A1198</f>
        <v>892.86676999999997</v>
      </c>
      <c r="B1583" s="14" t="str">
        <f>TAG!B1198</f>
        <v>C57H114O5N</v>
      </c>
      <c r="C1583" s="17" t="str">
        <f>TAG!C1198</f>
        <v>e54:1</v>
      </c>
      <c r="E1583" s="43" t="e">
        <f>#REF!*0.001/#REF!*1/#REF!</f>
        <v>#REF!</v>
      </c>
      <c r="F1583" s="43" t="e">
        <f>#REF!*0.001/#REF!*1/#REF!</f>
        <v>#REF!</v>
      </c>
    </row>
    <row r="1584" spans="1:6" x14ac:dyDescent="0.2">
      <c r="A1584" s="14">
        <f>TAG!A1199</f>
        <v>894.7524699999999</v>
      </c>
      <c r="B1584" s="14" t="str">
        <f>TAG!B1199</f>
        <v>C57H100O6N</v>
      </c>
      <c r="C1584" s="17" t="str">
        <f>TAG!C1199</f>
        <v>54:7/e54:0</v>
      </c>
      <c r="E1584" s="43" t="e">
        <f>#REF!*0.001/#REF!*1/#REF!</f>
        <v>#REF!</v>
      </c>
      <c r="F1584" s="43" t="e">
        <f>#REF!*0.001/#REF!*1/#REF!</f>
        <v>#REF!</v>
      </c>
    </row>
    <row r="1585" spans="1:6" x14ac:dyDescent="0.2">
      <c r="A1585" s="14">
        <f>TAG!A1200</f>
        <v>896.76806999999997</v>
      </c>
      <c r="B1585" s="14" t="str">
        <f>TAG!B1200</f>
        <v>C57H102O6N</v>
      </c>
      <c r="C1585" s="17" t="str">
        <f>TAG!C1200</f>
        <v>54:6</v>
      </c>
      <c r="E1585" s="43" t="e">
        <f>#REF!*0.001/#REF!*1/#REF!</f>
        <v>#REF!</v>
      </c>
      <c r="F1585" s="43" t="e">
        <f>#REF!*0.001/#REF!*1/#REF!</f>
        <v>#REF!</v>
      </c>
    </row>
    <row r="1586" spans="1:6" x14ac:dyDescent="0.2">
      <c r="A1586" s="14">
        <f>TAG!A1201</f>
        <v>898.78366999999992</v>
      </c>
      <c r="B1586" s="14" t="str">
        <f>TAG!B1201</f>
        <v>C57H104O6N</v>
      </c>
      <c r="C1586" s="17" t="str">
        <f>TAG!C1201</f>
        <v>54:5</v>
      </c>
      <c r="E1586" s="43" t="e">
        <f>#REF!*0.001/#REF!*1/#REF!</f>
        <v>#REF!</v>
      </c>
      <c r="F1586" s="43" t="e">
        <f>#REF!*0.001/#REF!*1/#REF!</f>
        <v>#REF!</v>
      </c>
    </row>
    <row r="1587" spans="1:6" x14ac:dyDescent="0.2">
      <c r="A1587" s="14">
        <f>TAG!A1202</f>
        <v>900.79926999999998</v>
      </c>
      <c r="B1587" s="14" t="str">
        <f>TAG!B1202</f>
        <v>C57H106O6N</v>
      </c>
      <c r="C1587" s="17" t="str">
        <f>TAG!C1202</f>
        <v>54:4</v>
      </c>
      <c r="E1587" s="43" t="e">
        <f>#REF!*0.001/#REF!*1/#REF!</f>
        <v>#REF!</v>
      </c>
      <c r="F1587" s="43" t="e">
        <f>#REF!*0.001/#REF!*1/#REF!</f>
        <v>#REF!</v>
      </c>
    </row>
    <row r="1588" spans="1:6" x14ac:dyDescent="0.2">
      <c r="A1588" s="14">
        <f>TAG!A1203</f>
        <v>902.81486999999993</v>
      </c>
      <c r="B1588" s="14" t="str">
        <f>TAG!B1203</f>
        <v>C57H108O6N</v>
      </c>
      <c r="C1588" s="17" t="str">
        <f>TAG!C1203</f>
        <v>54:3</v>
      </c>
      <c r="E1588" s="43" t="e">
        <f>#REF!*0.001/#REF!*1/#REF!</f>
        <v>#REF!</v>
      </c>
      <c r="F1588" s="43" t="e">
        <f>#REF!*0.001/#REF!*1/#REF!</f>
        <v>#REF!</v>
      </c>
    </row>
    <row r="1589" spans="1:6" x14ac:dyDescent="0.2">
      <c r="A1589" s="14">
        <f>TAG!A1204</f>
        <v>904.83046999999988</v>
      </c>
      <c r="B1589" s="14" t="str">
        <f>TAG!B1204</f>
        <v>C57H110O6N</v>
      </c>
      <c r="C1589" s="17" t="str">
        <f>TAG!C1204</f>
        <v>54:2</v>
      </c>
      <c r="E1589" s="43" t="e">
        <f>#REF!*0.001/#REF!*1/#REF!</f>
        <v>#REF!</v>
      </c>
      <c r="F1589" s="43" t="e">
        <f>#REF!*0.001/#REF!*1/#REF!</f>
        <v>#REF!</v>
      </c>
    </row>
    <row r="1590" spans="1:6" x14ac:dyDescent="0.2">
      <c r="A1590" s="14">
        <f>TAG!A1205</f>
        <v>906.84606999999994</v>
      </c>
      <c r="B1590" s="14" t="str">
        <f>TAG!B1205</f>
        <v>C57H112O6N</v>
      </c>
      <c r="C1590" s="17" t="str">
        <f>TAG!C1205</f>
        <v>54:1</v>
      </c>
      <c r="E1590" s="43" t="e">
        <f>#REF!*0.001/#REF!*1/#REF!</f>
        <v>#REF!</v>
      </c>
      <c r="F1590" s="43" t="e">
        <f>#REF!*0.001/#REF!*1/#REF!</f>
        <v>#REF!</v>
      </c>
    </row>
    <row r="1591" spans="1:6" x14ac:dyDescent="0.2">
      <c r="A1591" s="14">
        <f>TAG!A1206</f>
        <v>908.86166999999989</v>
      </c>
      <c r="B1591" s="14" t="str">
        <f>TAG!B1206</f>
        <v>C57H114O6N</v>
      </c>
      <c r="C1591" s="17" t="str">
        <f>TAG!C1206</f>
        <v>54:0/e56:7</v>
      </c>
      <c r="E1591" s="43" t="e">
        <f>#REF!*0.001/#REF!*1/#REF!</f>
        <v>#REF!</v>
      </c>
      <c r="F1591" s="43" t="e">
        <f>#REF!*0.001/#REF!*1/#REF!</f>
        <v>#REF!</v>
      </c>
    </row>
    <row r="1592" spans="1:6" x14ac:dyDescent="0.2">
      <c r="A1592" s="14">
        <f>TAG!A1207</f>
        <v>910.81997000000001</v>
      </c>
      <c r="B1592" s="14" t="str">
        <f>TAG!B1207</f>
        <v>C59H108O5N</v>
      </c>
      <c r="C1592" s="17" t="str">
        <f>TAG!C1207</f>
        <v>e56:6</v>
      </c>
      <c r="E1592" s="43" t="e">
        <f>#REF!*0.001/#REF!*1/#REF!</f>
        <v>#REF!</v>
      </c>
      <c r="F1592" s="43" t="e">
        <f>#REF!*0.001/#REF!*1/#REF!</f>
        <v>#REF!</v>
      </c>
    </row>
    <row r="1593" spans="1:6" x14ac:dyDescent="0.2">
      <c r="A1593" s="14">
        <f>TAG!A1208</f>
        <v>912.83556999999996</v>
      </c>
      <c r="B1593" s="14" t="str">
        <f>TAG!B1208</f>
        <v>C59H110O5N</v>
      </c>
      <c r="C1593" s="17" t="str">
        <f>TAG!C1208</f>
        <v>e56:5</v>
      </c>
      <c r="E1593" s="43" t="e">
        <f>#REF!*0.001/#REF!*1/#REF!</f>
        <v>#REF!</v>
      </c>
      <c r="F1593" s="43" t="e">
        <f>#REF!*0.001/#REF!*1/#REF!</f>
        <v>#REF!</v>
      </c>
    </row>
    <row r="1594" spans="1:6" x14ac:dyDescent="0.2">
      <c r="A1594" s="14">
        <f>TAG!A1209</f>
        <v>914.85117000000002</v>
      </c>
      <c r="B1594" s="14" t="str">
        <f>TAG!B1209</f>
        <v>C59H112O5N</v>
      </c>
      <c r="C1594" s="17" t="str">
        <f>TAG!C1209</f>
        <v>e56:4</v>
      </c>
      <c r="E1594" s="43" t="e">
        <f>#REF!*0.001/#REF!*1/#REF!</f>
        <v>#REF!</v>
      </c>
      <c r="F1594" s="43" t="e">
        <f>#REF!*0.001/#REF!*1/#REF!</f>
        <v>#REF!</v>
      </c>
    </row>
    <row r="1595" spans="1:6" x14ac:dyDescent="0.2">
      <c r="A1595" s="14">
        <f>TAG!A1210</f>
        <v>916.86676999999997</v>
      </c>
      <c r="B1595" s="14" t="str">
        <f>TAG!B1210</f>
        <v>C59H114O5N</v>
      </c>
      <c r="C1595" s="17" t="str">
        <f>TAG!C1210</f>
        <v>e56:3</v>
      </c>
      <c r="E1595" s="43" t="e">
        <f>#REF!*0.001/#REF!*1/#REF!</f>
        <v>#REF!</v>
      </c>
      <c r="F1595" s="43" t="e">
        <f>#REF!*0.001/#REF!*1/#REF!</f>
        <v>#REF!</v>
      </c>
    </row>
    <row r="1596" spans="1:6" x14ac:dyDescent="0.2">
      <c r="A1596" s="14">
        <f>TAG!A1211</f>
        <v>918.88237000000004</v>
      </c>
      <c r="B1596" s="14" t="str">
        <f>TAG!B1211</f>
        <v>C59H116O5N</v>
      </c>
      <c r="C1596" s="17" t="str">
        <f>TAG!C1211</f>
        <v>e56:2</v>
      </c>
      <c r="E1596" s="43" t="e">
        <f>#REF!*0.001/#REF!*1/#REF!</f>
        <v>#REF!</v>
      </c>
      <c r="F1596" s="43" t="e">
        <f>#REF!*0.001/#REF!*1/#REF!</f>
        <v>#REF!</v>
      </c>
    </row>
    <row r="1597" spans="1:6" x14ac:dyDescent="0.2">
      <c r="A1597" s="14">
        <f>TAG!A1212</f>
        <v>920.89796999999999</v>
      </c>
      <c r="B1597" s="14" t="str">
        <f>TAG!B1212</f>
        <v>C59H118O5N</v>
      </c>
      <c r="C1597" s="17" t="str">
        <f>TAG!C1212</f>
        <v>e56:1</v>
      </c>
      <c r="E1597" s="43" t="e">
        <f>#REF!*0.001/#REF!*1/#REF!</f>
        <v>#REF!</v>
      </c>
      <c r="F1597" s="43" t="e">
        <f>#REF!*0.001/#REF!*1/#REF!</f>
        <v>#REF!</v>
      </c>
    </row>
    <row r="1598" spans="1:6" x14ac:dyDescent="0.2">
      <c r="A1598" s="14">
        <f>TAG!A1213</f>
        <v>922.78366999999992</v>
      </c>
      <c r="B1598" s="14" t="str">
        <f>TAG!B1213</f>
        <v>C59H104O6N</v>
      </c>
      <c r="C1598" s="17" t="str">
        <f>TAG!C1213</f>
        <v>56:7/e56:0</v>
      </c>
      <c r="E1598" s="43" t="e">
        <f>#REF!*0.001/#REF!*1/#REF!</f>
        <v>#REF!</v>
      </c>
      <c r="F1598" s="43" t="e">
        <f>#REF!*0.001/#REF!*1/#REF!</f>
        <v>#REF!</v>
      </c>
    </row>
    <row r="1599" spans="1:6" x14ac:dyDescent="0.2">
      <c r="A1599" s="14">
        <f>TAG!A1214</f>
        <v>924.79926999999998</v>
      </c>
      <c r="B1599" s="14" t="str">
        <f>TAG!B1214</f>
        <v>C59H106O6N</v>
      </c>
      <c r="C1599" s="17" t="str">
        <f>TAG!C1214</f>
        <v>56:6</v>
      </c>
      <c r="E1599" s="43" t="e">
        <f>#REF!*0.001/#REF!*1/#REF!</f>
        <v>#REF!</v>
      </c>
      <c r="F1599" s="43" t="e">
        <f>#REF!*0.001/#REF!*1/#REF!</f>
        <v>#REF!</v>
      </c>
    </row>
    <row r="1600" spans="1:6" x14ac:dyDescent="0.2">
      <c r="A1600" s="14">
        <f>TAG!A1215</f>
        <v>926.81486999999993</v>
      </c>
      <c r="B1600" s="14" t="str">
        <f>TAG!B1215</f>
        <v>C59H108O6N</v>
      </c>
      <c r="C1600" s="17" t="str">
        <f>TAG!C1215</f>
        <v>56:5</v>
      </c>
      <c r="E1600" s="43" t="e">
        <f>#REF!*0.001/#REF!*1/#REF!</f>
        <v>#REF!</v>
      </c>
      <c r="F1600" s="43" t="e">
        <f>#REF!*0.001/#REF!*1/#REF!</f>
        <v>#REF!</v>
      </c>
    </row>
    <row r="1601" spans="1:6" x14ac:dyDescent="0.2">
      <c r="A1601" s="14">
        <f>TAG!A1216</f>
        <v>928.83046999999988</v>
      </c>
      <c r="B1601" s="14" t="str">
        <f>TAG!B1216</f>
        <v>C59H110O6N</v>
      </c>
      <c r="C1601" s="17" t="str">
        <f>TAG!C1216</f>
        <v>56:4</v>
      </c>
      <c r="E1601" s="43" t="e">
        <f>#REF!*0.001/#REF!*1/#REF!</f>
        <v>#REF!</v>
      </c>
      <c r="F1601" s="43" t="e">
        <f>#REF!*0.001/#REF!*1/#REF!</f>
        <v>#REF!</v>
      </c>
    </row>
    <row r="1602" spans="1:6" x14ac:dyDescent="0.2">
      <c r="A1602" s="14">
        <f>TAG!A1217</f>
        <v>930.84606999999994</v>
      </c>
      <c r="B1602" s="14" t="str">
        <f>TAG!B1217</f>
        <v>C59H112O6N</v>
      </c>
      <c r="C1602" s="17" t="str">
        <f>TAG!C1217</f>
        <v>56:3</v>
      </c>
      <c r="E1602" s="43" t="e">
        <f>#REF!*0.001/#REF!*1/#REF!</f>
        <v>#REF!</v>
      </c>
      <c r="F1602" s="43" t="e">
        <f>#REF!*0.001/#REF!*1/#REF!</f>
        <v>#REF!</v>
      </c>
    </row>
    <row r="1603" spans="1:6" x14ac:dyDescent="0.2">
      <c r="A1603" s="14">
        <f>TAG!A1218</f>
        <v>932.86166999999989</v>
      </c>
      <c r="B1603" s="14" t="str">
        <f>TAG!B1218</f>
        <v>C59H114O6N</v>
      </c>
      <c r="C1603" s="17" t="str">
        <f>TAG!C1218</f>
        <v>56:2</v>
      </c>
      <c r="E1603" s="43" t="e">
        <f>#REF!*0.001/#REF!*1/#REF!</f>
        <v>#REF!</v>
      </c>
      <c r="F1603" s="43" t="e">
        <f>#REF!*0.001/#REF!*1/#REF!</f>
        <v>#REF!</v>
      </c>
    </row>
    <row r="1604" spans="1:6" x14ac:dyDescent="0.2">
      <c r="A1604" s="14">
        <f>TAG!A1219</f>
        <v>934.87726999999995</v>
      </c>
      <c r="B1604" s="14" t="str">
        <f>TAG!B1219</f>
        <v>C59H116O6N</v>
      </c>
      <c r="C1604" s="17" t="str">
        <f>TAG!C1219</f>
        <v>56:1</v>
      </c>
      <c r="E1604" s="43" t="e">
        <f>#REF!*0.001/#REF!*1/#REF!</f>
        <v>#REF!</v>
      </c>
      <c r="F1604" s="43" t="e">
        <f>#REF!*0.001/#REF!*1/#REF!</f>
        <v>#REF!</v>
      </c>
    </row>
    <row r="1605" spans="1:6" x14ac:dyDescent="0.2">
      <c r="A1605" s="14">
        <f>TAG!A1220</f>
        <v>936.83556999999996</v>
      </c>
      <c r="B1605" s="14" t="str">
        <f>TAG!B1220</f>
        <v>C61H110O5N</v>
      </c>
      <c r="C1605" s="17" t="str">
        <f>TAG!C1220</f>
        <v>e58:7/56:0</v>
      </c>
      <c r="E1605" s="43" t="e">
        <f>#REF!*0.001/#REF!*1/#REF!</f>
        <v>#REF!</v>
      </c>
      <c r="F1605" s="43" t="e">
        <f>#REF!*0.001/#REF!*1/#REF!</f>
        <v>#REF!</v>
      </c>
    </row>
    <row r="1606" spans="1:6" x14ac:dyDescent="0.2">
      <c r="A1606" s="14">
        <f>TAG!A1221</f>
        <v>938.85117000000002</v>
      </c>
      <c r="B1606" s="14" t="str">
        <f>TAG!B1221</f>
        <v>C61H112O5N</v>
      </c>
      <c r="C1606" s="17" t="str">
        <f>TAG!C1221</f>
        <v>e58:6</v>
      </c>
      <c r="E1606" s="43" t="e">
        <f>#REF!*0.001/#REF!*1/#REF!</f>
        <v>#REF!</v>
      </c>
      <c r="F1606" s="43" t="e">
        <f>#REF!*0.001/#REF!*1/#REF!</f>
        <v>#REF!</v>
      </c>
    </row>
    <row r="1607" spans="1:6" x14ac:dyDescent="0.2">
      <c r="A1607" s="14">
        <f>TAG!A1222</f>
        <v>940.86676999999997</v>
      </c>
      <c r="B1607" s="14" t="str">
        <f>TAG!B1222</f>
        <v>C61H114O5N</v>
      </c>
      <c r="C1607" s="17" t="str">
        <f>TAG!C1222</f>
        <v>e58:5</v>
      </c>
      <c r="E1607" s="43" t="e">
        <f>#REF!*0.001/#REF!*1/#REF!</f>
        <v>#REF!</v>
      </c>
      <c r="F1607" s="43" t="e">
        <f>#REF!*0.001/#REF!*1/#REF!</f>
        <v>#REF!</v>
      </c>
    </row>
    <row r="1608" spans="1:6" x14ac:dyDescent="0.2">
      <c r="A1608" s="14">
        <f>TAG!A1223</f>
        <v>942.88237000000004</v>
      </c>
      <c r="B1608" s="14" t="str">
        <f>TAG!B1223</f>
        <v>C61H116O5N</v>
      </c>
      <c r="C1608" s="17" t="str">
        <f>TAG!C1223</f>
        <v>e58:4</v>
      </c>
      <c r="E1608" s="43" t="e">
        <f>#REF!*0.001/#REF!*1/#REF!</f>
        <v>#REF!</v>
      </c>
      <c r="F1608" s="43" t="e">
        <f>#REF!*0.001/#REF!*1/#REF!</f>
        <v>#REF!</v>
      </c>
    </row>
    <row r="1609" spans="1:6" x14ac:dyDescent="0.2">
      <c r="A1609" s="14">
        <f>TAG!A1224</f>
        <v>944.89796999999999</v>
      </c>
      <c r="B1609" s="14" t="str">
        <f>TAG!B1224</f>
        <v>C61H118O5N</v>
      </c>
      <c r="C1609" s="17" t="str">
        <f>TAG!C1224</f>
        <v>e58:3</v>
      </c>
      <c r="E1609" s="43" t="e">
        <f>#REF!*0.001/#REF!*1/#REF!</f>
        <v>#REF!</v>
      </c>
      <c r="F1609" s="43" t="e">
        <f>#REF!*0.001/#REF!*1/#REF!</f>
        <v>#REF!</v>
      </c>
    </row>
    <row r="1610" spans="1:6" x14ac:dyDescent="0.2">
      <c r="A1610" s="14">
        <f>TAG!A1225</f>
        <v>946.91357000000005</v>
      </c>
      <c r="B1610" s="14" t="str">
        <f>TAG!B1225</f>
        <v>C61H120O5N</v>
      </c>
      <c r="C1610" s="17" t="str">
        <f>TAG!C1225</f>
        <v>e58:2</v>
      </c>
      <c r="E1610" s="43" t="e">
        <f>#REF!*0.001/#REF!*1/#REF!</f>
        <v>#REF!</v>
      </c>
      <c r="F1610" s="43" t="e">
        <f>#REF!*0.001/#REF!*1/#REF!</f>
        <v>#REF!</v>
      </c>
    </row>
    <row r="1611" spans="1:6" x14ac:dyDescent="0.2">
      <c r="A1611" s="14">
        <f>TAG!A1226</f>
        <v>948.92917</v>
      </c>
      <c r="B1611" s="14" t="str">
        <f>TAG!B1226</f>
        <v>C61H122O5N</v>
      </c>
      <c r="C1611" s="17" t="str">
        <f>TAG!C1226</f>
        <v>e58:1/58:8</v>
      </c>
      <c r="E1611" s="43" t="e">
        <f>#REF!*0.001/#REF!*1/#REF!</f>
        <v>#REF!</v>
      </c>
      <c r="F1611" s="43" t="e">
        <f>#REF!*0.001/#REF!*1/#REF!</f>
        <v>#REF!</v>
      </c>
    </row>
    <row r="1612" spans="1:6" x14ac:dyDescent="0.2">
      <c r="A1612" s="14">
        <f>TAG!A1227</f>
        <v>950.81486999999993</v>
      </c>
      <c r="B1612" s="14" t="str">
        <f>TAG!B1227</f>
        <v>C61H108O6N</v>
      </c>
      <c r="C1612" s="17" t="str">
        <f>TAG!C1227</f>
        <v>58:7/e58:0</v>
      </c>
      <c r="E1612" s="43" t="e">
        <f>#REF!*0.001/#REF!*1/#REF!</f>
        <v>#REF!</v>
      </c>
      <c r="F1612" s="43" t="e">
        <f>#REF!*0.001/#REF!*1/#REF!</f>
        <v>#REF!</v>
      </c>
    </row>
    <row r="1613" spans="1:6" x14ac:dyDescent="0.2">
      <c r="A1613" s="14">
        <f>TAG!A1228</f>
        <v>952.83046999999988</v>
      </c>
      <c r="B1613" s="14" t="str">
        <f>TAG!B1228</f>
        <v>C61H110O6N</v>
      </c>
      <c r="C1613" s="17" t="str">
        <f>TAG!C1228</f>
        <v>58:6</v>
      </c>
      <c r="E1613" s="43" t="e">
        <f>#REF!*0.001/#REF!*1/#REF!</f>
        <v>#REF!</v>
      </c>
      <c r="F1613" s="43" t="e">
        <f>#REF!*0.001/#REF!*1/#REF!</f>
        <v>#REF!</v>
      </c>
    </row>
    <row r="1614" spans="1:6" x14ac:dyDescent="0.2">
      <c r="A1614" s="14">
        <f>TAG!A1229</f>
        <v>954.84606999999994</v>
      </c>
      <c r="B1614" s="14" t="str">
        <f>TAG!B1229</f>
        <v>C61H112O6N</v>
      </c>
      <c r="C1614" s="17" t="str">
        <f>TAG!C1229</f>
        <v>58:5</v>
      </c>
      <c r="E1614" s="43" t="e">
        <f>#REF!*0.001/#REF!*1/#REF!</f>
        <v>#REF!</v>
      </c>
      <c r="F1614" s="43" t="e">
        <f>#REF!*0.001/#REF!*1/#REF!</f>
        <v>#REF!</v>
      </c>
    </row>
    <row r="1615" spans="1:6" x14ac:dyDescent="0.2">
      <c r="A1615" s="14">
        <f>TAG!A1230</f>
        <v>956.86166999999989</v>
      </c>
      <c r="B1615" s="14" t="str">
        <f>TAG!B1230</f>
        <v>C61H114O6N</v>
      </c>
      <c r="C1615" s="17" t="str">
        <f>TAG!C1230</f>
        <v>58:4</v>
      </c>
      <c r="E1615" s="43" t="e">
        <f>#REF!*0.001/#REF!*1/#REF!</f>
        <v>#REF!</v>
      </c>
      <c r="F1615" s="43" t="e">
        <f>#REF!*0.001/#REF!*1/#REF!</f>
        <v>#REF!</v>
      </c>
    </row>
    <row r="1616" spans="1:6" x14ac:dyDescent="0.2">
      <c r="A1616" s="14">
        <f>TAG!A1231</f>
        <v>958.87726999999995</v>
      </c>
      <c r="B1616" s="14" t="str">
        <f>TAG!B1231</f>
        <v>C61H116O6N</v>
      </c>
      <c r="C1616" s="17" t="str">
        <f>TAG!C1231</f>
        <v>58:3</v>
      </c>
      <c r="E1616" s="43" t="e">
        <f>#REF!*0.001/#REF!*1/#REF!</f>
        <v>#REF!</v>
      </c>
      <c r="F1616" s="43" t="e">
        <f>#REF!*0.001/#REF!*1/#REF!</f>
        <v>#REF!</v>
      </c>
    </row>
    <row r="1617" spans="1:6" x14ac:dyDescent="0.2">
      <c r="A1617" s="14">
        <f>TAG!A1232</f>
        <v>960.8928699999999</v>
      </c>
      <c r="B1617" s="14" t="str">
        <f>TAG!B1232</f>
        <v>C61H118O6N</v>
      </c>
      <c r="C1617" s="17" t="str">
        <f>TAG!C1232</f>
        <v>58:2</v>
      </c>
      <c r="E1617" s="43" t="e">
        <f>#REF!*0.001/#REF!*1/#REF!</f>
        <v>#REF!</v>
      </c>
      <c r="F1617" s="43" t="e">
        <f>#REF!*0.001/#REF!*1/#REF!</f>
        <v>#REF!</v>
      </c>
    </row>
    <row r="1618" spans="1:6" x14ac:dyDescent="0.2">
      <c r="A1618" s="14">
        <f>TAG!A1233</f>
        <v>962.90846999999997</v>
      </c>
      <c r="B1618" s="14" t="str">
        <f>TAG!B1233</f>
        <v>C61H120O6N</v>
      </c>
      <c r="C1618" s="17" t="str">
        <f>TAG!C1233</f>
        <v>58:1</v>
      </c>
      <c r="E1618" s="43" t="e">
        <f>#REF!*0.001/#REF!*1/#REF!</f>
        <v>#REF!</v>
      </c>
      <c r="F1618" s="43" t="e">
        <f>#REF!*0.001/#REF!*1/#REF!</f>
        <v>#REF!</v>
      </c>
    </row>
    <row r="1619" spans="1:6" x14ac:dyDescent="0.2">
      <c r="A1619" s="14">
        <f>TAG!A1234</f>
        <v>964.86676999999997</v>
      </c>
      <c r="B1619" s="14" t="str">
        <f>TAG!B1234</f>
        <v>C63H114O5N</v>
      </c>
      <c r="C1619" s="17" t="str">
        <f>TAG!C1234</f>
        <v>e60:7/58:0</v>
      </c>
      <c r="E1619" s="43" t="e">
        <f>#REF!*0.001/#REF!*1/#REF!</f>
        <v>#REF!</v>
      </c>
      <c r="F1619" s="43" t="e">
        <f>#REF!*0.001/#REF!*1/#REF!</f>
        <v>#REF!</v>
      </c>
    </row>
    <row r="1620" spans="1:6" x14ac:dyDescent="0.2">
      <c r="A1620" s="14">
        <f>TAG!A1235</f>
        <v>966.88237000000004</v>
      </c>
      <c r="B1620" s="14" t="str">
        <f>TAG!B1235</f>
        <v>C63H116O5N</v>
      </c>
      <c r="C1620" s="17" t="str">
        <f>TAG!C1235</f>
        <v>e60:6</v>
      </c>
      <c r="E1620" s="43" t="e">
        <f>#REF!*0.001/#REF!*1/#REF!</f>
        <v>#REF!</v>
      </c>
      <c r="F1620" s="43" t="e">
        <f>#REF!*0.001/#REF!*1/#REF!</f>
        <v>#REF!</v>
      </c>
    </row>
    <row r="1621" spans="1:6" x14ac:dyDescent="0.2">
      <c r="A1621" s="14">
        <f>TAG!A1236</f>
        <v>968.89796999999999</v>
      </c>
      <c r="B1621" s="14" t="str">
        <f>TAG!B1236</f>
        <v>C63H118O5N</v>
      </c>
      <c r="C1621" s="17" t="str">
        <f>TAG!C1236</f>
        <v>e60:5</v>
      </c>
      <c r="E1621" s="43" t="e">
        <f>#REF!*0.001/#REF!*1/#REF!</f>
        <v>#REF!</v>
      </c>
      <c r="F1621" s="43" t="e">
        <f>#REF!*0.001/#REF!*1/#REF!</f>
        <v>#REF!</v>
      </c>
    </row>
    <row r="1622" spans="1:6" x14ac:dyDescent="0.2">
      <c r="A1622" s="14">
        <f>TAG!A1237</f>
        <v>970.91357000000005</v>
      </c>
      <c r="B1622" s="14" t="str">
        <f>TAG!B1237</f>
        <v>C63H120O5N</v>
      </c>
      <c r="C1622" s="17" t="str">
        <f>TAG!C1237</f>
        <v>e60:4</v>
      </c>
      <c r="E1622" s="43" t="e">
        <f>#REF!*0.001/#REF!*1/#REF!</f>
        <v>#REF!</v>
      </c>
      <c r="F1622" s="43" t="e">
        <f>#REF!*0.001/#REF!*1/#REF!</f>
        <v>#REF!</v>
      </c>
    </row>
    <row r="1623" spans="1:6" x14ac:dyDescent="0.2">
      <c r="A1623" s="14">
        <f>TAG!A1238</f>
        <v>972.92917</v>
      </c>
      <c r="B1623" s="14" t="str">
        <f>TAG!B1238</f>
        <v>C63H122O5N</v>
      </c>
      <c r="C1623" s="17" t="str">
        <f>TAG!C1238</f>
        <v>e60:3</v>
      </c>
      <c r="E1623" s="43" t="e">
        <f>#REF!*0.001/#REF!*1/#REF!</f>
        <v>#REF!</v>
      </c>
      <c r="F1623" s="43" t="e">
        <f>#REF!*0.001/#REF!*1/#REF!</f>
        <v>#REF!</v>
      </c>
    </row>
    <row r="1624" spans="1:6" x14ac:dyDescent="0.2">
      <c r="A1624" s="14">
        <f>TAG!A1239</f>
        <v>974.94477000000006</v>
      </c>
      <c r="B1624" s="14" t="str">
        <f>TAG!B1239</f>
        <v>C63H124O5N</v>
      </c>
      <c r="C1624" s="17" t="str">
        <f>TAG!C1239</f>
        <v>e60:2</v>
      </c>
      <c r="E1624" s="43" t="e">
        <f>#REF!*0.001/#REF!*1/#REF!</f>
        <v>#REF!</v>
      </c>
      <c r="F1624" s="43" t="e">
        <f>#REF!*0.001/#REF!*1/#REF!</f>
        <v>#REF!</v>
      </c>
    </row>
    <row r="1625" spans="1:6" x14ac:dyDescent="0.2">
      <c r="A1625" s="14">
        <f>TAG!A1240</f>
        <v>976.83046999999988</v>
      </c>
      <c r="B1625" s="14" t="str">
        <f>TAG!B1240</f>
        <v>C63H110O6N</v>
      </c>
      <c r="C1625" s="17" t="str">
        <f>TAG!C1240</f>
        <v>60:8/e60:1</v>
      </c>
      <c r="E1625" s="43" t="e">
        <f>#REF!*0.001/#REF!*1/#REF!</f>
        <v>#REF!</v>
      </c>
      <c r="F1625" s="43" t="e">
        <f>#REF!*0.001/#REF!*1/#REF!</f>
        <v>#REF!</v>
      </c>
    </row>
    <row r="1626" spans="1:6" x14ac:dyDescent="0.2">
      <c r="A1626" s="14">
        <f>TAG!A1241</f>
        <v>978.84606999999994</v>
      </c>
      <c r="B1626" s="14" t="str">
        <f>TAG!B1241</f>
        <v>C63H112O6N</v>
      </c>
      <c r="C1626" s="17" t="str">
        <f>TAG!C1241</f>
        <v>60:7/e60:0</v>
      </c>
      <c r="E1626" s="43" t="e">
        <f>#REF!*0.001/#REF!*1/#REF!</f>
        <v>#REF!</v>
      </c>
      <c r="F1626" s="43" t="e">
        <f>#REF!*0.001/#REF!*1/#REF!</f>
        <v>#REF!</v>
      </c>
    </row>
    <row r="1627" spans="1:6" x14ac:dyDescent="0.2">
      <c r="A1627" s="14">
        <f>TAG!A1242</f>
        <v>980.86166999999989</v>
      </c>
      <c r="B1627" s="14" t="str">
        <f>TAG!B1242</f>
        <v>C63H114O6N</v>
      </c>
      <c r="C1627" s="17" t="str">
        <f>TAG!C1242</f>
        <v>60:6</v>
      </c>
      <c r="E1627" s="43" t="e">
        <f>#REF!*0.001/#REF!*1/#REF!</f>
        <v>#REF!</v>
      </c>
      <c r="F1627" s="43" t="e">
        <f>#REF!*0.001/#REF!*1/#REF!</f>
        <v>#REF!</v>
      </c>
    </row>
    <row r="1628" spans="1:6" x14ac:dyDescent="0.2">
      <c r="A1628" s="14">
        <f>TAG!A1243</f>
        <v>982.87726999999995</v>
      </c>
      <c r="B1628" s="14" t="str">
        <f>TAG!B1243</f>
        <v>C63H116O6N</v>
      </c>
      <c r="C1628" s="17" t="str">
        <f>TAG!C1243</f>
        <v>60:5</v>
      </c>
      <c r="E1628" s="43" t="e">
        <f>#REF!*0.001/#REF!*1/#REF!</f>
        <v>#REF!</v>
      </c>
      <c r="F1628" s="43" t="e">
        <f>#REF!*0.001/#REF!*1/#REF!</f>
        <v>#REF!</v>
      </c>
    </row>
    <row r="1629" spans="1:6" x14ac:dyDescent="0.2">
      <c r="A1629" s="14">
        <f>TAG!A1244</f>
        <v>984.8928699999999</v>
      </c>
      <c r="B1629" s="14" t="str">
        <f>TAG!B1244</f>
        <v>C63H118O6N</v>
      </c>
      <c r="C1629" s="17" t="str">
        <f>TAG!C1244</f>
        <v>60:4</v>
      </c>
      <c r="E1629" s="43" t="e">
        <f>#REF!*0.001/#REF!*1/#REF!</f>
        <v>#REF!</v>
      </c>
      <c r="F1629" s="43" t="e">
        <f>#REF!*0.001/#REF!*1/#REF!</f>
        <v>#REF!</v>
      </c>
    </row>
    <row r="1630" spans="1:6" x14ac:dyDescent="0.2">
      <c r="A1630" s="14">
        <f>TAG!A1245</f>
        <v>986.90846999999997</v>
      </c>
      <c r="B1630" s="14" t="str">
        <f>TAG!B1245</f>
        <v>C63H120O6N</v>
      </c>
      <c r="C1630" s="17" t="str">
        <f>TAG!C1245</f>
        <v>60:3</v>
      </c>
      <c r="E1630" s="43" t="e">
        <f>#REF!*0.001/#REF!*1/#REF!</f>
        <v>#REF!</v>
      </c>
      <c r="F1630" s="43" t="e">
        <f>#REF!*0.001/#REF!*1/#REF!</f>
        <v>#REF!</v>
      </c>
    </row>
    <row r="1631" spans="1:6" x14ac:dyDescent="0.2">
      <c r="A1631" s="14">
        <f>TAG!A1246</f>
        <v>988.92406999999992</v>
      </c>
      <c r="B1631" s="14" t="str">
        <f>TAG!B1246</f>
        <v>C63H122O6N</v>
      </c>
      <c r="C1631" s="17" t="str">
        <f>TAG!C1246</f>
        <v>60:2</v>
      </c>
      <c r="E1631" s="43" t="e">
        <f>#REF!*0.001/#REF!*1/#REF!</f>
        <v>#REF!</v>
      </c>
      <c r="F1631" s="43" t="e">
        <f>#REF!*0.001/#REF!*1/#REF!</f>
        <v>#REF!</v>
      </c>
    </row>
    <row r="1632" spans="1:6" x14ac:dyDescent="0.2">
      <c r="A1632" s="14">
        <f>TAG!A1247</f>
        <v>990.93966999999998</v>
      </c>
      <c r="B1632" s="14" t="str">
        <f>TAG!B1247</f>
        <v>C63H124O6N</v>
      </c>
      <c r="C1632" s="17" t="str">
        <f>TAG!C1247</f>
        <v>60:1</v>
      </c>
      <c r="E1632" s="43" t="e">
        <f>#REF!*0.001/#REF!*1/#REF!</f>
        <v>#REF!</v>
      </c>
      <c r="F1632" s="43" t="e">
        <f>#REF!*0.001/#REF!*1/#REF!</f>
        <v>#REF!</v>
      </c>
    </row>
    <row r="1633" spans="1:6" x14ac:dyDescent="0.2">
      <c r="A1633" s="38" t="s">
        <v>1009</v>
      </c>
      <c r="B1633" s="38"/>
      <c r="C1633" s="38" t="str">
        <f>TAG!C1248</f>
        <v>Total NL 325 20:2 acyl containing</v>
      </c>
      <c r="E1633" s="45" t="e">
        <f>#REF!*0.001/#REF!*1/#REF!</f>
        <v>#REF!</v>
      </c>
      <c r="F1633" s="45" t="e">
        <f>#REF!*0.001/#REF!*1/#REF!</f>
        <v>#REF!</v>
      </c>
    </row>
    <row r="1634" spans="1:6" x14ac:dyDescent="0.2">
      <c r="A1634" s="14">
        <f>TAG!A1253</f>
        <v>764.67446999999993</v>
      </c>
      <c r="B1634" s="14" t="str">
        <f>TAG!B1253</f>
        <v>C47H90O6N</v>
      </c>
      <c r="C1634" s="17" t="str">
        <f>TAG!C1253</f>
        <v>44:2</v>
      </c>
      <c r="E1634" s="43" t="e">
        <f>#REF!*0.001/#REF!*1/#REF!</f>
        <v>#REF!</v>
      </c>
      <c r="F1634" s="43" t="e">
        <f>#REF!*0.001/#REF!*1/#REF!</f>
        <v>#REF!</v>
      </c>
    </row>
    <row r="1635" spans="1:6" x14ac:dyDescent="0.2">
      <c r="A1635" s="14">
        <f>TAG!A1254</f>
        <v>766.69006999999988</v>
      </c>
      <c r="B1635" s="14" t="str">
        <f>TAG!B1254</f>
        <v>C47H92O6N</v>
      </c>
      <c r="C1635" s="17" t="str">
        <f>TAG!C1254</f>
        <v>44:1</v>
      </c>
      <c r="E1635" s="43" t="e">
        <f>#REF!*0.001/#REF!*1/#REF!</f>
        <v>#REF!</v>
      </c>
      <c r="F1635" s="43" t="e">
        <f>#REF!*0.001/#REF!*1/#REF!</f>
        <v>#REF!</v>
      </c>
    </row>
    <row r="1636" spans="1:6" x14ac:dyDescent="0.2">
      <c r="A1636" s="14">
        <f>TAG!A1255</f>
        <v>768.70566999999994</v>
      </c>
      <c r="B1636" s="14" t="str">
        <f>TAG!B1255</f>
        <v>C47H94O6N</v>
      </c>
      <c r="C1636" s="17" t="str">
        <f>TAG!C1255</f>
        <v>44:0</v>
      </c>
      <c r="E1636" s="43" t="e">
        <f>#REF!*0.001/#REF!*1/#REF!</f>
        <v>#REF!</v>
      </c>
      <c r="F1636" s="43" t="e">
        <f>#REF!*0.001/#REF!*1/#REF!</f>
        <v>#REF!</v>
      </c>
    </row>
    <row r="1637" spans="1:6" x14ac:dyDescent="0.2">
      <c r="A1637" s="14">
        <f>TAG!A1256</f>
        <v>776.71077000000002</v>
      </c>
      <c r="B1637" s="14" t="str">
        <f>TAG!B1256</f>
        <v>C49H94O5N</v>
      </c>
      <c r="C1637" s="17" t="str">
        <f>TAG!C1256</f>
        <v>e46:3</v>
      </c>
      <c r="E1637" s="43" t="e">
        <f>#REF!*0.001/#REF!*1/#REF!</f>
        <v>#REF!</v>
      </c>
      <c r="F1637" s="43" t="e">
        <f>#REF!*0.001/#REF!*1/#REF!</f>
        <v>#REF!</v>
      </c>
    </row>
    <row r="1638" spans="1:6" x14ac:dyDescent="0.2">
      <c r="A1638" s="14">
        <f>TAG!A1257</f>
        <v>778.72636999999997</v>
      </c>
      <c r="B1638" s="14" t="str">
        <f>TAG!B1257</f>
        <v>C49H96O5N</v>
      </c>
      <c r="C1638" s="17" t="str">
        <f>TAG!C1257</f>
        <v>e46:2</v>
      </c>
      <c r="E1638" s="43" t="e">
        <f>#REF!*0.001/#REF!*1/#REF!</f>
        <v>#REF!</v>
      </c>
      <c r="F1638" s="43" t="e">
        <f>#REF!*0.001/#REF!*1/#REF!</f>
        <v>#REF!</v>
      </c>
    </row>
    <row r="1639" spans="1:6" x14ac:dyDescent="0.2">
      <c r="A1639" s="14">
        <f>TAG!A1258</f>
        <v>780.74197000000004</v>
      </c>
      <c r="B1639" s="14" t="str">
        <f>TAG!B1258</f>
        <v>C49H98O5N</v>
      </c>
      <c r="C1639" s="17" t="str">
        <f>TAG!C1258</f>
        <v>e46:1</v>
      </c>
      <c r="E1639" s="43" t="e">
        <f>#REF!*0.001/#REF!*1/#REF!</f>
        <v>#REF!</v>
      </c>
      <c r="F1639" s="43" t="e">
        <f>#REF!*0.001/#REF!*1/#REF!</f>
        <v>#REF!</v>
      </c>
    </row>
    <row r="1640" spans="1:6" x14ac:dyDescent="0.2">
      <c r="A1640" s="14">
        <f>TAG!A1259</f>
        <v>782.75756999999999</v>
      </c>
      <c r="B1640" s="14" t="str">
        <f>TAG!B1259</f>
        <v>C49H100O5N</v>
      </c>
      <c r="C1640" s="17" t="str">
        <f>TAG!C1259</f>
        <v>e46:0</v>
      </c>
      <c r="E1640" s="43" t="e">
        <f>#REF!*0.001/#REF!*1/#REF!</f>
        <v>#REF!</v>
      </c>
      <c r="F1640" s="43" t="e">
        <f>#REF!*0.001/#REF!*1/#REF!</f>
        <v>#REF!</v>
      </c>
    </row>
    <row r="1641" spans="1:6" x14ac:dyDescent="0.2">
      <c r="A1641" s="14">
        <f>TAG!A1260</f>
        <v>790.69006999999988</v>
      </c>
      <c r="B1641" s="14" t="str">
        <f>TAG!B1260</f>
        <v>C49H92O6N</v>
      </c>
      <c r="C1641" s="17" t="str">
        <f>TAG!C1260</f>
        <v>46:3</v>
      </c>
      <c r="E1641" s="43" t="e">
        <f>#REF!*0.001/#REF!*1/#REF!</f>
        <v>#REF!</v>
      </c>
      <c r="F1641" s="43" t="e">
        <f>#REF!*0.001/#REF!*1/#REF!</f>
        <v>#REF!</v>
      </c>
    </row>
    <row r="1642" spans="1:6" x14ac:dyDescent="0.2">
      <c r="A1642" s="14">
        <f>TAG!A1261</f>
        <v>792.70566999999994</v>
      </c>
      <c r="B1642" s="14" t="str">
        <f>TAG!B1261</f>
        <v>C49H94O6N</v>
      </c>
      <c r="C1642" s="17" t="str">
        <f>TAG!C1261</f>
        <v>46:2</v>
      </c>
      <c r="E1642" s="43" t="e">
        <f>#REF!*0.001/#REF!*1/#REF!</f>
        <v>#REF!</v>
      </c>
      <c r="F1642" s="43" t="e">
        <f>#REF!*0.001/#REF!*1/#REF!</f>
        <v>#REF!</v>
      </c>
    </row>
    <row r="1643" spans="1:6" x14ac:dyDescent="0.2">
      <c r="A1643" s="14">
        <f>TAG!A1262</f>
        <v>794.72126999999989</v>
      </c>
      <c r="B1643" s="14" t="str">
        <f>TAG!B1262</f>
        <v>C49H96O6N</v>
      </c>
      <c r="C1643" s="17" t="str">
        <f>TAG!C1262</f>
        <v>46:1</v>
      </c>
      <c r="E1643" s="43" t="e">
        <f>#REF!*0.001/#REF!*1/#REF!</f>
        <v>#REF!</v>
      </c>
      <c r="F1643" s="43" t="e">
        <f>#REF!*0.001/#REF!*1/#REF!</f>
        <v>#REF!</v>
      </c>
    </row>
    <row r="1644" spans="1:6" x14ac:dyDescent="0.2">
      <c r="A1644" s="14">
        <f>TAG!A1263</f>
        <v>796.73686999999995</v>
      </c>
      <c r="B1644" s="14" t="str">
        <f>TAG!B1263</f>
        <v>C49H98O6N</v>
      </c>
      <c r="C1644" s="17" t="str">
        <f>TAG!C1263</f>
        <v>46:0</v>
      </c>
      <c r="E1644" s="43" t="e">
        <f>#REF!*0.001/#REF!*1/#REF!</f>
        <v>#REF!</v>
      </c>
      <c r="F1644" s="43" t="e">
        <f>#REF!*0.001/#REF!*1/#REF!</f>
        <v>#REF!</v>
      </c>
    </row>
    <row r="1645" spans="1:6" x14ac:dyDescent="0.2">
      <c r="A1645" s="14">
        <f>TAG!A1264</f>
        <v>802.72636999999997</v>
      </c>
      <c r="B1645" s="14" t="str">
        <f>TAG!B1264</f>
        <v>C51H96O5N</v>
      </c>
      <c r="C1645" s="17" t="str">
        <f>TAG!C1264</f>
        <v>e48:4</v>
      </c>
      <c r="E1645" s="43" t="e">
        <f>#REF!*0.001/#REF!*1/#REF!</f>
        <v>#REF!</v>
      </c>
      <c r="F1645" s="43" t="e">
        <f>#REF!*0.001/#REF!*1/#REF!</f>
        <v>#REF!</v>
      </c>
    </row>
    <row r="1646" spans="1:6" x14ac:dyDescent="0.2">
      <c r="A1646" s="14">
        <f>TAG!A1265</f>
        <v>804.74197000000004</v>
      </c>
      <c r="B1646" s="14" t="str">
        <f>TAG!B1265</f>
        <v>C51H98O5N</v>
      </c>
      <c r="C1646" s="17" t="str">
        <f>TAG!C1265</f>
        <v>e48:3</v>
      </c>
      <c r="E1646" s="43" t="e">
        <f>#REF!*0.001/#REF!*1/#REF!</f>
        <v>#REF!</v>
      </c>
      <c r="F1646" s="43" t="e">
        <f>#REF!*0.001/#REF!*1/#REF!</f>
        <v>#REF!</v>
      </c>
    </row>
    <row r="1647" spans="1:6" x14ac:dyDescent="0.2">
      <c r="A1647" s="14">
        <f>TAG!A1266</f>
        <v>806.75756999999999</v>
      </c>
      <c r="B1647" s="14" t="str">
        <f>TAG!B1266</f>
        <v>C51H100O5N</v>
      </c>
      <c r="C1647" s="17" t="str">
        <f>TAG!C1266</f>
        <v>e48:2</v>
      </c>
      <c r="E1647" s="43" t="e">
        <f>#REF!*0.001/#REF!*1/#REF!</f>
        <v>#REF!</v>
      </c>
      <c r="F1647" s="43" t="e">
        <f>#REF!*0.001/#REF!*1/#REF!</f>
        <v>#REF!</v>
      </c>
    </row>
    <row r="1648" spans="1:6" x14ac:dyDescent="0.2">
      <c r="A1648" s="14">
        <f>TAG!A1267</f>
        <v>808.77317000000005</v>
      </c>
      <c r="B1648" s="14" t="str">
        <f>TAG!B1267</f>
        <v>C51H102O5N</v>
      </c>
      <c r="C1648" s="17" t="str">
        <f>TAG!C1267</f>
        <v>e48:1</v>
      </c>
      <c r="E1648" s="43" t="e">
        <f>#REF!*0.001/#REF!*1/#REF!</f>
        <v>#REF!</v>
      </c>
      <c r="F1648" s="43" t="e">
        <f>#REF!*0.001/#REF!*1/#REF!</f>
        <v>#REF!</v>
      </c>
    </row>
    <row r="1649" spans="1:6" x14ac:dyDescent="0.2">
      <c r="A1649" s="14">
        <f>TAG!A1268</f>
        <v>810.78877</v>
      </c>
      <c r="B1649" s="14" t="str">
        <f>TAG!B1268</f>
        <v>C51H104O5N</v>
      </c>
      <c r="C1649" s="17" t="str">
        <f>TAG!C1268</f>
        <v>e48:0</v>
      </c>
      <c r="E1649" s="43" t="e">
        <f>#REF!*0.001/#REF!*1/#REF!</f>
        <v>#REF!</v>
      </c>
      <c r="F1649" s="43" t="e">
        <f>#REF!*0.001/#REF!*1/#REF!</f>
        <v>#REF!</v>
      </c>
    </row>
    <row r="1650" spans="1:6" x14ac:dyDescent="0.2">
      <c r="A1650" s="14">
        <f>TAG!A1269</f>
        <v>816.70566999999994</v>
      </c>
      <c r="B1650" s="14" t="str">
        <f>TAG!B1269</f>
        <v>C51H94O6N</v>
      </c>
      <c r="C1650" s="17" t="str">
        <f>TAG!C1269</f>
        <v>48:4</v>
      </c>
      <c r="E1650" s="43" t="e">
        <f>#REF!*0.001/#REF!*1/#REF!</f>
        <v>#REF!</v>
      </c>
      <c r="F1650" s="43" t="e">
        <f>#REF!*0.001/#REF!*1/#REF!</f>
        <v>#REF!</v>
      </c>
    </row>
    <row r="1651" spans="1:6" x14ac:dyDescent="0.2">
      <c r="A1651" s="14">
        <f>TAG!A1270</f>
        <v>818.72126999999989</v>
      </c>
      <c r="B1651" s="14" t="str">
        <f>TAG!B1270</f>
        <v>C51H96O6N</v>
      </c>
      <c r="C1651" s="17" t="str">
        <f>TAG!C1270</f>
        <v>48:3</v>
      </c>
      <c r="E1651" s="43" t="e">
        <f>#REF!*0.001/#REF!*1/#REF!</f>
        <v>#REF!</v>
      </c>
      <c r="F1651" s="43" t="e">
        <f>#REF!*0.001/#REF!*1/#REF!</f>
        <v>#REF!</v>
      </c>
    </row>
    <row r="1652" spans="1:6" x14ac:dyDescent="0.2">
      <c r="A1652" s="14">
        <f>TAG!A1271</f>
        <v>820.73686999999995</v>
      </c>
      <c r="B1652" s="14" t="str">
        <f>TAG!B1271</f>
        <v>C51H98O6N</v>
      </c>
      <c r="C1652" s="17" t="str">
        <f>TAG!C1271</f>
        <v>48:2</v>
      </c>
      <c r="E1652" s="43" t="e">
        <f>#REF!*0.001/#REF!*1/#REF!</f>
        <v>#REF!</v>
      </c>
      <c r="F1652" s="43" t="e">
        <f>#REF!*0.001/#REF!*1/#REF!</f>
        <v>#REF!</v>
      </c>
    </row>
    <row r="1653" spans="1:6" x14ac:dyDescent="0.2">
      <c r="A1653" s="14">
        <f>TAG!A1272</f>
        <v>822.7524699999999</v>
      </c>
      <c r="B1653" s="14" t="str">
        <f>TAG!B1272</f>
        <v>C51H100O6N</v>
      </c>
      <c r="C1653" s="17" t="str">
        <f>TAG!C1272</f>
        <v>48:1</v>
      </c>
      <c r="E1653" s="43" t="e">
        <f>#REF!*0.001/#REF!*1/#REF!</f>
        <v>#REF!</v>
      </c>
      <c r="F1653" s="43" t="e">
        <f>#REF!*0.001/#REF!*1/#REF!</f>
        <v>#REF!</v>
      </c>
    </row>
    <row r="1654" spans="1:6" x14ac:dyDescent="0.2">
      <c r="A1654" s="14">
        <f>TAG!A1273</f>
        <v>824.76806999999997</v>
      </c>
      <c r="B1654" s="14" t="str">
        <f>TAG!B1273</f>
        <v>C51H102O6N</v>
      </c>
      <c r="C1654" s="17" t="str">
        <f>TAG!C1273</f>
        <v>48:0</v>
      </c>
      <c r="E1654" s="43" t="e">
        <f>#REF!*0.001/#REF!*1/#REF!</f>
        <v>#REF!</v>
      </c>
      <c r="F1654" s="43" t="e">
        <f>#REF!*0.001/#REF!*1/#REF!</f>
        <v>#REF!</v>
      </c>
    </row>
    <row r="1655" spans="1:6" x14ac:dyDescent="0.2">
      <c r="A1655" s="14">
        <f>TAG!A1274</f>
        <v>830.75756999999999</v>
      </c>
      <c r="B1655" s="14" t="str">
        <f>TAG!B1274</f>
        <v>C53H100O5N</v>
      </c>
      <c r="C1655" s="17" t="str">
        <f>TAG!C1274</f>
        <v>e50:4</v>
      </c>
      <c r="E1655" s="43" t="e">
        <f>#REF!*0.001/#REF!*1/#REF!</f>
        <v>#REF!</v>
      </c>
      <c r="F1655" s="43" t="e">
        <f>#REF!*0.001/#REF!*1/#REF!</f>
        <v>#REF!</v>
      </c>
    </row>
    <row r="1656" spans="1:6" x14ac:dyDescent="0.2">
      <c r="A1656" s="14">
        <f>TAG!A1275</f>
        <v>832.77317000000005</v>
      </c>
      <c r="B1656" s="14" t="str">
        <f>TAG!B1275</f>
        <v>C53H102O5N</v>
      </c>
      <c r="C1656" s="17" t="str">
        <f>TAG!C1275</f>
        <v>e50:3</v>
      </c>
      <c r="E1656" s="43" t="e">
        <f>#REF!*0.001/#REF!*1/#REF!</f>
        <v>#REF!</v>
      </c>
      <c r="F1656" s="43" t="e">
        <f>#REF!*0.001/#REF!*1/#REF!</f>
        <v>#REF!</v>
      </c>
    </row>
    <row r="1657" spans="1:6" x14ac:dyDescent="0.2">
      <c r="A1657" s="14">
        <f>TAG!A1276</f>
        <v>834.78877</v>
      </c>
      <c r="B1657" s="14" t="str">
        <f>TAG!B1276</f>
        <v>C53H104O5N</v>
      </c>
      <c r="C1657" s="17" t="str">
        <f>TAG!C1276</f>
        <v>e50:2</v>
      </c>
      <c r="E1657" s="43" t="e">
        <f>#REF!*0.001/#REF!*1/#REF!</f>
        <v>#REF!</v>
      </c>
      <c r="F1657" s="43" t="e">
        <f>#REF!*0.001/#REF!*1/#REF!</f>
        <v>#REF!</v>
      </c>
    </row>
    <row r="1658" spans="1:6" x14ac:dyDescent="0.2">
      <c r="A1658" s="14">
        <f>TAG!A1277</f>
        <v>836.80437000000006</v>
      </c>
      <c r="B1658" s="14" t="str">
        <f>TAG!B1277</f>
        <v>C53H106O5N</v>
      </c>
      <c r="C1658" s="17" t="str">
        <f>TAG!C1277</f>
        <v>e50:1</v>
      </c>
      <c r="E1658" s="43" t="e">
        <f>#REF!*0.001/#REF!*1/#REF!</f>
        <v>#REF!</v>
      </c>
      <c r="F1658" s="43" t="e">
        <f>#REF!*0.001/#REF!*1/#REF!</f>
        <v>#REF!</v>
      </c>
    </row>
    <row r="1659" spans="1:6" x14ac:dyDescent="0.2">
      <c r="A1659" s="14">
        <f>TAG!A1278</f>
        <v>838.81997000000001</v>
      </c>
      <c r="B1659" s="14" t="str">
        <f>TAG!B1278</f>
        <v>C53H108O5N</v>
      </c>
      <c r="C1659" s="17" t="str">
        <f>TAG!C1278</f>
        <v>e50:0</v>
      </c>
      <c r="E1659" s="43" t="e">
        <f>#REF!*0.001/#REF!*1/#REF!</f>
        <v>#REF!</v>
      </c>
      <c r="F1659" s="43" t="e">
        <f>#REF!*0.001/#REF!*1/#REF!</f>
        <v>#REF!</v>
      </c>
    </row>
    <row r="1660" spans="1:6" x14ac:dyDescent="0.2">
      <c r="A1660" s="14">
        <f>TAG!A1279</f>
        <v>844.73686999999995</v>
      </c>
      <c r="B1660" s="14" t="str">
        <f>TAG!B1279</f>
        <v>C53H98O6N</v>
      </c>
      <c r="C1660" s="17" t="str">
        <f>TAG!C1279</f>
        <v>50:4</v>
      </c>
      <c r="E1660" s="43" t="e">
        <f>#REF!*0.001/#REF!*1/#REF!</f>
        <v>#REF!</v>
      </c>
      <c r="F1660" s="43" t="e">
        <f>#REF!*0.001/#REF!*1/#REF!</f>
        <v>#REF!</v>
      </c>
    </row>
    <row r="1661" spans="1:6" x14ac:dyDescent="0.2">
      <c r="A1661" s="14">
        <f>TAG!A1280</f>
        <v>846.7524699999999</v>
      </c>
      <c r="B1661" s="14" t="str">
        <f>TAG!B1280</f>
        <v>C53H100O6N</v>
      </c>
      <c r="C1661" s="17" t="str">
        <f>TAG!C1280</f>
        <v>50:3</v>
      </c>
      <c r="E1661" s="43" t="e">
        <f>#REF!*0.001/#REF!*1/#REF!</f>
        <v>#REF!</v>
      </c>
      <c r="F1661" s="43" t="e">
        <f>#REF!*0.001/#REF!*1/#REF!</f>
        <v>#REF!</v>
      </c>
    </row>
    <row r="1662" spans="1:6" x14ac:dyDescent="0.2">
      <c r="A1662" s="14">
        <f>TAG!A1281</f>
        <v>848.76806999999997</v>
      </c>
      <c r="B1662" s="14" t="str">
        <f>TAG!B1281</f>
        <v>C53H102O6N</v>
      </c>
      <c r="C1662" s="17" t="str">
        <f>TAG!C1281</f>
        <v>50:2</v>
      </c>
      <c r="E1662" s="43" t="e">
        <f>#REF!*0.001/#REF!*1/#REF!</f>
        <v>#REF!</v>
      </c>
      <c r="F1662" s="43" t="e">
        <f>#REF!*0.001/#REF!*1/#REF!</f>
        <v>#REF!</v>
      </c>
    </row>
    <row r="1663" spans="1:6" x14ac:dyDescent="0.2">
      <c r="A1663" s="14">
        <f>TAG!A1282</f>
        <v>850.78366999999992</v>
      </c>
      <c r="B1663" s="14" t="str">
        <f>TAG!B1282</f>
        <v>C53H104O6N</v>
      </c>
      <c r="C1663" s="17" t="str">
        <f>TAG!C1282</f>
        <v>50:1</v>
      </c>
      <c r="E1663" s="43" t="e">
        <f>#REF!*0.001/#REF!*1/#REF!</f>
        <v>#REF!</v>
      </c>
      <c r="F1663" s="43" t="e">
        <f>#REF!*0.001/#REF!*1/#REF!</f>
        <v>#REF!</v>
      </c>
    </row>
    <row r="1664" spans="1:6" x14ac:dyDescent="0.2">
      <c r="A1664" s="14">
        <f>TAG!A1283</f>
        <v>852.79926999999998</v>
      </c>
      <c r="B1664" s="14" t="str">
        <f>TAG!B1283</f>
        <v>C53H106O6N</v>
      </c>
      <c r="C1664" s="17" t="str">
        <f>TAG!C1283</f>
        <v>50:0</v>
      </c>
      <c r="E1664" s="43" t="e">
        <f>#REF!*0.001/#REF!*1/#REF!</f>
        <v>#REF!</v>
      </c>
      <c r="F1664" s="43" t="e">
        <f>#REF!*0.001/#REF!*1/#REF!</f>
        <v>#REF!</v>
      </c>
    </row>
    <row r="1665" spans="1:6" x14ac:dyDescent="0.2">
      <c r="A1665" s="14">
        <f>TAG!A1284</f>
        <v>856.77317000000005</v>
      </c>
      <c r="B1665" s="14" t="str">
        <f>TAG!B1284</f>
        <v>C55H102O5N</v>
      </c>
      <c r="C1665" s="17" t="str">
        <f>TAG!C1284</f>
        <v>e52:5</v>
      </c>
      <c r="E1665" s="43" t="e">
        <f>#REF!*0.001/#REF!*1/#REF!</f>
        <v>#REF!</v>
      </c>
      <c r="F1665" s="43" t="e">
        <f>#REF!*0.001/#REF!*1/#REF!</f>
        <v>#REF!</v>
      </c>
    </row>
    <row r="1666" spans="1:6" x14ac:dyDescent="0.2">
      <c r="A1666" s="14">
        <f>TAG!A1285</f>
        <v>858.78877</v>
      </c>
      <c r="B1666" s="14" t="str">
        <f>TAG!B1285</f>
        <v>C55H104O5N</v>
      </c>
      <c r="C1666" s="17" t="str">
        <f>TAG!C1285</f>
        <v>e52:4</v>
      </c>
      <c r="E1666" s="43" t="e">
        <f>#REF!*0.001/#REF!*1/#REF!</f>
        <v>#REF!</v>
      </c>
      <c r="F1666" s="43" t="e">
        <f>#REF!*0.001/#REF!*1/#REF!</f>
        <v>#REF!</v>
      </c>
    </row>
    <row r="1667" spans="1:6" x14ac:dyDescent="0.2">
      <c r="A1667" s="14">
        <f>TAG!A1286</f>
        <v>860.80437000000006</v>
      </c>
      <c r="B1667" s="14" t="str">
        <f>TAG!B1286</f>
        <v>C55H106O5N</v>
      </c>
      <c r="C1667" s="17" t="str">
        <f>TAG!C1286</f>
        <v>e52:3</v>
      </c>
      <c r="E1667" s="43" t="e">
        <f>#REF!*0.001/#REF!*1/#REF!</f>
        <v>#REF!</v>
      </c>
      <c r="F1667" s="43" t="e">
        <f>#REF!*0.001/#REF!*1/#REF!</f>
        <v>#REF!</v>
      </c>
    </row>
    <row r="1668" spans="1:6" x14ac:dyDescent="0.2">
      <c r="A1668" s="14">
        <f>TAG!A1287</f>
        <v>862.81997000000001</v>
      </c>
      <c r="B1668" s="14" t="str">
        <f>TAG!B1287</f>
        <v>C55H108O5N</v>
      </c>
      <c r="C1668" s="17" t="str">
        <f>TAG!C1287</f>
        <v>e52:2</v>
      </c>
      <c r="E1668" s="43" t="e">
        <f>#REF!*0.001/#REF!*1/#REF!</f>
        <v>#REF!</v>
      </c>
      <c r="F1668" s="43" t="e">
        <f>#REF!*0.001/#REF!*1/#REF!</f>
        <v>#REF!</v>
      </c>
    </row>
    <row r="1669" spans="1:6" x14ac:dyDescent="0.2">
      <c r="A1669" s="14">
        <f>TAG!A1288</f>
        <v>864.83556999999996</v>
      </c>
      <c r="B1669" s="14" t="str">
        <f>TAG!B1288</f>
        <v>C55H110O5N</v>
      </c>
      <c r="C1669" s="17" t="str">
        <f>TAG!C1288</f>
        <v>e52:1</v>
      </c>
      <c r="E1669" s="43" t="e">
        <f>#REF!*0.001/#REF!*1/#REF!</f>
        <v>#REF!</v>
      </c>
      <c r="F1669" s="43" t="e">
        <f>#REF!*0.001/#REF!*1/#REF!</f>
        <v>#REF!</v>
      </c>
    </row>
    <row r="1670" spans="1:6" x14ac:dyDescent="0.2">
      <c r="A1670" s="14">
        <f>TAG!A1289</f>
        <v>866.85117000000002</v>
      </c>
      <c r="B1670" s="14" t="str">
        <f>TAG!B1289</f>
        <v>C55H112O5N</v>
      </c>
      <c r="C1670" s="17" t="str">
        <f>TAG!C1289</f>
        <v>e52:0</v>
      </c>
      <c r="E1670" s="43" t="e">
        <f>#REF!*0.001/#REF!*1/#REF!</f>
        <v>#REF!</v>
      </c>
      <c r="F1670" s="43" t="e">
        <f>#REF!*0.001/#REF!*1/#REF!</f>
        <v>#REF!</v>
      </c>
    </row>
    <row r="1671" spans="1:6" x14ac:dyDescent="0.2">
      <c r="A1671" s="14">
        <f>TAG!A1290</f>
        <v>868.73686999999995</v>
      </c>
      <c r="B1671" s="14" t="str">
        <f>TAG!B1290</f>
        <v>C55H98O6N</v>
      </c>
      <c r="C1671" s="17" t="str">
        <f>TAG!C1290</f>
        <v>52:6</v>
      </c>
      <c r="E1671" s="43" t="e">
        <f>#REF!*0.001/#REF!*1/#REF!</f>
        <v>#REF!</v>
      </c>
      <c r="F1671" s="43" t="e">
        <f>#REF!*0.001/#REF!*1/#REF!</f>
        <v>#REF!</v>
      </c>
    </row>
    <row r="1672" spans="1:6" x14ac:dyDescent="0.2">
      <c r="A1672" s="14">
        <f>TAG!A1291</f>
        <v>870.7524699999999</v>
      </c>
      <c r="B1672" s="14" t="str">
        <f>TAG!B1291</f>
        <v>C55H100O6N</v>
      </c>
      <c r="C1672" s="17" t="str">
        <f>TAG!C1291</f>
        <v>52:5</v>
      </c>
      <c r="E1672" s="43" t="e">
        <f>#REF!*0.001/#REF!*1/#REF!</f>
        <v>#REF!</v>
      </c>
      <c r="F1672" s="43" t="e">
        <f>#REF!*0.001/#REF!*1/#REF!</f>
        <v>#REF!</v>
      </c>
    </row>
    <row r="1673" spans="1:6" x14ac:dyDescent="0.2">
      <c r="A1673" s="14">
        <f>TAG!A1292</f>
        <v>872.76806999999997</v>
      </c>
      <c r="B1673" s="14" t="str">
        <f>TAG!B1292</f>
        <v>C55H102O6N</v>
      </c>
      <c r="C1673" s="17" t="str">
        <f>TAG!C1292</f>
        <v>52:4</v>
      </c>
      <c r="E1673" s="43" t="e">
        <f>#REF!*0.001/#REF!*1/#REF!</f>
        <v>#REF!</v>
      </c>
      <c r="F1673" s="43" t="e">
        <f>#REF!*0.001/#REF!*1/#REF!</f>
        <v>#REF!</v>
      </c>
    </row>
    <row r="1674" spans="1:6" x14ac:dyDescent="0.2">
      <c r="A1674" s="14">
        <f>TAG!A1293</f>
        <v>874.78366999999992</v>
      </c>
      <c r="B1674" s="14" t="str">
        <f>TAG!B1293</f>
        <v>C55H104O6N</v>
      </c>
      <c r="C1674" s="17" t="str">
        <f>TAG!C1293</f>
        <v>52:3</v>
      </c>
      <c r="E1674" s="43" t="e">
        <f>#REF!*0.001/#REF!*1/#REF!</f>
        <v>#REF!</v>
      </c>
      <c r="F1674" s="43" t="e">
        <f>#REF!*0.001/#REF!*1/#REF!</f>
        <v>#REF!</v>
      </c>
    </row>
    <row r="1675" spans="1:6" x14ac:dyDescent="0.2">
      <c r="A1675" s="14">
        <f>TAG!A1294</f>
        <v>876.79926999999998</v>
      </c>
      <c r="B1675" s="14" t="str">
        <f>TAG!B1294</f>
        <v>C55H106O6N</v>
      </c>
      <c r="C1675" s="17" t="str">
        <f>TAG!C1294</f>
        <v>52:2</v>
      </c>
      <c r="E1675" s="43" t="e">
        <f>#REF!*0.001/#REF!*1/#REF!</f>
        <v>#REF!</v>
      </c>
      <c r="F1675" s="43" t="e">
        <f>#REF!*0.001/#REF!*1/#REF!</f>
        <v>#REF!</v>
      </c>
    </row>
    <row r="1676" spans="1:6" x14ac:dyDescent="0.2">
      <c r="A1676" s="14">
        <f>TAG!A1295</f>
        <v>878.81486999999993</v>
      </c>
      <c r="B1676" s="14" t="str">
        <f>TAG!B1295</f>
        <v>C55H108O6N</v>
      </c>
      <c r="C1676" s="17" t="str">
        <f>TAG!C1295</f>
        <v>52:1</v>
      </c>
      <c r="E1676" s="43" t="e">
        <f>#REF!*0.001/#REF!*1/#REF!</f>
        <v>#REF!</v>
      </c>
      <c r="F1676" s="43" t="e">
        <f>#REF!*0.001/#REF!*1/#REF!</f>
        <v>#REF!</v>
      </c>
    </row>
    <row r="1677" spans="1:6" x14ac:dyDescent="0.2">
      <c r="A1677" s="14">
        <f>TAG!A1296</f>
        <v>880.83046999999988</v>
      </c>
      <c r="B1677" s="14" t="str">
        <f>TAG!B1296</f>
        <v>C55H110O6N</v>
      </c>
      <c r="C1677" s="17" t="str">
        <f>TAG!C1296</f>
        <v>52:0/e54:7</v>
      </c>
      <c r="E1677" s="43" t="e">
        <f>#REF!*0.001/#REF!*1/#REF!</f>
        <v>#REF!</v>
      </c>
      <c r="F1677" s="43" t="e">
        <f>#REF!*0.001/#REF!*1/#REF!</f>
        <v>#REF!</v>
      </c>
    </row>
    <row r="1678" spans="1:6" x14ac:dyDescent="0.2">
      <c r="A1678" s="14">
        <f>TAG!A1297</f>
        <v>882.78877</v>
      </c>
      <c r="B1678" s="14" t="str">
        <f>TAG!B1297</f>
        <v>C57H104O5N</v>
      </c>
      <c r="C1678" s="17" t="str">
        <f>TAG!C1297</f>
        <v>e54:6</v>
      </c>
      <c r="E1678" s="43" t="e">
        <f>#REF!*0.001/#REF!*1/#REF!</f>
        <v>#REF!</v>
      </c>
      <c r="F1678" s="43" t="e">
        <f>#REF!*0.001/#REF!*1/#REF!</f>
        <v>#REF!</v>
      </c>
    </row>
    <row r="1679" spans="1:6" x14ac:dyDescent="0.2">
      <c r="A1679" s="14">
        <f>TAG!A1298</f>
        <v>884.80437000000006</v>
      </c>
      <c r="B1679" s="14" t="str">
        <f>TAG!B1298</f>
        <v>C57H106O5N</v>
      </c>
      <c r="C1679" s="17" t="str">
        <f>TAG!C1298</f>
        <v>e54:5</v>
      </c>
      <c r="E1679" s="43" t="e">
        <f>#REF!*0.001/#REF!*1/#REF!</f>
        <v>#REF!</v>
      </c>
      <c r="F1679" s="43" t="e">
        <f>#REF!*0.001/#REF!*1/#REF!</f>
        <v>#REF!</v>
      </c>
    </row>
    <row r="1680" spans="1:6" x14ac:dyDescent="0.2">
      <c r="A1680" s="14">
        <f>TAG!A1299</f>
        <v>886.81997000000001</v>
      </c>
      <c r="B1680" s="14" t="str">
        <f>TAG!B1299</f>
        <v>C57H108O5N</v>
      </c>
      <c r="C1680" s="17" t="str">
        <f>TAG!C1299</f>
        <v>e54:4</v>
      </c>
      <c r="E1680" s="43" t="e">
        <f>#REF!*0.001/#REF!*1/#REF!</f>
        <v>#REF!</v>
      </c>
      <c r="F1680" s="43" t="e">
        <f>#REF!*0.001/#REF!*1/#REF!</f>
        <v>#REF!</v>
      </c>
    </row>
    <row r="1681" spans="1:6" x14ac:dyDescent="0.2">
      <c r="A1681" s="14">
        <f>TAG!A1300</f>
        <v>888.83556999999996</v>
      </c>
      <c r="B1681" s="14" t="str">
        <f>TAG!B1300</f>
        <v>C57H110O5N</v>
      </c>
      <c r="C1681" s="17" t="str">
        <f>TAG!C1300</f>
        <v>e54:3</v>
      </c>
      <c r="E1681" s="43" t="e">
        <f>#REF!*0.001/#REF!*1/#REF!</f>
        <v>#REF!</v>
      </c>
      <c r="F1681" s="43" t="e">
        <f>#REF!*0.001/#REF!*1/#REF!</f>
        <v>#REF!</v>
      </c>
    </row>
    <row r="1682" spans="1:6" x14ac:dyDescent="0.2">
      <c r="A1682" s="14">
        <f>TAG!A1301</f>
        <v>890.85117000000002</v>
      </c>
      <c r="B1682" s="14" t="str">
        <f>TAG!B1301</f>
        <v>C57H112O5N</v>
      </c>
      <c r="C1682" s="17" t="str">
        <f>TAG!C1301</f>
        <v>e54:2</v>
      </c>
      <c r="E1682" s="43" t="e">
        <f>#REF!*0.001/#REF!*1/#REF!</f>
        <v>#REF!</v>
      </c>
      <c r="F1682" s="43" t="e">
        <f>#REF!*0.001/#REF!*1/#REF!</f>
        <v>#REF!</v>
      </c>
    </row>
    <row r="1683" spans="1:6" x14ac:dyDescent="0.2">
      <c r="A1683" s="14">
        <f>TAG!A1302</f>
        <v>892.86676999999997</v>
      </c>
      <c r="B1683" s="14" t="str">
        <f>TAG!B1302</f>
        <v>C57H114O5N</v>
      </c>
      <c r="C1683" s="17" t="str">
        <f>TAG!C1302</f>
        <v>e54:1</v>
      </c>
      <c r="E1683" s="43" t="e">
        <f>#REF!*0.001/#REF!*1/#REF!</f>
        <v>#REF!</v>
      </c>
      <c r="F1683" s="43" t="e">
        <f>#REF!*0.001/#REF!*1/#REF!</f>
        <v>#REF!</v>
      </c>
    </row>
    <row r="1684" spans="1:6" x14ac:dyDescent="0.2">
      <c r="A1684" s="14">
        <f>TAG!A1303</f>
        <v>894.7524699999999</v>
      </c>
      <c r="B1684" s="14" t="str">
        <f>TAG!B1303</f>
        <v>C57H100O6N</v>
      </c>
      <c r="C1684" s="17" t="str">
        <f>TAG!C1303</f>
        <v>54:7/e54:0</v>
      </c>
      <c r="E1684" s="43" t="e">
        <f>#REF!*0.001/#REF!*1/#REF!</f>
        <v>#REF!</v>
      </c>
      <c r="F1684" s="43" t="e">
        <f>#REF!*0.001/#REF!*1/#REF!</f>
        <v>#REF!</v>
      </c>
    </row>
    <row r="1685" spans="1:6" x14ac:dyDescent="0.2">
      <c r="A1685" s="14">
        <f>TAG!A1304</f>
        <v>896.76806999999997</v>
      </c>
      <c r="B1685" s="14" t="str">
        <f>TAG!B1304</f>
        <v>C57H102O6N</v>
      </c>
      <c r="C1685" s="17" t="str">
        <f>TAG!C1304</f>
        <v>54:6</v>
      </c>
      <c r="E1685" s="43" t="e">
        <f>#REF!*0.001/#REF!*1/#REF!</f>
        <v>#REF!</v>
      </c>
      <c r="F1685" s="43" t="e">
        <f>#REF!*0.001/#REF!*1/#REF!</f>
        <v>#REF!</v>
      </c>
    </row>
    <row r="1686" spans="1:6" x14ac:dyDescent="0.2">
      <c r="A1686" s="14">
        <f>TAG!A1305</f>
        <v>898.78366999999992</v>
      </c>
      <c r="B1686" s="14" t="str">
        <f>TAG!B1305</f>
        <v>C57H104O6N</v>
      </c>
      <c r="C1686" s="17" t="str">
        <f>TAG!C1305</f>
        <v>54:5</v>
      </c>
      <c r="E1686" s="43" t="e">
        <f>#REF!*0.001/#REF!*1/#REF!</f>
        <v>#REF!</v>
      </c>
      <c r="F1686" s="43" t="e">
        <f>#REF!*0.001/#REF!*1/#REF!</f>
        <v>#REF!</v>
      </c>
    </row>
    <row r="1687" spans="1:6" x14ac:dyDescent="0.2">
      <c r="A1687" s="14">
        <f>TAG!A1306</f>
        <v>900.79926999999998</v>
      </c>
      <c r="B1687" s="14" t="str">
        <f>TAG!B1306</f>
        <v>C57H106O6N</v>
      </c>
      <c r="C1687" s="17" t="str">
        <f>TAG!C1306</f>
        <v>54:4</v>
      </c>
      <c r="E1687" s="43" t="e">
        <f>#REF!*0.001/#REF!*1/#REF!</f>
        <v>#REF!</v>
      </c>
      <c r="F1687" s="43" t="e">
        <f>#REF!*0.001/#REF!*1/#REF!</f>
        <v>#REF!</v>
      </c>
    </row>
    <row r="1688" spans="1:6" x14ac:dyDescent="0.2">
      <c r="A1688" s="14">
        <f>TAG!A1307</f>
        <v>902.81486999999993</v>
      </c>
      <c r="B1688" s="14" t="str">
        <f>TAG!B1307</f>
        <v>C57H108O6N</v>
      </c>
      <c r="C1688" s="17" t="str">
        <f>TAG!C1307</f>
        <v>54:3</v>
      </c>
      <c r="E1688" s="43" t="e">
        <f>#REF!*0.001/#REF!*1/#REF!</f>
        <v>#REF!</v>
      </c>
      <c r="F1688" s="43" t="e">
        <f>#REF!*0.001/#REF!*1/#REF!</f>
        <v>#REF!</v>
      </c>
    </row>
    <row r="1689" spans="1:6" x14ac:dyDescent="0.2">
      <c r="A1689" s="14">
        <f>TAG!A1308</f>
        <v>904.83046999999988</v>
      </c>
      <c r="B1689" s="14" t="str">
        <f>TAG!B1308</f>
        <v>C57H110O6N</v>
      </c>
      <c r="C1689" s="17" t="str">
        <f>TAG!C1308</f>
        <v>54:2</v>
      </c>
      <c r="E1689" s="43" t="e">
        <f>#REF!*0.001/#REF!*1/#REF!</f>
        <v>#REF!</v>
      </c>
      <c r="F1689" s="43" t="e">
        <f>#REF!*0.001/#REF!*1/#REF!</f>
        <v>#REF!</v>
      </c>
    </row>
    <row r="1690" spans="1:6" x14ac:dyDescent="0.2">
      <c r="A1690" s="14">
        <f>TAG!A1309</f>
        <v>906.84606999999994</v>
      </c>
      <c r="B1690" s="14" t="str">
        <f>TAG!B1309</f>
        <v>C57H112O6N</v>
      </c>
      <c r="C1690" s="17" t="str">
        <f>TAG!C1309</f>
        <v>54:1</v>
      </c>
      <c r="E1690" s="43" t="e">
        <f>#REF!*0.001/#REF!*1/#REF!</f>
        <v>#REF!</v>
      </c>
      <c r="F1690" s="43" t="e">
        <f>#REF!*0.001/#REF!*1/#REF!</f>
        <v>#REF!</v>
      </c>
    </row>
    <row r="1691" spans="1:6" x14ac:dyDescent="0.2">
      <c r="A1691" s="14">
        <f>TAG!A1310</f>
        <v>908.86166999999989</v>
      </c>
      <c r="B1691" s="14" t="str">
        <f>TAG!B1310</f>
        <v>C57H114O6N</v>
      </c>
      <c r="C1691" s="17" t="str">
        <f>TAG!C1310</f>
        <v>54:0/e56:7</v>
      </c>
      <c r="E1691" s="43" t="e">
        <f>#REF!*0.001/#REF!*1/#REF!</f>
        <v>#REF!</v>
      </c>
      <c r="F1691" s="43" t="e">
        <f>#REF!*0.001/#REF!*1/#REF!</f>
        <v>#REF!</v>
      </c>
    </row>
    <row r="1692" spans="1:6" x14ac:dyDescent="0.2">
      <c r="A1692" s="14">
        <f>TAG!A1311</f>
        <v>910.81997000000001</v>
      </c>
      <c r="B1692" s="14" t="str">
        <f>TAG!B1311</f>
        <v>C59H108O5N</v>
      </c>
      <c r="C1692" s="17" t="str">
        <f>TAG!C1311</f>
        <v>e56:6</v>
      </c>
      <c r="E1692" s="43" t="e">
        <f>#REF!*0.001/#REF!*1/#REF!</f>
        <v>#REF!</v>
      </c>
      <c r="F1692" s="43" t="e">
        <f>#REF!*0.001/#REF!*1/#REF!</f>
        <v>#REF!</v>
      </c>
    </row>
    <row r="1693" spans="1:6" x14ac:dyDescent="0.2">
      <c r="A1693" s="14">
        <f>TAG!A1312</f>
        <v>912.83556999999996</v>
      </c>
      <c r="B1693" s="14" t="str">
        <f>TAG!B1312</f>
        <v>C59H110O5N</v>
      </c>
      <c r="C1693" s="17" t="str">
        <f>TAG!C1312</f>
        <v>e56:5</v>
      </c>
      <c r="E1693" s="43" t="e">
        <f>#REF!*0.001/#REF!*1/#REF!</f>
        <v>#REF!</v>
      </c>
      <c r="F1693" s="43" t="e">
        <f>#REF!*0.001/#REF!*1/#REF!</f>
        <v>#REF!</v>
      </c>
    </row>
    <row r="1694" spans="1:6" x14ac:dyDescent="0.2">
      <c r="A1694" s="14">
        <f>TAG!A1313</f>
        <v>914.85117000000002</v>
      </c>
      <c r="B1694" s="14" t="str">
        <f>TAG!B1313</f>
        <v>C59H112O5N</v>
      </c>
      <c r="C1694" s="17" t="str">
        <f>TAG!C1313</f>
        <v>e56:4</v>
      </c>
      <c r="E1694" s="43" t="e">
        <f>#REF!*0.001/#REF!*1/#REF!</f>
        <v>#REF!</v>
      </c>
      <c r="F1694" s="43" t="e">
        <f>#REF!*0.001/#REF!*1/#REF!</f>
        <v>#REF!</v>
      </c>
    </row>
    <row r="1695" spans="1:6" x14ac:dyDescent="0.2">
      <c r="A1695" s="14">
        <f>TAG!A1314</f>
        <v>916.86676999999997</v>
      </c>
      <c r="B1695" s="14" t="str">
        <f>TAG!B1314</f>
        <v>C59H114O5N</v>
      </c>
      <c r="C1695" s="17" t="str">
        <f>TAG!C1314</f>
        <v>e56:3</v>
      </c>
      <c r="E1695" s="43" t="e">
        <f>#REF!*0.001/#REF!*1/#REF!</f>
        <v>#REF!</v>
      </c>
      <c r="F1695" s="43" t="e">
        <f>#REF!*0.001/#REF!*1/#REF!</f>
        <v>#REF!</v>
      </c>
    </row>
    <row r="1696" spans="1:6" x14ac:dyDescent="0.2">
      <c r="A1696" s="14">
        <f>TAG!A1315</f>
        <v>918.88237000000004</v>
      </c>
      <c r="B1696" s="14" t="str">
        <f>TAG!B1315</f>
        <v>C59H116O5N</v>
      </c>
      <c r="C1696" s="17" t="str">
        <f>TAG!C1315</f>
        <v>e56:2</v>
      </c>
      <c r="E1696" s="43" t="e">
        <f>#REF!*0.001/#REF!*1/#REF!</f>
        <v>#REF!</v>
      </c>
      <c r="F1696" s="43" t="e">
        <f>#REF!*0.001/#REF!*1/#REF!</f>
        <v>#REF!</v>
      </c>
    </row>
    <row r="1697" spans="1:6" x14ac:dyDescent="0.2">
      <c r="A1697" s="14">
        <f>TAG!A1316</f>
        <v>920.89796999999999</v>
      </c>
      <c r="B1697" s="14" t="str">
        <f>TAG!B1316</f>
        <v>C59H118O5N</v>
      </c>
      <c r="C1697" s="17" t="str">
        <f>TAG!C1316</f>
        <v>e56:1</v>
      </c>
      <c r="E1697" s="43" t="e">
        <f>#REF!*0.001/#REF!*1/#REF!</f>
        <v>#REF!</v>
      </c>
      <c r="F1697" s="43" t="e">
        <f>#REF!*0.001/#REF!*1/#REF!</f>
        <v>#REF!</v>
      </c>
    </row>
    <row r="1698" spans="1:6" x14ac:dyDescent="0.2">
      <c r="A1698" s="14">
        <f>TAG!A1317</f>
        <v>922.78366999999992</v>
      </c>
      <c r="B1698" s="14" t="str">
        <f>TAG!B1317</f>
        <v>C59H104O6N</v>
      </c>
      <c r="C1698" s="17" t="str">
        <f>TAG!C1317</f>
        <v>56:7/e56:0</v>
      </c>
      <c r="E1698" s="43" t="e">
        <f>#REF!*0.001/#REF!*1/#REF!</f>
        <v>#REF!</v>
      </c>
      <c r="F1698" s="43" t="e">
        <f>#REF!*0.001/#REF!*1/#REF!</f>
        <v>#REF!</v>
      </c>
    </row>
    <row r="1699" spans="1:6" x14ac:dyDescent="0.2">
      <c r="A1699" s="14">
        <f>TAG!A1318</f>
        <v>924.79926999999998</v>
      </c>
      <c r="B1699" s="14" t="str">
        <f>TAG!B1318</f>
        <v>C59H106O6N</v>
      </c>
      <c r="C1699" s="17" t="str">
        <f>TAG!C1318</f>
        <v>56:6</v>
      </c>
      <c r="E1699" s="43" t="e">
        <f>#REF!*0.001/#REF!*1/#REF!</f>
        <v>#REF!</v>
      </c>
      <c r="F1699" s="43" t="e">
        <f>#REF!*0.001/#REF!*1/#REF!</f>
        <v>#REF!</v>
      </c>
    </row>
    <row r="1700" spans="1:6" x14ac:dyDescent="0.2">
      <c r="A1700" s="14">
        <f>TAG!A1319</f>
        <v>926.81486999999993</v>
      </c>
      <c r="B1700" s="14" t="str">
        <f>TAG!B1319</f>
        <v>C59H108O6N</v>
      </c>
      <c r="C1700" s="17" t="str">
        <f>TAG!C1319</f>
        <v>56:5</v>
      </c>
      <c r="E1700" s="43" t="e">
        <f>#REF!*0.001/#REF!*1/#REF!</f>
        <v>#REF!</v>
      </c>
      <c r="F1700" s="43" t="e">
        <f>#REF!*0.001/#REF!*1/#REF!</f>
        <v>#REF!</v>
      </c>
    </row>
    <row r="1701" spans="1:6" x14ac:dyDescent="0.2">
      <c r="A1701" s="14">
        <f>TAG!A1320</f>
        <v>928.83046999999988</v>
      </c>
      <c r="B1701" s="14" t="str">
        <f>TAG!B1320</f>
        <v>C59H110O6N</v>
      </c>
      <c r="C1701" s="17" t="str">
        <f>TAG!C1320</f>
        <v>56:4</v>
      </c>
      <c r="E1701" s="43" t="e">
        <f>#REF!*0.001/#REF!*1/#REF!</f>
        <v>#REF!</v>
      </c>
      <c r="F1701" s="43" t="e">
        <f>#REF!*0.001/#REF!*1/#REF!</f>
        <v>#REF!</v>
      </c>
    </row>
    <row r="1702" spans="1:6" x14ac:dyDescent="0.2">
      <c r="A1702" s="14">
        <f>TAG!A1321</f>
        <v>930.84606999999994</v>
      </c>
      <c r="B1702" s="14" t="str">
        <f>TAG!B1321</f>
        <v>C59H112O6N</v>
      </c>
      <c r="C1702" s="17" t="str">
        <f>TAG!C1321</f>
        <v>56:3</v>
      </c>
      <c r="E1702" s="43" t="e">
        <f>#REF!*0.001/#REF!*1/#REF!</f>
        <v>#REF!</v>
      </c>
      <c r="F1702" s="43" t="e">
        <f>#REF!*0.001/#REF!*1/#REF!</f>
        <v>#REF!</v>
      </c>
    </row>
    <row r="1703" spans="1:6" x14ac:dyDescent="0.2">
      <c r="A1703" s="14">
        <f>TAG!A1322</f>
        <v>932.86166999999989</v>
      </c>
      <c r="B1703" s="14" t="str">
        <f>TAG!B1322</f>
        <v>C59H114O6N</v>
      </c>
      <c r="C1703" s="17" t="str">
        <f>TAG!C1322</f>
        <v>56:2</v>
      </c>
      <c r="E1703" s="43" t="e">
        <f>#REF!*0.001/#REF!*1/#REF!</f>
        <v>#REF!</v>
      </c>
      <c r="F1703" s="43" t="e">
        <f>#REF!*0.001/#REF!*1/#REF!</f>
        <v>#REF!</v>
      </c>
    </row>
    <row r="1704" spans="1:6" x14ac:dyDescent="0.2">
      <c r="A1704" s="14">
        <f>TAG!A1323</f>
        <v>934.87726999999995</v>
      </c>
      <c r="B1704" s="14" t="str">
        <f>TAG!B1323</f>
        <v>C59H116O6N</v>
      </c>
      <c r="C1704" s="17" t="str">
        <f>TAG!C1323</f>
        <v>56:1</v>
      </c>
      <c r="E1704" s="43" t="e">
        <f>#REF!*0.001/#REF!*1/#REF!</f>
        <v>#REF!</v>
      </c>
      <c r="F1704" s="43" t="e">
        <f>#REF!*0.001/#REF!*1/#REF!</f>
        <v>#REF!</v>
      </c>
    </row>
    <row r="1705" spans="1:6" x14ac:dyDescent="0.2">
      <c r="A1705" s="14">
        <f>TAG!A1324</f>
        <v>936.83556999999996</v>
      </c>
      <c r="B1705" s="14" t="str">
        <f>TAG!B1324</f>
        <v>C61H110O5N</v>
      </c>
      <c r="C1705" s="17" t="str">
        <f>TAG!C1324</f>
        <v>e58:7/56:0</v>
      </c>
      <c r="E1705" s="43" t="e">
        <f>#REF!*0.001/#REF!*1/#REF!</f>
        <v>#REF!</v>
      </c>
      <c r="F1705" s="43" t="e">
        <f>#REF!*0.001/#REF!*1/#REF!</f>
        <v>#REF!</v>
      </c>
    </row>
    <row r="1706" spans="1:6" x14ac:dyDescent="0.2">
      <c r="A1706" s="14">
        <f>TAG!A1325</f>
        <v>938.85117000000002</v>
      </c>
      <c r="B1706" s="14" t="str">
        <f>TAG!B1325</f>
        <v>C61H112O5N</v>
      </c>
      <c r="C1706" s="17" t="str">
        <f>TAG!C1325</f>
        <v>e58:6</v>
      </c>
      <c r="E1706" s="43" t="e">
        <f>#REF!*0.001/#REF!*1/#REF!</f>
        <v>#REF!</v>
      </c>
      <c r="F1706" s="43" t="e">
        <f>#REF!*0.001/#REF!*1/#REF!</f>
        <v>#REF!</v>
      </c>
    </row>
    <row r="1707" spans="1:6" x14ac:dyDescent="0.2">
      <c r="A1707" s="14">
        <f>TAG!A1326</f>
        <v>940.86676999999997</v>
      </c>
      <c r="B1707" s="14" t="str">
        <f>TAG!B1326</f>
        <v>C61H114O5N</v>
      </c>
      <c r="C1707" s="17" t="str">
        <f>TAG!C1326</f>
        <v>e58:5</v>
      </c>
      <c r="E1707" s="43" t="e">
        <f>#REF!*0.001/#REF!*1/#REF!</f>
        <v>#REF!</v>
      </c>
      <c r="F1707" s="43" t="e">
        <f>#REF!*0.001/#REF!*1/#REF!</f>
        <v>#REF!</v>
      </c>
    </row>
    <row r="1708" spans="1:6" x14ac:dyDescent="0.2">
      <c r="A1708" s="14">
        <f>TAG!A1327</f>
        <v>942.88237000000004</v>
      </c>
      <c r="B1708" s="14" t="str">
        <f>TAG!B1327</f>
        <v>C61H116O5N</v>
      </c>
      <c r="C1708" s="17" t="str">
        <f>TAG!C1327</f>
        <v>e58:4</v>
      </c>
      <c r="E1708" s="43" t="e">
        <f>#REF!*0.001/#REF!*1/#REF!</f>
        <v>#REF!</v>
      </c>
      <c r="F1708" s="43" t="e">
        <f>#REF!*0.001/#REF!*1/#REF!</f>
        <v>#REF!</v>
      </c>
    </row>
    <row r="1709" spans="1:6" x14ac:dyDescent="0.2">
      <c r="A1709" s="14">
        <f>TAG!A1328</f>
        <v>944.89796999999999</v>
      </c>
      <c r="B1709" s="14" t="str">
        <f>TAG!B1328</f>
        <v>C61H118O5N</v>
      </c>
      <c r="C1709" s="17" t="str">
        <f>TAG!C1328</f>
        <v>e58:3</v>
      </c>
      <c r="E1709" s="43" t="e">
        <f>#REF!*0.001/#REF!*1/#REF!</f>
        <v>#REF!</v>
      </c>
      <c r="F1709" s="43" t="e">
        <f>#REF!*0.001/#REF!*1/#REF!</f>
        <v>#REF!</v>
      </c>
    </row>
    <row r="1710" spans="1:6" x14ac:dyDescent="0.2">
      <c r="A1710" s="14">
        <f>TAG!A1329</f>
        <v>946.91357000000005</v>
      </c>
      <c r="B1710" s="14" t="str">
        <f>TAG!B1329</f>
        <v>C61H120O5N</v>
      </c>
      <c r="C1710" s="17" t="str">
        <f>TAG!C1329</f>
        <v>e58:2</v>
      </c>
      <c r="E1710" s="43" t="e">
        <f>#REF!*0.001/#REF!*1/#REF!</f>
        <v>#REF!</v>
      </c>
      <c r="F1710" s="43" t="e">
        <f>#REF!*0.001/#REF!*1/#REF!</f>
        <v>#REF!</v>
      </c>
    </row>
    <row r="1711" spans="1:6" x14ac:dyDescent="0.2">
      <c r="A1711" s="14">
        <f>TAG!A1330</f>
        <v>948.92917</v>
      </c>
      <c r="B1711" s="14" t="str">
        <f>TAG!B1330</f>
        <v>C61H122O5N</v>
      </c>
      <c r="C1711" s="17" t="str">
        <f>TAG!C1330</f>
        <v>e58:1/58:8</v>
      </c>
      <c r="E1711" s="43" t="e">
        <f>#REF!*0.001/#REF!*1/#REF!</f>
        <v>#REF!</v>
      </c>
      <c r="F1711" s="43" t="e">
        <f>#REF!*0.001/#REF!*1/#REF!</f>
        <v>#REF!</v>
      </c>
    </row>
    <row r="1712" spans="1:6" x14ac:dyDescent="0.2">
      <c r="A1712" s="14">
        <f>TAG!A1331</f>
        <v>950.81486999999993</v>
      </c>
      <c r="B1712" s="14" t="str">
        <f>TAG!B1331</f>
        <v>C61H108O6N</v>
      </c>
      <c r="C1712" s="17" t="str">
        <f>TAG!C1331</f>
        <v>58:7/e58:0</v>
      </c>
      <c r="E1712" s="43" t="e">
        <f>#REF!*0.001/#REF!*1/#REF!</f>
        <v>#REF!</v>
      </c>
      <c r="F1712" s="43" t="e">
        <f>#REF!*0.001/#REF!*1/#REF!</f>
        <v>#REF!</v>
      </c>
    </row>
    <row r="1713" spans="1:6" x14ac:dyDescent="0.2">
      <c r="A1713" s="14">
        <f>TAG!A1332</f>
        <v>952.83046999999988</v>
      </c>
      <c r="B1713" s="14" t="str">
        <f>TAG!B1332</f>
        <v>C61H110O6N</v>
      </c>
      <c r="C1713" s="17" t="str">
        <f>TAG!C1332</f>
        <v>58:6</v>
      </c>
      <c r="E1713" s="43" t="e">
        <f>#REF!*0.001/#REF!*1/#REF!</f>
        <v>#REF!</v>
      </c>
      <c r="F1713" s="43" t="e">
        <f>#REF!*0.001/#REF!*1/#REF!</f>
        <v>#REF!</v>
      </c>
    </row>
    <row r="1714" spans="1:6" x14ac:dyDescent="0.2">
      <c r="A1714" s="14">
        <f>TAG!A1333</f>
        <v>954.84606999999994</v>
      </c>
      <c r="B1714" s="14" t="str">
        <f>TAG!B1333</f>
        <v>C61H112O6N</v>
      </c>
      <c r="C1714" s="17" t="str">
        <f>TAG!C1333</f>
        <v>58:5</v>
      </c>
      <c r="E1714" s="43" t="e">
        <f>#REF!*0.001/#REF!*1/#REF!</f>
        <v>#REF!</v>
      </c>
      <c r="F1714" s="43" t="e">
        <f>#REF!*0.001/#REF!*1/#REF!</f>
        <v>#REF!</v>
      </c>
    </row>
    <row r="1715" spans="1:6" x14ac:dyDescent="0.2">
      <c r="A1715" s="14">
        <f>TAG!A1334</f>
        <v>956.86166999999989</v>
      </c>
      <c r="B1715" s="14" t="str">
        <f>TAG!B1334</f>
        <v>C61H114O6N</v>
      </c>
      <c r="C1715" s="17" t="str">
        <f>TAG!C1334</f>
        <v>58:4</v>
      </c>
      <c r="E1715" s="43" t="e">
        <f>#REF!*0.001/#REF!*1/#REF!</f>
        <v>#REF!</v>
      </c>
      <c r="F1715" s="43" t="e">
        <f>#REF!*0.001/#REF!*1/#REF!</f>
        <v>#REF!</v>
      </c>
    </row>
    <row r="1716" spans="1:6" x14ac:dyDescent="0.2">
      <c r="A1716" s="14">
        <f>TAG!A1335</f>
        <v>958.87726999999995</v>
      </c>
      <c r="B1716" s="14" t="str">
        <f>TAG!B1335</f>
        <v>C61H116O6N</v>
      </c>
      <c r="C1716" s="17" t="str">
        <f>TAG!C1335</f>
        <v>58:3</v>
      </c>
      <c r="E1716" s="43" t="e">
        <f>#REF!*0.001/#REF!*1/#REF!</f>
        <v>#REF!</v>
      </c>
      <c r="F1716" s="43" t="e">
        <f>#REF!*0.001/#REF!*1/#REF!</f>
        <v>#REF!</v>
      </c>
    </row>
    <row r="1717" spans="1:6" x14ac:dyDescent="0.2">
      <c r="A1717" s="14">
        <f>TAG!A1336</f>
        <v>960.8928699999999</v>
      </c>
      <c r="B1717" s="14" t="str">
        <f>TAG!B1336</f>
        <v>C61H118O6N</v>
      </c>
      <c r="C1717" s="17" t="str">
        <f>TAG!C1336</f>
        <v>58:2</v>
      </c>
      <c r="E1717" s="43" t="e">
        <f>#REF!*0.001/#REF!*1/#REF!</f>
        <v>#REF!</v>
      </c>
      <c r="F1717" s="43" t="e">
        <f>#REF!*0.001/#REF!*1/#REF!</f>
        <v>#REF!</v>
      </c>
    </row>
    <row r="1718" spans="1:6" x14ac:dyDescent="0.2">
      <c r="A1718" s="14">
        <f>TAG!A1337</f>
        <v>962.90846999999997</v>
      </c>
      <c r="B1718" s="14" t="str">
        <f>TAG!B1337</f>
        <v>C61H120O6N</v>
      </c>
      <c r="C1718" s="17" t="str">
        <f>TAG!C1337</f>
        <v>58:1</v>
      </c>
      <c r="E1718" s="43" t="e">
        <f>#REF!*0.001/#REF!*1/#REF!</f>
        <v>#REF!</v>
      </c>
      <c r="F1718" s="43" t="e">
        <f>#REF!*0.001/#REF!*1/#REF!</f>
        <v>#REF!</v>
      </c>
    </row>
    <row r="1719" spans="1:6" x14ac:dyDescent="0.2">
      <c r="A1719" s="14">
        <f>TAG!A1338</f>
        <v>964.86676999999997</v>
      </c>
      <c r="B1719" s="14" t="str">
        <f>TAG!B1338</f>
        <v>C63H114O5N</v>
      </c>
      <c r="C1719" s="17" t="str">
        <f>TAG!C1338</f>
        <v>e60:7/58:0</v>
      </c>
      <c r="E1719" s="43" t="e">
        <f>#REF!*0.001/#REF!*1/#REF!</f>
        <v>#REF!</v>
      </c>
      <c r="F1719" s="43" t="e">
        <f>#REF!*0.001/#REF!*1/#REF!</f>
        <v>#REF!</v>
      </c>
    </row>
    <row r="1720" spans="1:6" x14ac:dyDescent="0.2">
      <c r="A1720" s="14">
        <f>TAG!A1339</f>
        <v>966.88237000000004</v>
      </c>
      <c r="B1720" s="14" t="str">
        <f>TAG!B1339</f>
        <v>C63H116O5N</v>
      </c>
      <c r="C1720" s="17" t="str">
        <f>TAG!C1339</f>
        <v>e60:6</v>
      </c>
      <c r="E1720" s="43" t="e">
        <f>#REF!*0.001/#REF!*1/#REF!</f>
        <v>#REF!</v>
      </c>
      <c r="F1720" s="43" t="e">
        <f>#REF!*0.001/#REF!*1/#REF!</f>
        <v>#REF!</v>
      </c>
    </row>
    <row r="1721" spans="1:6" x14ac:dyDescent="0.2">
      <c r="A1721" s="14">
        <f>TAG!A1340</f>
        <v>968.89796999999999</v>
      </c>
      <c r="B1721" s="14" t="str">
        <f>TAG!B1340</f>
        <v>C63H118O5N</v>
      </c>
      <c r="C1721" s="17" t="str">
        <f>TAG!C1340</f>
        <v>e60:5</v>
      </c>
      <c r="E1721" s="43" t="e">
        <f>#REF!*0.001/#REF!*1/#REF!</f>
        <v>#REF!</v>
      </c>
      <c r="F1721" s="43" t="e">
        <f>#REF!*0.001/#REF!*1/#REF!</f>
        <v>#REF!</v>
      </c>
    </row>
    <row r="1722" spans="1:6" x14ac:dyDescent="0.2">
      <c r="A1722" s="14">
        <f>TAG!A1341</f>
        <v>970.91357000000005</v>
      </c>
      <c r="B1722" s="14" t="str">
        <f>TAG!B1341</f>
        <v>C63H120O5N</v>
      </c>
      <c r="C1722" s="17" t="str">
        <f>TAG!C1341</f>
        <v>e60:4</v>
      </c>
      <c r="E1722" s="43" t="e">
        <f>#REF!*0.001/#REF!*1/#REF!</f>
        <v>#REF!</v>
      </c>
      <c r="F1722" s="43" t="e">
        <f>#REF!*0.001/#REF!*1/#REF!</f>
        <v>#REF!</v>
      </c>
    </row>
    <row r="1723" spans="1:6" x14ac:dyDescent="0.2">
      <c r="A1723" s="14">
        <f>TAG!A1342</f>
        <v>972.92917</v>
      </c>
      <c r="B1723" s="14" t="str">
        <f>TAG!B1342</f>
        <v>C63H122O5N</v>
      </c>
      <c r="C1723" s="17" t="str">
        <f>TAG!C1342</f>
        <v>e60:3</v>
      </c>
      <c r="E1723" s="43" t="e">
        <f>#REF!*0.001/#REF!*1/#REF!</f>
        <v>#REF!</v>
      </c>
      <c r="F1723" s="43" t="e">
        <f>#REF!*0.001/#REF!*1/#REF!</f>
        <v>#REF!</v>
      </c>
    </row>
    <row r="1724" spans="1:6" x14ac:dyDescent="0.2">
      <c r="A1724" s="14">
        <f>TAG!A1343</f>
        <v>974.94477000000006</v>
      </c>
      <c r="B1724" s="14" t="str">
        <f>TAG!B1343</f>
        <v>C63H124O5N</v>
      </c>
      <c r="C1724" s="17" t="str">
        <f>TAG!C1343</f>
        <v>e60:2</v>
      </c>
      <c r="E1724" s="43" t="e">
        <f>#REF!*0.001/#REF!*1/#REF!</f>
        <v>#REF!</v>
      </c>
      <c r="F1724" s="43" t="e">
        <f>#REF!*0.001/#REF!*1/#REF!</f>
        <v>#REF!</v>
      </c>
    </row>
    <row r="1725" spans="1:6" x14ac:dyDescent="0.2">
      <c r="A1725" s="14">
        <f>TAG!A1344</f>
        <v>976.83046999999988</v>
      </c>
      <c r="B1725" s="14" t="str">
        <f>TAG!B1344</f>
        <v>C63H110O6N</v>
      </c>
      <c r="C1725" s="17" t="str">
        <f>TAG!C1344</f>
        <v>60:8/e60:1</v>
      </c>
      <c r="E1725" s="43" t="e">
        <f>#REF!*0.001/#REF!*1/#REF!</f>
        <v>#REF!</v>
      </c>
      <c r="F1725" s="43" t="e">
        <f>#REF!*0.001/#REF!*1/#REF!</f>
        <v>#REF!</v>
      </c>
    </row>
    <row r="1726" spans="1:6" x14ac:dyDescent="0.2">
      <c r="A1726" s="14">
        <f>TAG!A1345</f>
        <v>978.84606999999994</v>
      </c>
      <c r="B1726" s="14" t="str">
        <f>TAG!B1345</f>
        <v>C63H112O6N</v>
      </c>
      <c r="C1726" s="17" t="str">
        <f>TAG!C1345</f>
        <v>60:7/e60:0</v>
      </c>
      <c r="E1726" s="43" t="e">
        <f>#REF!*0.001/#REF!*1/#REF!</f>
        <v>#REF!</v>
      </c>
      <c r="F1726" s="43" t="e">
        <f>#REF!*0.001/#REF!*1/#REF!</f>
        <v>#REF!</v>
      </c>
    </row>
    <row r="1727" spans="1:6" x14ac:dyDescent="0.2">
      <c r="A1727" s="14">
        <f>TAG!A1346</f>
        <v>980.86166999999989</v>
      </c>
      <c r="B1727" s="14" t="str">
        <f>TAG!B1346</f>
        <v>C63H114O6N</v>
      </c>
      <c r="C1727" s="17" t="str">
        <f>TAG!C1346</f>
        <v>60:6</v>
      </c>
      <c r="E1727" s="43" t="e">
        <f>#REF!*0.001/#REF!*1/#REF!</f>
        <v>#REF!</v>
      </c>
      <c r="F1727" s="43" t="e">
        <f>#REF!*0.001/#REF!*1/#REF!</f>
        <v>#REF!</v>
      </c>
    </row>
    <row r="1728" spans="1:6" x14ac:dyDescent="0.2">
      <c r="A1728" s="14">
        <f>TAG!A1347</f>
        <v>982.87726999999995</v>
      </c>
      <c r="B1728" s="14" t="str">
        <f>TAG!B1347</f>
        <v>C63H116O6N</v>
      </c>
      <c r="C1728" s="17" t="str">
        <f>TAG!C1347</f>
        <v>60:5</v>
      </c>
      <c r="E1728" s="43" t="e">
        <f>#REF!*0.001/#REF!*1/#REF!</f>
        <v>#REF!</v>
      </c>
      <c r="F1728" s="43" t="e">
        <f>#REF!*0.001/#REF!*1/#REF!</f>
        <v>#REF!</v>
      </c>
    </row>
    <row r="1729" spans="1:6" x14ac:dyDescent="0.2">
      <c r="A1729" s="14">
        <f>TAG!A1348</f>
        <v>984.8928699999999</v>
      </c>
      <c r="B1729" s="14" t="str">
        <f>TAG!B1348</f>
        <v>C63H118O6N</v>
      </c>
      <c r="C1729" s="17" t="str">
        <f>TAG!C1348</f>
        <v>60:4</v>
      </c>
      <c r="E1729" s="43" t="e">
        <f>#REF!*0.001/#REF!*1/#REF!</f>
        <v>#REF!</v>
      </c>
      <c r="F1729" s="43" t="e">
        <f>#REF!*0.001/#REF!*1/#REF!</f>
        <v>#REF!</v>
      </c>
    </row>
    <row r="1730" spans="1:6" x14ac:dyDescent="0.2">
      <c r="A1730" s="14">
        <f>TAG!A1349</f>
        <v>986.90846999999997</v>
      </c>
      <c r="B1730" s="14" t="str">
        <f>TAG!B1349</f>
        <v>C63H120O6N</v>
      </c>
      <c r="C1730" s="17" t="str">
        <f>TAG!C1349</f>
        <v>60:3</v>
      </c>
      <c r="E1730" s="43" t="e">
        <f>#REF!*0.001/#REF!*1/#REF!</f>
        <v>#REF!</v>
      </c>
      <c r="F1730" s="43" t="e">
        <f>#REF!*0.001/#REF!*1/#REF!</f>
        <v>#REF!</v>
      </c>
    </row>
    <row r="1731" spans="1:6" x14ac:dyDescent="0.2">
      <c r="A1731" s="14">
        <f>TAG!A1350</f>
        <v>988.92406999999992</v>
      </c>
      <c r="B1731" s="14" t="str">
        <f>TAG!B1350</f>
        <v>C63H122O6N</v>
      </c>
      <c r="C1731" s="17" t="str">
        <f>TAG!C1350</f>
        <v>60:2</v>
      </c>
      <c r="E1731" s="43" t="e">
        <f>#REF!*0.001/#REF!*1/#REF!</f>
        <v>#REF!</v>
      </c>
      <c r="F1731" s="43" t="e">
        <f>#REF!*0.001/#REF!*1/#REF!</f>
        <v>#REF!</v>
      </c>
    </row>
    <row r="1732" spans="1:6" x14ac:dyDescent="0.2">
      <c r="A1732" s="14">
        <f>TAG!A1351</f>
        <v>990.93966999999998</v>
      </c>
      <c r="B1732" s="14" t="str">
        <f>TAG!B1351</f>
        <v>C63H124O6N</v>
      </c>
      <c r="C1732" s="17" t="str">
        <f>TAG!C1351</f>
        <v>60:1</v>
      </c>
      <c r="E1732" s="43" t="e">
        <f>#REF!*0.001/#REF!*1/#REF!</f>
        <v>#REF!</v>
      </c>
      <c r="F1732" s="43" t="e">
        <f>#REF!*0.001/#REF!*1/#REF!</f>
        <v>#REF!</v>
      </c>
    </row>
    <row r="1733" spans="1:6" x14ac:dyDescent="0.2">
      <c r="A1733" s="38" t="s">
        <v>1010</v>
      </c>
      <c r="B1733" s="38"/>
      <c r="C1733" s="38" t="str">
        <f>TAG!C1352</f>
        <v>Total NL 345 22:6 acyl containing</v>
      </c>
      <c r="E1733" s="45" t="e">
        <f>#REF!*0.001/#REF!*1/#REF!</f>
        <v>#REF!</v>
      </c>
      <c r="F1733" s="45" t="e">
        <f>#REF!*0.001/#REF!*1/#REF!</f>
        <v>#REF!</v>
      </c>
    </row>
    <row r="1734" spans="1:6" x14ac:dyDescent="0.2">
      <c r="A1734" s="14">
        <f>TAG!A1357</f>
        <v>764.67446999999993</v>
      </c>
      <c r="B1734" s="14" t="str">
        <f>TAG!B1357</f>
        <v>C47H90O6N</v>
      </c>
      <c r="C1734" s="17" t="str">
        <f>TAG!C1357</f>
        <v>44:2</v>
      </c>
      <c r="E1734" s="43" t="e">
        <f>#REF!*0.001/#REF!*1/#REF!</f>
        <v>#REF!</v>
      </c>
      <c r="F1734" s="43" t="e">
        <f>#REF!*0.001/#REF!*1/#REF!</f>
        <v>#REF!</v>
      </c>
    </row>
    <row r="1735" spans="1:6" x14ac:dyDescent="0.2">
      <c r="A1735" s="14">
        <f>TAG!A1358</f>
        <v>766.69006999999988</v>
      </c>
      <c r="B1735" s="14" t="str">
        <f>TAG!B1358</f>
        <v>C47H92O6N</v>
      </c>
      <c r="C1735" s="17" t="str">
        <f>TAG!C1358</f>
        <v>44:1</v>
      </c>
      <c r="E1735" s="43" t="e">
        <f>#REF!*0.001/#REF!*1/#REF!</f>
        <v>#REF!</v>
      </c>
      <c r="F1735" s="43" t="e">
        <f>#REF!*0.001/#REF!*1/#REF!</f>
        <v>#REF!</v>
      </c>
    </row>
    <row r="1736" spans="1:6" x14ac:dyDescent="0.2">
      <c r="A1736" s="14">
        <f>TAG!A1359</f>
        <v>768.70566999999994</v>
      </c>
      <c r="B1736" s="14" t="str">
        <f>TAG!B1359</f>
        <v>C47H94O6N</v>
      </c>
      <c r="C1736" s="17" t="str">
        <f>TAG!C1359</f>
        <v>44:0</v>
      </c>
      <c r="E1736" s="43" t="e">
        <f>#REF!*0.001/#REF!*1/#REF!</f>
        <v>#REF!</v>
      </c>
      <c r="F1736" s="43" t="e">
        <f>#REF!*0.001/#REF!*1/#REF!</f>
        <v>#REF!</v>
      </c>
    </row>
    <row r="1737" spans="1:6" x14ac:dyDescent="0.2">
      <c r="A1737" s="14">
        <f>TAG!A1360</f>
        <v>776.71077000000002</v>
      </c>
      <c r="B1737" s="14" t="str">
        <f>TAG!B1360</f>
        <v>C49H94O5N</v>
      </c>
      <c r="C1737" s="17" t="str">
        <f>TAG!C1360</f>
        <v>e46:3</v>
      </c>
      <c r="E1737" s="43" t="e">
        <f>#REF!*0.001/#REF!*1/#REF!</f>
        <v>#REF!</v>
      </c>
      <c r="F1737" s="43" t="e">
        <f>#REF!*0.001/#REF!*1/#REF!</f>
        <v>#REF!</v>
      </c>
    </row>
    <row r="1738" spans="1:6" x14ac:dyDescent="0.2">
      <c r="A1738" s="14">
        <f>TAG!A1361</f>
        <v>778.72636999999997</v>
      </c>
      <c r="B1738" s="14" t="str">
        <f>TAG!B1361</f>
        <v>C49H96O5N</v>
      </c>
      <c r="C1738" s="17" t="str">
        <f>TAG!C1361</f>
        <v>e46:2</v>
      </c>
      <c r="E1738" s="43" t="e">
        <f>#REF!*0.001/#REF!*1/#REF!</f>
        <v>#REF!</v>
      </c>
      <c r="F1738" s="43" t="e">
        <f>#REF!*0.001/#REF!*1/#REF!</f>
        <v>#REF!</v>
      </c>
    </row>
    <row r="1739" spans="1:6" x14ac:dyDescent="0.2">
      <c r="A1739" s="14">
        <f>TAG!A1362</f>
        <v>780.74197000000004</v>
      </c>
      <c r="B1739" s="14" t="str">
        <f>TAG!B1362</f>
        <v>C49H98O5N</v>
      </c>
      <c r="C1739" s="17" t="str">
        <f>TAG!C1362</f>
        <v>e46:1</v>
      </c>
      <c r="E1739" s="43" t="e">
        <f>#REF!*0.001/#REF!*1/#REF!</f>
        <v>#REF!</v>
      </c>
      <c r="F1739" s="43" t="e">
        <f>#REF!*0.001/#REF!*1/#REF!</f>
        <v>#REF!</v>
      </c>
    </row>
    <row r="1740" spans="1:6" x14ac:dyDescent="0.2">
      <c r="A1740" s="14">
        <f>TAG!A1363</f>
        <v>782.75756999999999</v>
      </c>
      <c r="B1740" s="14" t="str">
        <f>TAG!B1363</f>
        <v>C49H100O5N</v>
      </c>
      <c r="C1740" s="17" t="str">
        <f>TAG!C1363</f>
        <v>e46:0</v>
      </c>
      <c r="E1740" s="43" t="e">
        <f>#REF!*0.001/#REF!*1/#REF!</f>
        <v>#REF!</v>
      </c>
      <c r="F1740" s="43" t="e">
        <f>#REF!*0.001/#REF!*1/#REF!</f>
        <v>#REF!</v>
      </c>
    </row>
    <row r="1741" spans="1:6" x14ac:dyDescent="0.2">
      <c r="A1741" s="14">
        <f>TAG!A1364</f>
        <v>790.69006999999988</v>
      </c>
      <c r="B1741" s="14" t="str">
        <f>TAG!B1364</f>
        <v>C49H92O6N</v>
      </c>
      <c r="C1741" s="17" t="str">
        <f>TAG!C1364</f>
        <v>46:3</v>
      </c>
      <c r="E1741" s="43" t="e">
        <f>#REF!*0.001/#REF!*1/#REF!</f>
        <v>#REF!</v>
      </c>
      <c r="F1741" s="43" t="e">
        <f>#REF!*0.001/#REF!*1/#REF!</f>
        <v>#REF!</v>
      </c>
    </row>
    <row r="1742" spans="1:6" x14ac:dyDescent="0.2">
      <c r="A1742" s="14">
        <f>TAG!A1365</f>
        <v>792.70566999999994</v>
      </c>
      <c r="B1742" s="14" t="str">
        <f>TAG!B1365</f>
        <v>C49H94O6N</v>
      </c>
      <c r="C1742" s="17" t="str">
        <f>TAG!C1365</f>
        <v>46:2</v>
      </c>
      <c r="E1742" s="43" t="e">
        <f>#REF!*0.001/#REF!*1/#REF!</f>
        <v>#REF!</v>
      </c>
      <c r="F1742" s="43" t="e">
        <f>#REF!*0.001/#REF!*1/#REF!</f>
        <v>#REF!</v>
      </c>
    </row>
    <row r="1743" spans="1:6" x14ac:dyDescent="0.2">
      <c r="A1743" s="14">
        <f>TAG!A1366</f>
        <v>794.72126999999989</v>
      </c>
      <c r="B1743" s="14" t="str">
        <f>TAG!B1366</f>
        <v>C49H96O6N</v>
      </c>
      <c r="C1743" s="17" t="str">
        <f>TAG!C1366</f>
        <v>46:1</v>
      </c>
      <c r="E1743" s="43" t="e">
        <f>#REF!*0.001/#REF!*1/#REF!</f>
        <v>#REF!</v>
      </c>
      <c r="F1743" s="43" t="e">
        <f>#REF!*0.001/#REF!*1/#REF!</f>
        <v>#REF!</v>
      </c>
    </row>
    <row r="1744" spans="1:6" x14ac:dyDescent="0.2">
      <c r="A1744" s="14">
        <f>TAG!A1367</f>
        <v>796.73686999999995</v>
      </c>
      <c r="B1744" s="14" t="str">
        <f>TAG!B1367</f>
        <v>C49H98O6N</v>
      </c>
      <c r="C1744" s="17" t="str">
        <f>TAG!C1367</f>
        <v>46:0</v>
      </c>
      <c r="E1744" s="43" t="e">
        <f>#REF!*0.001/#REF!*1/#REF!</f>
        <v>#REF!</v>
      </c>
      <c r="F1744" s="43" t="e">
        <f>#REF!*0.001/#REF!*1/#REF!</f>
        <v>#REF!</v>
      </c>
    </row>
    <row r="1745" spans="1:6" x14ac:dyDescent="0.2">
      <c r="A1745" s="14">
        <f>TAG!A1368</f>
        <v>802.72636999999997</v>
      </c>
      <c r="B1745" s="14" t="str">
        <f>TAG!B1368</f>
        <v>C51H96O5N</v>
      </c>
      <c r="C1745" s="17" t="str">
        <f>TAG!C1368</f>
        <v>e48:4</v>
      </c>
      <c r="E1745" s="43" t="e">
        <f>#REF!*0.001/#REF!*1/#REF!</f>
        <v>#REF!</v>
      </c>
      <c r="F1745" s="43" t="e">
        <f>#REF!*0.001/#REF!*1/#REF!</f>
        <v>#REF!</v>
      </c>
    </row>
    <row r="1746" spans="1:6" x14ac:dyDescent="0.2">
      <c r="A1746" s="14">
        <f>TAG!A1369</f>
        <v>804.74197000000004</v>
      </c>
      <c r="B1746" s="14" t="str">
        <f>TAG!B1369</f>
        <v>C51H98O5N</v>
      </c>
      <c r="C1746" s="17" t="str">
        <f>TAG!C1369</f>
        <v>e48:3</v>
      </c>
      <c r="E1746" s="43" t="e">
        <f>#REF!*0.001/#REF!*1/#REF!</f>
        <v>#REF!</v>
      </c>
      <c r="F1746" s="43" t="e">
        <f>#REF!*0.001/#REF!*1/#REF!</f>
        <v>#REF!</v>
      </c>
    </row>
    <row r="1747" spans="1:6" x14ac:dyDescent="0.2">
      <c r="A1747" s="14">
        <f>TAG!A1370</f>
        <v>806.75756999999999</v>
      </c>
      <c r="B1747" s="14" t="str">
        <f>TAG!B1370</f>
        <v>C51H100O5N</v>
      </c>
      <c r="C1747" s="17" t="str">
        <f>TAG!C1370</f>
        <v>e48:2</v>
      </c>
      <c r="E1747" s="43" t="e">
        <f>#REF!*0.001/#REF!*1/#REF!</f>
        <v>#REF!</v>
      </c>
      <c r="F1747" s="43" t="e">
        <f>#REF!*0.001/#REF!*1/#REF!</f>
        <v>#REF!</v>
      </c>
    </row>
    <row r="1748" spans="1:6" x14ac:dyDescent="0.2">
      <c r="A1748" s="14">
        <f>TAG!A1371</f>
        <v>808.77317000000005</v>
      </c>
      <c r="B1748" s="14" t="str">
        <f>TAG!B1371</f>
        <v>C51H102O5N</v>
      </c>
      <c r="C1748" s="17" t="str">
        <f>TAG!C1371</f>
        <v>e48:1</v>
      </c>
      <c r="E1748" s="43" t="e">
        <f>#REF!*0.001/#REF!*1/#REF!</f>
        <v>#REF!</v>
      </c>
      <c r="F1748" s="43" t="e">
        <f>#REF!*0.001/#REF!*1/#REF!</f>
        <v>#REF!</v>
      </c>
    </row>
    <row r="1749" spans="1:6" x14ac:dyDescent="0.2">
      <c r="A1749" s="14">
        <f>TAG!A1372</f>
        <v>810.78877</v>
      </c>
      <c r="B1749" s="14" t="str">
        <f>TAG!B1372</f>
        <v>C51H104O5N</v>
      </c>
      <c r="C1749" s="17" t="str">
        <f>TAG!C1372</f>
        <v>e48:0</v>
      </c>
      <c r="E1749" s="43" t="e">
        <f>#REF!*0.001/#REF!*1/#REF!</f>
        <v>#REF!</v>
      </c>
      <c r="F1749" s="43" t="e">
        <f>#REF!*0.001/#REF!*1/#REF!</f>
        <v>#REF!</v>
      </c>
    </row>
    <row r="1750" spans="1:6" x14ac:dyDescent="0.2">
      <c r="A1750" s="14">
        <f>TAG!A1373</f>
        <v>816.70566999999994</v>
      </c>
      <c r="B1750" s="14" t="str">
        <f>TAG!B1373</f>
        <v>C51H94O6N</v>
      </c>
      <c r="C1750" s="17" t="str">
        <f>TAG!C1373</f>
        <v>48:4</v>
      </c>
      <c r="E1750" s="43" t="e">
        <f>#REF!*0.001/#REF!*1/#REF!</f>
        <v>#REF!</v>
      </c>
      <c r="F1750" s="43" t="e">
        <f>#REF!*0.001/#REF!*1/#REF!</f>
        <v>#REF!</v>
      </c>
    </row>
    <row r="1751" spans="1:6" x14ac:dyDescent="0.2">
      <c r="A1751" s="14">
        <f>TAG!A1374</f>
        <v>818.72126999999989</v>
      </c>
      <c r="B1751" s="14" t="str">
        <f>TAG!B1374</f>
        <v>C51H96O6N</v>
      </c>
      <c r="C1751" s="17" t="str">
        <f>TAG!C1374</f>
        <v>48:3</v>
      </c>
      <c r="E1751" s="43" t="e">
        <f>#REF!*0.001/#REF!*1/#REF!</f>
        <v>#REF!</v>
      </c>
      <c r="F1751" s="43" t="e">
        <f>#REF!*0.001/#REF!*1/#REF!</f>
        <v>#REF!</v>
      </c>
    </row>
    <row r="1752" spans="1:6" x14ac:dyDescent="0.2">
      <c r="A1752" s="14">
        <f>TAG!A1375</f>
        <v>820.73686999999995</v>
      </c>
      <c r="B1752" s="14" t="str">
        <f>TAG!B1375</f>
        <v>C51H98O6N</v>
      </c>
      <c r="C1752" s="17" t="str">
        <f>TAG!C1375</f>
        <v>48:2</v>
      </c>
      <c r="E1752" s="43" t="e">
        <f>#REF!*0.001/#REF!*1/#REF!</f>
        <v>#REF!</v>
      </c>
      <c r="F1752" s="43" t="e">
        <f>#REF!*0.001/#REF!*1/#REF!</f>
        <v>#REF!</v>
      </c>
    </row>
    <row r="1753" spans="1:6" x14ac:dyDescent="0.2">
      <c r="A1753" s="14">
        <f>TAG!A1376</f>
        <v>822.7524699999999</v>
      </c>
      <c r="B1753" s="14" t="str">
        <f>TAG!B1376</f>
        <v>C51H100O6N</v>
      </c>
      <c r="C1753" s="17" t="str">
        <f>TAG!C1376</f>
        <v>48:1</v>
      </c>
      <c r="E1753" s="43" t="e">
        <f>#REF!*0.001/#REF!*1/#REF!</f>
        <v>#REF!</v>
      </c>
      <c r="F1753" s="43" t="e">
        <f>#REF!*0.001/#REF!*1/#REF!</f>
        <v>#REF!</v>
      </c>
    </row>
    <row r="1754" spans="1:6" x14ac:dyDescent="0.2">
      <c r="A1754" s="14">
        <f>TAG!A1377</f>
        <v>824.76806999999997</v>
      </c>
      <c r="B1754" s="14" t="str">
        <f>TAG!B1377</f>
        <v>C51H102O6N</v>
      </c>
      <c r="C1754" s="17" t="str">
        <f>TAG!C1377</f>
        <v>48:0</v>
      </c>
      <c r="E1754" s="43" t="e">
        <f>#REF!*0.001/#REF!*1/#REF!</f>
        <v>#REF!</v>
      </c>
      <c r="F1754" s="43" t="e">
        <f>#REF!*0.001/#REF!*1/#REF!</f>
        <v>#REF!</v>
      </c>
    </row>
    <row r="1755" spans="1:6" x14ac:dyDescent="0.2">
      <c r="A1755" s="14">
        <f>TAG!A1378</f>
        <v>830.75756999999999</v>
      </c>
      <c r="B1755" s="14" t="str">
        <f>TAG!B1378</f>
        <v>C53H100O5N</v>
      </c>
      <c r="C1755" s="17" t="str">
        <f>TAG!C1378</f>
        <v>e50:4</v>
      </c>
      <c r="E1755" s="43" t="e">
        <f>#REF!*0.001/#REF!*1/#REF!</f>
        <v>#REF!</v>
      </c>
      <c r="F1755" s="43" t="e">
        <f>#REF!*0.001/#REF!*1/#REF!</f>
        <v>#REF!</v>
      </c>
    </row>
    <row r="1756" spans="1:6" x14ac:dyDescent="0.2">
      <c r="A1756" s="14">
        <f>TAG!A1379</f>
        <v>832.77317000000005</v>
      </c>
      <c r="B1756" s="14" t="str">
        <f>TAG!B1379</f>
        <v>C53H102O5N</v>
      </c>
      <c r="C1756" s="17" t="str">
        <f>TAG!C1379</f>
        <v>e50:3</v>
      </c>
      <c r="E1756" s="43" t="e">
        <f>#REF!*0.001/#REF!*1/#REF!</f>
        <v>#REF!</v>
      </c>
      <c r="F1756" s="43" t="e">
        <f>#REF!*0.001/#REF!*1/#REF!</f>
        <v>#REF!</v>
      </c>
    </row>
    <row r="1757" spans="1:6" x14ac:dyDescent="0.2">
      <c r="A1757" s="14">
        <f>TAG!A1380</f>
        <v>834.78877</v>
      </c>
      <c r="B1757" s="14" t="str">
        <f>TAG!B1380</f>
        <v>C53H104O5N</v>
      </c>
      <c r="C1757" s="17" t="str">
        <f>TAG!C1380</f>
        <v>e50:2</v>
      </c>
      <c r="E1757" s="43" t="e">
        <f>#REF!*0.001/#REF!*1/#REF!</f>
        <v>#REF!</v>
      </c>
      <c r="F1757" s="43" t="e">
        <f>#REF!*0.001/#REF!*1/#REF!</f>
        <v>#REF!</v>
      </c>
    </row>
    <row r="1758" spans="1:6" x14ac:dyDescent="0.2">
      <c r="A1758" s="14">
        <f>TAG!A1381</f>
        <v>836.80437000000006</v>
      </c>
      <c r="B1758" s="14" t="str">
        <f>TAG!B1381</f>
        <v>C53H106O5N</v>
      </c>
      <c r="C1758" s="17" t="str">
        <f>TAG!C1381</f>
        <v>e50:1</v>
      </c>
      <c r="E1758" s="43" t="e">
        <f>#REF!*0.001/#REF!*1/#REF!</f>
        <v>#REF!</v>
      </c>
      <c r="F1758" s="43" t="e">
        <f>#REF!*0.001/#REF!*1/#REF!</f>
        <v>#REF!</v>
      </c>
    </row>
    <row r="1759" spans="1:6" x14ac:dyDescent="0.2">
      <c r="A1759" s="14">
        <f>TAG!A1382</f>
        <v>838.81997000000001</v>
      </c>
      <c r="B1759" s="14" t="str">
        <f>TAG!B1382</f>
        <v>C53H108O5N</v>
      </c>
      <c r="C1759" s="17" t="str">
        <f>TAG!C1382</f>
        <v>e50:0</v>
      </c>
      <c r="E1759" s="43" t="e">
        <f>#REF!*0.001/#REF!*1/#REF!</f>
        <v>#REF!</v>
      </c>
      <c r="F1759" s="43" t="e">
        <f>#REF!*0.001/#REF!*1/#REF!</f>
        <v>#REF!</v>
      </c>
    </row>
    <row r="1760" spans="1:6" x14ac:dyDescent="0.2">
      <c r="A1760" s="14">
        <f>TAG!A1383</f>
        <v>844.73686999999995</v>
      </c>
      <c r="B1760" s="14" t="str">
        <f>TAG!B1383</f>
        <v>C53H98O6N</v>
      </c>
      <c r="C1760" s="17" t="str">
        <f>TAG!C1383</f>
        <v>50:4</v>
      </c>
      <c r="E1760" s="43" t="e">
        <f>#REF!*0.001/#REF!*1/#REF!</f>
        <v>#REF!</v>
      </c>
      <c r="F1760" s="43" t="e">
        <f>#REF!*0.001/#REF!*1/#REF!</f>
        <v>#REF!</v>
      </c>
    </row>
    <row r="1761" spans="1:6" x14ac:dyDescent="0.2">
      <c r="A1761" s="14">
        <f>TAG!A1384</f>
        <v>846.7524699999999</v>
      </c>
      <c r="B1761" s="14" t="str">
        <f>TAG!B1384</f>
        <v>C53H100O6N</v>
      </c>
      <c r="C1761" s="17" t="str">
        <f>TAG!C1384</f>
        <v>50:3</v>
      </c>
      <c r="E1761" s="43" t="e">
        <f>#REF!*0.001/#REF!*1/#REF!</f>
        <v>#REF!</v>
      </c>
      <c r="F1761" s="43" t="e">
        <f>#REF!*0.001/#REF!*1/#REF!</f>
        <v>#REF!</v>
      </c>
    </row>
    <row r="1762" spans="1:6" x14ac:dyDescent="0.2">
      <c r="A1762" s="14">
        <f>TAG!A1385</f>
        <v>848.76806999999997</v>
      </c>
      <c r="B1762" s="14" t="str">
        <f>TAG!B1385</f>
        <v>C53H102O6N</v>
      </c>
      <c r="C1762" s="17" t="str">
        <f>TAG!C1385</f>
        <v>50:2</v>
      </c>
      <c r="E1762" s="43" t="e">
        <f>#REF!*0.001/#REF!*1/#REF!</f>
        <v>#REF!</v>
      </c>
      <c r="F1762" s="43" t="e">
        <f>#REF!*0.001/#REF!*1/#REF!</f>
        <v>#REF!</v>
      </c>
    </row>
    <row r="1763" spans="1:6" x14ac:dyDescent="0.2">
      <c r="A1763" s="14">
        <f>TAG!A1386</f>
        <v>850.78366999999992</v>
      </c>
      <c r="B1763" s="14" t="str">
        <f>TAG!B1386</f>
        <v>C53H104O6N</v>
      </c>
      <c r="C1763" s="17" t="str">
        <f>TAG!C1386</f>
        <v>50:1</v>
      </c>
      <c r="E1763" s="43" t="e">
        <f>#REF!*0.001/#REF!*1/#REF!</f>
        <v>#REF!</v>
      </c>
      <c r="F1763" s="43" t="e">
        <f>#REF!*0.001/#REF!*1/#REF!</f>
        <v>#REF!</v>
      </c>
    </row>
    <row r="1764" spans="1:6" x14ac:dyDescent="0.2">
      <c r="A1764" s="14">
        <f>TAG!A1387</f>
        <v>852.79926999999998</v>
      </c>
      <c r="B1764" s="14" t="str">
        <f>TAG!B1387</f>
        <v>C53H106O6N</v>
      </c>
      <c r="C1764" s="17" t="str">
        <f>TAG!C1387</f>
        <v>50:0</v>
      </c>
      <c r="E1764" s="43" t="e">
        <f>#REF!*0.001/#REF!*1/#REF!</f>
        <v>#REF!</v>
      </c>
      <c r="F1764" s="43" t="e">
        <f>#REF!*0.001/#REF!*1/#REF!</f>
        <v>#REF!</v>
      </c>
    </row>
    <row r="1765" spans="1:6" x14ac:dyDescent="0.2">
      <c r="A1765" s="14">
        <f>TAG!A1388</f>
        <v>856.77317000000005</v>
      </c>
      <c r="B1765" s="14" t="str">
        <f>TAG!B1388</f>
        <v>C55H102O5N</v>
      </c>
      <c r="C1765" s="17" t="str">
        <f>TAG!C1388</f>
        <v>e52:5</v>
      </c>
      <c r="E1765" s="43" t="e">
        <f>#REF!*0.001/#REF!*1/#REF!</f>
        <v>#REF!</v>
      </c>
      <c r="F1765" s="43" t="e">
        <f>#REF!*0.001/#REF!*1/#REF!</f>
        <v>#REF!</v>
      </c>
    </row>
    <row r="1766" spans="1:6" x14ac:dyDescent="0.2">
      <c r="A1766" s="14">
        <f>TAG!A1389</f>
        <v>858.78877</v>
      </c>
      <c r="B1766" s="14" t="str">
        <f>TAG!B1389</f>
        <v>C55H104O5N</v>
      </c>
      <c r="C1766" s="17" t="str">
        <f>TAG!C1389</f>
        <v>e52:4</v>
      </c>
      <c r="E1766" s="43" t="e">
        <f>#REF!*0.001/#REF!*1/#REF!</f>
        <v>#REF!</v>
      </c>
      <c r="F1766" s="43" t="e">
        <f>#REF!*0.001/#REF!*1/#REF!</f>
        <v>#REF!</v>
      </c>
    </row>
    <row r="1767" spans="1:6" x14ac:dyDescent="0.2">
      <c r="A1767" s="14">
        <f>TAG!A1390</f>
        <v>860.80437000000006</v>
      </c>
      <c r="B1767" s="14" t="str">
        <f>TAG!B1390</f>
        <v>C55H106O5N</v>
      </c>
      <c r="C1767" s="17" t="str">
        <f>TAG!C1390</f>
        <v>e52:3</v>
      </c>
      <c r="E1767" s="43" t="e">
        <f>#REF!*0.001/#REF!*1/#REF!</f>
        <v>#REF!</v>
      </c>
      <c r="F1767" s="43" t="e">
        <f>#REF!*0.001/#REF!*1/#REF!</f>
        <v>#REF!</v>
      </c>
    </row>
    <row r="1768" spans="1:6" x14ac:dyDescent="0.2">
      <c r="A1768" s="14">
        <f>TAG!A1391</f>
        <v>862.81997000000001</v>
      </c>
      <c r="B1768" s="14" t="str">
        <f>TAG!B1391</f>
        <v>C55H108O5N</v>
      </c>
      <c r="C1768" s="17" t="str">
        <f>TAG!C1391</f>
        <v>e52:2</v>
      </c>
      <c r="E1768" s="43" t="e">
        <f>#REF!*0.001/#REF!*1/#REF!</f>
        <v>#REF!</v>
      </c>
      <c r="F1768" s="43" t="e">
        <f>#REF!*0.001/#REF!*1/#REF!</f>
        <v>#REF!</v>
      </c>
    </row>
    <row r="1769" spans="1:6" x14ac:dyDescent="0.2">
      <c r="A1769" s="14">
        <f>TAG!A1392</f>
        <v>864.83556999999996</v>
      </c>
      <c r="B1769" s="14" t="str">
        <f>TAG!B1392</f>
        <v>C55H110O5N</v>
      </c>
      <c r="C1769" s="17" t="str">
        <f>TAG!C1392</f>
        <v>e52:1</v>
      </c>
      <c r="E1769" s="43" t="e">
        <f>#REF!*0.001/#REF!*1/#REF!</f>
        <v>#REF!</v>
      </c>
      <c r="F1769" s="43" t="e">
        <f>#REF!*0.001/#REF!*1/#REF!</f>
        <v>#REF!</v>
      </c>
    </row>
    <row r="1770" spans="1:6" x14ac:dyDescent="0.2">
      <c r="A1770" s="14">
        <f>TAG!A1393</f>
        <v>866.85117000000002</v>
      </c>
      <c r="B1770" s="14" t="str">
        <f>TAG!B1393</f>
        <v>C55H112O5N</v>
      </c>
      <c r="C1770" s="17" t="str">
        <f>TAG!C1393</f>
        <v>e52:0</v>
      </c>
      <c r="E1770" s="43" t="e">
        <f>#REF!*0.001/#REF!*1/#REF!</f>
        <v>#REF!</v>
      </c>
      <c r="F1770" s="43" t="e">
        <f>#REF!*0.001/#REF!*1/#REF!</f>
        <v>#REF!</v>
      </c>
    </row>
    <row r="1771" spans="1:6" x14ac:dyDescent="0.2">
      <c r="A1771" s="14">
        <f>TAG!A1394</f>
        <v>868.73686999999995</v>
      </c>
      <c r="B1771" s="14" t="str">
        <f>TAG!B1394</f>
        <v>C55H98O6N</v>
      </c>
      <c r="C1771" s="17" t="str">
        <f>TAG!C1394</f>
        <v>52:6</v>
      </c>
      <c r="E1771" s="43" t="e">
        <f>#REF!*0.001/#REF!*1/#REF!</f>
        <v>#REF!</v>
      </c>
      <c r="F1771" s="43" t="e">
        <f>#REF!*0.001/#REF!*1/#REF!</f>
        <v>#REF!</v>
      </c>
    </row>
    <row r="1772" spans="1:6" x14ac:dyDescent="0.2">
      <c r="A1772" s="14">
        <f>TAG!A1395</f>
        <v>870.7524699999999</v>
      </c>
      <c r="B1772" s="14" t="str">
        <f>TAG!B1395</f>
        <v>C55H100O6N</v>
      </c>
      <c r="C1772" s="17" t="str">
        <f>TAG!C1395</f>
        <v>52:5</v>
      </c>
      <c r="E1772" s="43" t="e">
        <f>#REF!*0.001/#REF!*1/#REF!</f>
        <v>#REF!</v>
      </c>
      <c r="F1772" s="43" t="e">
        <f>#REF!*0.001/#REF!*1/#REF!</f>
        <v>#REF!</v>
      </c>
    </row>
    <row r="1773" spans="1:6" x14ac:dyDescent="0.2">
      <c r="A1773" s="14">
        <f>TAG!A1396</f>
        <v>872.76806999999997</v>
      </c>
      <c r="B1773" s="14" t="str">
        <f>TAG!B1396</f>
        <v>C55H102O6N</v>
      </c>
      <c r="C1773" s="17" t="str">
        <f>TAG!C1396</f>
        <v>52:4</v>
      </c>
      <c r="E1773" s="43" t="e">
        <f>#REF!*0.001/#REF!*1/#REF!</f>
        <v>#REF!</v>
      </c>
      <c r="F1773" s="43" t="e">
        <f>#REF!*0.001/#REF!*1/#REF!</f>
        <v>#REF!</v>
      </c>
    </row>
    <row r="1774" spans="1:6" x14ac:dyDescent="0.2">
      <c r="A1774" s="14">
        <f>TAG!A1397</f>
        <v>874.78366999999992</v>
      </c>
      <c r="B1774" s="14" t="str">
        <f>TAG!B1397</f>
        <v>C55H104O6N</v>
      </c>
      <c r="C1774" s="17" t="str">
        <f>TAG!C1397</f>
        <v>52:3</v>
      </c>
      <c r="E1774" s="43" t="e">
        <f>#REF!*0.001/#REF!*1/#REF!</f>
        <v>#REF!</v>
      </c>
      <c r="F1774" s="43" t="e">
        <f>#REF!*0.001/#REF!*1/#REF!</f>
        <v>#REF!</v>
      </c>
    </row>
    <row r="1775" spans="1:6" x14ac:dyDescent="0.2">
      <c r="A1775" s="14">
        <f>TAG!A1398</f>
        <v>876.79926999999998</v>
      </c>
      <c r="B1775" s="14" t="str">
        <f>TAG!B1398</f>
        <v>C55H106O6N</v>
      </c>
      <c r="C1775" s="17" t="str">
        <f>TAG!C1398</f>
        <v>52:2</v>
      </c>
      <c r="E1775" s="43" t="e">
        <f>#REF!*0.001/#REF!*1/#REF!</f>
        <v>#REF!</v>
      </c>
      <c r="F1775" s="43" t="e">
        <f>#REF!*0.001/#REF!*1/#REF!</f>
        <v>#REF!</v>
      </c>
    </row>
    <row r="1776" spans="1:6" x14ac:dyDescent="0.2">
      <c r="A1776" s="14">
        <f>TAG!A1399</f>
        <v>878.81486999999993</v>
      </c>
      <c r="B1776" s="14" t="str">
        <f>TAG!B1399</f>
        <v>C55H108O6N</v>
      </c>
      <c r="C1776" s="17" t="str">
        <f>TAG!C1399</f>
        <v>52:1</v>
      </c>
      <c r="E1776" s="43" t="e">
        <f>#REF!*0.001/#REF!*1/#REF!</f>
        <v>#REF!</v>
      </c>
      <c r="F1776" s="43" t="e">
        <f>#REF!*0.001/#REF!*1/#REF!</f>
        <v>#REF!</v>
      </c>
    </row>
    <row r="1777" spans="1:6" x14ac:dyDescent="0.2">
      <c r="A1777" s="14">
        <f>TAG!A1400</f>
        <v>880.83046999999988</v>
      </c>
      <c r="B1777" s="14" t="str">
        <f>TAG!B1400</f>
        <v>C55H110O6N</v>
      </c>
      <c r="C1777" s="17" t="str">
        <f>TAG!C1400</f>
        <v>52:0/e54:7</v>
      </c>
      <c r="E1777" s="43" t="e">
        <f>#REF!*0.001/#REF!*1/#REF!</f>
        <v>#REF!</v>
      </c>
      <c r="F1777" s="43" t="e">
        <f>#REF!*0.001/#REF!*1/#REF!</f>
        <v>#REF!</v>
      </c>
    </row>
    <row r="1778" spans="1:6" x14ac:dyDescent="0.2">
      <c r="A1778" s="14">
        <f>TAG!A1401</f>
        <v>882.78877</v>
      </c>
      <c r="B1778" s="14" t="str">
        <f>TAG!B1401</f>
        <v>C57H104O5N</v>
      </c>
      <c r="C1778" s="17" t="str">
        <f>TAG!C1401</f>
        <v>e54:6</v>
      </c>
      <c r="E1778" s="43" t="e">
        <f>#REF!*0.001/#REF!*1/#REF!</f>
        <v>#REF!</v>
      </c>
      <c r="F1778" s="43" t="e">
        <f>#REF!*0.001/#REF!*1/#REF!</f>
        <v>#REF!</v>
      </c>
    </row>
    <row r="1779" spans="1:6" x14ac:dyDescent="0.2">
      <c r="A1779" s="14">
        <f>TAG!A1402</f>
        <v>884.80437000000006</v>
      </c>
      <c r="B1779" s="14" t="str">
        <f>TAG!B1402</f>
        <v>C57H106O5N</v>
      </c>
      <c r="C1779" s="17" t="str">
        <f>TAG!C1402</f>
        <v>e54:5</v>
      </c>
      <c r="E1779" s="43" t="e">
        <f>#REF!*0.001/#REF!*1/#REF!</f>
        <v>#REF!</v>
      </c>
      <c r="F1779" s="43" t="e">
        <f>#REF!*0.001/#REF!*1/#REF!</f>
        <v>#REF!</v>
      </c>
    </row>
    <row r="1780" spans="1:6" x14ac:dyDescent="0.2">
      <c r="A1780" s="14">
        <f>TAG!A1403</f>
        <v>886.81997000000001</v>
      </c>
      <c r="B1780" s="14" t="str">
        <f>TAG!B1403</f>
        <v>C57H108O5N</v>
      </c>
      <c r="C1780" s="17" t="str">
        <f>TAG!C1403</f>
        <v>e54:4</v>
      </c>
      <c r="E1780" s="43" t="e">
        <f>#REF!*0.001/#REF!*1/#REF!</f>
        <v>#REF!</v>
      </c>
      <c r="F1780" s="43" t="e">
        <f>#REF!*0.001/#REF!*1/#REF!</f>
        <v>#REF!</v>
      </c>
    </row>
    <row r="1781" spans="1:6" x14ac:dyDescent="0.2">
      <c r="A1781" s="14">
        <f>TAG!A1404</f>
        <v>888.83556999999996</v>
      </c>
      <c r="B1781" s="14" t="str">
        <f>TAG!B1404</f>
        <v>C57H110O5N</v>
      </c>
      <c r="C1781" s="17" t="str">
        <f>TAG!C1404</f>
        <v>e54:3</v>
      </c>
      <c r="E1781" s="43" t="e">
        <f>#REF!*0.001/#REF!*1/#REF!</f>
        <v>#REF!</v>
      </c>
      <c r="F1781" s="43" t="e">
        <f>#REF!*0.001/#REF!*1/#REF!</f>
        <v>#REF!</v>
      </c>
    </row>
    <row r="1782" spans="1:6" x14ac:dyDescent="0.2">
      <c r="A1782" s="14">
        <f>TAG!A1405</f>
        <v>890.85117000000002</v>
      </c>
      <c r="B1782" s="14" t="str">
        <f>TAG!B1405</f>
        <v>C57H112O5N</v>
      </c>
      <c r="C1782" s="17" t="str">
        <f>TAG!C1405</f>
        <v>e54:2</v>
      </c>
      <c r="E1782" s="43" t="e">
        <f>#REF!*0.001/#REF!*1/#REF!</f>
        <v>#REF!</v>
      </c>
      <c r="F1782" s="43" t="e">
        <f>#REF!*0.001/#REF!*1/#REF!</f>
        <v>#REF!</v>
      </c>
    </row>
    <row r="1783" spans="1:6" x14ac:dyDescent="0.2">
      <c r="A1783" s="14">
        <f>TAG!A1406</f>
        <v>892.86676999999997</v>
      </c>
      <c r="B1783" s="14" t="str">
        <f>TAG!B1406</f>
        <v>C57H114O5N</v>
      </c>
      <c r="C1783" s="17" t="str">
        <f>TAG!C1406</f>
        <v>e54:1</v>
      </c>
      <c r="E1783" s="43" t="e">
        <f>#REF!*0.001/#REF!*1/#REF!</f>
        <v>#REF!</v>
      </c>
      <c r="F1783" s="43" t="e">
        <f>#REF!*0.001/#REF!*1/#REF!</f>
        <v>#REF!</v>
      </c>
    </row>
    <row r="1784" spans="1:6" x14ac:dyDescent="0.2">
      <c r="A1784" s="14">
        <f>TAG!A1407</f>
        <v>894.7524699999999</v>
      </c>
      <c r="B1784" s="14" t="str">
        <f>TAG!B1407</f>
        <v>C57H100O6N</v>
      </c>
      <c r="C1784" s="17" t="str">
        <f>TAG!C1407</f>
        <v>54:7/e54:0</v>
      </c>
      <c r="E1784" s="43" t="e">
        <f>#REF!*0.001/#REF!*1/#REF!</f>
        <v>#REF!</v>
      </c>
      <c r="F1784" s="43" t="e">
        <f>#REF!*0.001/#REF!*1/#REF!</f>
        <v>#REF!</v>
      </c>
    </row>
    <row r="1785" spans="1:6" x14ac:dyDescent="0.2">
      <c r="A1785" s="14">
        <f>TAG!A1408</f>
        <v>896.76806999999997</v>
      </c>
      <c r="B1785" s="14" t="str">
        <f>TAG!B1408</f>
        <v>C57H102O6N</v>
      </c>
      <c r="C1785" s="17" t="str">
        <f>TAG!C1408</f>
        <v>54:6</v>
      </c>
      <c r="E1785" s="43" t="e">
        <f>#REF!*0.001/#REF!*1/#REF!</f>
        <v>#REF!</v>
      </c>
      <c r="F1785" s="43" t="e">
        <f>#REF!*0.001/#REF!*1/#REF!</f>
        <v>#REF!</v>
      </c>
    </row>
    <row r="1786" spans="1:6" x14ac:dyDescent="0.2">
      <c r="A1786" s="14">
        <f>TAG!A1409</f>
        <v>898.78366999999992</v>
      </c>
      <c r="B1786" s="14" t="str">
        <f>TAG!B1409</f>
        <v>C57H104O6N</v>
      </c>
      <c r="C1786" s="17" t="str">
        <f>TAG!C1409</f>
        <v>54:5</v>
      </c>
      <c r="E1786" s="43" t="e">
        <f>#REF!*0.001/#REF!*1/#REF!</f>
        <v>#REF!</v>
      </c>
      <c r="F1786" s="43" t="e">
        <f>#REF!*0.001/#REF!*1/#REF!</f>
        <v>#REF!</v>
      </c>
    </row>
    <row r="1787" spans="1:6" x14ac:dyDescent="0.2">
      <c r="A1787" s="14">
        <f>TAG!A1410</f>
        <v>900.79926999999998</v>
      </c>
      <c r="B1787" s="14" t="str">
        <f>TAG!B1410</f>
        <v>C57H106O6N</v>
      </c>
      <c r="C1787" s="17" t="str">
        <f>TAG!C1410</f>
        <v>54:4</v>
      </c>
      <c r="E1787" s="43" t="e">
        <f>#REF!*0.001/#REF!*1/#REF!</f>
        <v>#REF!</v>
      </c>
      <c r="F1787" s="43" t="e">
        <f>#REF!*0.001/#REF!*1/#REF!</f>
        <v>#REF!</v>
      </c>
    </row>
    <row r="1788" spans="1:6" x14ac:dyDescent="0.2">
      <c r="A1788" s="14">
        <f>TAG!A1411</f>
        <v>902.81486999999993</v>
      </c>
      <c r="B1788" s="14" t="str">
        <f>TAG!B1411</f>
        <v>C57H108O6N</v>
      </c>
      <c r="C1788" s="17" t="str">
        <f>TAG!C1411</f>
        <v>54:3</v>
      </c>
      <c r="E1788" s="43" t="e">
        <f>#REF!*0.001/#REF!*1/#REF!</f>
        <v>#REF!</v>
      </c>
      <c r="F1788" s="43" t="e">
        <f>#REF!*0.001/#REF!*1/#REF!</f>
        <v>#REF!</v>
      </c>
    </row>
    <row r="1789" spans="1:6" x14ac:dyDescent="0.2">
      <c r="A1789" s="14">
        <f>TAG!A1412</f>
        <v>904.83046999999988</v>
      </c>
      <c r="B1789" s="14" t="str">
        <f>TAG!B1412</f>
        <v>C57H110O6N</v>
      </c>
      <c r="C1789" s="17" t="str">
        <f>TAG!C1412</f>
        <v>54:2</v>
      </c>
      <c r="E1789" s="43" t="e">
        <f>#REF!*0.001/#REF!*1/#REF!</f>
        <v>#REF!</v>
      </c>
      <c r="F1789" s="43" t="e">
        <f>#REF!*0.001/#REF!*1/#REF!</f>
        <v>#REF!</v>
      </c>
    </row>
    <row r="1790" spans="1:6" x14ac:dyDescent="0.2">
      <c r="A1790" s="14">
        <f>TAG!A1413</f>
        <v>906.84606999999994</v>
      </c>
      <c r="B1790" s="14" t="str">
        <f>TAG!B1413</f>
        <v>C57H112O6N</v>
      </c>
      <c r="C1790" s="17" t="str">
        <f>TAG!C1413</f>
        <v>54:1</v>
      </c>
      <c r="E1790" s="43" t="e">
        <f>#REF!*0.001/#REF!*1/#REF!</f>
        <v>#REF!</v>
      </c>
      <c r="F1790" s="43" t="e">
        <f>#REF!*0.001/#REF!*1/#REF!</f>
        <v>#REF!</v>
      </c>
    </row>
    <row r="1791" spans="1:6" x14ac:dyDescent="0.2">
      <c r="A1791" s="14">
        <f>TAG!A1414</f>
        <v>908.86166999999989</v>
      </c>
      <c r="B1791" s="14" t="str">
        <f>TAG!B1414</f>
        <v>C57H114O6N</v>
      </c>
      <c r="C1791" s="17" t="str">
        <f>TAG!C1414</f>
        <v>54:0/e56:7</v>
      </c>
      <c r="E1791" s="43" t="e">
        <f>#REF!*0.001/#REF!*1/#REF!</f>
        <v>#REF!</v>
      </c>
      <c r="F1791" s="43" t="e">
        <f>#REF!*0.001/#REF!*1/#REF!</f>
        <v>#REF!</v>
      </c>
    </row>
    <row r="1792" spans="1:6" x14ac:dyDescent="0.2">
      <c r="A1792" s="14">
        <f>TAG!A1415</f>
        <v>910.81997000000001</v>
      </c>
      <c r="B1792" s="14" t="str">
        <f>TAG!B1415</f>
        <v>C59H108O5N</v>
      </c>
      <c r="C1792" s="17" t="str">
        <f>TAG!C1415</f>
        <v>e56:6</v>
      </c>
      <c r="E1792" s="43" t="e">
        <f>#REF!*0.001/#REF!*1/#REF!</f>
        <v>#REF!</v>
      </c>
      <c r="F1792" s="43" t="e">
        <f>#REF!*0.001/#REF!*1/#REF!</f>
        <v>#REF!</v>
      </c>
    </row>
    <row r="1793" spans="1:6" x14ac:dyDescent="0.2">
      <c r="A1793" s="14">
        <f>TAG!A1416</f>
        <v>912.83556999999996</v>
      </c>
      <c r="B1793" s="14" t="str">
        <f>TAG!B1416</f>
        <v>C59H110O5N</v>
      </c>
      <c r="C1793" s="17" t="str">
        <f>TAG!C1416</f>
        <v>e56:5</v>
      </c>
      <c r="E1793" s="43" t="e">
        <f>#REF!*0.001/#REF!*1/#REF!</f>
        <v>#REF!</v>
      </c>
      <c r="F1793" s="43" t="e">
        <f>#REF!*0.001/#REF!*1/#REF!</f>
        <v>#REF!</v>
      </c>
    </row>
    <row r="1794" spans="1:6" x14ac:dyDescent="0.2">
      <c r="A1794" s="14">
        <f>TAG!A1417</f>
        <v>914.85117000000002</v>
      </c>
      <c r="B1794" s="14" t="str">
        <f>TAG!B1417</f>
        <v>C59H112O5N</v>
      </c>
      <c r="C1794" s="17" t="str">
        <f>TAG!C1417</f>
        <v>e56:4</v>
      </c>
      <c r="E1794" s="43" t="e">
        <f>#REF!*0.001/#REF!*1/#REF!</f>
        <v>#REF!</v>
      </c>
      <c r="F1794" s="43" t="e">
        <f>#REF!*0.001/#REF!*1/#REF!</f>
        <v>#REF!</v>
      </c>
    </row>
    <row r="1795" spans="1:6" x14ac:dyDescent="0.2">
      <c r="A1795" s="14">
        <f>TAG!A1418</f>
        <v>916.86676999999997</v>
      </c>
      <c r="B1795" s="14" t="str">
        <f>TAG!B1418</f>
        <v>C59H114O5N</v>
      </c>
      <c r="C1795" s="17" t="str">
        <f>TAG!C1418</f>
        <v>e56:3</v>
      </c>
      <c r="E1795" s="43" t="e">
        <f>#REF!*0.001/#REF!*1/#REF!</f>
        <v>#REF!</v>
      </c>
      <c r="F1795" s="43" t="e">
        <f>#REF!*0.001/#REF!*1/#REF!</f>
        <v>#REF!</v>
      </c>
    </row>
    <row r="1796" spans="1:6" x14ac:dyDescent="0.2">
      <c r="A1796" s="14">
        <f>TAG!A1419</f>
        <v>918.88237000000004</v>
      </c>
      <c r="B1796" s="14" t="str">
        <f>TAG!B1419</f>
        <v>C59H116O5N</v>
      </c>
      <c r="C1796" s="17" t="str">
        <f>TAG!C1419</f>
        <v>e56:2</v>
      </c>
      <c r="E1796" s="43" t="e">
        <f>#REF!*0.001/#REF!*1/#REF!</f>
        <v>#REF!</v>
      </c>
      <c r="F1796" s="43" t="e">
        <f>#REF!*0.001/#REF!*1/#REF!</f>
        <v>#REF!</v>
      </c>
    </row>
    <row r="1797" spans="1:6" x14ac:dyDescent="0.2">
      <c r="A1797" s="14">
        <f>TAG!A1420</f>
        <v>920.89796999999999</v>
      </c>
      <c r="B1797" s="14" t="str">
        <f>TAG!B1420</f>
        <v>C59H118O5N</v>
      </c>
      <c r="C1797" s="17" t="str">
        <f>TAG!C1420</f>
        <v>e56:1</v>
      </c>
      <c r="E1797" s="43" t="e">
        <f>#REF!*0.001/#REF!*1/#REF!</f>
        <v>#REF!</v>
      </c>
      <c r="F1797" s="43" t="e">
        <f>#REF!*0.001/#REF!*1/#REF!</f>
        <v>#REF!</v>
      </c>
    </row>
    <row r="1798" spans="1:6" x14ac:dyDescent="0.2">
      <c r="A1798" s="14">
        <f>TAG!A1421</f>
        <v>922.78366999999992</v>
      </c>
      <c r="B1798" s="14" t="str">
        <f>TAG!B1421</f>
        <v>C59H104O6N</v>
      </c>
      <c r="C1798" s="17" t="str">
        <f>TAG!C1421</f>
        <v>56:7/e56:0</v>
      </c>
      <c r="E1798" s="43" t="e">
        <f>#REF!*0.001/#REF!*1/#REF!</f>
        <v>#REF!</v>
      </c>
      <c r="F1798" s="43" t="e">
        <f>#REF!*0.001/#REF!*1/#REF!</f>
        <v>#REF!</v>
      </c>
    </row>
    <row r="1799" spans="1:6" x14ac:dyDescent="0.2">
      <c r="A1799" s="14">
        <f>TAG!A1422</f>
        <v>924.79926999999998</v>
      </c>
      <c r="B1799" s="14" t="str">
        <f>TAG!B1422</f>
        <v>C59H106O6N</v>
      </c>
      <c r="C1799" s="17" t="str">
        <f>TAG!C1422</f>
        <v>56:6</v>
      </c>
      <c r="E1799" s="43" t="e">
        <f>#REF!*0.001/#REF!*1/#REF!</f>
        <v>#REF!</v>
      </c>
      <c r="F1799" s="43" t="e">
        <f>#REF!*0.001/#REF!*1/#REF!</f>
        <v>#REF!</v>
      </c>
    </row>
    <row r="1800" spans="1:6" x14ac:dyDescent="0.2">
      <c r="A1800" s="14">
        <f>TAG!A1423</f>
        <v>926.81486999999993</v>
      </c>
      <c r="B1800" s="14" t="str">
        <f>TAG!B1423</f>
        <v>C59H108O6N</v>
      </c>
      <c r="C1800" s="17" t="str">
        <f>TAG!C1423</f>
        <v>56:5</v>
      </c>
      <c r="E1800" s="43" t="e">
        <f>#REF!*0.001/#REF!*1/#REF!</f>
        <v>#REF!</v>
      </c>
      <c r="F1800" s="43" t="e">
        <f>#REF!*0.001/#REF!*1/#REF!</f>
        <v>#REF!</v>
      </c>
    </row>
    <row r="1801" spans="1:6" x14ac:dyDescent="0.2">
      <c r="A1801" s="14">
        <f>TAG!A1424</f>
        <v>928.83046999999988</v>
      </c>
      <c r="B1801" s="14" t="str">
        <f>TAG!B1424</f>
        <v>C59H110O6N</v>
      </c>
      <c r="C1801" s="17" t="str">
        <f>TAG!C1424</f>
        <v>56:4</v>
      </c>
      <c r="E1801" s="43" t="e">
        <f>#REF!*0.001/#REF!*1/#REF!</f>
        <v>#REF!</v>
      </c>
      <c r="F1801" s="43" t="e">
        <f>#REF!*0.001/#REF!*1/#REF!</f>
        <v>#REF!</v>
      </c>
    </row>
    <row r="1802" spans="1:6" x14ac:dyDescent="0.2">
      <c r="A1802" s="14">
        <f>TAG!A1425</f>
        <v>930.84606999999994</v>
      </c>
      <c r="B1802" s="14" t="str">
        <f>TAG!B1425</f>
        <v>C59H112O6N</v>
      </c>
      <c r="C1802" s="17" t="str">
        <f>TAG!C1425</f>
        <v>56:3</v>
      </c>
      <c r="E1802" s="43" t="e">
        <f>#REF!*0.001/#REF!*1/#REF!</f>
        <v>#REF!</v>
      </c>
      <c r="F1802" s="43" t="e">
        <f>#REF!*0.001/#REF!*1/#REF!</f>
        <v>#REF!</v>
      </c>
    </row>
    <row r="1803" spans="1:6" x14ac:dyDescent="0.2">
      <c r="A1803" s="14">
        <f>TAG!A1426</f>
        <v>932.86166999999989</v>
      </c>
      <c r="B1803" s="14" t="str">
        <f>TAG!B1426</f>
        <v>C59H114O6N</v>
      </c>
      <c r="C1803" s="17" t="str">
        <f>TAG!C1426</f>
        <v>56:2</v>
      </c>
      <c r="E1803" s="43" t="e">
        <f>#REF!*0.001/#REF!*1/#REF!</f>
        <v>#REF!</v>
      </c>
      <c r="F1803" s="43" t="e">
        <f>#REF!*0.001/#REF!*1/#REF!</f>
        <v>#REF!</v>
      </c>
    </row>
    <row r="1804" spans="1:6" x14ac:dyDescent="0.2">
      <c r="A1804" s="14">
        <f>TAG!A1427</f>
        <v>934.87726999999995</v>
      </c>
      <c r="B1804" s="14" t="str">
        <f>TAG!B1427</f>
        <v>C59H116O6N</v>
      </c>
      <c r="C1804" s="17" t="str">
        <f>TAG!C1427</f>
        <v>56:1</v>
      </c>
      <c r="E1804" s="43" t="e">
        <f>#REF!*0.001/#REF!*1/#REF!</f>
        <v>#REF!</v>
      </c>
      <c r="F1804" s="43" t="e">
        <f>#REF!*0.001/#REF!*1/#REF!</f>
        <v>#REF!</v>
      </c>
    </row>
    <row r="1805" spans="1:6" x14ac:dyDescent="0.2">
      <c r="A1805" s="14">
        <f>TAG!A1428</f>
        <v>936.83556999999996</v>
      </c>
      <c r="B1805" s="14" t="str">
        <f>TAG!B1428</f>
        <v>C61H110O5N</v>
      </c>
      <c r="C1805" s="17" t="str">
        <f>TAG!C1428</f>
        <v>e58:7/56:0</v>
      </c>
      <c r="E1805" s="43" t="e">
        <f>#REF!*0.001/#REF!*1/#REF!</f>
        <v>#REF!</v>
      </c>
      <c r="F1805" s="43" t="e">
        <f>#REF!*0.001/#REF!*1/#REF!</f>
        <v>#REF!</v>
      </c>
    </row>
    <row r="1806" spans="1:6" x14ac:dyDescent="0.2">
      <c r="A1806" s="14">
        <f>TAG!A1429</f>
        <v>938.85117000000002</v>
      </c>
      <c r="B1806" s="14" t="str">
        <f>TAG!B1429</f>
        <v>C61H112O5N</v>
      </c>
      <c r="C1806" s="17" t="str">
        <f>TAG!C1429</f>
        <v>e58:6</v>
      </c>
      <c r="E1806" s="43" t="e">
        <f>#REF!*0.001/#REF!*1/#REF!</f>
        <v>#REF!</v>
      </c>
      <c r="F1806" s="43" t="e">
        <f>#REF!*0.001/#REF!*1/#REF!</f>
        <v>#REF!</v>
      </c>
    </row>
    <row r="1807" spans="1:6" x14ac:dyDescent="0.2">
      <c r="A1807" s="14">
        <f>TAG!A1430</f>
        <v>940.86676999999997</v>
      </c>
      <c r="B1807" s="14" t="str">
        <f>TAG!B1430</f>
        <v>C61H114O5N</v>
      </c>
      <c r="C1807" s="17" t="str">
        <f>TAG!C1430</f>
        <v>e58:5</v>
      </c>
      <c r="E1807" s="43" t="e">
        <f>#REF!*0.001/#REF!*1/#REF!</f>
        <v>#REF!</v>
      </c>
      <c r="F1807" s="43" t="e">
        <f>#REF!*0.001/#REF!*1/#REF!</f>
        <v>#REF!</v>
      </c>
    </row>
    <row r="1808" spans="1:6" x14ac:dyDescent="0.2">
      <c r="A1808" s="14">
        <f>TAG!A1431</f>
        <v>942.88237000000004</v>
      </c>
      <c r="B1808" s="14" t="str">
        <f>TAG!B1431</f>
        <v>C61H116O5N</v>
      </c>
      <c r="C1808" s="17" t="str">
        <f>TAG!C1431</f>
        <v>e58:4</v>
      </c>
      <c r="E1808" s="43" t="e">
        <f>#REF!*0.001/#REF!*1/#REF!</f>
        <v>#REF!</v>
      </c>
      <c r="F1808" s="43" t="e">
        <f>#REF!*0.001/#REF!*1/#REF!</f>
        <v>#REF!</v>
      </c>
    </row>
    <row r="1809" spans="1:6" x14ac:dyDescent="0.2">
      <c r="A1809" s="14">
        <f>TAG!A1432</f>
        <v>944.89796999999999</v>
      </c>
      <c r="B1809" s="14" t="str">
        <f>TAG!B1432</f>
        <v>C61H118O5N</v>
      </c>
      <c r="C1809" s="17" t="str">
        <f>TAG!C1432</f>
        <v>e58:3</v>
      </c>
      <c r="E1809" s="43" t="e">
        <f>#REF!*0.001/#REF!*1/#REF!</f>
        <v>#REF!</v>
      </c>
      <c r="F1809" s="43" t="e">
        <f>#REF!*0.001/#REF!*1/#REF!</f>
        <v>#REF!</v>
      </c>
    </row>
    <row r="1810" spans="1:6" x14ac:dyDescent="0.2">
      <c r="A1810" s="14">
        <f>TAG!A1433</f>
        <v>946.91357000000005</v>
      </c>
      <c r="B1810" s="14" t="str">
        <f>TAG!B1433</f>
        <v>C61H120O5N</v>
      </c>
      <c r="C1810" s="17" t="str">
        <f>TAG!C1433</f>
        <v>e58:2</v>
      </c>
      <c r="E1810" s="43" t="e">
        <f>#REF!*0.001/#REF!*1/#REF!</f>
        <v>#REF!</v>
      </c>
      <c r="F1810" s="43" t="e">
        <f>#REF!*0.001/#REF!*1/#REF!</f>
        <v>#REF!</v>
      </c>
    </row>
    <row r="1811" spans="1:6" x14ac:dyDescent="0.2">
      <c r="A1811" s="14">
        <f>TAG!A1434</f>
        <v>948.92917</v>
      </c>
      <c r="B1811" s="14" t="str">
        <f>TAG!B1434</f>
        <v>C61H122O5N</v>
      </c>
      <c r="C1811" s="17" t="str">
        <f>TAG!C1434</f>
        <v>e58:1/58:8</v>
      </c>
      <c r="E1811" s="43" t="e">
        <f>#REF!*0.001/#REF!*1/#REF!</f>
        <v>#REF!</v>
      </c>
      <c r="F1811" s="43" t="e">
        <f>#REF!*0.001/#REF!*1/#REF!</f>
        <v>#REF!</v>
      </c>
    </row>
    <row r="1812" spans="1:6" x14ac:dyDescent="0.2">
      <c r="A1812" s="14">
        <f>TAG!A1435</f>
        <v>950.81486999999993</v>
      </c>
      <c r="B1812" s="14" t="str">
        <f>TAG!B1435</f>
        <v>C61H108O6N</v>
      </c>
      <c r="C1812" s="17" t="str">
        <f>TAG!C1435</f>
        <v>58:7/e58:0</v>
      </c>
      <c r="E1812" s="43" t="e">
        <f>#REF!*0.001/#REF!*1/#REF!</f>
        <v>#REF!</v>
      </c>
      <c r="F1812" s="43" t="e">
        <f>#REF!*0.001/#REF!*1/#REF!</f>
        <v>#REF!</v>
      </c>
    </row>
    <row r="1813" spans="1:6" x14ac:dyDescent="0.2">
      <c r="A1813" s="14">
        <f>TAG!A1436</f>
        <v>952.83046999999988</v>
      </c>
      <c r="B1813" s="14" t="str">
        <f>TAG!B1436</f>
        <v>C61H110O6N</v>
      </c>
      <c r="C1813" s="17" t="str">
        <f>TAG!C1436</f>
        <v>58:6</v>
      </c>
      <c r="E1813" s="43" t="e">
        <f>#REF!*0.001/#REF!*1/#REF!</f>
        <v>#REF!</v>
      </c>
      <c r="F1813" s="43" t="e">
        <f>#REF!*0.001/#REF!*1/#REF!</f>
        <v>#REF!</v>
      </c>
    </row>
    <row r="1814" spans="1:6" x14ac:dyDescent="0.2">
      <c r="A1814" s="14">
        <f>TAG!A1437</f>
        <v>954.84606999999994</v>
      </c>
      <c r="B1814" s="14" t="str">
        <f>TAG!B1437</f>
        <v>C61H112O6N</v>
      </c>
      <c r="C1814" s="17" t="str">
        <f>TAG!C1437</f>
        <v>58:5</v>
      </c>
      <c r="E1814" s="43" t="e">
        <f>#REF!*0.001/#REF!*1/#REF!</f>
        <v>#REF!</v>
      </c>
      <c r="F1814" s="43" t="e">
        <f>#REF!*0.001/#REF!*1/#REF!</f>
        <v>#REF!</v>
      </c>
    </row>
    <row r="1815" spans="1:6" x14ac:dyDescent="0.2">
      <c r="A1815" s="14">
        <f>TAG!A1438</f>
        <v>956.86166999999989</v>
      </c>
      <c r="B1815" s="14" t="str">
        <f>TAG!B1438</f>
        <v>C61H114O6N</v>
      </c>
      <c r="C1815" s="17" t="str">
        <f>TAG!C1438</f>
        <v>58:4</v>
      </c>
      <c r="E1815" s="43" t="e">
        <f>#REF!*0.001/#REF!*1/#REF!</f>
        <v>#REF!</v>
      </c>
      <c r="F1815" s="43" t="e">
        <f>#REF!*0.001/#REF!*1/#REF!</f>
        <v>#REF!</v>
      </c>
    </row>
    <row r="1816" spans="1:6" x14ac:dyDescent="0.2">
      <c r="A1816" s="14">
        <f>TAG!A1439</f>
        <v>958.87726999999995</v>
      </c>
      <c r="B1816" s="14" t="str">
        <f>TAG!B1439</f>
        <v>C61H116O6N</v>
      </c>
      <c r="C1816" s="17" t="str">
        <f>TAG!C1439</f>
        <v>58:3</v>
      </c>
      <c r="E1816" s="43" t="e">
        <f>#REF!*0.001/#REF!*1/#REF!</f>
        <v>#REF!</v>
      </c>
      <c r="F1816" s="43" t="e">
        <f>#REF!*0.001/#REF!*1/#REF!</f>
        <v>#REF!</v>
      </c>
    </row>
    <row r="1817" spans="1:6" x14ac:dyDescent="0.2">
      <c r="A1817" s="14">
        <f>TAG!A1440</f>
        <v>960.8928699999999</v>
      </c>
      <c r="B1817" s="14" t="str">
        <f>TAG!B1440</f>
        <v>C61H118O6N</v>
      </c>
      <c r="C1817" s="17" t="str">
        <f>TAG!C1440</f>
        <v>58:2</v>
      </c>
      <c r="E1817" s="43" t="e">
        <f>#REF!*0.001/#REF!*1/#REF!</f>
        <v>#REF!</v>
      </c>
      <c r="F1817" s="43" t="e">
        <f>#REF!*0.001/#REF!*1/#REF!</f>
        <v>#REF!</v>
      </c>
    </row>
    <row r="1818" spans="1:6" x14ac:dyDescent="0.2">
      <c r="A1818" s="14">
        <f>TAG!A1441</f>
        <v>962.90846999999997</v>
      </c>
      <c r="B1818" s="14" t="str">
        <f>TAG!B1441</f>
        <v>C61H120O6N</v>
      </c>
      <c r="C1818" s="17" t="str">
        <f>TAG!C1441</f>
        <v>58:1</v>
      </c>
      <c r="E1818" s="43" t="e">
        <f>#REF!*0.001/#REF!*1/#REF!</f>
        <v>#REF!</v>
      </c>
      <c r="F1818" s="43" t="e">
        <f>#REF!*0.001/#REF!*1/#REF!</f>
        <v>#REF!</v>
      </c>
    </row>
    <row r="1819" spans="1:6" x14ac:dyDescent="0.2">
      <c r="A1819" s="14">
        <f>TAG!A1442</f>
        <v>964.86676999999997</v>
      </c>
      <c r="B1819" s="14" t="str">
        <f>TAG!B1442</f>
        <v>C63H114O5N</v>
      </c>
      <c r="C1819" s="17" t="str">
        <f>TAG!C1442</f>
        <v>e60:7/58:0</v>
      </c>
      <c r="E1819" s="43" t="e">
        <f>#REF!*0.001/#REF!*1/#REF!</f>
        <v>#REF!</v>
      </c>
      <c r="F1819" s="43" t="e">
        <f>#REF!*0.001/#REF!*1/#REF!</f>
        <v>#REF!</v>
      </c>
    </row>
    <row r="1820" spans="1:6" x14ac:dyDescent="0.2">
      <c r="A1820" s="14">
        <f>TAG!A1443</f>
        <v>966.88237000000004</v>
      </c>
      <c r="B1820" s="14" t="str">
        <f>TAG!B1443</f>
        <v>C63H116O5N</v>
      </c>
      <c r="C1820" s="17" t="str">
        <f>TAG!C1443</f>
        <v>e60:6</v>
      </c>
      <c r="E1820" s="43" t="e">
        <f>#REF!*0.001/#REF!*1/#REF!</f>
        <v>#REF!</v>
      </c>
      <c r="F1820" s="43" t="e">
        <f>#REF!*0.001/#REF!*1/#REF!</f>
        <v>#REF!</v>
      </c>
    </row>
    <row r="1821" spans="1:6" x14ac:dyDescent="0.2">
      <c r="A1821" s="14">
        <f>TAG!A1444</f>
        <v>968.89796999999999</v>
      </c>
      <c r="B1821" s="14" t="str">
        <f>TAG!B1444</f>
        <v>C63H118O5N</v>
      </c>
      <c r="C1821" s="17" t="str">
        <f>TAG!C1444</f>
        <v>e60:5</v>
      </c>
      <c r="E1821" s="43" t="e">
        <f>#REF!*0.001/#REF!*1/#REF!</f>
        <v>#REF!</v>
      </c>
      <c r="F1821" s="43" t="e">
        <f>#REF!*0.001/#REF!*1/#REF!</f>
        <v>#REF!</v>
      </c>
    </row>
    <row r="1822" spans="1:6" x14ac:dyDescent="0.2">
      <c r="A1822" s="14">
        <f>TAG!A1445</f>
        <v>970.91357000000005</v>
      </c>
      <c r="B1822" s="14" t="str">
        <f>TAG!B1445</f>
        <v>C63H120O5N</v>
      </c>
      <c r="C1822" s="17" t="str">
        <f>TAG!C1445</f>
        <v>e60:4</v>
      </c>
      <c r="E1822" s="43" t="e">
        <f>#REF!*0.001/#REF!*1/#REF!</f>
        <v>#REF!</v>
      </c>
      <c r="F1822" s="43" t="e">
        <f>#REF!*0.001/#REF!*1/#REF!</f>
        <v>#REF!</v>
      </c>
    </row>
    <row r="1823" spans="1:6" x14ac:dyDescent="0.2">
      <c r="A1823" s="14">
        <f>TAG!A1446</f>
        <v>972.92917</v>
      </c>
      <c r="B1823" s="14" t="str">
        <f>TAG!B1446</f>
        <v>C63H122O5N</v>
      </c>
      <c r="C1823" s="17" t="str">
        <f>TAG!C1446</f>
        <v>e60:3</v>
      </c>
      <c r="E1823" s="43" t="e">
        <f>#REF!*0.001/#REF!*1/#REF!</f>
        <v>#REF!</v>
      </c>
      <c r="F1823" s="43" t="e">
        <f>#REF!*0.001/#REF!*1/#REF!</f>
        <v>#REF!</v>
      </c>
    </row>
    <row r="1824" spans="1:6" x14ac:dyDescent="0.2">
      <c r="A1824" s="14">
        <f>TAG!A1447</f>
        <v>974.94477000000006</v>
      </c>
      <c r="B1824" s="14" t="str">
        <f>TAG!B1447</f>
        <v>C63H124O5N</v>
      </c>
      <c r="C1824" s="17" t="str">
        <f>TAG!C1447</f>
        <v>e60:2</v>
      </c>
      <c r="E1824" s="43" t="e">
        <f>#REF!*0.001/#REF!*1/#REF!</f>
        <v>#REF!</v>
      </c>
      <c r="F1824" s="43" t="e">
        <f>#REF!*0.001/#REF!*1/#REF!</f>
        <v>#REF!</v>
      </c>
    </row>
    <row r="1825" spans="1:6" x14ac:dyDescent="0.2">
      <c r="A1825" s="14">
        <f>TAG!A1448</f>
        <v>976.83046999999988</v>
      </c>
      <c r="B1825" s="14" t="str">
        <f>TAG!B1448</f>
        <v>C63H110O6N</v>
      </c>
      <c r="C1825" s="17" t="str">
        <f>TAG!C1448</f>
        <v>60:8/e60:1</v>
      </c>
      <c r="E1825" s="43" t="e">
        <f>#REF!*0.001/#REF!*1/#REF!</f>
        <v>#REF!</v>
      </c>
      <c r="F1825" s="43" t="e">
        <f>#REF!*0.001/#REF!*1/#REF!</f>
        <v>#REF!</v>
      </c>
    </row>
    <row r="1826" spans="1:6" x14ac:dyDescent="0.2">
      <c r="A1826" s="14">
        <f>TAG!A1449</f>
        <v>978.84606999999994</v>
      </c>
      <c r="B1826" s="14" t="str">
        <f>TAG!B1449</f>
        <v>C63H112O6N</v>
      </c>
      <c r="C1826" s="17" t="str">
        <f>TAG!C1449</f>
        <v>60:7/e60:0</v>
      </c>
      <c r="E1826" s="43" t="e">
        <f>#REF!*0.001/#REF!*1/#REF!</f>
        <v>#REF!</v>
      </c>
      <c r="F1826" s="43" t="e">
        <f>#REF!*0.001/#REF!*1/#REF!</f>
        <v>#REF!</v>
      </c>
    </row>
    <row r="1827" spans="1:6" x14ac:dyDescent="0.2">
      <c r="A1827" s="14">
        <f>TAG!A1450</f>
        <v>980.86166999999989</v>
      </c>
      <c r="B1827" s="14" t="str">
        <f>TAG!B1450</f>
        <v>C63H114O6N</v>
      </c>
      <c r="C1827" s="17" t="str">
        <f>TAG!C1450</f>
        <v>60:6</v>
      </c>
      <c r="E1827" s="43" t="e">
        <f>#REF!*0.001/#REF!*1/#REF!</f>
        <v>#REF!</v>
      </c>
      <c r="F1827" s="43" t="e">
        <f>#REF!*0.001/#REF!*1/#REF!</f>
        <v>#REF!</v>
      </c>
    </row>
    <row r="1828" spans="1:6" x14ac:dyDescent="0.2">
      <c r="A1828" s="14">
        <f>TAG!A1451</f>
        <v>982.87726999999995</v>
      </c>
      <c r="B1828" s="14" t="str">
        <f>TAG!B1451</f>
        <v>C63H116O6N</v>
      </c>
      <c r="C1828" s="17" t="str">
        <f>TAG!C1451</f>
        <v>60:5</v>
      </c>
      <c r="E1828" s="43" t="e">
        <f>#REF!*0.001/#REF!*1/#REF!</f>
        <v>#REF!</v>
      </c>
      <c r="F1828" s="43" t="e">
        <f>#REF!*0.001/#REF!*1/#REF!</f>
        <v>#REF!</v>
      </c>
    </row>
    <row r="1829" spans="1:6" x14ac:dyDescent="0.2">
      <c r="A1829" s="14">
        <f>TAG!A1452</f>
        <v>984.8928699999999</v>
      </c>
      <c r="B1829" s="14" t="str">
        <f>TAG!B1452</f>
        <v>C63H118O6N</v>
      </c>
      <c r="C1829" s="17" t="str">
        <f>TAG!C1452</f>
        <v>60:4</v>
      </c>
      <c r="E1829" s="43" t="e">
        <f>#REF!*0.001/#REF!*1/#REF!</f>
        <v>#REF!</v>
      </c>
      <c r="F1829" s="43" t="e">
        <f>#REF!*0.001/#REF!*1/#REF!</f>
        <v>#REF!</v>
      </c>
    </row>
    <row r="1830" spans="1:6" x14ac:dyDescent="0.2">
      <c r="A1830" s="14">
        <f>TAG!A1453</f>
        <v>986.90846999999997</v>
      </c>
      <c r="B1830" s="14" t="str">
        <f>TAG!B1453</f>
        <v>C63H120O6N</v>
      </c>
      <c r="C1830" s="17" t="str">
        <f>TAG!C1453</f>
        <v>60:3</v>
      </c>
      <c r="E1830" s="43" t="e">
        <f>#REF!*0.001/#REF!*1/#REF!</f>
        <v>#REF!</v>
      </c>
      <c r="F1830" s="43" t="e">
        <f>#REF!*0.001/#REF!*1/#REF!</f>
        <v>#REF!</v>
      </c>
    </row>
    <row r="1831" spans="1:6" x14ac:dyDescent="0.2">
      <c r="A1831" s="14">
        <f>TAG!A1454</f>
        <v>988.92406999999992</v>
      </c>
      <c r="B1831" s="14" t="str">
        <f>TAG!B1454</f>
        <v>C63H122O6N</v>
      </c>
      <c r="C1831" s="17" t="str">
        <f>TAG!C1454</f>
        <v>60:2</v>
      </c>
      <c r="E1831" s="43" t="e">
        <f>#REF!*0.001/#REF!*1/#REF!</f>
        <v>#REF!</v>
      </c>
      <c r="F1831" s="43" t="e">
        <f>#REF!*0.001/#REF!*1/#REF!</f>
        <v>#REF!</v>
      </c>
    </row>
    <row r="1832" spans="1:6" x14ac:dyDescent="0.2">
      <c r="A1832" s="14">
        <f>TAG!A1455</f>
        <v>990.93966999999998</v>
      </c>
      <c r="B1832" s="14" t="str">
        <f>TAG!B1455</f>
        <v>C63H124O6N</v>
      </c>
      <c r="C1832" s="17" t="str">
        <f>TAG!C1455</f>
        <v>60:1</v>
      </c>
      <c r="E1832" s="43" t="e">
        <f>#REF!*0.001/#REF!*1/#REF!</f>
        <v>#REF!</v>
      </c>
      <c r="F1832" s="43" t="e">
        <f>#REF!*0.001/#REF!*1/#REF!</f>
        <v>#REF!</v>
      </c>
    </row>
    <row r="1833" spans="1:6" x14ac:dyDescent="0.2">
      <c r="A1833" s="38" t="s">
        <v>1011</v>
      </c>
      <c r="B1833" s="38"/>
      <c r="C1833" s="38" t="str">
        <f>TAG!C1456</f>
        <v>Total NL 347 22:5 acyl containing</v>
      </c>
      <c r="E1833" s="45" t="e">
        <f>#REF!*0.001/#REF!*1/#REF!</f>
        <v>#REF!</v>
      </c>
      <c r="F1833" s="45" t="e">
        <f>#REF!*0.001/#REF!*1/#REF!</f>
        <v>#REF!</v>
      </c>
    </row>
    <row r="1834" spans="1:6" x14ac:dyDescent="0.2">
      <c r="A1834" s="14">
        <f>TAG!A1461</f>
        <v>764.67446999999993</v>
      </c>
      <c r="B1834" s="14" t="str">
        <f>TAG!B1461</f>
        <v>C47H90O6N</v>
      </c>
      <c r="C1834" s="17" t="str">
        <f>TAG!C1461</f>
        <v>44:2</v>
      </c>
      <c r="E1834" s="43" t="e">
        <f>#REF!*0.001/#REF!*1/#REF!</f>
        <v>#REF!</v>
      </c>
      <c r="F1834" s="43" t="e">
        <f>#REF!*0.001/#REF!*1/#REF!</f>
        <v>#REF!</v>
      </c>
    </row>
    <row r="1835" spans="1:6" x14ac:dyDescent="0.2">
      <c r="A1835" s="14">
        <f>TAG!A1462</f>
        <v>766.69006999999988</v>
      </c>
      <c r="B1835" s="14" t="str">
        <f>TAG!B1462</f>
        <v>C47H92O6N</v>
      </c>
      <c r="C1835" s="17" t="str">
        <f>TAG!C1462</f>
        <v>44:1</v>
      </c>
      <c r="E1835" s="43" t="e">
        <f>#REF!*0.001/#REF!*1/#REF!</f>
        <v>#REF!</v>
      </c>
      <c r="F1835" s="43" t="e">
        <f>#REF!*0.001/#REF!*1/#REF!</f>
        <v>#REF!</v>
      </c>
    </row>
    <row r="1836" spans="1:6" x14ac:dyDescent="0.2">
      <c r="A1836" s="14">
        <f>TAG!A1463</f>
        <v>768.70566999999994</v>
      </c>
      <c r="B1836" s="14" t="str">
        <f>TAG!B1463</f>
        <v>C47H94O6N</v>
      </c>
      <c r="C1836" s="17" t="str">
        <f>TAG!C1463</f>
        <v>44:0</v>
      </c>
      <c r="E1836" s="43" t="e">
        <f>#REF!*0.001/#REF!*1/#REF!</f>
        <v>#REF!</v>
      </c>
      <c r="F1836" s="43" t="e">
        <f>#REF!*0.001/#REF!*1/#REF!</f>
        <v>#REF!</v>
      </c>
    </row>
    <row r="1837" spans="1:6" x14ac:dyDescent="0.2">
      <c r="A1837" s="14">
        <f>TAG!A1464</f>
        <v>776.71077000000002</v>
      </c>
      <c r="B1837" s="14" t="str">
        <f>TAG!B1464</f>
        <v>C49H94O5N</v>
      </c>
      <c r="C1837" s="17" t="str">
        <f>TAG!C1464</f>
        <v>e46:3</v>
      </c>
      <c r="E1837" s="43" t="e">
        <f>#REF!*0.001/#REF!*1/#REF!</f>
        <v>#REF!</v>
      </c>
      <c r="F1837" s="43" t="e">
        <f>#REF!*0.001/#REF!*1/#REF!</f>
        <v>#REF!</v>
      </c>
    </row>
    <row r="1838" spans="1:6" x14ac:dyDescent="0.2">
      <c r="A1838" s="14">
        <f>TAG!A1465</f>
        <v>778.72636999999997</v>
      </c>
      <c r="B1838" s="14" t="str">
        <f>TAG!B1465</f>
        <v>C49H96O5N</v>
      </c>
      <c r="C1838" s="17" t="str">
        <f>TAG!C1465</f>
        <v>e46:2</v>
      </c>
      <c r="E1838" s="43" t="e">
        <f>#REF!*0.001/#REF!*1/#REF!</f>
        <v>#REF!</v>
      </c>
      <c r="F1838" s="43" t="e">
        <f>#REF!*0.001/#REF!*1/#REF!</f>
        <v>#REF!</v>
      </c>
    </row>
    <row r="1839" spans="1:6" x14ac:dyDescent="0.2">
      <c r="A1839" s="14">
        <f>TAG!A1466</f>
        <v>780.74197000000004</v>
      </c>
      <c r="B1839" s="14" t="str">
        <f>TAG!B1466</f>
        <v>C49H98O5N</v>
      </c>
      <c r="C1839" s="17" t="str">
        <f>TAG!C1466</f>
        <v>e46:1</v>
      </c>
      <c r="E1839" s="43" t="e">
        <f>#REF!*0.001/#REF!*1/#REF!</f>
        <v>#REF!</v>
      </c>
      <c r="F1839" s="43" t="e">
        <f>#REF!*0.001/#REF!*1/#REF!</f>
        <v>#REF!</v>
      </c>
    </row>
    <row r="1840" spans="1:6" x14ac:dyDescent="0.2">
      <c r="A1840" s="14">
        <f>TAG!A1467</f>
        <v>782.75756999999999</v>
      </c>
      <c r="B1840" s="14" t="str">
        <f>TAG!B1467</f>
        <v>C49H100O5N</v>
      </c>
      <c r="C1840" s="17" t="str">
        <f>TAG!C1467</f>
        <v>e46:0</v>
      </c>
      <c r="E1840" s="43" t="e">
        <f>#REF!*0.001/#REF!*1/#REF!</f>
        <v>#REF!</v>
      </c>
      <c r="F1840" s="43" t="e">
        <f>#REF!*0.001/#REF!*1/#REF!</f>
        <v>#REF!</v>
      </c>
    </row>
    <row r="1841" spans="1:6" x14ac:dyDescent="0.2">
      <c r="A1841" s="14">
        <f>TAG!A1468</f>
        <v>790.69006999999988</v>
      </c>
      <c r="B1841" s="14" t="str">
        <f>TAG!B1468</f>
        <v>C49H92O6N</v>
      </c>
      <c r="C1841" s="17" t="str">
        <f>TAG!C1468</f>
        <v>46:3</v>
      </c>
      <c r="E1841" s="43" t="e">
        <f>#REF!*0.001/#REF!*1/#REF!</f>
        <v>#REF!</v>
      </c>
      <c r="F1841" s="43" t="e">
        <f>#REF!*0.001/#REF!*1/#REF!</f>
        <v>#REF!</v>
      </c>
    </row>
    <row r="1842" spans="1:6" x14ac:dyDescent="0.2">
      <c r="A1842" s="14">
        <f>TAG!A1469</f>
        <v>792.70566999999994</v>
      </c>
      <c r="B1842" s="14" t="str">
        <f>TAG!B1469</f>
        <v>C49H94O6N</v>
      </c>
      <c r="C1842" s="17" t="str">
        <f>TAG!C1469</f>
        <v>46:2</v>
      </c>
      <c r="E1842" s="43" t="e">
        <f>#REF!*0.001/#REF!*1/#REF!</f>
        <v>#REF!</v>
      </c>
      <c r="F1842" s="43" t="e">
        <f>#REF!*0.001/#REF!*1/#REF!</f>
        <v>#REF!</v>
      </c>
    </row>
    <row r="1843" spans="1:6" x14ac:dyDescent="0.2">
      <c r="A1843" s="14">
        <f>TAG!A1470</f>
        <v>794.72126999999989</v>
      </c>
      <c r="B1843" s="14" t="str">
        <f>TAG!B1470</f>
        <v>C49H96O6N</v>
      </c>
      <c r="C1843" s="17" t="str">
        <f>TAG!C1470</f>
        <v>46:1</v>
      </c>
      <c r="E1843" s="43" t="e">
        <f>#REF!*0.001/#REF!*1/#REF!</f>
        <v>#REF!</v>
      </c>
      <c r="F1843" s="43" t="e">
        <f>#REF!*0.001/#REF!*1/#REF!</f>
        <v>#REF!</v>
      </c>
    </row>
    <row r="1844" spans="1:6" x14ac:dyDescent="0.2">
      <c r="A1844" s="14">
        <f>TAG!A1471</f>
        <v>796.73686999999995</v>
      </c>
      <c r="B1844" s="14" t="str">
        <f>TAG!B1471</f>
        <v>C49H98O6N</v>
      </c>
      <c r="C1844" s="17" t="str">
        <f>TAG!C1471</f>
        <v>46:0</v>
      </c>
      <c r="E1844" s="43" t="e">
        <f>#REF!*0.001/#REF!*1/#REF!</f>
        <v>#REF!</v>
      </c>
      <c r="F1844" s="43" t="e">
        <f>#REF!*0.001/#REF!*1/#REF!</f>
        <v>#REF!</v>
      </c>
    </row>
    <row r="1845" spans="1:6" x14ac:dyDescent="0.2">
      <c r="A1845" s="14">
        <f>TAG!A1472</f>
        <v>802.72636999999997</v>
      </c>
      <c r="B1845" s="14" t="str">
        <f>TAG!B1472</f>
        <v>C51H96O5N</v>
      </c>
      <c r="C1845" s="17" t="str">
        <f>TAG!C1472</f>
        <v>e48:4</v>
      </c>
      <c r="E1845" s="43" t="e">
        <f>#REF!*0.001/#REF!*1/#REF!</f>
        <v>#REF!</v>
      </c>
      <c r="F1845" s="43" t="e">
        <f>#REF!*0.001/#REF!*1/#REF!</f>
        <v>#REF!</v>
      </c>
    </row>
    <row r="1846" spans="1:6" x14ac:dyDescent="0.2">
      <c r="A1846" s="14">
        <f>TAG!A1473</f>
        <v>804.74197000000004</v>
      </c>
      <c r="B1846" s="14" t="str">
        <f>TAG!B1473</f>
        <v>C51H98O5N</v>
      </c>
      <c r="C1846" s="17" t="str">
        <f>TAG!C1473</f>
        <v>e48:3</v>
      </c>
      <c r="E1846" s="43" t="e">
        <f>#REF!*0.001/#REF!*1/#REF!</f>
        <v>#REF!</v>
      </c>
      <c r="F1846" s="43" t="e">
        <f>#REF!*0.001/#REF!*1/#REF!</f>
        <v>#REF!</v>
      </c>
    </row>
    <row r="1847" spans="1:6" x14ac:dyDescent="0.2">
      <c r="A1847" s="14">
        <f>TAG!A1474</f>
        <v>806.75756999999999</v>
      </c>
      <c r="B1847" s="14" t="str">
        <f>TAG!B1474</f>
        <v>C51H100O5N</v>
      </c>
      <c r="C1847" s="17" t="str">
        <f>TAG!C1474</f>
        <v>e48:2</v>
      </c>
      <c r="E1847" s="43" t="e">
        <f>#REF!*0.001/#REF!*1/#REF!</f>
        <v>#REF!</v>
      </c>
      <c r="F1847" s="43" t="e">
        <f>#REF!*0.001/#REF!*1/#REF!</f>
        <v>#REF!</v>
      </c>
    </row>
    <row r="1848" spans="1:6" x14ac:dyDescent="0.2">
      <c r="A1848" s="14">
        <f>TAG!A1475</f>
        <v>808.77317000000005</v>
      </c>
      <c r="B1848" s="14" t="str">
        <f>TAG!B1475</f>
        <v>C51H102O5N</v>
      </c>
      <c r="C1848" s="17" t="str">
        <f>TAG!C1475</f>
        <v>e48:1</v>
      </c>
      <c r="E1848" s="43" t="e">
        <f>#REF!*0.001/#REF!*1/#REF!</f>
        <v>#REF!</v>
      </c>
      <c r="F1848" s="43" t="e">
        <f>#REF!*0.001/#REF!*1/#REF!</f>
        <v>#REF!</v>
      </c>
    </row>
    <row r="1849" spans="1:6" x14ac:dyDescent="0.2">
      <c r="A1849" s="14">
        <f>TAG!A1476</f>
        <v>810.78877</v>
      </c>
      <c r="B1849" s="14" t="str">
        <f>TAG!B1476</f>
        <v>C51H104O5N</v>
      </c>
      <c r="C1849" s="17" t="str">
        <f>TAG!C1476</f>
        <v>e48:0</v>
      </c>
      <c r="E1849" s="43" t="e">
        <f>#REF!*0.001/#REF!*1/#REF!</f>
        <v>#REF!</v>
      </c>
      <c r="F1849" s="43" t="e">
        <f>#REF!*0.001/#REF!*1/#REF!</f>
        <v>#REF!</v>
      </c>
    </row>
    <row r="1850" spans="1:6" x14ac:dyDescent="0.2">
      <c r="A1850" s="14">
        <f>TAG!A1477</f>
        <v>816.70566999999994</v>
      </c>
      <c r="B1850" s="14" t="str">
        <f>TAG!B1477</f>
        <v>C51H94O6N</v>
      </c>
      <c r="C1850" s="17" t="str">
        <f>TAG!C1477</f>
        <v>48:4</v>
      </c>
      <c r="E1850" s="43" t="e">
        <f>#REF!*0.001/#REF!*1/#REF!</f>
        <v>#REF!</v>
      </c>
      <c r="F1850" s="43" t="e">
        <f>#REF!*0.001/#REF!*1/#REF!</f>
        <v>#REF!</v>
      </c>
    </row>
    <row r="1851" spans="1:6" x14ac:dyDescent="0.2">
      <c r="A1851" s="14">
        <f>TAG!A1478</f>
        <v>818.72126999999989</v>
      </c>
      <c r="B1851" s="14" t="str">
        <f>TAG!B1478</f>
        <v>C51H96O6N</v>
      </c>
      <c r="C1851" s="17" t="str">
        <f>TAG!C1478</f>
        <v>48:3</v>
      </c>
      <c r="E1851" s="43" t="e">
        <f>#REF!*0.001/#REF!*1/#REF!</f>
        <v>#REF!</v>
      </c>
      <c r="F1851" s="43" t="e">
        <f>#REF!*0.001/#REF!*1/#REF!</f>
        <v>#REF!</v>
      </c>
    </row>
    <row r="1852" spans="1:6" x14ac:dyDescent="0.2">
      <c r="A1852" s="14">
        <f>TAG!A1479</f>
        <v>820.73686999999995</v>
      </c>
      <c r="B1852" s="14" t="str">
        <f>TAG!B1479</f>
        <v>C51H98O6N</v>
      </c>
      <c r="C1852" s="17" t="str">
        <f>TAG!C1479</f>
        <v>48:2</v>
      </c>
      <c r="E1852" s="43" t="e">
        <f>#REF!*0.001/#REF!*1/#REF!</f>
        <v>#REF!</v>
      </c>
      <c r="F1852" s="43" t="e">
        <f>#REF!*0.001/#REF!*1/#REF!</f>
        <v>#REF!</v>
      </c>
    </row>
    <row r="1853" spans="1:6" x14ac:dyDescent="0.2">
      <c r="A1853" s="14">
        <f>TAG!A1480</f>
        <v>822.7524699999999</v>
      </c>
      <c r="B1853" s="14" t="str">
        <f>TAG!B1480</f>
        <v>C51H100O6N</v>
      </c>
      <c r="C1853" s="17" t="str">
        <f>TAG!C1480</f>
        <v>48:1</v>
      </c>
      <c r="E1853" s="43" t="e">
        <f>#REF!*0.001/#REF!*1/#REF!</f>
        <v>#REF!</v>
      </c>
      <c r="F1853" s="43" t="e">
        <f>#REF!*0.001/#REF!*1/#REF!</f>
        <v>#REF!</v>
      </c>
    </row>
    <row r="1854" spans="1:6" x14ac:dyDescent="0.2">
      <c r="A1854" s="14">
        <f>TAG!A1481</f>
        <v>824.76806999999997</v>
      </c>
      <c r="B1854" s="14" t="str">
        <f>TAG!B1481</f>
        <v>C51H102O6N</v>
      </c>
      <c r="C1854" s="17" t="str">
        <f>TAG!C1481</f>
        <v>48:0</v>
      </c>
      <c r="E1854" s="43" t="e">
        <f>#REF!*0.001/#REF!*1/#REF!</f>
        <v>#REF!</v>
      </c>
      <c r="F1854" s="43" t="e">
        <f>#REF!*0.001/#REF!*1/#REF!</f>
        <v>#REF!</v>
      </c>
    </row>
    <row r="1855" spans="1:6" x14ac:dyDescent="0.2">
      <c r="A1855" s="14">
        <f>TAG!A1482</f>
        <v>830.75756999999999</v>
      </c>
      <c r="B1855" s="14" t="str">
        <f>TAG!B1482</f>
        <v>C53H100O5N</v>
      </c>
      <c r="C1855" s="17" t="str">
        <f>TAG!C1482</f>
        <v>e50:4</v>
      </c>
      <c r="E1855" s="43" t="e">
        <f>#REF!*0.001/#REF!*1/#REF!</f>
        <v>#REF!</v>
      </c>
      <c r="F1855" s="43" t="e">
        <f>#REF!*0.001/#REF!*1/#REF!</f>
        <v>#REF!</v>
      </c>
    </row>
    <row r="1856" spans="1:6" x14ac:dyDescent="0.2">
      <c r="A1856" s="14">
        <f>TAG!A1483</f>
        <v>832.77317000000005</v>
      </c>
      <c r="B1856" s="14" t="str">
        <f>TAG!B1483</f>
        <v>C53H102O5N</v>
      </c>
      <c r="C1856" s="17" t="str">
        <f>TAG!C1483</f>
        <v>e50:3</v>
      </c>
      <c r="E1856" s="43" t="e">
        <f>#REF!*0.001/#REF!*1/#REF!</f>
        <v>#REF!</v>
      </c>
      <c r="F1856" s="43" t="e">
        <f>#REF!*0.001/#REF!*1/#REF!</f>
        <v>#REF!</v>
      </c>
    </row>
    <row r="1857" spans="1:6" x14ac:dyDescent="0.2">
      <c r="A1857" s="14">
        <f>TAG!A1484</f>
        <v>834.78877</v>
      </c>
      <c r="B1857" s="14" t="str">
        <f>TAG!B1484</f>
        <v>C53H104O5N</v>
      </c>
      <c r="C1857" s="17" t="str">
        <f>TAG!C1484</f>
        <v>e50:2</v>
      </c>
      <c r="E1857" s="43" t="e">
        <f>#REF!*0.001/#REF!*1/#REF!</f>
        <v>#REF!</v>
      </c>
      <c r="F1857" s="43" t="e">
        <f>#REF!*0.001/#REF!*1/#REF!</f>
        <v>#REF!</v>
      </c>
    </row>
    <row r="1858" spans="1:6" x14ac:dyDescent="0.2">
      <c r="A1858" s="14">
        <f>TAG!A1485</f>
        <v>836.80437000000006</v>
      </c>
      <c r="B1858" s="14" t="str">
        <f>TAG!B1485</f>
        <v>C53H106O5N</v>
      </c>
      <c r="C1858" s="17" t="str">
        <f>TAG!C1485</f>
        <v>e50:1</v>
      </c>
      <c r="E1858" s="43" t="e">
        <f>#REF!*0.001/#REF!*1/#REF!</f>
        <v>#REF!</v>
      </c>
      <c r="F1858" s="43" t="e">
        <f>#REF!*0.001/#REF!*1/#REF!</f>
        <v>#REF!</v>
      </c>
    </row>
    <row r="1859" spans="1:6" x14ac:dyDescent="0.2">
      <c r="A1859" s="14">
        <f>TAG!A1486</f>
        <v>838.81997000000001</v>
      </c>
      <c r="B1859" s="14" t="str">
        <f>TAG!B1486</f>
        <v>C53H108O5N</v>
      </c>
      <c r="C1859" s="17" t="str">
        <f>TAG!C1486</f>
        <v>e50:0</v>
      </c>
      <c r="E1859" s="43" t="e">
        <f>#REF!*0.001/#REF!*1/#REF!</f>
        <v>#REF!</v>
      </c>
      <c r="F1859" s="43" t="e">
        <f>#REF!*0.001/#REF!*1/#REF!</f>
        <v>#REF!</v>
      </c>
    </row>
    <row r="1860" spans="1:6" x14ac:dyDescent="0.2">
      <c r="A1860" s="14">
        <f>TAG!A1487</f>
        <v>844.73686999999995</v>
      </c>
      <c r="B1860" s="14" t="str">
        <f>TAG!B1487</f>
        <v>C53H98O6N</v>
      </c>
      <c r="C1860" s="17" t="str">
        <f>TAG!C1487</f>
        <v>50:4</v>
      </c>
      <c r="E1860" s="43" t="e">
        <f>#REF!*0.001/#REF!*1/#REF!</f>
        <v>#REF!</v>
      </c>
      <c r="F1860" s="43" t="e">
        <f>#REF!*0.001/#REF!*1/#REF!</f>
        <v>#REF!</v>
      </c>
    </row>
    <row r="1861" spans="1:6" x14ac:dyDescent="0.2">
      <c r="A1861" s="14">
        <f>TAG!A1488</f>
        <v>846.7524699999999</v>
      </c>
      <c r="B1861" s="14" t="str">
        <f>TAG!B1488</f>
        <v>C53H100O6N</v>
      </c>
      <c r="C1861" s="17" t="str">
        <f>TAG!C1488</f>
        <v>50:3</v>
      </c>
      <c r="E1861" s="43" t="e">
        <f>#REF!*0.001/#REF!*1/#REF!</f>
        <v>#REF!</v>
      </c>
      <c r="F1861" s="43" t="e">
        <f>#REF!*0.001/#REF!*1/#REF!</f>
        <v>#REF!</v>
      </c>
    </row>
    <row r="1862" spans="1:6" x14ac:dyDescent="0.2">
      <c r="A1862" s="14">
        <f>TAG!A1489</f>
        <v>848.76806999999997</v>
      </c>
      <c r="B1862" s="14" t="str">
        <f>TAG!B1489</f>
        <v>C53H102O6N</v>
      </c>
      <c r="C1862" s="17" t="str">
        <f>TAG!C1489</f>
        <v>50:2</v>
      </c>
      <c r="E1862" s="43" t="e">
        <f>#REF!*0.001/#REF!*1/#REF!</f>
        <v>#REF!</v>
      </c>
      <c r="F1862" s="43" t="e">
        <f>#REF!*0.001/#REF!*1/#REF!</f>
        <v>#REF!</v>
      </c>
    </row>
    <row r="1863" spans="1:6" x14ac:dyDescent="0.2">
      <c r="A1863" s="14">
        <f>TAG!A1490</f>
        <v>850.78366999999992</v>
      </c>
      <c r="B1863" s="14" t="str">
        <f>TAG!B1490</f>
        <v>C53H104O6N</v>
      </c>
      <c r="C1863" s="17" t="str">
        <f>TAG!C1490</f>
        <v>50:1</v>
      </c>
      <c r="E1863" s="43" t="e">
        <f>#REF!*0.001/#REF!*1/#REF!</f>
        <v>#REF!</v>
      </c>
      <c r="F1863" s="43" t="e">
        <f>#REF!*0.001/#REF!*1/#REF!</f>
        <v>#REF!</v>
      </c>
    </row>
    <row r="1864" spans="1:6" x14ac:dyDescent="0.2">
      <c r="A1864" s="14">
        <f>TAG!A1491</f>
        <v>852.79926999999998</v>
      </c>
      <c r="B1864" s="14" t="str">
        <f>TAG!B1491</f>
        <v>C53H106O6N</v>
      </c>
      <c r="C1864" s="17" t="str">
        <f>TAG!C1491</f>
        <v>50:0</v>
      </c>
      <c r="E1864" s="43" t="e">
        <f>#REF!*0.001/#REF!*1/#REF!</f>
        <v>#REF!</v>
      </c>
      <c r="F1864" s="43" t="e">
        <f>#REF!*0.001/#REF!*1/#REF!</f>
        <v>#REF!</v>
      </c>
    </row>
    <row r="1865" spans="1:6" x14ac:dyDescent="0.2">
      <c r="A1865" s="14">
        <f>TAG!A1492</f>
        <v>856.77317000000005</v>
      </c>
      <c r="B1865" s="14" t="str">
        <f>TAG!B1492</f>
        <v>C55H102O5N</v>
      </c>
      <c r="C1865" s="17" t="str">
        <f>TAG!C1492</f>
        <v>e52:5</v>
      </c>
      <c r="E1865" s="43" t="e">
        <f>#REF!*0.001/#REF!*1/#REF!</f>
        <v>#REF!</v>
      </c>
      <c r="F1865" s="43" t="e">
        <f>#REF!*0.001/#REF!*1/#REF!</f>
        <v>#REF!</v>
      </c>
    </row>
    <row r="1866" spans="1:6" x14ac:dyDescent="0.2">
      <c r="A1866" s="14">
        <f>TAG!A1493</f>
        <v>858.78877</v>
      </c>
      <c r="B1866" s="14" t="str">
        <f>TAG!B1493</f>
        <v>C55H104O5N</v>
      </c>
      <c r="C1866" s="17" t="str">
        <f>TAG!C1493</f>
        <v>e52:4</v>
      </c>
      <c r="E1866" s="43" t="e">
        <f>#REF!*0.001/#REF!*1/#REF!</f>
        <v>#REF!</v>
      </c>
      <c r="F1866" s="43" t="e">
        <f>#REF!*0.001/#REF!*1/#REF!</f>
        <v>#REF!</v>
      </c>
    </row>
    <row r="1867" spans="1:6" x14ac:dyDescent="0.2">
      <c r="A1867" s="14">
        <f>TAG!A1494</f>
        <v>860.80437000000006</v>
      </c>
      <c r="B1867" s="14" t="str">
        <f>TAG!B1494</f>
        <v>C55H106O5N</v>
      </c>
      <c r="C1867" s="17" t="str">
        <f>TAG!C1494</f>
        <v>e52:3</v>
      </c>
      <c r="E1867" s="43" t="e">
        <f>#REF!*0.001/#REF!*1/#REF!</f>
        <v>#REF!</v>
      </c>
      <c r="F1867" s="43" t="e">
        <f>#REF!*0.001/#REF!*1/#REF!</f>
        <v>#REF!</v>
      </c>
    </row>
    <row r="1868" spans="1:6" x14ac:dyDescent="0.2">
      <c r="A1868" s="14">
        <f>TAG!A1495</f>
        <v>862.81997000000001</v>
      </c>
      <c r="B1868" s="14" t="str">
        <f>TAG!B1495</f>
        <v>C55H108O5N</v>
      </c>
      <c r="C1868" s="17" t="str">
        <f>TAG!C1495</f>
        <v>e52:2</v>
      </c>
      <c r="E1868" s="43" t="e">
        <f>#REF!*0.001/#REF!*1/#REF!</f>
        <v>#REF!</v>
      </c>
      <c r="F1868" s="43" t="e">
        <f>#REF!*0.001/#REF!*1/#REF!</f>
        <v>#REF!</v>
      </c>
    </row>
    <row r="1869" spans="1:6" x14ac:dyDescent="0.2">
      <c r="A1869" s="14">
        <f>TAG!A1496</f>
        <v>864.83556999999996</v>
      </c>
      <c r="B1869" s="14" t="str">
        <f>TAG!B1496</f>
        <v>C55H110O5N</v>
      </c>
      <c r="C1869" s="17" t="str">
        <f>TAG!C1496</f>
        <v>e52:1</v>
      </c>
      <c r="E1869" s="43" t="e">
        <f>#REF!*0.001/#REF!*1/#REF!</f>
        <v>#REF!</v>
      </c>
      <c r="F1869" s="43" t="e">
        <f>#REF!*0.001/#REF!*1/#REF!</f>
        <v>#REF!</v>
      </c>
    </row>
    <row r="1870" spans="1:6" x14ac:dyDescent="0.2">
      <c r="A1870" s="14">
        <f>TAG!A1497</f>
        <v>866.85117000000002</v>
      </c>
      <c r="B1870" s="14" t="str">
        <f>TAG!B1497</f>
        <v>C55H112O5N</v>
      </c>
      <c r="C1870" s="17" t="str">
        <f>TAG!C1497</f>
        <v>e52:0</v>
      </c>
      <c r="E1870" s="43" t="e">
        <f>#REF!*0.001/#REF!*1/#REF!</f>
        <v>#REF!</v>
      </c>
      <c r="F1870" s="43" t="e">
        <f>#REF!*0.001/#REF!*1/#REF!</f>
        <v>#REF!</v>
      </c>
    </row>
    <row r="1871" spans="1:6" x14ac:dyDescent="0.2">
      <c r="A1871" s="14">
        <f>TAG!A1498</f>
        <v>868.73686999999995</v>
      </c>
      <c r="B1871" s="14" t="str">
        <f>TAG!B1498</f>
        <v>C55H98O6N</v>
      </c>
      <c r="C1871" s="17" t="str">
        <f>TAG!C1498</f>
        <v>52:6</v>
      </c>
      <c r="E1871" s="43" t="e">
        <f>#REF!*0.001/#REF!*1/#REF!</f>
        <v>#REF!</v>
      </c>
      <c r="F1871" s="43" t="e">
        <f>#REF!*0.001/#REF!*1/#REF!</f>
        <v>#REF!</v>
      </c>
    </row>
    <row r="1872" spans="1:6" x14ac:dyDescent="0.2">
      <c r="A1872" s="14">
        <f>TAG!A1499</f>
        <v>870.7524699999999</v>
      </c>
      <c r="B1872" s="14" t="str">
        <f>TAG!B1499</f>
        <v>C55H100O6N</v>
      </c>
      <c r="C1872" s="17" t="str">
        <f>TAG!C1499</f>
        <v>52:5</v>
      </c>
      <c r="E1872" s="43" t="e">
        <f>#REF!*0.001/#REF!*1/#REF!</f>
        <v>#REF!</v>
      </c>
      <c r="F1872" s="43" t="e">
        <f>#REF!*0.001/#REF!*1/#REF!</f>
        <v>#REF!</v>
      </c>
    </row>
    <row r="1873" spans="1:6" x14ac:dyDescent="0.2">
      <c r="A1873" s="14">
        <f>TAG!A1500</f>
        <v>872.76806999999997</v>
      </c>
      <c r="B1873" s="14" t="str">
        <f>TAG!B1500</f>
        <v>C55H102O6N</v>
      </c>
      <c r="C1873" s="17" t="str">
        <f>TAG!C1500</f>
        <v>52:4</v>
      </c>
      <c r="E1873" s="43" t="e">
        <f>#REF!*0.001/#REF!*1/#REF!</f>
        <v>#REF!</v>
      </c>
      <c r="F1873" s="43" t="e">
        <f>#REF!*0.001/#REF!*1/#REF!</f>
        <v>#REF!</v>
      </c>
    </row>
    <row r="1874" spans="1:6" x14ac:dyDescent="0.2">
      <c r="A1874" s="14">
        <f>TAG!A1501</f>
        <v>874.78366999999992</v>
      </c>
      <c r="B1874" s="14" t="str">
        <f>TAG!B1501</f>
        <v>C55H104O6N</v>
      </c>
      <c r="C1874" s="17" t="str">
        <f>TAG!C1501</f>
        <v>52:3</v>
      </c>
      <c r="E1874" s="43" t="e">
        <f>#REF!*0.001/#REF!*1/#REF!</f>
        <v>#REF!</v>
      </c>
      <c r="F1874" s="43" t="e">
        <f>#REF!*0.001/#REF!*1/#REF!</f>
        <v>#REF!</v>
      </c>
    </row>
    <row r="1875" spans="1:6" x14ac:dyDescent="0.2">
      <c r="A1875" s="14">
        <f>TAG!A1502</f>
        <v>876.79926999999998</v>
      </c>
      <c r="B1875" s="14" t="str">
        <f>TAG!B1502</f>
        <v>C55H106O6N</v>
      </c>
      <c r="C1875" s="17" t="str">
        <f>TAG!C1502</f>
        <v>52:2</v>
      </c>
      <c r="E1875" s="43" t="e">
        <f>#REF!*0.001/#REF!*1/#REF!</f>
        <v>#REF!</v>
      </c>
      <c r="F1875" s="43" t="e">
        <f>#REF!*0.001/#REF!*1/#REF!</f>
        <v>#REF!</v>
      </c>
    </row>
    <row r="1876" spans="1:6" x14ac:dyDescent="0.2">
      <c r="A1876" s="14">
        <f>TAG!A1503</f>
        <v>878.81486999999993</v>
      </c>
      <c r="B1876" s="14" t="str">
        <f>TAG!B1503</f>
        <v>C55H108O6N</v>
      </c>
      <c r="C1876" s="17" t="str">
        <f>TAG!C1503</f>
        <v>52:1</v>
      </c>
      <c r="E1876" s="43" t="e">
        <f>#REF!*0.001/#REF!*1/#REF!</f>
        <v>#REF!</v>
      </c>
      <c r="F1876" s="43" t="e">
        <f>#REF!*0.001/#REF!*1/#REF!</f>
        <v>#REF!</v>
      </c>
    </row>
    <row r="1877" spans="1:6" x14ac:dyDescent="0.2">
      <c r="A1877" s="14">
        <f>TAG!A1504</f>
        <v>880.83046999999988</v>
      </c>
      <c r="B1877" s="14" t="str">
        <f>TAG!B1504</f>
        <v>C55H110O6N</v>
      </c>
      <c r="C1877" s="17" t="str">
        <f>TAG!C1504</f>
        <v>52:0/e54:7</v>
      </c>
      <c r="E1877" s="43" t="e">
        <f>#REF!*0.001/#REF!*1/#REF!</f>
        <v>#REF!</v>
      </c>
      <c r="F1877" s="43" t="e">
        <f>#REF!*0.001/#REF!*1/#REF!</f>
        <v>#REF!</v>
      </c>
    </row>
    <row r="1878" spans="1:6" x14ac:dyDescent="0.2">
      <c r="A1878" s="14">
        <f>TAG!A1505</f>
        <v>882.78877</v>
      </c>
      <c r="B1878" s="14" t="str">
        <f>TAG!B1505</f>
        <v>C57H104O5N</v>
      </c>
      <c r="C1878" s="17" t="str">
        <f>TAG!C1505</f>
        <v>e54:6</v>
      </c>
      <c r="E1878" s="43" t="e">
        <f>#REF!*0.001/#REF!*1/#REF!</f>
        <v>#REF!</v>
      </c>
      <c r="F1878" s="43" t="e">
        <f>#REF!*0.001/#REF!*1/#REF!</f>
        <v>#REF!</v>
      </c>
    </row>
    <row r="1879" spans="1:6" x14ac:dyDescent="0.2">
      <c r="A1879" s="14">
        <f>TAG!A1506</f>
        <v>884.80437000000006</v>
      </c>
      <c r="B1879" s="14" t="str">
        <f>TAG!B1506</f>
        <v>C57H106O5N</v>
      </c>
      <c r="C1879" s="17" t="str">
        <f>TAG!C1506</f>
        <v>e54:5</v>
      </c>
      <c r="E1879" s="43" t="e">
        <f>#REF!*0.001/#REF!*1/#REF!</f>
        <v>#REF!</v>
      </c>
      <c r="F1879" s="43" t="e">
        <f>#REF!*0.001/#REF!*1/#REF!</f>
        <v>#REF!</v>
      </c>
    </row>
    <row r="1880" spans="1:6" x14ac:dyDescent="0.2">
      <c r="A1880" s="14">
        <f>TAG!A1507</f>
        <v>886.81997000000001</v>
      </c>
      <c r="B1880" s="14" t="str">
        <f>TAG!B1507</f>
        <v>C57H108O5N</v>
      </c>
      <c r="C1880" s="17" t="str">
        <f>TAG!C1507</f>
        <v>e54:4</v>
      </c>
      <c r="E1880" s="43" t="e">
        <f>#REF!*0.001/#REF!*1/#REF!</f>
        <v>#REF!</v>
      </c>
      <c r="F1880" s="43" t="e">
        <f>#REF!*0.001/#REF!*1/#REF!</f>
        <v>#REF!</v>
      </c>
    </row>
    <row r="1881" spans="1:6" x14ac:dyDescent="0.2">
      <c r="A1881" s="14">
        <f>TAG!A1508</f>
        <v>888.83556999999996</v>
      </c>
      <c r="B1881" s="14" t="str">
        <f>TAG!B1508</f>
        <v>C57H110O5N</v>
      </c>
      <c r="C1881" s="17" t="str">
        <f>TAG!C1508</f>
        <v>e54:3</v>
      </c>
      <c r="E1881" s="43" t="e">
        <f>#REF!*0.001/#REF!*1/#REF!</f>
        <v>#REF!</v>
      </c>
      <c r="F1881" s="43" t="e">
        <f>#REF!*0.001/#REF!*1/#REF!</f>
        <v>#REF!</v>
      </c>
    </row>
    <row r="1882" spans="1:6" x14ac:dyDescent="0.2">
      <c r="A1882" s="14">
        <f>TAG!A1509</f>
        <v>890.85117000000002</v>
      </c>
      <c r="B1882" s="14" t="str">
        <f>TAG!B1509</f>
        <v>C57H112O5N</v>
      </c>
      <c r="C1882" s="17" t="str">
        <f>TAG!C1509</f>
        <v>e54:2</v>
      </c>
      <c r="E1882" s="43" t="e">
        <f>#REF!*0.001/#REF!*1/#REF!</f>
        <v>#REF!</v>
      </c>
      <c r="F1882" s="43" t="e">
        <f>#REF!*0.001/#REF!*1/#REF!</f>
        <v>#REF!</v>
      </c>
    </row>
    <row r="1883" spans="1:6" x14ac:dyDescent="0.2">
      <c r="A1883" s="14">
        <f>TAG!A1510</f>
        <v>892.86676999999997</v>
      </c>
      <c r="B1883" s="14" t="str">
        <f>TAG!B1510</f>
        <v>C57H114O5N</v>
      </c>
      <c r="C1883" s="17" t="str">
        <f>TAG!C1510</f>
        <v>e54:1</v>
      </c>
      <c r="E1883" s="43" t="e">
        <f>#REF!*0.001/#REF!*1/#REF!</f>
        <v>#REF!</v>
      </c>
      <c r="F1883" s="43" t="e">
        <f>#REF!*0.001/#REF!*1/#REF!</f>
        <v>#REF!</v>
      </c>
    </row>
    <row r="1884" spans="1:6" x14ac:dyDescent="0.2">
      <c r="A1884" s="14">
        <f>TAG!A1511</f>
        <v>894.7524699999999</v>
      </c>
      <c r="B1884" s="14" t="str">
        <f>TAG!B1511</f>
        <v>C57H100O6N</v>
      </c>
      <c r="C1884" s="17" t="str">
        <f>TAG!C1511</f>
        <v>54:7/e54:0</v>
      </c>
      <c r="E1884" s="43" t="e">
        <f>#REF!*0.001/#REF!*1/#REF!</f>
        <v>#REF!</v>
      </c>
      <c r="F1884" s="43" t="e">
        <f>#REF!*0.001/#REF!*1/#REF!</f>
        <v>#REF!</v>
      </c>
    </row>
    <row r="1885" spans="1:6" x14ac:dyDescent="0.2">
      <c r="A1885" s="14">
        <f>TAG!A1512</f>
        <v>896.76806999999997</v>
      </c>
      <c r="B1885" s="14" t="str">
        <f>TAG!B1512</f>
        <v>C57H102O6N</v>
      </c>
      <c r="C1885" s="17" t="str">
        <f>TAG!C1512</f>
        <v>54:6</v>
      </c>
      <c r="E1885" s="43" t="e">
        <f>#REF!*0.001/#REF!*1/#REF!</f>
        <v>#REF!</v>
      </c>
      <c r="F1885" s="43" t="e">
        <f>#REF!*0.001/#REF!*1/#REF!</f>
        <v>#REF!</v>
      </c>
    </row>
    <row r="1886" spans="1:6" x14ac:dyDescent="0.2">
      <c r="A1886" s="14">
        <f>TAG!A1513</f>
        <v>898.78366999999992</v>
      </c>
      <c r="B1886" s="14" t="str">
        <f>TAG!B1513</f>
        <v>C57H104O6N</v>
      </c>
      <c r="C1886" s="17" t="str">
        <f>TAG!C1513</f>
        <v>54:5</v>
      </c>
      <c r="E1886" s="43" t="e">
        <f>#REF!*0.001/#REF!*1/#REF!</f>
        <v>#REF!</v>
      </c>
      <c r="F1886" s="43" t="e">
        <f>#REF!*0.001/#REF!*1/#REF!</f>
        <v>#REF!</v>
      </c>
    </row>
    <row r="1887" spans="1:6" x14ac:dyDescent="0.2">
      <c r="A1887" s="14">
        <f>TAG!A1514</f>
        <v>900.79926999999998</v>
      </c>
      <c r="B1887" s="14" t="str">
        <f>TAG!B1514</f>
        <v>C57H106O6N</v>
      </c>
      <c r="C1887" s="17" t="str">
        <f>TAG!C1514</f>
        <v>54:4</v>
      </c>
      <c r="E1887" s="43" t="e">
        <f>#REF!*0.001/#REF!*1/#REF!</f>
        <v>#REF!</v>
      </c>
      <c r="F1887" s="43" t="e">
        <f>#REF!*0.001/#REF!*1/#REF!</f>
        <v>#REF!</v>
      </c>
    </row>
    <row r="1888" spans="1:6" x14ac:dyDescent="0.2">
      <c r="A1888" s="14">
        <f>TAG!A1515</f>
        <v>902.81486999999993</v>
      </c>
      <c r="B1888" s="14" t="str">
        <f>TAG!B1515</f>
        <v>C57H108O6N</v>
      </c>
      <c r="C1888" s="17" t="str">
        <f>TAG!C1515</f>
        <v>54:3</v>
      </c>
      <c r="E1888" s="43" t="e">
        <f>#REF!*0.001/#REF!*1/#REF!</f>
        <v>#REF!</v>
      </c>
      <c r="F1888" s="43" t="e">
        <f>#REF!*0.001/#REF!*1/#REF!</f>
        <v>#REF!</v>
      </c>
    </row>
    <row r="1889" spans="1:6" x14ac:dyDescent="0.2">
      <c r="A1889" s="14">
        <f>TAG!A1516</f>
        <v>904.83046999999988</v>
      </c>
      <c r="B1889" s="14" t="str">
        <f>TAG!B1516</f>
        <v>C57H110O6N</v>
      </c>
      <c r="C1889" s="17" t="str">
        <f>TAG!C1516</f>
        <v>54:2</v>
      </c>
      <c r="E1889" s="43" t="e">
        <f>#REF!*0.001/#REF!*1/#REF!</f>
        <v>#REF!</v>
      </c>
      <c r="F1889" s="43" t="e">
        <f>#REF!*0.001/#REF!*1/#REF!</f>
        <v>#REF!</v>
      </c>
    </row>
    <row r="1890" spans="1:6" x14ac:dyDescent="0.2">
      <c r="A1890" s="14">
        <f>TAG!A1517</f>
        <v>906.84606999999994</v>
      </c>
      <c r="B1890" s="14" t="str">
        <f>TAG!B1517</f>
        <v>C57H112O6N</v>
      </c>
      <c r="C1890" s="17" t="str">
        <f>TAG!C1517</f>
        <v>54:1</v>
      </c>
      <c r="E1890" s="43" t="e">
        <f>#REF!*0.001/#REF!*1/#REF!</f>
        <v>#REF!</v>
      </c>
      <c r="F1890" s="43" t="e">
        <f>#REF!*0.001/#REF!*1/#REF!</f>
        <v>#REF!</v>
      </c>
    </row>
    <row r="1891" spans="1:6" x14ac:dyDescent="0.2">
      <c r="A1891" s="14">
        <f>TAG!A1518</f>
        <v>908.86166999999989</v>
      </c>
      <c r="B1891" s="14" t="str">
        <f>TAG!B1518</f>
        <v>C57H114O6N</v>
      </c>
      <c r="C1891" s="17" t="str">
        <f>TAG!C1518</f>
        <v>54:0/e56:7</v>
      </c>
      <c r="E1891" s="43" t="e">
        <f>#REF!*0.001/#REF!*1/#REF!</f>
        <v>#REF!</v>
      </c>
      <c r="F1891" s="43" t="e">
        <f>#REF!*0.001/#REF!*1/#REF!</f>
        <v>#REF!</v>
      </c>
    </row>
    <row r="1892" spans="1:6" x14ac:dyDescent="0.2">
      <c r="A1892" s="14">
        <f>TAG!A1519</f>
        <v>910.81997000000001</v>
      </c>
      <c r="B1892" s="14" t="str">
        <f>TAG!B1519</f>
        <v>C59H108O5N</v>
      </c>
      <c r="C1892" s="17" t="str">
        <f>TAG!C1519</f>
        <v>e56:6</v>
      </c>
      <c r="E1892" s="43" t="e">
        <f>#REF!*0.001/#REF!*1/#REF!</f>
        <v>#REF!</v>
      </c>
      <c r="F1892" s="43" t="e">
        <f>#REF!*0.001/#REF!*1/#REF!</f>
        <v>#REF!</v>
      </c>
    </row>
    <row r="1893" spans="1:6" x14ac:dyDescent="0.2">
      <c r="A1893" s="14">
        <f>TAG!A1520</f>
        <v>912.83556999999996</v>
      </c>
      <c r="B1893" s="14" t="str">
        <f>TAG!B1520</f>
        <v>C59H110O5N</v>
      </c>
      <c r="C1893" s="17" t="str">
        <f>TAG!C1520</f>
        <v>e56:5</v>
      </c>
      <c r="E1893" s="43" t="e">
        <f>#REF!*0.001/#REF!*1/#REF!</f>
        <v>#REF!</v>
      </c>
      <c r="F1893" s="43" t="e">
        <f>#REF!*0.001/#REF!*1/#REF!</f>
        <v>#REF!</v>
      </c>
    </row>
    <row r="1894" spans="1:6" x14ac:dyDescent="0.2">
      <c r="A1894" s="14">
        <f>TAG!A1521</f>
        <v>914.85117000000002</v>
      </c>
      <c r="B1894" s="14" t="str">
        <f>TAG!B1521</f>
        <v>C59H112O5N</v>
      </c>
      <c r="C1894" s="17" t="str">
        <f>TAG!C1521</f>
        <v>e56:4</v>
      </c>
      <c r="E1894" s="43" t="e">
        <f>#REF!*0.001/#REF!*1/#REF!</f>
        <v>#REF!</v>
      </c>
      <c r="F1894" s="43" t="e">
        <f>#REF!*0.001/#REF!*1/#REF!</f>
        <v>#REF!</v>
      </c>
    </row>
    <row r="1895" spans="1:6" x14ac:dyDescent="0.2">
      <c r="A1895" s="14">
        <f>TAG!A1522</f>
        <v>916.86676999999997</v>
      </c>
      <c r="B1895" s="14" t="str">
        <f>TAG!B1522</f>
        <v>C59H114O5N</v>
      </c>
      <c r="C1895" s="17" t="str">
        <f>TAG!C1522</f>
        <v>e56:3</v>
      </c>
      <c r="E1895" s="43" t="e">
        <f>#REF!*0.001/#REF!*1/#REF!</f>
        <v>#REF!</v>
      </c>
      <c r="F1895" s="43" t="e">
        <f>#REF!*0.001/#REF!*1/#REF!</f>
        <v>#REF!</v>
      </c>
    </row>
    <row r="1896" spans="1:6" x14ac:dyDescent="0.2">
      <c r="A1896" s="14">
        <f>TAG!A1523</f>
        <v>918.88237000000004</v>
      </c>
      <c r="B1896" s="14" t="str">
        <f>TAG!B1523</f>
        <v>C59H116O5N</v>
      </c>
      <c r="C1896" s="17" t="str">
        <f>TAG!C1523</f>
        <v>e56:2</v>
      </c>
      <c r="E1896" s="43" t="e">
        <f>#REF!*0.001/#REF!*1/#REF!</f>
        <v>#REF!</v>
      </c>
      <c r="F1896" s="43" t="e">
        <f>#REF!*0.001/#REF!*1/#REF!</f>
        <v>#REF!</v>
      </c>
    </row>
    <row r="1897" spans="1:6" x14ac:dyDescent="0.2">
      <c r="A1897" s="14">
        <f>TAG!A1524</f>
        <v>920.89796999999999</v>
      </c>
      <c r="B1897" s="14" t="str">
        <f>TAG!B1524</f>
        <v>C59H118O5N</v>
      </c>
      <c r="C1897" s="17" t="str">
        <f>TAG!C1524</f>
        <v>e56:1</v>
      </c>
      <c r="E1897" s="43" t="e">
        <f>#REF!*0.001/#REF!*1/#REF!</f>
        <v>#REF!</v>
      </c>
      <c r="F1897" s="43" t="e">
        <f>#REF!*0.001/#REF!*1/#REF!</f>
        <v>#REF!</v>
      </c>
    </row>
    <row r="1898" spans="1:6" x14ac:dyDescent="0.2">
      <c r="A1898" s="14">
        <f>TAG!A1525</f>
        <v>922.78366999999992</v>
      </c>
      <c r="B1898" s="14" t="str">
        <f>TAG!B1525</f>
        <v>C59H104O6N</v>
      </c>
      <c r="C1898" s="17" t="str">
        <f>TAG!C1525</f>
        <v>56:7/e56:0</v>
      </c>
      <c r="E1898" s="43" t="e">
        <f>#REF!*0.001/#REF!*1/#REF!</f>
        <v>#REF!</v>
      </c>
      <c r="F1898" s="43" t="e">
        <f>#REF!*0.001/#REF!*1/#REF!</f>
        <v>#REF!</v>
      </c>
    </row>
    <row r="1899" spans="1:6" x14ac:dyDescent="0.2">
      <c r="A1899" s="14">
        <f>TAG!A1526</f>
        <v>924.79926999999998</v>
      </c>
      <c r="B1899" s="14" t="str">
        <f>TAG!B1526</f>
        <v>C59H106O6N</v>
      </c>
      <c r="C1899" s="17" t="str">
        <f>TAG!C1526</f>
        <v>56:6</v>
      </c>
      <c r="E1899" s="43" t="e">
        <f>#REF!*0.001/#REF!*1/#REF!</f>
        <v>#REF!</v>
      </c>
      <c r="F1899" s="43" t="e">
        <f>#REF!*0.001/#REF!*1/#REF!</f>
        <v>#REF!</v>
      </c>
    </row>
    <row r="1900" spans="1:6" x14ac:dyDescent="0.2">
      <c r="A1900" s="14">
        <f>TAG!A1527</f>
        <v>926.81486999999993</v>
      </c>
      <c r="B1900" s="14" t="str">
        <f>TAG!B1527</f>
        <v>C59H108O6N</v>
      </c>
      <c r="C1900" s="17" t="str">
        <f>TAG!C1527</f>
        <v>56:5</v>
      </c>
      <c r="E1900" s="43" t="e">
        <f>#REF!*0.001/#REF!*1/#REF!</f>
        <v>#REF!</v>
      </c>
      <c r="F1900" s="43" t="e">
        <f>#REF!*0.001/#REF!*1/#REF!</f>
        <v>#REF!</v>
      </c>
    </row>
    <row r="1901" spans="1:6" x14ac:dyDescent="0.2">
      <c r="A1901" s="14">
        <f>TAG!A1528</f>
        <v>928.83046999999988</v>
      </c>
      <c r="B1901" s="14" t="str">
        <f>TAG!B1528</f>
        <v>C59H110O6N</v>
      </c>
      <c r="C1901" s="17" t="str">
        <f>TAG!C1528</f>
        <v>56:4</v>
      </c>
      <c r="E1901" s="43" t="e">
        <f>#REF!*0.001/#REF!*1/#REF!</f>
        <v>#REF!</v>
      </c>
      <c r="F1901" s="43" t="e">
        <f>#REF!*0.001/#REF!*1/#REF!</f>
        <v>#REF!</v>
      </c>
    </row>
    <row r="1902" spans="1:6" x14ac:dyDescent="0.2">
      <c r="A1902" s="14">
        <f>TAG!A1529</f>
        <v>930.84606999999994</v>
      </c>
      <c r="B1902" s="14" t="str">
        <f>TAG!B1529</f>
        <v>C59H112O6N</v>
      </c>
      <c r="C1902" s="17" t="str">
        <f>TAG!C1529</f>
        <v>56:3</v>
      </c>
      <c r="E1902" s="43" t="e">
        <f>#REF!*0.001/#REF!*1/#REF!</f>
        <v>#REF!</v>
      </c>
      <c r="F1902" s="43" t="e">
        <f>#REF!*0.001/#REF!*1/#REF!</f>
        <v>#REF!</v>
      </c>
    </row>
    <row r="1903" spans="1:6" x14ac:dyDescent="0.2">
      <c r="A1903" s="14">
        <f>TAG!A1530</f>
        <v>932.86166999999989</v>
      </c>
      <c r="B1903" s="14" t="str">
        <f>TAG!B1530</f>
        <v>C59H114O6N</v>
      </c>
      <c r="C1903" s="17" t="str">
        <f>TAG!C1530</f>
        <v>56:2</v>
      </c>
      <c r="E1903" s="43" t="e">
        <f>#REF!*0.001/#REF!*1/#REF!</f>
        <v>#REF!</v>
      </c>
      <c r="F1903" s="43" t="e">
        <f>#REF!*0.001/#REF!*1/#REF!</f>
        <v>#REF!</v>
      </c>
    </row>
    <row r="1904" spans="1:6" x14ac:dyDescent="0.2">
      <c r="A1904" s="14">
        <f>TAG!A1531</f>
        <v>934.87726999999995</v>
      </c>
      <c r="B1904" s="14" t="str">
        <f>TAG!B1531</f>
        <v>C59H116O6N</v>
      </c>
      <c r="C1904" s="17" t="str">
        <f>TAG!C1531</f>
        <v>56:1</v>
      </c>
      <c r="E1904" s="43" t="e">
        <f>#REF!*0.001/#REF!*1/#REF!</f>
        <v>#REF!</v>
      </c>
      <c r="F1904" s="43" t="e">
        <f>#REF!*0.001/#REF!*1/#REF!</f>
        <v>#REF!</v>
      </c>
    </row>
    <row r="1905" spans="1:6" x14ac:dyDescent="0.2">
      <c r="A1905" s="14">
        <f>TAG!A1532</f>
        <v>936.83556999999996</v>
      </c>
      <c r="B1905" s="14" t="str">
        <f>TAG!B1532</f>
        <v>C61H110O5N</v>
      </c>
      <c r="C1905" s="17" t="str">
        <f>TAG!C1532</f>
        <v>e58:7/56:0</v>
      </c>
      <c r="E1905" s="43" t="e">
        <f>#REF!*0.001/#REF!*1/#REF!</f>
        <v>#REF!</v>
      </c>
      <c r="F1905" s="43" t="e">
        <f>#REF!*0.001/#REF!*1/#REF!</f>
        <v>#REF!</v>
      </c>
    </row>
    <row r="1906" spans="1:6" x14ac:dyDescent="0.2">
      <c r="A1906" s="14">
        <f>TAG!A1533</f>
        <v>938.85117000000002</v>
      </c>
      <c r="B1906" s="14" t="str">
        <f>TAG!B1533</f>
        <v>C61H112O5N</v>
      </c>
      <c r="C1906" s="17" t="str">
        <f>TAG!C1533</f>
        <v>e58:6</v>
      </c>
      <c r="E1906" s="43" t="e">
        <f>#REF!*0.001/#REF!*1/#REF!</f>
        <v>#REF!</v>
      </c>
      <c r="F1906" s="43" t="e">
        <f>#REF!*0.001/#REF!*1/#REF!</f>
        <v>#REF!</v>
      </c>
    </row>
    <row r="1907" spans="1:6" x14ac:dyDescent="0.2">
      <c r="A1907" s="14">
        <f>TAG!A1534</f>
        <v>940.86676999999997</v>
      </c>
      <c r="B1907" s="14" t="str">
        <f>TAG!B1534</f>
        <v>C61H114O5N</v>
      </c>
      <c r="C1907" s="17" t="str">
        <f>TAG!C1534</f>
        <v>e58:5</v>
      </c>
      <c r="E1907" s="43" t="e">
        <f>#REF!*0.001/#REF!*1/#REF!</f>
        <v>#REF!</v>
      </c>
      <c r="F1907" s="43" t="e">
        <f>#REF!*0.001/#REF!*1/#REF!</f>
        <v>#REF!</v>
      </c>
    </row>
    <row r="1908" spans="1:6" x14ac:dyDescent="0.2">
      <c r="A1908" s="14">
        <f>TAG!A1535</f>
        <v>942.88237000000004</v>
      </c>
      <c r="B1908" s="14" t="str">
        <f>TAG!B1535</f>
        <v>C61H116O5N</v>
      </c>
      <c r="C1908" s="17" t="str">
        <f>TAG!C1535</f>
        <v>e58:4</v>
      </c>
      <c r="E1908" s="43" t="e">
        <f>#REF!*0.001/#REF!*1/#REF!</f>
        <v>#REF!</v>
      </c>
      <c r="F1908" s="43" t="e">
        <f>#REF!*0.001/#REF!*1/#REF!</f>
        <v>#REF!</v>
      </c>
    </row>
    <row r="1909" spans="1:6" x14ac:dyDescent="0.2">
      <c r="A1909" s="14">
        <f>TAG!A1536</f>
        <v>944.89796999999999</v>
      </c>
      <c r="B1909" s="14" t="str">
        <f>TAG!B1536</f>
        <v>C61H118O5N</v>
      </c>
      <c r="C1909" s="17" t="str">
        <f>TAG!C1536</f>
        <v>e58:3</v>
      </c>
      <c r="E1909" s="43" t="e">
        <f>#REF!*0.001/#REF!*1/#REF!</f>
        <v>#REF!</v>
      </c>
      <c r="F1909" s="43" t="e">
        <f>#REF!*0.001/#REF!*1/#REF!</f>
        <v>#REF!</v>
      </c>
    </row>
    <row r="1910" spans="1:6" x14ac:dyDescent="0.2">
      <c r="A1910" s="14">
        <f>TAG!A1537</f>
        <v>946.91357000000005</v>
      </c>
      <c r="B1910" s="14" t="str">
        <f>TAG!B1537</f>
        <v>C61H120O5N</v>
      </c>
      <c r="C1910" s="17" t="str">
        <f>TAG!C1537</f>
        <v>e58:2</v>
      </c>
      <c r="E1910" s="43" t="e">
        <f>#REF!*0.001/#REF!*1/#REF!</f>
        <v>#REF!</v>
      </c>
      <c r="F1910" s="43" t="e">
        <f>#REF!*0.001/#REF!*1/#REF!</f>
        <v>#REF!</v>
      </c>
    </row>
    <row r="1911" spans="1:6" x14ac:dyDescent="0.2">
      <c r="A1911" s="14">
        <f>TAG!A1538</f>
        <v>948.92917</v>
      </c>
      <c r="B1911" s="14" t="str">
        <f>TAG!B1538</f>
        <v>C61H122O5N</v>
      </c>
      <c r="C1911" s="17" t="str">
        <f>TAG!C1538</f>
        <v>e58:1/58:8</v>
      </c>
      <c r="E1911" s="43" t="e">
        <f>#REF!*0.001/#REF!*1/#REF!</f>
        <v>#REF!</v>
      </c>
      <c r="F1911" s="43" t="e">
        <f>#REF!*0.001/#REF!*1/#REF!</f>
        <v>#REF!</v>
      </c>
    </row>
    <row r="1912" spans="1:6" x14ac:dyDescent="0.2">
      <c r="A1912" s="14">
        <f>TAG!A1539</f>
        <v>950.81486999999993</v>
      </c>
      <c r="B1912" s="14" t="str">
        <f>TAG!B1539</f>
        <v>C61H108O6N</v>
      </c>
      <c r="C1912" s="17" t="str">
        <f>TAG!C1539</f>
        <v>58:7/e58:0</v>
      </c>
      <c r="E1912" s="43" t="e">
        <f>#REF!*0.001/#REF!*1/#REF!</f>
        <v>#REF!</v>
      </c>
      <c r="F1912" s="43" t="e">
        <f>#REF!*0.001/#REF!*1/#REF!</f>
        <v>#REF!</v>
      </c>
    </row>
    <row r="1913" spans="1:6" x14ac:dyDescent="0.2">
      <c r="A1913" s="14">
        <f>TAG!A1540</f>
        <v>952.83046999999988</v>
      </c>
      <c r="B1913" s="14" t="str">
        <f>TAG!B1540</f>
        <v>C61H110O6N</v>
      </c>
      <c r="C1913" s="17" t="str">
        <f>TAG!C1540</f>
        <v>58:6</v>
      </c>
      <c r="E1913" s="43" t="e">
        <f>#REF!*0.001/#REF!*1/#REF!</f>
        <v>#REF!</v>
      </c>
      <c r="F1913" s="43" t="e">
        <f>#REF!*0.001/#REF!*1/#REF!</f>
        <v>#REF!</v>
      </c>
    </row>
    <row r="1914" spans="1:6" x14ac:dyDescent="0.2">
      <c r="A1914" s="14">
        <f>TAG!A1541</f>
        <v>954.84606999999994</v>
      </c>
      <c r="B1914" s="14" t="str">
        <f>TAG!B1541</f>
        <v>C61H112O6N</v>
      </c>
      <c r="C1914" s="17" t="str">
        <f>TAG!C1541</f>
        <v>58:5</v>
      </c>
      <c r="E1914" s="43" t="e">
        <f>#REF!*0.001/#REF!*1/#REF!</f>
        <v>#REF!</v>
      </c>
      <c r="F1914" s="43" t="e">
        <f>#REF!*0.001/#REF!*1/#REF!</f>
        <v>#REF!</v>
      </c>
    </row>
    <row r="1915" spans="1:6" x14ac:dyDescent="0.2">
      <c r="A1915" s="14">
        <f>TAG!A1542</f>
        <v>956.86166999999989</v>
      </c>
      <c r="B1915" s="14" t="str">
        <f>TAG!B1542</f>
        <v>C61H114O6N</v>
      </c>
      <c r="C1915" s="17" t="str">
        <f>TAG!C1542</f>
        <v>58:4</v>
      </c>
      <c r="E1915" s="43" t="e">
        <f>#REF!*0.001/#REF!*1/#REF!</f>
        <v>#REF!</v>
      </c>
      <c r="F1915" s="43" t="e">
        <f>#REF!*0.001/#REF!*1/#REF!</f>
        <v>#REF!</v>
      </c>
    </row>
    <row r="1916" spans="1:6" x14ac:dyDescent="0.2">
      <c r="A1916" s="14">
        <f>TAG!A1543</f>
        <v>958.87726999999995</v>
      </c>
      <c r="B1916" s="14" t="str">
        <f>TAG!B1543</f>
        <v>C61H116O6N</v>
      </c>
      <c r="C1916" s="17" t="str">
        <f>TAG!C1543</f>
        <v>58:3</v>
      </c>
      <c r="E1916" s="43" t="e">
        <f>#REF!*0.001/#REF!*1/#REF!</f>
        <v>#REF!</v>
      </c>
      <c r="F1916" s="43" t="e">
        <f>#REF!*0.001/#REF!*1/#REF!</f>
        <v>#REF!</v>
      </c>
    </row>
    <row r="1917" spans="1:6" x14ac:dyDescent="0.2">
      <c r="A1917" s="14">
        <f>TAG!A1544</f>
        <v>960.8928699999999</v>
      </c>
      <c r="B1917" s="14" t="str">
        <f>TAG!B1544</f>
        <v>C61H118O6N</v>
      </c>
      <c r="C1917" s="17" t="str">
        <f>TAG!C1544</f>
        <v>58:2</v>
      </c>
      <c r="E1917" s="43" t="e">
        <f>#REF!*0.001/#REF!*1/#REF!</f>
        <v>#REF!</v>
      </c>
      <c r="F1917" s="43" t="e">
        <f>#REF!*0.001/#REF!*1/#REF!</f>
        <v>#REF!</v>
      </c>
    </row>
    <row r="1918" spans="1:6" x14ac:dyDescent="0.2">
      <c r="A1918" s="14">
        <f>TAG!A1545</f>
        <v>962.90846999999997</v>
      </c>
      <c r="B1918" s="14" t="str">
        <f>TAG!B1545</f>
        <v>C61H120O6N</v>
      </c>
      <c r="C1918" s="17" t="str">
        <f>TAG!C1545</f>
        <v>58:1</v>
      </c>
      <c r="E1918" s="43" t="e">
        <f>#REF!*0.001/#REF!*1/#REF!</f>
        <v>#REF!</v>
      </c>
      <c r="F1918" s="43" t="e">
        <f>#REF!*0.001/#REF!*1/#REF!</f>
        <v>#REF!</v>
      </c>
    </row>
    <row r="1919" spans="1:6" x14ac:dyDescent="0.2">
      <c r="A1919" s="14">
        <f>TAG!A1546</f>
        <v>964.86676999999997</v>
      </c>
      <c r="B1919" s="14" t="str">
        <f>TAG!B1546</f>
        <v>C63H114O5N</v>
      </c>
      <c r="C1919" s="17" t="str">
        <f>TAG!C1546</f>
        <v>e60:7/58:0</v>
      </c>
      <c r="E1919" s="43" t="e">
        <f>#REF!*0.001/#REF!*1/#REF!</f>
        <v>#REF!</v>
      </c>
      <c r="F1919" s="43" t="e">
        <f>#REF!*0.001/#REF!*1/#REF!</f>
        <v>#REF!</v>
      </c>
    </row>
    <row r="1920" spans="1:6" x14ac:dyDescent="0.2">
      <c r="A1920" s="14">
        <f>TAG!A1547</f>
        <v>966.88237000000004</v>
      </c>
      <c r="B1920" s="14" t="str">
        <f>TAG!B1547</f>
        <v>C63H116O5N</v>
      </c>
      <c r="C1920" s="17" t="str">
        <f>TAG!C1547</f>
        <v>e60:6</v>
      </c>
      <c r="E1920" s="43" t="e">
        <f>#REF!*0.001/#REF!*1/#REF!</f>
        <v>#REF!</v>
      </c>
      <c r="F1920" s="43" t="e">
        <f>#REF!*0.001/#REF!*1/#REF!</f>
        <v>#REF!</v>
      </c>
    </row>
    <row r="1921" spans="1:6" x14ac:dyDescent="0.2">
      <c r="A1921" s="14">
        <f>TAG!A1548</f>
        <v>968.89796999999999</v>
      </c>
      <c r="B1921" s="14" t="str">
        <f>TAG!B1548</f>
        <v>C63H118O5N</v>
      </c>
      <c r="C1921" s="17" t="str">
        <f>TAG!C1548</f>
        <v>e60:5</v>
      </c>
      <c r="E1921" s="43" t="e">
        <f>#REF!*0.001/#REF!*1/#REF!</f>
        <v>#REF!</v>
      </c>
      <c r="F1921" s="43" t="e">
        <f>#REF!*0.001/#REF!*1/#REF!</f>
        <v>#REF!</v>
      </c>
    </row>
    <row r="1922" spans="1:6" x14ac:dyDescent="0.2">
      <c r="A1922" s="14">
        <f>TAG!A1549</f>
        <v>970.91357000000005</v>
      </c>
      <c r="B1922" s="14" t="str">
        <f>TAG!B1549</f>
        <v>C63H120O5N</v>
      </c>
      <c r="C1922" s="17" t="str">
        <f>TAG!C1549</f>
        <v>e60:4</v>
      </c>
      <c r="E1922" s="43" t="e">
        <f>#REF!*0.001/#REF!*1/#REF!</f>
        <v>#REF!</v>
      </c>
      <c r="F1922" s="43" t="e">
        <f>#REF!*0.001/#REF!*1/#REF!</f>
        <v>#REF!</v>
      </c>
    </row>
    <row r="1923" spans="1:6" x14ac:dyDescent="0.2">
      <c r="A1923" s="14">
        <f>TAG!A1550</f>
        <v>972.92917</v>
      </c>
      <c r="B1923" s="14" t="str">
        <f>TAG!B1550</f>
        <v>C63H122O5N</v>
      </c>
      <c r="C1923" s="17" t="str">
        <f>TAG!C1550</f>
        <v>e60:3</v>
      </c>
      <c r="E1923" s="43" t="e">
        <f>#REF!*0.001/#REF!*1/#REF!</f>
        <v>#REF!</v>
      </c>
      <c r="F1923" s="43" t="e">
        <f>#REF!*0.001/#REF!*1/#REF!</f>
        <v>#REF!</v>
      </c>
    </row>
    <row r="1924" spans="1:6" x14ac:dyDescent="0.2">
      <c r="A1924" s="14">
        <f>TAG!A1551</f>
        <v>974.94477000000006</v>
      </c>
      <c r="B1924" s="14" t="str">
        <f>TAG!B1551</f>
        <v>C63H124O5N</v>
      </c>
      <c r="C1924" s="17" t="str">
        <f>TAG!C1551</f>
        <v>e60:2</v>
      </c>
      <c r="E1924" s="43" t="e">
        <f>#REF!*0.001/#REF!*1/#REF!</f>
        <v>#REF!</v>
      </c>
      <c r="F1924" s="43" t="e">
        <f>#REF!*0.001/#REF!*1/#REF!</f>
        <v>#REF!</v>
      </c>
    </row>
    <row r="1925" spans="1:6" x14ac:dyDescent="0.2">
      <c r="A1925" s="14">
        <f>TAG!A1552</f>
        <v>976.83046999999988</v>
      </c>
      <c r="B1925" s="14" t="str">
        <f>TAG!B1552</f>
        <v>C63H110O6N</v>
      </c>
      <c r="C1925" s="17" t="str">
        <f>TAG!C1552</f>
        <v>60:8/e60:1</v>
      </c>
      <c r="E1925" s="43" t="e">
        <f>#REF!*0.001/#REF!*1/#REF!</f>
        <v>#REF!</v>
      </c>
      <c r="F1925" s="43" t="e">
        <f>#REF!*0.001/#REF!*1/#REF!</f>
        <v>#REF!</v>
      </c>
    </row>
    <row r="1926" spans="1:6" x14ac:dyDescent="0.2">
      <c r="A1926" s="14">
        <f>TAG!A1553</f>
        <v>978.84606999999994</v>
      </c>
      <c r="B1926" s="14" t="str">
        <f>TAG!B1553</f>
        <v>C63H112O6N</v>
      </c>
      <c r="C1926" s="17" t="str">
        <f>TAG!C1553</f>
        <v>60:7/e60:0</v>
      </c>
      <c r="E1926" s="43" t="e">
        <f>#REF!*0.001/#REF!*1/#REF!</f>
        <v>#REF!</v>
      </c>
      <c r="F1926" s="43" t="e">
        <f>#REF!*0.001/#REF!*1/#REF!</f>
        <v>#REF!</v>
      </c>
    </row>
    <row r="1927" spans="1:6" x14ac:dyDescent="0.2">
      <c r="A1927" s="14">
        <f>TAG!A1554</f>
        <v>980.86166999999989</v>
      </c>
      <c r="B1927" s="14" t="str">
        <f>TAG!B1554</f>
        <v>C63H114O6N</v>
      </c>
      <c r="C1927" s="17" t="str">
        <f>TAG!C1554</f>
        <v>60:6</v>
      </c>
      <c r="E1927" s="43" t="e">
        <f>#REF!*0.001/#REF!*1/#REF!</f>
        <v>#REF!</v>
      </c>
      <c r="F1927" s="43" t="e">
        <f>#REF!*0.001/#REF!*1/#REF!</f>
        <v>#REF!</v>
      </c>
    </row>
    <row r="1928" spans="1:6" x14ac:dyDescent="0.2">
      <c r="A1928" s="14">
        <f>TAG!A1555</f>
        <v>982.87726999999995</v>
      </c>
      <c r="B1928" s="14" t="str">
        <f>TAG!B1555</f>
        <v>C63H116O6N</v>
      </c>
      <c r="C1928" s="17" t="str">
        <f>TAG!C1555</f>
        <v>60:5</v>
      </c>
      <c r="E1928" s="43" t="e">
        <f>#REF!*0.001/#REF!*1/#REF!</f>
        <v>#REF!</v>
      </c>
      <c r="F1928" s="43" t="e">
        <f>#REF!*0.001/#REF!*1/#REF!</f>
        <v>#REF!</v>
      </c>
    </row>
    <row r="1929" spans="1:6" x14ac:dyDescent="0.2">
      <c r="A1929" s="14">
        <f>TAG!A1556</f>
        <v>984.8928699999999</v>
      </c>
      <c r="B1929" s="14" t="str">
        <f>TAG!B1556</f>
        <v>C63H118O6N</v>
      </c>
      <c r="C1929" s="17" t="str">
        <f>TAG!C1556</f>
        <v>60:4</v>
      </c>
      <c r="E1929" s="43" t="e">
        <f>#REF!*0.001/#REF!*1/#REF!</f>
        <v>#REF!</v>
      </c>
      <c r="F1929" s="43" t="e">
        <f>#REF!*0.001/#REF!*1/#REF!</f>
        <v>#REF!</v>
      </c>
    </row>
    <row r="1930" spans="1:6" x14ac:dyDescent="0.2">
      <c r="A1930" s="14">
        <f>TAG!A1557</f>
        <v>986.90846999999997</v>
      </c>
      <c r="B1930" s="14" t="str">
        <f>TAG!B1557</f>
        <v>C63H120O6N</v>
      </c>
      <c r="C1930" s="17" t="str">
        <f>TAG!C1557</f>
        <v>60:3</v>
      </c>
      <c r="E1930" s="43" t="e">
        <f>#REF!*0.001/#REF!*1/#REF!</f>
        <v>#REF!</v>
      </c>
      <c r="F1930" s="43" t="e">
        <f>#REF!*0.001/#REF!*1/#REF!</f>
        <v>#REF!</v>
      </c>
    </row>
    <row r="1931" spans="1:6" x14ac:dyDescent="0.2">
      <c r="A1931" s="14">
        <f>TAG!A1558</f>
        <v>988.92406999999992</v>
      </c>
      <c r="B1931" s="14" t="str">
        <f>TAG!B1558</f>
        <v>C63H122O6N</v>
      </c>
      <c r="C1931" s="17" t="str">
        <f>TAG!C1558</f>
        <v>60:2</v>
      </c>
      <c r="E1931" s="43" t="e">
        <f>#REF!*0.001/#REF!*1/#REF!</f>
        <v>#REF!</v>
      </c>
      <c r="F1931" s="43" t="e">
        <f>#REF!*0.001/#REF!*1/#REF!</f>
        <v>#REF!</v>
      </c>
    </row>
    <row r="1932" spans="1:6" x14ac:dyDescent="0.2">
      <c r="A1932" s="14">
        <f>TAG!A1559</f>
        <v>990.93966999999998</v>
      </c>
      <c r="B1932" s="14" t="str">
        <f>TAG!B1559</f>
        <v>C63H124O6N</v>
      </c>
      <c r="C1932" s="17" t="str">
        <f>TAG!C1559</f>
        <v>60:1</v>
      </c>
      <c r="E1932" s="43" t="e">
        <f>#REF!*0.001/#REF!*1/#REF!</f>
        <v>#REF!</v>
      </c>
      <c r="F1932" s="43" t="e">
        <f>#REF!*0.001/#REF!*1/#REF!</f>
        <v>#REF!</v>
      </c>
    </row>
    <row r="1933" spans="1:6" x14ac:dyDescent="0.2">
      <c r="A1933" s="38" t="s">
        <v>1012</v>
      </c>
      <c r="B1933" s="38"/>
      <c r="C1933" s="38" t="str">
        <f>TAG!C1560</f>
        <v>Total NL 349 22:4 acyl containing</v>
      </c>
      <c r="E1933" s="45" t="e">
        <f>#REF!*0.001/#REF!*1/#REF!</f>
        <v>#REF!</v>
      </c>
      <c r="F1933" s="45" t="e">
        <f>#REF!*0.001/#REF!*1/#REF!</f>
        <v>#REF!</v>
      </c>
    </row>
    <row r="1934" spans="1:6" x14ac:dyDescent="0.2">
      <c r="A1934" s="36" t="s">
        <v>1015</v>
      </c>
      <c r="B1934" s="48"/>
      <c r="C1934" s="48"/>
      <c r="E1934" s="39" t="e">
        <f>SUM(E533,E633,E733,E833,E933,E1033,E1133,E1233,E1333,E1433,E1533,E1633,E1733,E1833,E1933)</f>
        <v>#REF!</v>
      </c>
      <c r="F1934" s="39" t="e">
        <f t="shared" ref="F1934" si="0">SUM(F533,F633,F733,F833,F933,F1033,F1133,F1233,F1333,F1433,F1533,F1633,F1733,F1833,F1933)</f>
        <v>#REF!</v>
      </c>
    </row>
    <row r="1935" spans="1:6" x14ac:dyDescent="0.2">
      <c r="E1935" s="29" t="s">
        <v>2185</v>
      </c>
      <c r="F1935" s="29" t="s">
        <v>2186</v>
      </c>
    </row>
    <row r="1936" spans="1:6" x14ac:dyDescent="0.2">
      <c r="A1936" s="1" t="s">
        <v>1148</v>
      </c>
      <c r="B1936" s="3" t="s">
        <v>1147</v>
      </c>
      <c r="E1936" s="93" t="s">
        <v>1189</v>
      </c>
      <c r="F1936" s="93" t="s">
        <v>1190</v>
      </c>
    </row>
    <row r="1937" spans="1:6" x14ac:dyDescent="0.2">
      <c r="A1937" s="55">
        <v>822.7524699999999</v>
      </c>
      <c r="B1937" t="s">
        <v>839</v>
      </c>
      <c r="C1937" s="59" t="s">
        <v>1121</v>
      </c>
      <c r="D1937" t="s">
        <v>1031</v>
      </c>
      <c r="E1937" s="58" t="e">
        <f>#REF!*0.001/#REF!*1/#REF!</f>
        <v>#REF!</v>
      </c>
      <c r="F1937" s="58" t="e">
        <f>#REF!*0.001/#REF!*1/#REF!</f>
        <v>#REF!</v>
      </c>
    </row>
    <row r="1938" spans="1:6" x14ac:dyDescent="0.2">
      <c r="A1938" s="55">
        <v>822.7524699999999</v>
      </c>
      <c r="B1938" t="s">
        <v>839</v>
      </c>
      <c r="C1938" s="59" t="s">
        <v>1121</v>
      </c>
      <c r="D1938" t="s">
        <v>1032</v>
      </c>
      <c r="E1938" s="58" t="e">
        <f>#REF!*0.001/#REF!*1/#REF!</f>
        <v>#REF!</v>
      </c>
      <c r="F1938" s="58" t="e">
        <f>#REF!*0.001/#REF!*1/#REF!</f>
        <v>#REF!</v>
      </c>
    </row>
    <row r="1939" spans="1:6" x14ac:dyDescent="0.2">
      <c r="A1939" s="55">
        <v>824.76806999999997</v>
      </c>
      <c r="B1939" t="s">
        <v>841</v>
      </c>
      <c r="C1939" s="59" t="s">
        <v>1122</v>
      </c>
      <c r="D1939" t="s">
        <v>1033</v>
      </c>
      <c r="E1939" s="58" t="e">
        <f>#REF!*0.001/#REF!*1/#REF!</f>
        <v>#REF!</v>
      </c>
      <c r="F1939" s="58" t="e">
        <f>#REF!*0.001/#REF!*1/#REF!</f>
        <v>#REF!</v>
      </c>
    </row>
    <row r="1940" spans="1:6" x14ac:dyDescent="0.2">
      <c r="A1940" s="55">
        <v>846.7524699999999</v>
      </c>
      <c r="B1940" t="s">
        <v>855</v>
      </c>
      <c r="C1940" s="59" t="s">
        <v>1123</v>
      </c>
      <c r="D1940" t="s">
        <v>1034</v>
      </c>
      <c r="E1940" s="58" t="e">
        <f>#REF!*0.001/#REF!*1/#REF!</f>
        <v>#REF!</v>
      </c>
      <c r="F1940" s="58" t="e">
        <f>#REF!*0.001/#REF!*1/#REF!</f>
        <v>#REF!</v>
      </c>
    </row>
    <row r="1941" spans="1:6" x14ac:dyDescent="0.2">
      <c r="A1941" s="55">
        <v>846.7524699999999</v>
      </c>
      <c r="B1941" t="s">
        <v>855</v>
      </c>
      <c r="C1941" s="59" t="s">
        <v>1123</v>
      </c>
      <c r="D1941" t="s">
        <v>1035</v>
      </c>
      <c r="E1941" s="58" t="e">
        <f>#REF!*0.001/#REF!*1/#REF!</f>
        <v>#REF!</v>
      </c>
      <c r="F1941" s="58" t="e">
        <f>#REF!*0.001/#REF!*1/#REF!</f>
        <v>#REF!</v>
      </c>
    </row>
    <row r="1942" spans="1:6" x14ac:dyDescent="0.2">
      <c r="A1942" s="55">
        <v>848.76806999999997</v>
      </c>
      <c r="B1942" t="s">
        <v>857</v>
      </c>
      <c r="C1942" s="59" t="s">
        <v>1124</v>
      </c>
      <c r="D1942" t="s">
        <v>1036</v>
      </c>
      <c r="E1942" s="58" t="e">
        <f>#REF!*0.001/#REF!*1/#REF!</f>
        <v>#REF!</v>
      </c>
      <c r="F1942" s="58" t="e">
        <f>#REF!*0.001/#REF!*1/#REF!</f>
        <v>#REF!</v>
      </c>
    </row>
    <row r="1943" spans="1:6" x14ac:dyDescent="0.2">
      <c r="A1943" s="55">
        <v>848.76806999999997</v>
      </c>
      <c r="B1943" t="s">
        <v>857</v>
      </c>
      <c r="C1943" s="59" t="s">
        <v>1124</v>
      </c>
      <c r="D1943" t="s">
        <v>1037</v>
      </c>
      <c r="E1943" s="58" t="e">
        <f>#REF!*0.001/#REF!*1/#REF!</f>
        <v>#REF!</v>
      </c>
      <c r="F1943" s="58" t="e">
        <f>#REF!*0.001/#REF!*1/#REF!</f>
        <v>#REF!</v>
      </c>
    </row>
    <row r="1944" spans="1:6" x14ac:dyDescent="0.2">
      <c r="A1944" s="55">
        <v>850.78366999999992</v>
      </c>
      <c r="B1944" t="s">
        <v>859</v>
      </c>
      <c r="C1944" s="59" t="s">
        <v>1125</v>
      </c>
      <c r="D1944" t="s">
        <v>1038</v>
      </c>
      <c r="E1944" s="58" t="e">
        <f>#REF!*0.001/#REF!*1/#REF!</f>
        <v>#REF!</v>
      </c>
      <c r="F1944" s="58" t="e">
        <f>#REF!*0.001/#REF!*1/#REF!</f>
        <v>#REF!</v>
      </c>
    </row>
    <row r="1945" spans="1:6" x14ac:dyDescent="0.2">
      <c r="A1945" s="55">
        <v>852.79926999999998</v>
      </c>
      <c r="B1945" t="s">
        <v>861</v>
      </c>
      <c r="C1945" s="59" t="s">
        <v>1146</v>
      </c>
      <c r="D1945" t="s">
        <v>1039</v>
      </c>
      <c r="E1945" s="58" t="e">
        <f>#REF!*0.001/#REF!*1/#REF!</f>
        <v>#REF!</v>
      </c>
      <c r="F1945" s="58" t="e">
        <f>#REF!*0.001/#REF!*1/#REF!</f>
        <v>#REF!</v>
      </c>
    </row>
    <row r="1946" spans="1:6" x14ac:dyDescent="0.2">
      <c r="A1946" s="55">
        <v>868.7</v>
      </c>
      <c r="B1946" t="s">
        <v>875</v>
      </c>
      <c r="C1946" s="59" t="s">
        <v>1126</v>
      </c>
      <c r="D1946" t="s">
        <v>1040</v>
      </c>
      <c r="E1946" s="58" t="e">
        <f>#REF!*0.001/#REF!*1/#REF!</f>
        <v>#REF!</v>
      </c>
      <c r="F1946" s="58" t="e">
        <f>#REF!*0.001/#REF!*1/#REF!</f>
        <v>#REF!</v>
      </c>
    </row>
    <row r="1947" spans="1:6" x14ac:dyDescent="0.2">
      <c r="A1947" s="55">
        <v>870.8</v>
      </c>
      <c r="B1947" t="s">
        <v>877</v>
      </c>
      <c r="C1947" s="59" t="s">
        <v>1127</v>
      </c>
      <c r="D1947" t="s">
        <v>1041</v>
      </c>
      <c r="E1947" s="58" t="e">
        <f>#REF!*0.001/#REF!*1/#REF!</f>
        <v>#REF!</v>
      </c>
      <c r="F1947" s="58" t="e">
        <f>#REF!*0.001/#REF!*1/#REF!</f>
        <v>#REF!</v>
      </c>
    </row>
    <row r="1948" spans="1:6" x14ac:dyDescent="0.2">
      <c r="A1948" s="55">
        <v>872.76806999999997</v>
      </c>
      <c r="B1948" t="s">
        <v>879</v>
      </c>
      <c r="C1948" s="59" t="s">
        <v>1128</v>
      </c>
      <c r="D1948" t="s">
        <v>1042</v>
      </c>
      <c r="E1948" s="58" t="e">
        <f>#REF!*0.001/#REF!*1/#REF!</f>
        <v>#REF!</v>
      </c>
      <c r="F1948" s="58" t="e">
        <f>#REF!*0.001/#REF!*1/#REF!</f>
        <v>#REF!</v>
      </c>
    </row>
    <row r="1949" spans="1:6" x14ac:dyDescent="0.2">
      <c r="A1949" s="55">
        <v>872.76806999999997</v>
      </c>
      <c r="B1949" t="s">
        <v>879</v>
      </c>
      <c r="C1949" s="59" t="s">
        <v>1128</v>
      </c>
      <c r="D1949" t="s">
        <v>1043</v>
      </c>
      <c r="E1949" s="58" t="e">
        <f>#REF!*0.001/#REF!*1/#REF!</f>
        <v>#REF!</v>
      </c>
      <c r="F1949" s="58" t="e">
        <f>#REF!*0.001/#REF!*1/#REF!</f>
        <v>#REF!</v>
      </c>
    </row>
    <row r="1950" spans="1:6" x14ac:dyDescent="0.2">
      <c r="A1950" s="55">
        <v>872.76806999999997</v>
      </c>
      <c r="B1950" t="s">
        <v>879</v>
      </c>
      <c r="C1950" s="59" t="s">
        <v>1128</v>
      </c>
      <c r="D1950" t="s">
        <v>1044</v>
      </c>
      <c r="E1950" s="58" t="e">
        <f>#REF!*0.001/#REF!*1/#REF!</f>
        <v>#REF!</v>
      </c>
      <c r="F1950" s="58" t="e">
        <f>#REF!*0.001/#REF!*1/#REF!</f>
        <v>#REF!</v>
      </c>
    </row>
    <row r="1951" spans="1:6" x14ac:dyDescent="0.2">
      <c r="A1951" s="55">
        <v>874.78366999999992</v>
      </c>
      <c r="B1951" t="s">
        <v>881</v>
      </c>
      <c r="C1951" s="59" t="s">
        <v>1129</v>
      </c>
      <c r="D1951" t="s">
        <v>1045</v>
      </c>
      <c r="E1951" s="58" t="e">
        <f>#REF!*0.001/#REF!*1/#REF!</f>
        <v>#REF!</v>
      </c>
      <c r="F1951" s="58" t="e">
        <f>#REF!*0.001/#REF!*1/#REF!</f>
        <v>#REF!</v>
      </c>
    </row>
    <row r="1952" spans="1:6" x14ac:dyDescent="0.2">
      <c r="A1952" s="55">
        <v>874.78366999999992</v>
      </c>
      <c r="B1952" t="s">
        <v>881</v>
      </c>
      <c r="C1952" s="59" t="s">
        <v>1129</v>
      </c>
      <c r="D1952" t="s">
        <v>1046</v>
      </c>
      <c r="E1952" s="58" t="e">
        <f>#REF!*0.001/#REF!*1/#REF!</f>
        <v>#REF!</v>
      </c>
      <c r="F1952" s="58" t="e">
        <f>#REF!*0.001/#REF!*1/#REF!</f>
        <v>#REF!</v>
      </c>
    </row>
    <row r="1953" spans="1:6" x14ac:dyDescent="0.2">
      <c r="A1953" s="55">
        <v>874.78366999999992</v>
      </c>
      <c r="B1953" t="s">
        <v>881</v>
      </c>
      <c r="C1953" s="59" t="s">
        <v>1129</v>
      </c>
      <c r="D1953" t="s">
        <v>1047</v>
      </c>
      <c r="E1953" s="58" t="e">
        <f>#REF!*0.001/#REF!*1/#REF!</f>
        <v>#REF!</v>
      </c>
      <c r="F1953" s="58" t="e">
        <f>#REF!*0.001/#REF!*1/#REF!</f>
        <v>#REF!</v>
      </c>
    </row>
    <row r="1954" spans="1:6" x14ac:dyDescent="0.2">
      <c r="A1954" s="55">
        <v>876.79926999999998</v>
      </c>
      <c r="B1954" t="s">
        <v>883</v>
      </c>
      <c r="C1954" s="59" t="s">
        <v>1130</v>
      </c>
      <c r="D1954" t="s">
        <v>1048</v>
      </c>
      <c r="E1954" s="58" t="e">
        <f>#REF!*0.001/#REF!*1/#REF!</f>
        <v>#REF!</v>
      </c>
      <c r="F1954" s="58" t="e">
        <f>#REF!*0.001/#REF!*1/#REF!</f>
        <v>#REF!</v>
      </c>
    </row>
    <row r="1955" spans="1:6" x14ac:dyDescent="0.2">
      <c r="A1955" s="55">
        <v>876.79926999999998</v>
      </c>
      <c r="B1955" t="s">
        <v>883</v>
      </c>
      <c r="C1955" s="59" t="s">
        <v>1130</v>
      </c>
      <c r="D1955" t="s">
        <v>1049</v>
      </c>
      <c r="E1955" s="58" t="e">
        <f>#REF!*0.001/#REF!*1/#REF!</f>
        <v>#REF!</v>
      </c>
      <c r="F1955" s="58" t="e">
        <f>#REF!*0.001/#REF!*1/#REF!</f>
        <v>#REF!</v>
      </c>
    </row>
    <row r="1956" spans="1:6" x14ac:dyDescent="0.2">
      <c r="A1956" s="55">
        <v>876.79926999999998</v>
      </c>
      <c r="B1956" t="s">
        <v>883</v>
      </c>
      <c r="C1956" s="59" t="s">
        <v>1130</v>
      </c>
      <c r="D1956" t="s">
        <v>1050</v>
      </c>
      <c r="E1956" s="58" t="e">
        <f>#REF!*0.001/#REF!*1/#REF!</f>
        <v>#REF!</v>
      </c>
      <c r="F1956" s="58" t="e">
        <f>#REF!*0.001/#REF!*1/#REF!</f>
        <v>#REF!</v>
      </c>
    </row>
    <row r="1957" spans="1:6" x14ac:dyDescent="0.2">
      <c r="A1957" s="55">
        <v>878.81486999999993</v>
      </c>
      <c r="B1957" t="s">
        <v>885</v>
      </c>
      <c r="C1957" s="33" t="s">
        <v>1139</v>
      </c>
      <c r="D1957" t="s">
        <v>1051</v>
      </c>
      <c r="E1957" s="58" t="e">
        <f>#REF!*0.001/#REF!*1/#REF!</f>
        <v>#REF!</v>
      </c>
      <c r="F1957" s="58" t="e">
        <f>#REF!*0.001/#REF!*1/#REF!</f>
        <v>#REF!</v>
      </c>
    </row>
    <row r="1958" spans="1:6" x14ac:dyDescent="0.2">
      <c r="A1958" s="55">
        <v>880.83046999999988</v>
      </c>
      <c r="B1958" t="s">
        <v>887</v>
      </c>
      <c r="C1958" s="33" t="s">
        <v>1140</v>
      </c>
      <c r="D1958" t="s">
        <v>1052</v>
      </c>
      <c r="E1958" s="58" t="e">
        <f>#REF!*0.001/#REF!*1/#REF!</f>
        <v>#REF!</v>
      </c>
      <c r="F1958" s="58" t="e">
        <f>#REF!*0.001/#REF!*1/#REF!</f>
        <v>#REF!</v>
      </c>
    </row>
    <row r="1959" spans="1:6" x14ac:dyDescent="0.2">
      <c r="A1959" s="55">
        <v>894.7524699999999</v>
      </c>
      <c r="B1959" s="56" t="s">
        <v>901</v>
      </c>
      <c r="C1959" s="59" t="s">
        <v>1131</v>
      </c>
      <c r="D1959" t="s">
        <v>1053</v>
      </c>
      <c r="E1959" s="58" t="e">
        <f>#REF!*0.001/#REF!*1/#REF!</f>
        <v>#REF!</v>
      </c>
      <c r="F1959" s="58" t="e">
        <f>#REF!*0.001/#REF!*1/#REF!</f>
        <v>#REF!</v>
      </c>
    </row>
    <row r="1960" spans="1:6" x14ac:dyDescent="0.2">
      <c r="A1960" s="55">
        <v>896.76806999999997</v>
      </c>
      <c r="B1960" t="s">
        <v>903</v>
      </c>
      <c r="C1960" s="59" t="s">
        <v>1132</v>
      </c>
      <c r="D1960" t="s">
        <v>1054</v>
      </c>
      <c r="E1960" s="58" t="e">
        <f>#REF!*0.001/#REF!*1/#REF!</f>
        <v>#REF!</v>
      </c>
      <c r="F1960" s="58" t="e">
        <f>#REF!*0.001/#REF!*1/#REF!</f>
        <v>#REF!</v>
      </c>
    </row>
    <row r="1961" spans="1:6" x14ac:dyDescent="0.2">
      <c r="A1961" s="55">
        <v>896.8</v>
      </c>
      <c r="B1961" t="s">
        <v>903</v>
      </c>
      <c r="C1961" s="59" t="s">
        <v>1132</v>
      </c>
      <c r="D1961" t="s">
        <v>1055</v>
      </c>
      <c r="E1961" s="58" t="e">
        <f>#REF!*0.001/#REF!*1/#REF!</f>
        <v>#REF!</v>
      </c>
      <c r="F1961" s="58" t="e">
        <f>#REF!*0.001/#REF!*1/#REF!</f>
        <v>#REF!</v>
      </c>
    </row>
    <row r="1962" spans="1:6" x14ac:dyDescent="0.2">
      <c r="A1962" s="55">
        <v>896.76806999999997</v>
      </c>
      <c r="B1962" t="s">
        <v>903</v>
      </c>
      <c r="C1962" s="59" t="s">
        <v>1132</v>
      </c>
      <c r="D1962" t="s">
        <v>1056</v>
      </c>
      <c r="E1962" s="58" t="e">
        <f>#REF!*0.001/#REF!*1/#REF!</f>
        <v>#REF!</v>
      </c>
      <c r="F1962" s="58" t="e">
        <f>#REF!*0.001/#REF!*1/#REF!</f>
        <v>#REF!</v>
      </c>
    </row>
    <row r="1963" spans="1:6" x14ac:dyDescent="0.2">
      <c r="A1963" s="55">
        <v>898.78366999999992</v>
      </c>
      <c r="B1963" t="s">
        <v>905</v>
      </c>
      <c r="C1963" s="59" t="s">
        <v>1133</v>
      </c>
      <c r="D1963" t="s">
        <v>1057</v>
      </c>
      <c r="E1963" s="58" t="e">
        <f>#REF!*0.001/#REF!*1/#REF!</f>
        <v>#REF!</v>
      </c>
      <c r="F1963" s="58" t="e">
        <f>#REF!*0.001/#REF!*1/#REF!</f>
        <v>#REF!</v>
      </c>
    </row>
    <row r="1964" spans="1:6" x14ac:dyDescent="0.2">
      <c r="A1964" s="55">
        <v>898.78366999999992</v>
      </c>
      <c r="B1964" t="s">
        <v>905</v>
      </c>
      <c r="C1964" s="59" t="s">
        <v>1133</v>
      </c>
      <c r="D1964" t="s">
        <v>1058</v>
      </c>
      <c r="E1964" s="58" t="e">
        <f>#REF!*0.001/#REF!*1/#REF!</f>
        <v>#REF!</v>
      </c>
      <c r="F1964" s="58" t="e">
        <f>#REF!*0.001/#REF!*1/#REF!</f>
        <v>#REF!</v>
      </c>
    </row>
    <row r="1965" spans="1:6" x14ac:dyDescent="0.2">
      <c r="A1965" s="55">
        <v>900.79926999999998</v>
      </c>
      <c r="B1965" t="s">
        <v>907</v>
      </c>
      <c r="C1965" s="59" t="s">
        <v>1134</v>
      </c>
      <c r="D1965" t="s">
        <v>1059</v>
      </c>
      <c r="E1965" s="58" t="e">
        <f>#REF!*0.001/#REF!*1/#REF!</f>
        <v>#REF!</v>
      </c>
      <c r="F1965" s="58" t="e">
        <f>#REF!*0.001/#REF!*1/#REF!</f>
        <v>#REF!</v>
      </c>
    </row>
    <row r="1966" spans="1:6" x14ac:dyDescent="0.2">
      <c r="A1966" s="55">
        <v>900.79926999999998</v>
      </c>
      <c r="B1966" t="s">
        <v>907</v>
      </c>
      <c r="C1966" s="59" t="s">
        <v>1134</v>
      </c>
      <c r="D1966" t="s">
        <v>1060</v>
      </c>
      <c r="E1966" s="58" t="e">
        <f>#REF!*0.001/#REF!*1/#REF!</f>
        <v>#REF!</v>
      </c>
      <c r="F1966" s="58" t="e">
        <f>#REF!*0.001/#REF!*1/#REF!</f>
        <v>#REF!</v>
      </c>
    </row>
    <row r="1967" spans="1:6" x14ac:dyDescent="0.2">
      <c r="A1967" s="55">
        <v>900.79926999999998</v>
      </c>
      <c r="B1967" t="s">
        <v>907</v>
      </c>
      <c r="C1967" s="59" t="s">
        <v>1134</v>
      </c>
      <c r="D1967" t="s">
        <v>1061</v>
      </c>
      <c r="E1967" s="58" t="e">
        <f>#REF!*0.001/#REF!*1/#REF!</f>
        <v>#REF!</v>
      </c>
      <c r="F1967" s="58" t="e">
        <f>#REF!*0.001/#REF!*1/#REF!</f>
        <v>#REF!</v>
      </c>
    </row>
    <row r="1968" spans="1:6" x14ac:dyDescent="0.2">
      <c r="A1968" s="55">
        <v>902.81486999999993</v>
      </c>
      <c r="B1968" t="s">
        <v>909</v>
      </c>
      <c r="C1968" s="59" t="s">
        <v>1135</v>
      </c>
      <c r="D1968" t="s">
        <v>1062</v>
      </c>
      <c r="E1968" s="58" t="e">
        <f>#REF!*0.001/#REF!*1/#REF!</f>
        <v>#REF!</v>
      </c>
      <c r="F1968" s="58" t="e">
        <f>#REF!*0.001/#REF!*1/#REF!</f>
        <v>#REF!</v>
      </c>
    </row>
    <row r="1969" spans="1:6" x14ac:dyDescent="0.2">
      <c r="A1969" s="55">
        <v>902.81486999999993</v>
      </c>
      <c r="B1969" t="s">
        <v>909</v>
      </c>
      <c r="C1969" s="59" t="s">
        <v>1135</v>
      </c>
      <c r="D1969" t="s">
        <v>1063</v>
      </c>
      <c r="E1969" s="58" t="e">
        <f>#REF!*0.001/#REF!*1/#REF!</f>
        <v>#REF!</v>
      </c>
      <c r="F1969" s="58" t="e">
        <f>#REF!*0.001/#REF!*1/#REF!</f>
        <v>#REF!</v>
      </c>
    </row>
    <row r="1970" spans="1:6" x14ac:dyDescent="0.2">
      <c r="A1970" s="55">
        <v>902.81486999999993</v>
      </c>
      <c r="B1970" t="s">
        <v>909</v>
      </c>
      <c r="C1970" s="59" t="s">
        <v>1135</v>
      </c>
      <c r="D1970" t="s">
        <v>1064</v>
      </c>
      <c r="E1970" s="58" t="e">
        <f>#REF!*0.001/#REF!*1/#REF!</f>
        <v>#REF!</v>
      </c>
      <c r="F1970" s="58" t="e">
        <f>#REF!*0.001/#REF!*1/#REF!</f>
        <v>#REF!</v>
      </c>
    </row>
    <row r="1971" spans="1:6" x14ac:dyDescent="0.2">
      <c r="A1971" s="55">
        <v>904.83046999999988</v>
      </c>
      <c r="B1971" t="s">
        <v>911</v>
      </c>
      <c r="C1971" s="33" t="s">
        <v>1136</v>
      </c>
      <c r="D1971" t="s">
        <v>1065</v>
      </c>
      <c r="E1971" s="58" t="e">
        <f>#REF!*0.001/#REF!*1/#REF!</f>
        <v>#REF!</v>
      </c>
      <c r="F1971" s="58" t="e">
        <f>#REF!*0.001/#REF!*1/#REF!</f>
        <v>#REF!</v>
      </c>
    </row>
    <row r="1972" spans="1:6" x14ac:dyDescent="0.2">
      <c r="A1972" s="55">
        <v>904.83046999999988</v>
      </c>
      <c r="B1972" t="s">
        <v>911</v>
      </c>
      <c r="C1972" s="33" t="s">
        <v>1136</v>
      </c>
      <c r="D1972" t="s">
        <v>1066</v>
      </c>
      <c r="E1972" s="58" t="e">
        <f>#REF!*0.001/#REF!*1/#REF!</f>
        <v>#REF!</v>
      </c>
      <c r="F1972" s="58" t="e">
        <f>#REF!*0.001/#REF!*1/#REF!</f>
        <v>#REF!</v>
      </c>
    </row>
    <row r="1973" spans="1:6" x14ac:dyDescent="0.2">
      <c r="A1973" s="55">
        <v>906.84606999999994</v>
      </c>
      <c r="B1973" t="s">
        <v>913</v>
      </c>
      <c r="C1973" s="33" t="s">
        <v>1137</v>
      </c>
      <c r="D1973" t="s">
        <v>1067</v>
      </c>
      <c r="E1973" s="58" t="e">
        <f>#REF!*0.001/#REF!*1/#REF!</f>
        <v>#REF!</v>
      </c>
      <c r="F1973" s="58" t="e">
        <f>#REF!*0.001/#REF!*1/#REF!</f>
        <v>#REF!</v>
      </c>
    </row>
    <row r="1974" spans="1:6" x14ac:dyDescent="0.2">
      <c r="A1974" s="55">
        <v>908.86166999999989</v>
      </c>
      <c r="B1974" t="s">
        <v>915</v>
      </c>
      <c r="C1974" s="33" t="s">
        <v>1138</v>
      </c>
      <c r="D1974" t="s">
        <v>1068</v>
      </c>
      <c r="E1974" s="58" t="e">
        <f>#REF!*0.001/#REF!*1/#REF!</f>
        <v>#REF!</v>
      </c>
      <c r="F1974" s="58" t="e">
        <f>#REF!*0.001/#REF!*1/#REF!</f>
        <v>#REF!</v>
      </c>
    </row>
    <row r="1975" spans="1:6" x14ac:dyDescent="0.2">
      <c r="A1975" s="55">
        <v>922.78366999999992</v>
      </c>
      <c r="B1975" t="s">
        <v>929</v>
      </c>
      <c r="C1975" s="59" t="s">
        <v>1141</v>
      </c>
      <c r="D1975" t="s">
        <v>1069</v>
      </c>
      <c r="E1975" s="58" t="e">
        <f>#REF!*0.001/#REF!*1/#REF!</f>
        <v>#REF!</v>
      </c>
      <c r="F1975" s="58" t="e">
        <f>#REF!*0.001/#REF!*1/#REF!</f>
        <v>#REF!</v>
      </c>
    </row>
    <row r="1976" spans="1:6" x14ac:dyDescent="0.2">
      <c r="A1976" s="55">
        <v>924.79926999999998</v>
      </c>
      <c r="B1976" t="s">
        <v>931</v>
      </c>
      <c r="C1976" s="59" t="s">
        <v>1142</v>
      </c>
      <c r="D1976" t="s">
        <v>1070</v>
      </c>
      <c r="E1976" s="58" t="e">
        <f>#REF!*0.001/#REF!*1/#REF!</f>
        <v>#REF!</v>
      </c>
      <c r="F1976" s="58" t="e">
        <f>#REF!*0.001/#REF!*1/#REF!</f>
        <v>#REF!</v>
      </c>
    </row>
    <row r="1977" spans="1:6" x14ac:dyDescent="0.2">
      <c r="A1977" s="55">
        <v>924.79926999999998</v>
      </c>
      <c r="B1977" t="s">
        <v>931</v>
      </c>
      <c r="C1977" s="59" t="s">
        <v>1142</v>
      </c>
      <c r="D1977" t="s">
        <v>1071</v>
      </c>
      <c r="E1977" s="58" t="e">
        <f>#REF!*0.001/#REF!*1/#REF!</f>
        <v>#REF!</v>
      </c>
      <c r="F1977" s="58" t="e">
        <f>#REF!*0.001/#REF!*1/#REF!</f>
        <v>#REF!</v>
      </c>
    </row>
    <row r="1978" spans="1:6" x14ac:dyDescent="0.2">
      <c r="A1978" s="55">
        <v>926.81486999999993</v>
      </c>
      <c r="B1978" t="s">
        <v>933</v>
      </c>
      <c r="C1978" s="59" t="s">
        <v>1143</v>
      </c>
      <c r="D1978" t="s">
        <v>1072</v>
      </c>
      <c r="E1978" s="58" t="e">
        <f>#REF!*0.001/#REF!*1/#REF!</f>
        <v>#REF!</v>
      </c>
      <c r="F1978" s="58" t="e">
        <f>#REF!*0.001/#REF!*1/#REF!</f>
        <v>#REF!</v>
      </c>
    </row>
    <row r="1979" spans="1:6" x14ac:dyDescent="0.2">
      <c r="A1979" s="55">
        <v>928.83046999999988</v>
      </c>
      <c r="B1979" t="s">
        <v>935</v>
      </c>
      <c r="C1979" s="59" t="s">
        <v>1144</v>
      </c>
      <c r="D1979" t="s">
        <v>1073</v>
      </c>
      <c r="E1979" s="58" t="e">
        <f>#REF!*0.001/#REF!*1/#REF!</f>
        <v>#REF!</v>
      </c>
      <c r="F1979" s="58" t="e">
        <f>#REF!*0.001/#REF!*1/#REF!</f>
        <v>#REF!</v>
      </c>
    </row>
    <row r="1980" spans="1:6" x14ac:dyDescent="0.2">
      <c r="A1980" s="55">
        <v>930.84606999999994</v>
      </c>
      <c r="B1980" t="s">
        <v>937</v>
      </c>
      <c r="C1980" s="59" t="s">
        <v>1145</v>
      </c>
      <c r="D1980" t="s">
        <v>1074</v>
      </c>
      <c r="E1980" s="58" t="e">
        <f>#REF!*0.001/#REF!*1/#REF!</f>
        <v>#REF!</v>
      </c>
      <c r="F1980" s="58" t="e">
        <f>#REF!*0.001/#REF!*1/#REF!</f>
        <v>#REF!</v>
      </c>
    </row>
    <row r="1981" spans="1:6" s="2" customFormat="1" x14ac:dyDescent="0.2">
      <c r="B1981" s="4"/>
      <c r="C1981" s="4"/>
      <c r="D1981" s="4" t="s">
        <v>1075</v>
      </c>
      <c r="E1981" s="128" t="e">
        <f>#REF!*0.001/#REF!*1/#REF!</f>
        <v>#REF!</v>
      </c>
      <c r="F1981" s="128" t="e">
        <f>#REF!*0.001/#REF!*1/#REF!</f>
        <v>#REF!</v>
      </c>
    </row>
    <row r="1982" spans="1:6" x14ac:dyDescent="0.2">
      <c r="D1982" s="60"/>
      <c r="E1982" s="54"/>
      <c r="F1982" s="54"/>
    </row>
  </sheetData>
  <phoneticPr fontId="2" type="noConversion"/>
  <pageMargins left="0.75" right="0.75" top="1" bottom="1" header="0.5" footer="0.5"/>
  <pageSetup paperSize="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7"/>
  <sheetViews>
    <sheetView workbookViewId="0"/>
  </sheetViews>
  <sheetFormatPr defaultRowHeight="12.75" x14ac:dyDescent="0.2"/>
  <cols>
    <col min="2" max="2" width="13" customWidth="1"/>
    <col min="3" max="3" width="14.28515625" customWidth="1"/>
    <col min="4" max="4" width="21.7109375" customWidth="1"/>
    <col min="5" max="5" width="47.28515625" style="11" customWidth="1"/>
  </cols>
  <sheetData>
    <row r="1" spans="1:5" x14ac:dyDescent="0.2">
      <c r="E1" s="53" t="s">
        <v>25</v>
      </c>
    </row>
    <row r="2" spans="1:5" x14ac:dyDescent="0.2">
      <c r="A2" s="55">
        <v>822.7524699999999</v>
      </c>
      <c r="B2" t="s">
        <v>839</v>
      </c>
      <c r="C2" t="s">
        <v>840</v>
      </c>
      <c r="D2" t="s">
        <v>1031</v>
      </c>
      <c r="E2" s="53" t="s">
        <v>1076</v>
      </c>
    </row>
    <row r="3" spans="1:5" x14ac:dyDescent="0.2">
      <c r="A3" s="55">
        <v>822.7524699999999</v>
      </c>
      <c r="B3" t="s">
        <v>839</v>
      </c>
      <c r="C3" t="s">
        <v>840</v>
      </c>
      <c r="D3" t="s">
        <v>1032</v>
      </c>
      <c r="E3" s="53" t="s">
        <v>1077</v>
      </c>
    </row>
    <row r="4" spans="1:5" x14ac:dyDescent="0.2">
      <c r="A4" s="55">
        <v>824.76806999999997</v>
      </c>
      <c r="B4" t="s">
        <v>841</v>
      </c>
      <c r="C4" t="s">
        <v>842</v>
      </c>
      <c r="D4" t="s">
        <v>1033</v>
      </c>
      <c r="E4" s="53" t="s">
        <v>1078</v>
      </c>
    </row>
    <row r="5" spans="1:5" x14ac:dyDescent="0.2">
      <c r="A5" s="55">
        <v>846.7524699999999</v>
      </c>
      <c r="B5" t="s">
        <v>855</v>
      </c>
      <c r="C5" t="s">
        <v>856</v>
      </c>
      <c r="D5" t="s">
        <v>1034</v>
      </c>
      <c r="E5" s="53" t="s">
        <v>1079</v>
      </c>
    </row>
    <row r="6" spans="1:5" x14ac:dyDescent="0.2">
      <c r="A6" s="55">
        <v>846.7524699999999</v>
      </c>
      <c r="B6" t="s">
        <v>855</v>
      </c>
      <c r="C6" t="s">
        <v>856</v>
      </c>
      <c r="D6" t="s">
        <v>1035</v>
      </c>
      <c r="E6" s="53" t="s">
        <v>1080</v>
      </c>
    </row>
    <row r="7" spans="1:5" x14ac:dyDescent="0.2">
      <c r="A7" s="55">
        <v>848.76806999999997</v>
      </c>
      <c r="B7" t="s">
        <v>857</v>
      </c>
      <c r="C7" t="s">
        <v>858</v>
      </c>
      <c r="D7" t="s">
        <v>1036</v>
      </c>
      <c r="E7" s="53" t="s">
        <v>1081</v>
      </c>
    </row>
    <row r="8" spans="1:5" x14ac:dyDescent="0.2">
      <c r="A8" s="55">
        <v>848.76806999999997</v>
      </c>
      <c r="B8" t="s">
        <v>857</v>
      </c>
      <c r="C8" t="s">
        <v>858</v>
      </c>
      <c r="D8" t="s">
        <v>1037</v>
      </c>
      <c r="E8" s="53" t="s">
        <v>1082</v>
      </c>
    </row>
    <row r="9" spans="1:5" x14ac:dyDescent="0.2">
      <c r="A9" s="55">
        <v>850.78366999999992</v>
      </c>
      <c r="B9" t="s">
        <v>859</v>
      </c>
      <c r="C9" t="s">
        <v>860</v>
      </c>
      <c r="D9" t="s">
        <v>1038</v>
      </c>
      <c r="E9" s="53" t="s">
        <v>1083</v>
      </c>
    </row>
    <row r="10" spans="1:5" x14ac:dyDescent="0.2">
      <c r="A10" s="55">
        <v>852.79926999999998</v>
      </c>
      <c r="B10" t="s">
        <v>861</v>
      </c>
      <c r="C10" t="s">
        <v>862</v>
      </c>
      <c r="D10" t="s">
        <v>1039</v>
      </c>
      <c r="E10" s="53" t="s">
        <v>1084</v>
      </c>
    </row>
    <row r="11" spans="1:5" x14ac:dyDescent="0.2">
      <c r="A11" s="55">
        <v>868.7</v>
      </c>
      <c r="B11" t="s">
        <v>875</v>
      </c>
      <c r="C11" t="s">
        <v>876</v>
      </c>
      <c r="D11" t="s">
        <v>1040</v>
      </c>
      <c r="E11" s="53" t="s">
        <v>1085</v>
      </c>
    </row>
    <row r="12" spans="1:5" x14ac:dyDescent="0.2">
      <c r="A12" s="55">
        <v>870.8</v>
      </c>
      <c r="B12" t="s">
        <v>877</v>
      </c>
      <c r="C12" t="s">
        <v>878</v>
      </c>
      <c r="D12" t="s">
        <v>1041</v>
      </c>
      <c r="E12" s="53" t="s">
        <v>1086</v>
      </c>
    </row>
    <row r="13" spans="1:5" x14ac:dyDescent="0.2">
      <c r="A13" s="55">
        <v>872.76806999999997</v>
      </c>
      <c r="B13" t="s">
        <v>879</v>
      </c>
      <c r="C13" t="s">
        <v>880</v>
      </c>
      <c r="D13" t="s">
        <v>1042</v>
      </c>
      <c r="E13" s="53" t="s">
        <v>1087</v>
      </c>
    </row>
    <row r="14" spans="1:5" x14ac:dyDescent="0.2">
      <c r="A14" s="55">
        <v>872.76806999999997</v>
      </c>
      <c r="B14" t="s">
        <v>879</v>
      </c>
      <c r="C14" t="s">
        <v>880</v>
      </c>
      <c r="D14" t="s">
        <v>1043</v>
      </c>
      <c r="E14" s="53" t="s">
        <v>1088</v>
      </c>
    </row>
    <row r="15" spans="1:5" x14ac:dyDescent="0.2">
      <c r="A15" s="55">
        <v>872.76806999999997</v>
      </c>
      <c r="B15" t="s">
        <v>879</v>
      </c>
      <c r="C15" t="s">
        <v>880</v>
      </c>
      <c r="D15" t="s">
        <v>1044</v>
      </c>
      <c r="E15" s="53" t="s">
        <v>1089</v>
      </c>
    </row>
    <row r="16" spans="1:5" x14ac:dyDescent="0.2">
      <c r="A16" s="55">
        <v>874.78366999999992</v>
      </c>
      <c r="B16" t="s">
        <v>881</v>
      </c>
      <c r="C16" t="s">
        <v>882</v>
      </c>
      <c r="D16" t="s">
        <v>1045</v>
      </c>
      <c r="E16" s="53" t="s">
        <v>1090</v>
      </c>
    </row>
    <row r="17" spans="1:5" x14ac:dyDescent="0.2">
      <c r="A17" s="55">
        <v>874.78366999999992</v>
      </c>
      <c r="B17" t="s">
        <v>881</v>
      </c>
      <c r="C17" t="s">
        <v>882</v>
      </c>
      <c r="D17" t="s">
        <v>1046</v>
      </c>
      <c r="E17" s="53" t="s">
        <v>1091</v>
      </c>
    </row>
    <row r="18" spans="1:5" x14ac:dyDescent="0.2">
      <c r="A18" s="55">
        <v>874.78366999999992</v>
      </c>
      <c r="B18" t="s">
        <v>881</v>
      </c>
      <c r="C18" t="s">
        <v>882</v>
      </c>
      <c r="D18" t="s">
        <v>1047</v>
      </c>
      <c r="E18" s="53" t="s">
        <v>1092</v>
      </c>
    </row>
    <row r="19" spans="1:5" x14ac:dyDescent="0.2">
      <c r="A19" s="55">
        <v>876.79926999999998</v>
      </c>
      <c r="B19" t="s">
        <v>883</v>
      </c>
      <c r="C19" t="s">
        <v>884</v>
      </c>
      <c r="D19" t="s">
        <v>1048</v>
      </c>
      <c r="E19" s="53" t="s">
        <v>1093</v>
      </c>
    </row>
    <row r="20" spans="1:5" x14ac:dyDescent="0.2">
      <c r="A20" s="55">
        <v>876.79926999999998</v>
      </c>
      <c r="B20" t="s">
        <v>883</v>
      </c>
      <c r="C20" t="s">
        <v>884</v>
      </c>
      <c r="D20" t="s">
        <v>1049</v>
      </c>
      <c r="E20" s="53" t="s">
        <v>1094</v>
      </c>
    </row>
    <row r="21" spans="1:5" x14ac:dyDescent="0.2">
      <c r="A21" s="55">
        <v>876.79926999999998</v>
      </c>
      <c r="B21" t="s">
        <v>883</v>
      </c>
      <c r="C21" t="s">
        <v>884</v>
      </c>
      <c r="D21" t="s">
        <v>1050</v>
      </c>
      <c r="E21" s="53" t="s">
        <v>1095</v>
      </c>
    </row>
    <row r="22" spans="1:5" x14ac:dyDescent="0.2">
      <c r="A22" s="55">
        <v>878.81486999999993</v>
      </c>
      <c r="B22" t="s">
        <v>885</v>
      </c>
      <c r="C22" t="s">
        <v>886</v>
      </c>
      <c r="D22" t="s">
        <v>1051</v>
      </c>
      <c r="E22" s="53" t="s">
        <v>1096</v>
      </c>
    </row>
    <row r="23" spans="1:5" x14ac:dyDescent="0.2">
      <c r="A23" s="55">
        <v>880.83046999999988</v>
      </c>
      <c r="B23" t="s">
        <v>887</v>
      </c>
      <c r="C23" s="57" t="s">
        <v>1029</v>
      </c>
      <c r="D23" t="s">
        <v>1052</v>
      </c>
      <c r="E23" s="53" t="s">
        <v>1097</v>
      </c>
    </row>
    <row r="24" spans="1:5" x14ac:dyDescent="0.2">
      <c r="A24" s="55">
        <v>894.7524699999999</v>
      </c>
      <c r="B24" s="56" t="s">
        <v>901</v>
      </c>
      <c r="C24" s="57" t="s">
        <v>1028</v>
      </c>
      <c r="D24" t="s">
        <v>1053</v>
      </c>
      <c r="E24" s="53" t="s">
        <v>1098</v>
      </c>
    </row>
    <row r="25" spans="1:5" x14ac:dyDescent="0.2">
      <c r="A25" s="55">
        <v>896.76806999999997</v>
      </c>
      <c r="B25" t="s">
        <v>903</v>
      </c>
      <c r="C25" t="s">
        <v>904</v>
      </c>
      <c r="D25" t="s">
        <v>1054</v>
      </c>
      <c r="E25" s="53" t="s">
        <v>1099</v>
      </c>
    </row>
    <row r="26" spans="1:5" x14ac:dyDescent="0.2">
      <c r="A26" s="55">
        <v>896.8</v>
      </c>
      <c r="B26" t="s">
        <v>903</v>
      </c>
      <c r="C26" t="s">
        <v>904</v>
      </c>
      <c r="D26" t="s">
        <v>1055</v>
      </c>
      <c r="E26" s="53" t="s">
        <v>1100</v>
      </c>
    </row>
    <row r="27" spans="1:5" x14ac:dyDescent="0.2">
      <c r="A27" s="55">
        <v>896.76806999999997</v>
      </c>
      <c r="B27" t="s">
        <v>903</v>
      </c>
      <c r="C27" t="s">
        <v>904</v>
      </c>
      <c r="D27" t="s">
        <v>1056</v>
      </c>
      <c r="E27" s="53" t="s">
        <v>1101</v>
      </c>
    </row>
    <row r="28" spans="1:5" x14ac:dyDescent="0.2">
      <c r="A28" s="55">
        <v>898.78366999999992</v>
      </c>
      <c r="B28" t="s">
        <v>905</v>
      </c>
      <c r="C28" t="s">
        <v>906</v>
      </c>
      <c r="D28" t="s">
        <v>1057</v>
      </c>
      <c r="E28" s="53" t="s">
        <v>1102</v>
      </c>
    </row>
    <row r="29" spans="1:5" x14ac:dyDescent="0.2">
      <c r="A29" s="55">
        <v>898.78366999999992</v>
      </c>
      <c r="B29" t="s">
        <v>905</v>
      </c>
      <c r="C29" t="s">
        <v>906</v>
      </c>
      <c r="D29" t="s">
        <v>1058</v>
      </c>
      <c r="E29" s="53" t="s">
        <v>1103</v>
      </c>
    </row>
    <row r="30" spans="1:5" x14ac:dyDescent="0.2">
      <c r="A30" s="55">
        <v>900.79926999999998</v>
      </c>
      <c r="B30" t="s">
        <v>907</v>
      </c>
      <c r="C30" t="s">
        <v>908</v>
      </c>
      <c r="D30" t="s">
        <v>1059</v>
      </c>
      <c r="E30" s="53" t="s">
        <v>1104</v>
      </c>
    </row>
    <row r="31" spans="1:5" x14ac:dyDescent="0.2">
      <c r="A31" s="55">
        <v>900.79926999999998</v>
      </c>
      <c r="B31" t="s">
        <v>907</v>
      </c>
      <c r="C31" t="s">
        <v>908</v>
      </c>
      <c r="D31" t="s">
        <v>1060</v>
      </c>
      <c r="E31" s="53" t="s">
        <v>1105</v>
      </c>
    </row>
    <row r="32" spans="1:5" x14ac:dyDescent="0.2">
      <c r="A32" s="55">
        <v>900.79926999999998</v>
      </c>
      <c r="B32" t="s">
        <v>907</v>
      </c>
      <c r="C32" t="s">
        <v>908</v>
      </c>
      <c r="D32" t="s">
        <v>1061</v>
      </c>
      <c r="E32" s="53" t="s">
        <v>1106</v>
      </c>
    </row>
    <row r="33" spans="1:5" x14ac:dyDescent="0.2">
      <c r="A33" s="55">
        <v>902.81486999999993</v>
      </c>
      <c r="B33" t="s">
        <v>909</v>
      </c>
      <c r="C33" t="s">
        <v>910</v>
      </c>
      <c r="D33" t="s">
        <v>1062</v>
      </c>
      <c r="E33" s="53" t="s">
        <v>1107</v>
      </c>
    </row>
    <row r="34" spans="1:5" x14ac:dyDescent="0.2">
      <c r="A34" s="55">
        <v>902.81486999999993</v>
      </c>
      <c r="B34" t="s">
        <v>909</v>
      </c>
      <c r="C34" t="s">
        <v>910</v>
      </c>
      <c r="D34" t="s">
        <v>1063</v>
      </c>
      <c r="E34" s="53" t="s">
        <v>1108</v>
      </c>
    </row>
    <row r="35" spans="1:5" x14ac:dyDescent="0.2">
      <c r="A35" s="55">
        <v>902.81486999999993</v>
      </c>
      <c r="B35" t="s">
        <v>909</v>
      </c>
      <c r="C35" t="s">
        <v>910</v>
      </c>
      <c r="D35" t="s">
        <v>1064</v>
      </c>
      <c r="E35" s="53" t="s">
        <v>1109</v>
      </c>
    </row>
    <row r="36" spans="1:5" x14ac:dyDescent="0.2">
      <c r="A36" s="55">
        <v>904.83046999999988</v>
      </c>
      <c r="B36" t="s">
        <v>911</v>
      </c>
      <c r="C36" t="s">
        <v>912</v>
      </c>
      <c r="D36" t="s">
        <v>1065</v>
      </c>
      <c r="E36" s="53" t="s">
        <v>1110</v>
      </c>
    </row>
    <row r="37" spans="1:5" x14ac:dyDescent="0.2">
      <c r="A37" s="55">
        <v>904.83046999999988</v>
      </c>
      <c r="B37" t="s">
        <v>911</v>
      </c>
      <c r="C37" t="s">
        <v>912</v>
      </c>
      <c r="D37" t="s">
        <v>1066</v>
      </c>
      <c r="E37" s="53" t="s">
        <v>1111</v>
      </c>
    </row>
    <row r="38" spans="1:5" x14ac:dyDescent="0.2">
      <c r="A38" s="55">
        <v>906.84606999999994</v>
      </c>
      <c r="B38" t="s">
        <v>913</v>
      </c>
      <c r="C38" t="s">
        <v>914</v>
      </c>
      <c r="D38" t="s">
        <v>1067</v>
      </c>
      <c r="E38" s="53" t="s">
        <v>1112</v>
      </c>
    </row>
    <row r="39" spans="1:5" x14ac:dyDescent="0.2">
      <c r="A39" s="55">
        <v>908.86166999999989</v>
      </c>
      <c r="B39" t="s">
        <v>915</v>
      </c>
      <c r="C39" t="s">
        <v>1030</v>
      </c>
      <c r="D39" t="s">
        <v>1068</v>
      </c>
      <c r="E39" s="53" t="s">
        <v>1113</v>
      </c>
    </row>
    <row r="40" spans="1:5" x14ac:dyDescent="0.2">
      <c r="A40" s="55">
        <v>922.78366999999992</v>
      </c>
      <c r="B40" t="s">
        <v>929</v>
      </c>
      <c r="C40" t="s">
        <v>930</v>
      </c>
      <c r="D40" t="s">
        <v>1069</v>
      </c>
      <c r="E40" s="53" t="s">
        <v>1114</v>
      </c>
    </row>
    <row r="41" spans="1:5" x14ac:dyDescent="0.2">
      <c r="A41" s="55">
        <v>924.79926999999998</v>
      </c>
      <c r="B41" t="s">
        <v>931</v>
      </c>
      <c r="C41" t="s">
        <v>932</v>
      </c>
      <c r="D41" t="s">
        <v>1070</v>
      </c>
      <c r="E41" s="53" t="s">
        <v>1115</v>
      </c>
    </row>
    <row r="42" spans="1:5" x14ac:dyDescent="0.2">
      <c r="A42" s="55">
        <v>924.79926999999998</v>
      </c>
      <c r="B42" t="s">
        <v>931</v>
      </c>
      <c r="C42" t="s">
        <v>932</v>
      </c>
      <c r="D42" t="s">
        <v>1071</v>
      </c>
      <c r="E42" s="53" t="s">
        <v>1116</v>
      </c>
    </row>
    <row r="43" spans="1:5" x14ac:dyDescent="0.2">
      <c r="A43" s="55">
        <v>926.81486999999993</v>
      </c>
      <c r="B43" t="s">
        <v>933</v>
      </c>
      <c r="C43" t="s">
        <v>934</v>
      </c>
      <c r="D43" t="s">
        <v>1072</v>
      </c>
      <c r="E43" s="53" t="s">
        <v>1117</v>
      </c>
    </row>
    <row r="44" spans="1:5" x14ac:dyDescent="0.2">
      <c r="A44" s="55">
        <v>928.83046999999988</v>
      </c>
      <c r="B44" t="s">
        <v>935</v>
      </c>
      <c r="C44" t="s">
        <v>936</v>
      </c>
      <c r="D44" t="s">
        <v>1073</v>
      </c>
      <c r="E44" s="53" t="s">
        <v>1118</v>
      </c>
    </row>
    <row r="45" spans="1:5" x14ac:dyDescent="0.2">
      <c r="A45" s="55">
        <v>930.84606999999994</v>
      </c>
      <c r="B45" t="s">
        <v>937</v>
      </c>
      <c r="C45" t="s">
        <v>938</v>
      </c>
      <c r="D45" t="s">
        <v>1074</v>
      </c>
      <c r="E45" s="53" t="s">
        <v>1119</v>
      </c>
    </row>
    <row r="47" spans="1:5" x14ac:dyDescent="0.2">
      <c r="A47" s="1" t="s">
        <v>1120</v>
      </c>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933"/>
  <sheetViews>
    <sheetView topLeftCell="A19" workbookViewId="0">
      <pane xSplit="4" topLeftCell="E1" activePane="topRight" state="frozen"/>
      <selection pane="topRight" activeCell="O10" sqref="O10"/>
    </sheetView>
  </sheetViews>
  <sheetFormatPr defaultRowHeight="12.75" x14ac:dyDescent="0.2"/>
  <cols>
    <col min="1" max="1" width="10.85546875" customWidth="1"/>
    <col min="2" max="2" width="12.7109375" style="3" customWidth="1"/>
    <col min="3" max="3" width="11.7109375" style="3" customWidth="1"/>
    <col min="4" max="4" width="12.42578125" style="32" customWidth="1"/>
    <col min="5" max="5" width="8" style="6" customWidth="1"/>
    <col min="6" max="6" width="9.42578125" style="89" customWidth="1"/>
    <col min="7" max="7" width="8.5703125" style="61" customWidth="1"/>
    <col min="8" max="9" width="9.42578125" style="6" customWidth="1"/>
    <col min="10" max="10" width="9.140625" style="18"/>
  </cols>
  <sheetData>
    <row r="1" spans="1:12" x14ac:dyDescent="0.2">
      <c r="F1" s="88"/>
    </row>
    <row r="2" spans="1:12" x14ac:dyDescent="0.2">
      <c r="C2" s="4"/>
      <c r="D2" s="30"/>
      <c r="F2" s="45" t="s">
        <v>0</v>
      </c>
      <c r="H2" s="54">
        <f>IF(H5-$F5&gt;0,H5-$F5,0)</f>
        <v>0</v>
      </c>
      <c r="K2" s="27" t="s">
        <v>27</v>
      </c>
    </row>
    <row r="3" spans="1:12" s="6" customFormat="1" x14ac:dyDescent="0.2">
      <c r="B3" s="54"/>
      <c r="C3" s="39"/>
      <c r="D3" s="39"/>
      <c r="E3" s="41"/>
      <c r="F3" s="64" t="e">
        <f>'imported summary from web'!#REF!</f>
        <v>#REF!</v>
      </c>
      <c r="G3" s="90"/>
      <c r="H3" s="64" t="e">
        <f>'imported summary from web'!#REF!</f>
        <v>#REF!</v>
      </c>
      <c r="I3" s="64"/>
      <c r="J3" s="18"/>
      <c r="K3" s="64"/>
    </row>
    <row r="4" spans="1:12" s="96" customFormat="1" x14ac:dyDescent="0.2">
      <c r="A4" s="91" t="s">
        <v>11</v>
      </c>
      <c r="B4" s="91" t="s">
        <v>12</v>
      </c>
      <c r="C4" s="91" t="s">
        <v>13</v>
      </c>
      <c r="D4" s="92" t="s">
        <v>28</v>
      </c>
      <c r="E4" s="93" t="str">
        <f>'imported summary from web'!J3</f>
        <v>IS02</v>
      </c>
      <c r="F4" s="93" t="str">
        <f>'imported summary from web'!D3</f>
        <v>IS01</v>
      </c>
      <c r="G4" s="94" t="s">
        <v>1184</v>
      </c>
      <c r="H4" s="93" t="s">
        <v>2223</v>
      </c>
      <c r="I4" s="93" t="s">
        <v>2224</v>
      </c>
      <c r="J4" s="95"/>
      <c r="K4" s="93" t="s">
        <v>2223</v>
      </c>
      <c r="L4" s="93" t="s">
        <v>2224</v>
      </c>
    </row>
    <row r="5" spans="1:12" x14ac:dyDescent="0.2">
      <c r="A5">
        <f>'imported summary from web'!A4</f>
        <v>494.3</v>
      </c>
      <c r="B5" t="str">
        <f>'imported summary from web'!B4</f>
        <v>C24H48O7PN</v>
      </c>
      <c r="C5" s="2" t="str">
        <f>'imported summary from web'!C4</f>
        <v>LPC(16:1)</v>
      </c>
      <c r="D5" s="31"/>
      <c r="E5" s="42">
        <f>'imported summary from web'!J4</f>
        <v>1.3660374627394179E-4</v>
      </c>
      <c r="F5" s="42">
        <f>'imported summary from web'!D4</f>
        <v>2.3417785075532881E-4</v>
      </c>
      <c r="G5" s="62">
        <f>(F5+E5)/2</f>
        <v>1.8539079851463529E-4</v>
      </c>
      <c r="H5" s="42">
        <f>'imported summary from web'!E4</f>
        <v>2.3417785075532881E-4</v>
      </c>
      <c r="I5" s="42">
        <f>'imported summary from web'!F4</f>
        <v>5.776386985298111E-3</v>
      </c>
      <c r="J5" s="19"/>
      <c r="K5" s="9">
        <f t="shared" ref="K5:K18" si="0">IF(H5-$G5&gt;0,H5-$G5,0)*2.5</f>
        <v>1.219676306017338E-4</v>
      </c>
      <c r="L5" s="9">
        <f t="shared" ref="L5:L18" si="1">IF(I5-$G5&gt;0,I5-$G5,0)*2.5</f>
        <v>1.3977490466958689E-2</v>
      </c>
    </row>
    <row r="6" spans="1:12" x14ac:dyDescent="0.2">
      <c r="A6">
        <f>'imported summary from web'!A5</f>
        <v>496.3</v>
      </c>
      <c r="B6" t="str">
        <f>'imported summary from web'!B5</f>
        <v>C24H50O7PN</v>
      </c>
      <c r="C6" s="2" t="str">
        <f>'imported summary from web'!C5</f>
        <v>LPC(16:0)</v>
      </c>
      <c r="D6" s="31"/>
      <c r="E6" s="43">
        <f>'imported summary from web'!J5</f>
        <v>1.8148783433537983E-3</v>
      </c>
      <c r="F6" s="43">
        <f>'imported summary from web'!D5</f>
        <v>6.5179501793566526E-3</v>
      </c>
      <c r="G6" s="62">
        <f t="shared" ref="G6:G69" si="2">(F6+E6)/2</f>
        <v>4.1664142613552259E-3</v>
      </c>
      <c r="H6" s="43">
        <f>'imported summary from web'!E5</f>
        <v>9.0158472540801601E-3</v>
      </c>
      <c r="I6" s="43">
        <f>'imported summary from web'!F5</f>
        <v>0.51062480357199447</v>
      </c>
      <c r="J6" s="20"/>
      <c r="K6" s="9">
        <f t="shared" si="0"/>
        <v>1.2123582481812336E-2</v>
      </c>
      <c r="L6" s="9">
        <f t="shared" si="1"/>
        <v>1.2661459732765981</v>
      </c>
    </row>
    <row r="7" spans="1:12" x14ac:dyDescent="0.2">
      <c r="A7">
        <f>'imported summary from web'!A6</f>
        <v>518.29999999999995</v>
      </c>
      <c r="B7" t="str">
        <f>'imported summary from web'!B6</f>
        <v>C26H48O7PN</v>
      </c>
      <c r="C7" s="2" t="str">
        <f>'imported summary from web'!C6</f>
        <v>LPC(18:3)</v>
      </c>
      <c r="D7" s="31"/>
      <c r="E7" s="43">
        <f>'imported summary from web'!J6</f>
        <v>1.756333880664966E-4</v>
      </c>
      <c r="F7" s="43">
        <f>'imported summary from web'!D6</f>
        <v>4.2932605971810286E-4</v>
      </c>
      <c r="G7" s="62">
        <f t="shared" si="2"/>
        <v>3.0247972389229976E-4</v>
      </c>
      <c r="H7" s="43">
        <f>'imported summary from web'!E6</f>
        <v>1.3660374627394179E-4</v>
      </c>
      <c r="I7" s="43">
        <f>'imported summary from web'!F6</f>
        <v>9.6656907899261985E-2</v>
      </c>
      <c r="J7" s="20"/>
      <c r="K7" s="9">
        <f t="shared" si="0"/>
        <v>0</v>
      </c>
      <c r="L7" s="9">
        <f t="shared" si="1"/>
        <v>0.24088607043842419</v>
      </c>
    </row>
    <row r="8" spans="1:12" x14ac:dyDescent="0.2">
      <c r="A8">
        <f>'imported summary from web'!A7</f>
        <v>520.29999999999995</v>
      </c>
      <c r="B8" t="str">
        <f>'imported summary from web'!B7</f>
        <v>C26H50O7PN</v>
      </c>
      <c r="C8" s="2" t="str">
        <f>'imported summary from web'!C7</f>
        <v>LPC(18:2)</v>
      </c>
      <c r="D8" s="31"/>
      <c r="E8" s="43">
        <f>'imported summary from web'!J7</f>
        <v>3.1223713434043844E-4</v>
      </c>
      <c r="F8" s="43">
        <f>'imported summary from web'!D7</f>
        <v>4.2932605971810286E-4</v>
      </c>
      <c r="G8" s="62">
        <f t="shared" si="2"/>
        <v>3.7078159702927068E-4</v>
      </c>
      <c r="H8" s="43">
        <f>'imported summary from web'!E7</f>
        <v>4.0981123882182538E-4</v>
      </c>
      <c r="I8" s="43">
        <f>'imported summary from web'!F7</f>
        <v>0.95921199151472314</v>
      </c>
      <c r="J8" s="20"/>
      <c r="K8" s="9">
        <f t="shared" si="0"/>
        <v>9.7574104481386743E-5</v>
      </c>
      <c r="L8" s="9">
        <f t="shared" si="1"/>
        <v>2.3971030247942346</v>
      </c>
    </row>
    <row r="9" spans="1:12" x14ac:dyDescent="0.2">
      <c r="A9">
        <f>'imported summary from web'!A8</f>
        <v>522.29999999999995</v>
      </c>
      <c r="B9" t="str">
        <f>'imported summary from web'!B8</f>
        <v>C26H52O7PN</v>
      </c>
      <c r="C9" s="2" t="str">
        <f>'imported summary from web'!C8</f>
        <v>LPC(18:1)</v>
      </c>
      <c r="D9" s="31"/>
      <c r="E9" s="43">
        <f>'imported summary from web'!J8</f>
        <v>3.9029641792554806E-5</v>
      </c>
      <c r="F9" s="43">
        <f>'imported summary from web'!D8</f>
        <v>1.3660374627394179E-4</v>
      </c>
      <c r="G9" s="62">
        <f t="shared" si="2"/>
        <v>8.7816694033248299E-5</v>
      </c>
      <c r="H9" s="43">
        <f>'imported summary from web'!E8</f>
        <v>2.1466302985905143E-4</v>
      </c>
      <c r="I9" s="43">
        <f>'imported summary from web'!F8</f>
        <v>0.23716361835245925</v>
      </c>
      <c r="J9" s="20"/>
      <c r="K9" s="9">
        <f t="shared" si="0"/>
        <v>3.1711583956450784E-4</v>
      </c>
      <c r="L9" s="9">
        <f t="shared" si="1"/>
        <v>0.59268950414606503</v>
      </c>
    </row>
    <row r="10" spans="1:12" x14ac:dyDescent="0.2">
      <c r="A10">
        <f>'imported summary from web'!A9</f>
        <v>524.4</v>
      </c>
      <c r="B10" t="str">
        <f>'imported summary from web'!B9</f>
        <v>C26H54O7PN</v>
      </c>
      <c r="C10" s="2" t="str">
        <f>'imported summary from web'!C9</f>
        <v>LPC(18:0)</v>
      </c>
      <c r="D10" s="31"/>
      <c r="E10" s="43">
        <f>'imported summary from web'!J9</f>
        <v>1.5611856717021922E-4</v>
      </c>
      <c r="F10" s="43">
        <f>'imported summary from web'!D9</f>
        <v>2.7320749254788358E-4</v>
      </c>
      <c r="G10" s="62">
        <f t="shared" si="2"/>
        <v>2.146630298590514E-4</v>
      </c>
      <c r="H10" s="43">
        <f>'imported summary from web'!E9</f>
        <v>1.9905117314202949E-3</v>
      </c>
      <c r="I10" s="43">
        <f>'imported summary from web'!F9</f>
        <v>0.12389959787046523</v>
      </c>
      <c r="J10" s="20"/>
      <c r="K10" s="9">
        <f t="shared" si="0"/>
        <v>4.4396217539031087E-3</v>
      </c>
      <c r="L10" s="9">
        <f t="shared" si="1"/>
        <v>0.30921233710151547</v>
      </c>
    </row>
    <row r="11" spans="1:12" x14ac:dyDescent="0.2">
      <c r="A11">
        <f>'imported summary from web'!A10</f>
        <v>542.29999999999995</v>
      </c>
      <c r="B11" t="str">
        <f>'imported summary from web'!B10</f>
        <v>C28H48O7PN</v>
      </c>
      <c r="C11" s="2" t="str">
        <f>'imported summary from web'!C10</f>
        <v>LPC(20:5)</v>
      </c>
      <c r="D11" s="31"/>
      <c r="E11" s="43">
        <f>'imported summary from web'!J10</f>
        <v>9.7574104481387014E-5</v>
      </c>
      <c r="F11" s="43">
        <f>'imported summary from web'!D10</f>
        <v>0</v>
      </c>
      <c r="G11" s="62">
        <f t="shared" si="2"/>
        <v>4.8787052240693507E-5</v>
      </c>
      <c r="H11" s="43">
        <f>'imported summary from web'!E10</f>
        <v>1.3660374627394179E-4</v>
      </c>
      <c r="I11" s="43">
        <f>'imported summary from web'!F10</f>
        <v>0</v>
      </c>
      <c r="J11" s="20"/>
      <c r="K11" s="9">
        <f t="shared" si="0"/>
        <v>2.1954173508312072E-4</v>
      </c>
      <c r="L11" s="9">
        <f t="shared" si="1"/>
        <v>0</v>
      </c>
    </row>
    <row r="12" spans="1:12" x14ac:dyDescent="0.2">
      <c r="A12">
        <f>'imported summary from web'!A11</f>
        <v>544.29999999999995</v>
      </c>
      <c r="B12" t="str">
        <f>'imported summary from web'!B11</f>
        <v>C28H50O7PN</v>
      </c>
      <c r="C12" s="2" t="str">
        <f>'imported summary from web'!C11</f>
        <v>LPC(20:4)</v>
      </c>
      <c r="D12" s="31"/>
      <c r="E12" s="43">
        <f>'imported summary from web'!J11</f>
        <v>0</v>
      </c>
      <c r="F12" s="43">
        <f>'imported summary from web'!D11</f>
        <v>0</v>
      </c>
      <c r="G12" s="62">
        <f t="shared" si="2"/>
        <v>0</v>
      </c>
      <c r="H12" s="43">
        <f>'imported summary from web'!E11</f>
        <v>7.8059283585109611E-5</v>
      </c>
      <c r="I12" s="43">
        <f>'imported summary from web'!F11</f>
        <v>0</v>
      </c>
      <c r="J12" s="20"/>
      <c r="K12" s="9">
        <f t="shared" si="0"/>
        <v>1.9514820896277403E-4</v>
      </c>
      <c r="L12" s="9">
        <f t="shared" si="1"/>
        <v>0</v>
      </c>
    </row>
    <row r="13" spans="1:12" x14ac:dyDescent="0.2">
      <c r="A13">
        <f>'imported summary from web'!A12</f>
        <v>546.29999999999995</v>
      </c>
      <c r="B13" t="str">
        <f>'imported summary from web'!B12</f>
        <v>C28H52O7PN</v>
      </c>
      <c r="C13" s="2" t="str">
        <f>'imported summary from web'!C12</f>
        <v>LPC(20:3)</v>
      </c>
      <c r="D13" s="31"/>
      <c r="E13" s="43">
        <f>'imported summary from web'!J12</f>
        <v>3.9029641792554806E-5</v>
      </c>
      <c r="F13" s="43">
        <f>'imported summary from web'!D12</f>
        <v>0</v>
      </c>
      <c r="G13" s="62">
        <f t="shared" si="2"/>
        <v>1.9514820896277403E-5</v>
      </c>
      <c r="H13" s="43">
        <f>'imported summary from web'!E12</f>
        <v>0</v>
      </c>
      <c r="I13" s="43">
        <f>'imported summary from web'!F12</f>
        <v>0</v>
      </c>
      <c r="J13" s="20"/>
      <c r="K13" s="9">
        <f t="shared" si="0"/>
        <v>0</v>
      </c>
      <c r="L13" s="9">
        <f t="shared" si="1"/>
        <v>0</v>
      </c>
    </row>
    <row r="14" spans="1:12" x14ac:dyDescent="0.2">
      <c r="A14">
        <f>'imported summary from web'!A13</f>
        <v>548.4</v>
      </c>
      <c r="B14" t="str">
        <f>'imported summary from web'!B13</f>
        <v>C28H54O7PN</v>
      </c>
      <c r="C14" s="2" t="str">
        <f>'imported summary from web'!C13</f>
        <v>LPC(20:2)</v>
      </c>
      <c r="D14" s="31"/>
      <c r="E14" s="43">
        <f>'imported summary from web'!J13</f>
        <v>0</v>
      </c>
      <c r="F14" s="43">
        <f>'imported summary from web'!D13</f>
        <v>7.8059283585109611E-5</v>
      </c>
      <c r="G14" s="62">
        <f t="shared" si="2"/>
        <v>3.9029641792554806E-5</v>
      </c>
      <c r="H14" s="43">
        <f>'imported summary from web'!E13</f>
        <v>3.9029641792554806E-5</v>
      </c>
      <c r="I14" s="43">
        <f>'imported summary from web'!F13</f>
        <v>2.9857675971304422E-3</v>
      </c>
      <c r="J14" s="20"/>
      <c r="K14" s="9">
        <f t="shared" si="0"/>
        <v>0</v>
      </c>
      <c r="L14" s="9">
        <f t="shared" si="1"/>
        <v>7.3668448883447181E-3</v>
      </c>
    </row>
    <row r="15" spans="1:12" x14ac:dyDescent="0.2">
      <c r="A15">
        <f>'imported summary from web'!A14</f>
        <v>550.4</v>
      </c>
      <c r="B15" t="str">
        <f>'imported summary from web'!B14</f>
        <v>C28H56O7PN</v>
      </c>
      <c r="C15" s="2" t="str">
        <f>'imported summary from web'!C14</f>
        <v>LPC(20:1)</v>
      </c>
      <c r="D15" s="31"/>
      <c r="E15" s="43">
        <f>'imported summary from web'!J14</f>
        <v>7.8059283585109611E-5</v>
      </c>
      <c r="F15" s="43">
        <f>'imported summary from web'!D14</f>
        <v>0</v>
      </c>
      <c r="G15" s="62">
        <f t="shared" si="2"/>
        <v>3.9029641792554806E-5</v>
      </c>
      <c r="H15" s="43">
        <f>'imported summary from web'!E14</f>
        <v>5.8544462688832202E-5</v>
      </c>
      <c r="I15" s="43">
        <f>'imported summary from web'!F14</f>
        <v>2.0841828717224266E-2</v>
      </c>
      <c r="J15" s="20"/>
      <c r="K15" s="9">
        <f t="shared" si="0"/>
        <v>4.8787052240693493E-5</v>
      </c>
      <c r="L15" s="9">
        <f t="shared" si="1"/>
        <v>5.2006997688579276E-2</v>
      </c>
    </row>
    <row r="16" spans="1:12" x14ac:dyDescent="0.2">
      <c r="A16">
        <f>'imported summary from web'!A15</f>
        <v>552.4</v>
      </c>
      <c r="B16" t="str">
        <f>'imported summary from web'!B15</f>
        <v>C28H58O7PN</v>
      </c>
      <c r="C16" s="2" t="str">
        <f>'imported summary from web'!C15</f>
        <v>LPC(20:0)</v>
      </c>
      <c r="D16" s="31"/>
      <c r="E16" s="43">
        <f>'imported summary from web'!J15</f>
        <v>1.3660374627394179E-4</v>
      </c>
      <c r="F16" s="43">
        <f>'imported summary from web'!D15</f>
        <v>2.5369267165160621E-4</v>
      </c>
      <c r="G16" s="62">
        <f t="shared" si="2"/>
        <v>1.95148208962774E-4</v>
      </c>
      <c r="H16" s="43">
        <f>'imported summary from web'!E15</f>
        <v>4.2932605971810286E-4</v>
      </c>
      <c r="I16" s="43">
        <f>'imported summary from web'!F15</f>
        <v>2.9252716523519826E-2</v>
      </c>
      <c r="J16" s="20"/>
      <c r="K16" s="9">
        <f t="shared" si="0"/>
        <v>5.8544462688832214E-4</v>
      </c>
      <c r="L16" s="9">
        <f t="shared" si="1"/>
        <v>7.2643920786392632E-2</v>
      </c>
    </row>
    <row r="17" spans="1:12" x14ac:dyDescent="0.2">
      <c r="A17">
        <f>'imported summary from web'!A16</f>
        <v>568.29999999999995</v>
      </c>
      <c r="B17" t="str">
        <f>'imported summary from web'!B16</f>
        <v>C30H50O7PN</v>
      </c>
      <c r="C17" s="2" t="str">
        <f>'imported summary from web'!C16</f>
        <v>LPC(22:6)</v>
      </c>
      <c r="D17" s="31"/>
      <c r="E17" s="43">
        <f>'imported summary from web'!J16</f>
        <v>3.9029641792554806E-5</v>
      </c>
      <c r="F17" s="43">
        <f>'imported summary from web'!D16</f>
        <v>5.0738534330321242E-4</v>
      </c>
      <c r="G17" s="62">
        <f t="shared" si="2"/>
        <v>2.7320749254788358E-4</v>
      </c>
      <c r="H17" s="43">
        <f>'imported summary from web'!E16</f>
        <v>2.1466302985905143E-4</v>
      </c>
      <c r="I17" s="43">
        <f>'imported summary from web'!F16</f>
        <v>1.7094983105139006E-2</v>
      </c>
      <c r="J17" s="20"/>
      <c r="K17" s="9">
        <f t="shared" si="0"/>
        <v>0</v>
      </c>
      <c r="L17" s="9">
        <f t="shared" si="1"/>
        <v>4.2054439031477812E-2</v>
      </c>
    </row>
    <row r="18" spans="1:12" x14ac:dyDescent="0.2">
      <c r="A18">
        <f>'imported summary from web'!A17</f>
        <v>570.29999999999995</v>
      </c>
      <c r="B18" t="str">
        <f>'imported summary from web'!B17</f>
        <v>C30H52O7PN</v>
      </c>
      <c r="C18" s="2" t="str">
        <f>'imported summary from web'!C17</f>
        <v>LPC(22:5)</v>
      </c>
      <c r="D18" s="31"/>
      <c r="E18" s="43">
        <f>'imported summary from web'!J17</f>
        <v>5.8544462688832202E-5</v>
      </c>
      <c r="F18" s="43">
        <f>'imported summary from web'!D17</f>
        <v>4.0981123882182538E-4</v>
      </c>
      <c r="G18" s="62">
        <f t="shared" si="2"/>
        <v>2.3417785075532878E-4</v>
      </c>
      <c r="H18" s="43">
        <f>'imported summary from web'!E17</f>
        <v>3.1223713434043844E-4</v>
      </c>
      <c r="I18" s="43">
        <f>'imported summary from web'!F17</f>
        <v>7.825443179407237E-3</v>
      </c>
      <c r="J18" s="20"/>
      <c r="K18" s="9">
        <f t="shared" si="0"/>
        <v>1.9514820896277416E-4</v>
      </c>
      <c r="L18" s="9">
        <f t="shared" si="1"/>
        <v>1.8978163321629771E-2</v>
      </c>
    </row>
    <row r="19" spans="1:12" x14ac:dyDescent="0.2">
      <c r="A19" s="2" t="s">
        <v>1</v>
      </c>
      <c r="C19" s="2" t="s">
        <v>1</v>
      </c>
      <c r="E19" s="39">
        <f>E5+E6+E7+E8+E9+E10+E11+E12+E13+E14+E15+E16+E17+E18</f>
        <v>3.0833417016118297E-3</v>
      </c>
      <c r="F19" s="39">
        <f>F5+F6+F7+F8+F9+F10+F11+F12+F13+F14+F15+F16+F17+F18</f>
        <v>9.2695399257317658E-3</v>
      </c>
      <c r="G19" s="62">
        <f t="shared" si="2"/>
        <v>6.1764408136717975E-3</v>
      </c>
      <c r="H19" s="39">
        <f t="shared" ref="H19:I19" si="3">H5+H6+H7+H8+H9+H10+H11+H12+H13+H14+H15+H16+H17+H18</f>
        <v>1.3270078209468631E-2</v>
      </c>
      <c r="I19" s="39">
        <f t="shared" si="3"/>
        <v>2.0113340453166231</v>
      </c>
      <c r="J19" s="21"/>
      <c r="K19" s="10">
        <f t="shared" ref="K19:L19" si="4">SUM(K5:K18)</f>
        <v>1.8343931642500755E-2</v>
      </c>
      <c r="L19" s="10">
        <f t="shared" si="4"/>
        <v>5.0130647659402197</v>
      </c>
    </row>
    <row r="20" spans="1:12" x14ac:dyDescent="0.2">
      <c r="A20">
        <f>'imported summary from web'!A20</f>
        <v>676.5</v>
      </c>
      <c r="B20" t="str">
        <f>'imported summary from web'!B20</f>
        <v>C36H70O8PN</v>
      </c>
      <c r="C20" s="2" t="str">
        <f>'imported summary from web'!C20</f>
        <v>PC(28:1)</v>
      </c>
      <c r="D20" s="31"/>
      <c r="E20" s="44">
        <f>'imported summary from web'!J20</f>
        <v>6.8064510877457977E-5</v>
      </c>
      <c r="F20" s="44">
        <f>'imported summary from web'!D20</f>
        <v>5.1048383158093481E-4</v>
      </c>
      <c r="G20" s="62">
        <f t="shared" si="2"/>
        <v>2.8927417122919641E-4</v>
      </c>
      <c r="H20" s="44">
        <f>'imported summary from web'!E20</f>
        <v>1.0209676631618695E-4</v>
      </c>
      <c r="I20" s="44">
        <f>'imported summary from web'!F20</f>
        <v>2.654515924220861E-3</v>
      </c>
      <c r="J20" s="22"/>
      <c r="K20" s="9">
        <f t="shared" ref="K20:K51" si="5">IF(H20-$G20&gt;0,H20-$G20,0)*2.5</f>
        <v>0</v>
      </c>
      <c r="L20" s="9">
        <f t="shared" ref="L20:L51" si="6">IF(I20-$G20&gt;0,I20-$G20,0)*2.5</f>
        <v>5.9131043824791609E-3</v>
      </c>
    </row>
    <row r="21" spans="1:12" x14ac:dyDescent="0.2">
      <c r="A21">
        <f>'imported summary from web'!A23</f>
        <v>704.5</v>
      </c>
      <c r="B21" t="str">
        <f>'imported summary from web'!B23</f>
        <v>C38H74O8PN</v>
      </c>
      <c r="C21" s="2" t="str">
        <f>'imported summary from web'!C23</f>
        <v>PC(30:1)</v>
      </c>
      <c r="D21" s="31"/>
      <c r="E21" s="44">
        <f>'imported summary from web'!J23</f>
        <v>1.0209676631618695E-4</v>
      </c>
      <c r="F21" s="44">
        <f>'imported summary from web'!D23</f>
        <v>2.8927417122919636E-4</v>
      </c>
      <c r="G21" s="62">
        <f t="shared" si="2"/>
        <v>1.9568546877269164E-4</v>
      </c>
      <c r="H21" s="44">
        <f>'imported summary from web'!E23</f>
        <v>1.0039515354425051E-3</v>
      </c>
      <c r="I21" s="44">
        <f>'imported summary from web'!F23</f>
        <v>3.0799191172049736E-3</v>
      </c>
      <c r="J21" s="22"/>
      <c r="K21" s="9">
        <f t="shared" si="5"/>
        <v>2.020665166674534E-3</v>
      </c>
      <c r="L21" s="9">
        <f t="shared" si="6"/>
        <v>7.2105841210807044E-3</v>
      </c>
    </row>
    <row r="22" spans="1:12" x14ac:dyDescent="0.2">
      <c r="A22">
        <f>'imported summary from web'!A25</f>
        <v>706.5</v>
      </c>
      <c r="B22" t="str">
        <f>'imported summary from web'!B25</f>
        <v>C38H76O8PN</v>
      </c>
      <c r="C22" s="2" t="str">
        <f>'imported summary from web'!C25</f>
        <v>PC(30:0)</v>
      </c>
      <c r="D22" s="31"/>
      <c r="E22" s="44">
        <f>'imported summary from web'!J25</f>
        <v>8.5080638596822468E-5</v>
      </c>
      <c r="F22" s="44">
        <f>'imported summary from web'!D25</f>
        <v>3.7435480982601883E-4</v>
      </c>
      <c r="G22" s="62">
        <f t="shared" si="2"/>
        <v>2.2971772421142065E-4</v>
      </c>
      <c r="H22" s="44">
        <f>'imported summary from web'!E25</f>
        <v>1.5995160056202623E-3</v>
      </c>
      <c r="I22" s="44">
        <f>'imported summary from web'!F25</f>
        <v>9.3929025010891995E-3</v>
      </c>
      <c r="J22" s="22"/>
      <c r="K22" s="9">
        <f t="shared" si="5"/>
        <v>3.4244957035221043E-3</v>
      </c>
      <c r="L22" s="9">
        <f t="shared" si="6"/>
        <v>2.2907961942194445E-2</v>
      </c>
    </row>
    <row r="23" spans="1:12" x14ac:dyDescent="0.2">
      <c r="A23">
        <f>'imported summary from web'!A31</f>
        <v>730.5</v>
      </c>
      <c r="B23" t="str">
        <f>'imported summary from web'!B31</f>
        <v>C40H76O8PN</v>
      </c>
      <c r="C23" s="2" t="str">
        <f>'imported summary from web'!C31</f>
        <v>PC(32:2)</v>
      </c>
      <c r="D23" s="31"/>
      <c r="E23" s="44">
        <f>'imported summary from web'!J31</f>
        <v>0</v>
      </c>
      <c r="F23" s="44">
        <f>'imported summary from web'!D31</f>
        <v>2.8927417122919636E-4</v>
      </c>
      <c r="G23" s="62">
        <f t="shared" si="2"/>
        <v>1.4463708561459818E-4</v>
      </c>
      <c r="H23" s="44">
        <f>'imported summary from web'!E31</f>
        <v>1.3612902175491595E-4</v>
      </c>
      <c r="I23" s="44">
        <f>'imported summary from web'!F31</f>
        <v>2.1270159649205618E-3</v>
      </c>
      <c r="J23" s="22"/>
      <c r="K23" s="9">
        <f t="shared" si="5"/>
        <v>0</v>
      </c>
      <c r="L23" s="9">
        <f t="shared" si="6"/>
        <v>4.9559471982649084E-3</v>
      </c>
    </row>
    <row r="24" spans="1:12" x14ac:dyDescent="0.2">
      <c r="A24">
        <f>'imported summary from web'!A33</f>
        <v>732.5</v>
      </c>
      <c r="B24" t="str">
        <f>'imported summary from web'!B33</f>
        <v>C40H78O8PN</v>
      </c>
      <c r="C24" s="2" t="str">
        <f>'imported summary from web'!C33</f>
        <v>PC(32:1)</v>
      </c>
      <c r="D24" s="31"/>
      <c r="E24" s="44">
        <f>'imported summary from web'!J33</f>
        <v>1.7016127719364494E-4</v>
      </c>
      <c r="F24" s="44">
        <f>'imported summary from web'!D33</f>
        <v>3.9137093754538333E-4</v>
      </c>
      <c r="G24" s="62">
        <f t="shared" si="2"/>
        <v>2.8076610736951411E-4</v>
      </c>
      <c r="H24" s="44">
        <f>'imported summary from web'!E33</f>
        <v>1.1570966849167854E-3</v>
      </c>
      <c r="I24" s="44">
        <f>'imported summary from web'!F33</f>
        <v>6.1938704898486753E-3</v>
      </c>
      <c r="J24" s="22"/>
      <c r="K24" s="9">
        <f t="shared" si="5"/>
        <v>2.1908264438681782E-3</v>
      </c>
      <c r="L24" s="9">
        <f t="shared" si="6"/>
        <v>1.4782760956197903E-2</v>
      </c>
    </row>
    <row r="25" spans="1:12" x14ac:dyDescent="0.2">
      <c r="A25">
        <f>'imported summary from web'!A35</f>
        <v>734.6</v>
      </c>
      <c r="B25" t="str">
        <f>'imported summary from web'!B35</f>
        <v>C40H80O8PN</v>
      </c>
      <c r="C25" s="2" t="str">
        <f>'imported summary from web'!C35</f>
        <v>PC(32:0)</v>
      </c>
      <c r="D25" s="31"/>
      <c r="E25" s="44">
        <f>'imported summary from web'!J35</f>
        <v>3.5733868210665432E-4</v>
      </c>
      <c r="F25" s="44">
        <f>'imported summary from web'!D35</f>
        <v>4.0838706526474778E-4</v>
      </c>
      <c r="G25" s="62">
        <f t="shared" si="2"/>
        <v>3.8286287368570102E-4</v>
      </c>
      <c r="H25" s="44">
        <f>'imported summary from web'!E35</f>
        <v>3.3181449052760758E-3</v>
      </c>
      <c r="I25" s="44">
        <f>'imported summary from web'!F35</f>
        <v>1.5927095545325166E-2</v>
      </c>
      <c r="J25" s="22"/>
      <c r="K25" s="9">
        <f t="shared" si="5"/>
        <v>7.3382050789759373E-3</v>
      </c>
      <c r="L25" s="9">
        <f t="shared" si="6"/>
        <v>3.8860581679098657E-2</v>
      </c>
    </row>
    <row r="26" spans="1:12" x14ac:dyDescent="0.2">
      <c r="A26">
        <f>'imported summary from web'!A41</f>
        <v>754.5</v>
      </c>
      <c r="B26" t="str">
        <f>'imported summary from web'!B41</f>
        <v>C42H76O8PN</v>
      </c>
      <c r="C26" s="2" t="str">
        <f>'imported summary from web'!C41</f>
        <v>PC(34:4)</v>
      </c>
      <c r="D26" s="31"/>
      <c r="E26" s="44">
        <f>'imported summary from web'!J41</f>
        <v>1.8717740491300941E-4</v>
      </c>
      <c r="F26" s="44">
        <f>'imported summary from web'!D41</f>
        <v>1.0549999186005986E-3</v>
      </c>
      <c r="G26" s="62">
        <f t="shared" si="2"/>
        <v>6.2108866175680398E-4</v>
      </c>
      <c r="H26" s="44">
        <f>'imported summary from web'!E41</f>
        <v>1.0209676631618695E-4</v>
      </c>
      <c r="I26" s="44">
        <f>'imported summary from web'!F41</f>
        <v>9.3588702456504698E-4</v>
      </c>
      <c r="J26" s="22"/>
      <c r="K26" s="9">
        <f t="shared" si="5"/>
        <v>0</v>
      </c>
      <c r="L26" s="9">
        <f t="shared" si="6"/>
        <v>7.8699590702060746E-4</v>
      </c>
    </row>
    <row r="27" spans="1:12" x14ac:dyDescent="0.2">
      <c r="A27">
        <f>'imported summary from web'!A42</f>
        <v>756.5</v>
      </c>
      <c r="B27" t="str">
        <f>'imported summary from web'!B42</f>
        <v>C42H78O8PN</v>
      </c>
      <c r="C27" s="2" t="str">
        <f>'imported summary from web'!C42</f>
        <v>PC(34:3)</v>
      </c>
      <c r="D27" s="31"/>
      <c r="E27" s="44">
        <f>'imported summary from web'!J42</f>
        <v>5.2920157207223565E-3</v>
      </c>
      <c r="F27" s="44">
        <f>'imported summary from web'!D42</f>
        <v>2.6034675410627671E-2</v>
      </c>
      <c r="G27" s="62">
        <f t="shared" si="2"/>
        <v>1.5663345565675012E-2</v>
      </c>
      <c r="H27" s="44">
        <f>'imported summary from web'!E42</f>
        <v>1.1060483017586919E-3</v>
      </c>
      <c r="I27" s="44">
        <f>'imported summary from web'!F42</f>
        <v>2.5932578644311487E-2</v>
      </c>
      <c r="J27" s="22"/>
      <c r="K27" s="9">
        <f t="shared" si="5"/>
        <v>0</v>
      </c>
      <c r="L27" s="9">
        <f t="shared" si="6"/>
        <v>2.5673082696591187E-2</v>
      </c>
    </row>
    <row r="28" spans="1:12" x14ac:dyDescent="0.2">
      <c r="A28">
        <f>'imported summary from web'!A43</f>
        <v>758.6</v>
      </c>
      <c r="B28" t="str">
        <f>'imported summary from web'!B43</f>
        <v>C42H80O8PN</v>
      </c>
      <c r="C28" s="2" t="str">
        <f>'imported summary from web'!C43</f>
        <v>PC(34:2)</v>
      </c>
      <c r="D28" s="31"/>
      <c r="E28" s="44">
        <f>'imported summary from web'!J43</f>
        <v>5.274999593002992E-3</v>
      </c>
      <c r="F28" s="44">
        <f>'imported summary from web'!D43</f>
        <v>2.4554272299042966E-2</v>
      </c>
      <c r="G28" s="62">
        <f t="shared" si="2"/>
        <v>1.4914635946022979E-2</v>
      </c>
      <c r="H28" s="44">
        <f>'imported summary from web'!E43</f>
        <v>3.6584674596633658E-3</v>
      </c>
      <c r="I28" s="44">
        <f>'imported summary from web'!F43</f>
        <v>0.21292280615240791</v>
      </c>
      <c r="J28" s="22"/>
      <c r="K28" s="9">
        <f t="shared" si="5"/>
        <v>0</v>
      </c>
      <c r="L28" s="9">
        <f t="shared" si="6"/>
        <v>0.49502042551596231</v>
      </c>
    </row>
    <row r="29" spans="1:12" x14ac:dyDescent="0.2">
      <c r="A29">
        <f>'imported summary from web'!A44</f>
        <v>760.6</v>
      </c>
      <c r="B29" t="str">
        <f>'imported summary from web'!B44</f>
        <v>C42H82O8PN</v>
      </c>
      <c r="C29" s="2" t="str">
        <f>'imported summary from web'!C44</f>
        <v>PC(34:1)</v>
      </c>
      <c r="D29" s="31"/>
      <c r="E29" s="44">
        <f>'imported summary from web'!J44</f>
        <v>1.1230644294780564E-3</v>
      </c>
      <c r="F29" s="44">
        <f>'imported summary from web'!D44</f>
        <v>5.206935082125534E-3</v>
      </c>
      <c r="G29" s="62">
        <f t="shared" si="2"/>
        <v>3.1649997558017952E-3</v>
      </c>
      <c r="H29" s="44">
        <f>'imported summary from web'!E44</f>
        <v>4.0838706526474785E-3</v>
      </c>
      <c r="I29" s="44">
        <f>'imported summary from web'!F44</f>
        <v>6.0934753363044235E-2</v>
      </c>
      <c r="J29" s="22"/>
      <c r="K29" s="9">
        <f t="shared" si="5"/>
        <v>2.2971772421142081E-3</v>
      </c>
      <c r="L29" s="9">
        <f t="shared" si="6"/>
        <v>0.14442438401810609</v>
      </c>
    </row>
    <row r="30" spans="1:12" x14ac:dyDescent="0.2">
      <c r="A30">
        <f>'imported summary from web'!A45</f>
        <v>762.6</v>
      </c>
      <c r="B30" t="str">
        <f>'imported summary from web'!B45</f>
        <v>C42H84O8PN</v>
      </c>
      <c r="C30" s="2" t="str">
        <f>'imported summary from web'!C45</f>
        <v>PC(34:0)</v>
      </c>
      <c r="D30" s="31"/>
      <c r="E30" s="44">
        <f>'imported summary from web'!J45</f>
        <v>6.8064510877457977E-5</v>
      </c>
      <c r="F30" s="44">
        <f>'imported summary from web'!D45</f>
        <v>0</v>
      </c>
      <c r="G30" s="62">
        <f t="shared" si="2"/>
        <v>3.4032255438728988E-5</v>
      </c>
      <c r="H30" s="44">
        <f>'imported summary from web'!E45</f>
        <v>9.0185476912631808E-4</v>
      </c>
      <c r="I30" s="44">
        <f>'imported summary from web'!F45</f>
        <v>5.8535479354613852E-3</v>
      </c>
      <c r="J30" s="22"/>
      <c r="K30" s="9">
        <f t="shared" si="5"/>
        <v>2.1695562842189726E-3</v>
      </c>
      <c r="L30" s="9">
        <f t="shared" si="6"/>
        <v>1.4548789200056641E-2</v>
      </c>
    </row>
    <row r="31" spans="1:12" x14ac:dyDescent="0.2">
      <c r="A31">
        <f>'imported summary from web'!A52</f>
        <v>778.5</v>
      </c>
      <c r="B31" t="str">
        <f>'imported summary from web'!B52</f>
        <v>C44H76O8PN</v>
      </c>
      <c r="C31" s="2" t="str">
        <f>'imported summary from web'!C52</f>
        <v>PC(36:6)</v>
      </c>
      <c r="D31" s="31"/>
      <c r="E31" s="44">
        <f>'imported summary from web'!J52</f>
        <v>2.4843546470272159E-3</v>
      </c>
      <c r="F31" s="44">
        <f>'imported summary from web'!D52</f>
        <v>1.1264676550219293E-2</v>
      </c>
      <c r="G31" s="62">
        <f t="shared" si="2"/>
        <v>6.8745155986232546E-3</v>
      </c>
      <c r="H31" s="44">
        <f>'imported summary from web'!E52</f>
        <v>6.1258059789712162E-4</v>
      </c>
      <c r="I31" s="44">
        <f>'imported summary from web'!F52</f>
        <v>4.9687092940544318E-3</v>
      </c>
      <c r="J31" s="22"/>
      <c r="K31" s="9">
        <f t="shared" si="5"/>
        <v>0</v>
      </c>
      <c r="L31" s="9">
        <f t="shared" si="6"/>
        <v>0</v>
      </c>
    </row>
    <row r="32" spans="1:12" x14ac:dyDescent="0.2">
      <c r="A32">
        <f>'imported summary from web'!A53</f>
        <v>780.5</v>
      </c>
      <c r="B32" t="str">
        <f>'imported summary from web'!B53</f>
        <v>C44H78O8PN</v>
      </c>
      <c r="C32" s="2" t="str">
        <f>'imported summary from web'!C53</f>
        <v>PC(36:5)</v>
      </c>
      <c r="D32" s="31"/>
      <c r="E32" s="44">
        <f>'imported summary from web'!J53</f>
        <v>5.1388705712480769E-3</v>
      </c>
      <c r="F32" s="44">
        <f>'imported summary from web'!D53</f>
        <v>2.3090885315177615E-2</v>
      </c>
      <c r="G32" s="62">
        <f t="shared" si="2"/>
        <v>1.4114877943212846E-2</v>
      </c>
      <c r="H32" s="44">
        <f>'imported summary from web'!E53</f>
        <v>1.446370856145982E-3</v>
      </c>
      <c r="I32" s="44">
        <f>'imported summary from web'!F53</f>
        <v>6.3299995116035901E-2</v>
      </c>
      <c r="J32" s="22"/>
      <c r="K32" s="9">
        <f t="shared" si="5"/>
        <v>0</v>
      </c>
      <c r="L32" s="9">
        <f t="shared" si="6"/>
        <v>0.12296279293205764</v>
      </c>
    </row>
    <row r="33" spans="1:12" x14ac:dyDescent="0.2">
      <c r="A33">
        <f>'imported summary from web'!A54</f>
        <v>782.6</v>
      </c>
      <c r="B33" t="str">
        <f>'imported summary from web'!B54</f>
        <v>C44H80O8PN</v>
      </c>
      <c r="C33" s="2" t="str">
        <f>'imported summary from web'!C54</f>
        <v>PC(36:4)</v>
      </c>
      <c r="D33" s="31"/>
      <c r="E33" s="44">
        <f>'imported summary from web'!J54</f>
        <v>4.2540319298411235E-3</v>
      </c>
      <c r="F33" s="44">
        <f>'imported summary from web'!D54</f>
        <v>1.8479514703229838E-2</v>
      </c>
      <c r="G33" s="62">
        <f t="shared" si="2"/>
        <v>1.136677331653548E-2</v>
      </c>
      <c r="H33" s="44">
        <f>'imported summary from web'!E54</f>
        <v>2.0929837094818323E-3</v>
      </c>
      <c r="I33" s="44">
        <f>'imported summary from web'!F54</f>
        <v>0.30753247627207447</v>
      </c>
      <c r="J33" s="22"/>
      <c r="K33" s="9">
        <f t="shared" si="5"/>
        <v>0</v>
      </c>
      <c r="L33" s="9">
        <f t="shared" si="6"/>
        <v>0.74041425738884747</v>
      </c>
    </row>
    <row r="34" spans="1:12" x14ac:dyDescent="0.2">
      <c r="A34">
        <f>'imported summary from web'!A55</f>
        <v>784.6</v>
      </c>
      <c r="B34" t="str">
        <f>'imported summary from web'!B55</f>
        <v>C44H82O8PN</v>
      </c>
      <c r="C34" s="2" t="str">
        <f>'imported summary from web'!C55</f>
        <v>PC(36:3)</v>
      </c>
      <c r="D34" s="31"/>
      <c r="E34" s="44">
        <f>'imported summary from web'!J55</f>
        <v>1.905806304568823E-3</v>
      </c>
      <c r="F34" s="44">
        <f>'imported summary from web'!D55</f>
        <v>8.8994347972276306E-3</v>
      </c>
      <c r="G34" s="62">
        <f t="shared" si="2"/>
        <v>5.4026205508982267E-3</v>
      </c>
      <c r="H34" s="44">
        <f>'imported summary from web'!E55</f>
        <v>1.5314514947428043E-3</v>
      </c>
      <c r="I34" s="44">
        <f>'imported summary from web'!F55</f>
        <v>0.12220982928047577</v>
      </c>
      <c r="J34" s="22"/>
      <c r="K34" s="9">
        <f t="shared" si="5"/>
        <v>0</v>
      </c>
      <c r="L34" s="9">
        <f t="shared" si="6"/>
        <v>0.29201802182394387</v>
      </c>
    </row>
    <row r="35" spans="1:12" x14ac:dyDescent="0.2">
      <c r="A35">
        <f>'imported summary from web'!A57</f>
        <v>786.6</v>
      </c>
      <c r="B35" t="str">
        <f>'imported summary from web'!B57</f>
        <v>C44H84O8PN</v>
      </c>
      <c r="C35" s="2" t="str">
        <f>'imported summary from web'!C57</f>
        <v>PC(36:2)</v>
      </c>
      <c r="D35" s="31"/>
      <c r="E35" s="44">
        <f>'imported summary from web'!J57</f>
        <v>9.1887089684568259E-4</v>
      </c>
      <c r="F35" s="44">
        <f>'imported summary from web'!D57</f>
        <v>4.2540319298411235E-3</v>
      </c>
      <c r="G35" s="62">
        <f t="shared" si="2"/>
        <v>2.5864514133434029E-3</v>
      </c>
      <c r="H35" s="44">
        <f>'imported summary from web'!E57</f>
        <v>1.6165321333396268E-3</v>
      </c>
      <c r="I35" s="44">
        <f>'imported summary from web'!F57</f>
        <v>7.2624833106247663E-2</v>
      </c>
      <c r="J35" s="22"/>
      <c r="K35" s="9">
        <f t="shared" si="5"/>
        <v>0</v>
      </c>
      <c r="L35" s="9">
        <f t="shared" si="6"/>
        <v>0.17509595423226065</v>
      </c>
    </row>
    <row r="36" spans="1:12" x14ac:dyDescent="0.2">
      <c r="A36">
        <f>'imported summary from web'!A59</f>
        <v>788.6</v>
      </c>
      <c r="B36" t="str">
        <f>'imported summary from web'!B59</f>
        <v>C44H86O8PN</v>
      </c>
      <c r="C36" s="2" t="str">
        <f>'imported summary from web'!C59</f>
        <v>PC(36:1)</v>
      </c>
      <c r="D36" s="31"/>
      <c r="E36" s="44">
        <f>'imported summary from web'!J59</f>
        <v>4.934677038615703E-4</v>
      </c>
      <c r="F36" s="44">
        <f>'imported summary from web'!D59</f>
        <v>2.4333062638691224E-3</v>
      </c>
      <c r="G36" s="62">
        <f t="shared" si="2"/>
        <v>1.4633869838653463E-3</v>
      </c>
      <c r="H36" s="44">
        <f>'imported summary from web'!E59</f>
        <v>1.3442740898297952E-3</v>
      </c>
      <c r="I36" s="44">
        <f>'imported summary from web'!F59</f>
        <v>1.9942901687095185E-2</v>
      </c>
      <c r="J36" s="22"/>
      <c r="K36" s="9">
        <f t="shared" si="5"/>
        <v>0</v>
      </c>
      <c r="L36" s="9">
        <f t="shared" si="6"/>
        <v>4.6198786758074595E-2</v>
      </c>
    </row>
    <row r="37" spans="1:12" x14ac:dyDescent="0.2">
      <c r="A37">
        <f>'imported summary from web'!A61</f>
        <v>790.6</v>
      </c>
      <c r="B37" t="str">
        <f>'imported summary from web'!B61</f>
        <v>C44H88O8PN</v>
      </c>
      <c r="C37" s="2" t="str">
        <f>'imported summary from web'!C61</f>
        <v>PC(36:0)</v>
      </c>
      <c r="D37" s="31" t="s">
        <v>30</v>
      </c>
      <c r="E37" s="44">
        <f>'imported summary from web'!J61</f>
        <v>4.0838706526474778E-4</v>
      </c>
      <c r="F37" s="44">
        <f>'imported summary from web'!D61</f>
        <v>2.1950804757980193E-3</v>
      </c>
      <c r="G37" s="62">
        <f t="shared" si="2"/>
        <v>1.3017337705313835E-3</v>
      </c>
      <c r="H37" s="44">
        <f>'imported summary from web'!E61</f>
        <v>9.3588702456504698E-4</v>
      </c>
      <c r="I37" s="44">
        <f>'imported summary from web'!F61</f>
        <v>5.9896769572163012E-3</v>
      </c>
      <c r="J37" s="22"/>
      <c r="K37" s="9">
        <f t="shared" si="5"/>
        <v>0</v>
      </c>
      <c r="L37" s="9">
        <f t="shared" si="6"/>
        <v>1.1719857966712294E-2</v>
      </c>
    </row>
    <row r="38" spans="1:12" x14ac:dyDescent="0.2">
      <c r="A38">
        <f>'imported summary from web'!A69</f>
        <v>806.6</v>
      </c>
      <c r="B38" t="str">
        <f>'imported summary from web'!B69</f>
        <v>C46H80O8PN</v>
      </c>
      <c r="C38" s="2" t="str">
        <f>'imported summary from web'!C69</f>
        <v>PC(38:6)</v>
      </c>
      <c r="D38" s="31"/>
      <c r="E38" s="44">
        <f>'imported summary from web'!J69</f>
        <v>3.4032255438728988E-5</v>
      </c>
      <c r="F38" s="44">
        <f>'imported summary from web'!D69</f>
        <v>8.3379025824886007E-4</v>
      </c>
      <c r="G38" s="62">
        <f t="shared" si="2"/>
        <v>4.3391125684379454E-4</v>
      </c>
      <c r="H38" s="44">
        <f>'imported summary from web'!E69</f>
        <v>6.2959672561648623E-4</v>
      </c>
      <c r="I38" s="44">
        <f>'imported summary from web'!F69</f>
        <v>3.8286287368570105E-3</v>
      </c>
      <c r="J38" s="22"/>
      <c r="K38" s="9">
        <f t="shared" si="5"/>
        <v>4.8921367193172928E-4</v>
      </c>
      <c r="L38" s="9">
        <f t="shared" si="6"/>
        <v>8.4867937000330396E-3</v>
      </c>
    </row>
    <row r="39" spans="1:12" x14ac:dyDescent="0.2">
      <c r="A39">
        <f>'imported summary from web'!A70</f>
        <v>808.6</v>
      </c>
      <c r="B39" t="str">
        <f>'imported summary from web'!B70</f>
        <v>C46H82O8PN</v>
      </c>
      <c r="C39" s="2" t="str">
        <f>'imported summary from web'!C70</f>
        <v>PC(38:5)</v>
      </c>
      <c r="D39" s="31"/>
      <c r="E39" s="44">
        <f>'imported summary from web'!J70</f>
        <v>1.3612902175491595E-4</v>
      </c>
      <c r="F39" s="44">
        <f>'imported summary from web'!D70</f>
        <v>8.3379025824886007E-4</v>
      </c>
      <c r="G39" s="62">
        <f t="shared" si="2"/>
        <v>4.84959640001888E-4</v>
      </c>
      <c r="H39" s="44">
        <f>'imported summary from web'!E70</f>
        <v>2.7225804350983191E-4</v>
      </c>
      <c r="I39" s="44">
        <f>'imported summary from web'!F70</f>
        <v>2.790644945975777E-3</v>
      </c>
      <c r="J39" s="22"/>
      <c r="K39" s="9">
        <f t="shared" si="5"/>
        <v>0</v>
      </c>
      <c r="L39" s="9">
        <f t="shared" si="6"/>
        <v>5.7642132649347224E-3</v>
      </c>
    </row>
    <row r="40" spans="1:12" x14ac:dyDescent="0.2">
      <c r="A40">
        <f>'imported summary from web'!A71</f>
        <v>810.6</v>
      </c>
      <c r="B40" t="str">
        <f>'imported summary from web'!B71</f>
        <v>C46H84O8PN</v>
      </c>
      <c r="C40" s="2" t="str">
        <f>'imported summary from web'!C71</f>
        <v>PC(38:4)</v>
      </c>
      <c r="D40" s="31"/>
      <c r="E40" s="44">
        <f>'imported summary from web'!J71</f>
        <v>3.4032255438728987E-4</v>
      </c>
      <c r="F40" s="44">
        <f>'imported summary from web'!D71</f>
        <v>1.3612902175491595E-3</v>
      </c>
      <c r="G40" s="62">
        <f t="shared" si="2"/>
        <v>8.5080638596822468E-4</v>
      </c>
      <c r="H40" s="44">
        <f>'imported summary from web'!E71</f>
        <v>7.3169349193267315E-4</v>
      </c>
      <c r="I40" s="44">
        <f>'imported summary from web'!F71</f>
        <v>6.2959672561648614E-3</v>
      </c>
      <c r="J40" s="22"/>
      <c r="K40" s="9">
        <f t="shared" si="5"/>
        <v>0</v>
      </c>
      <c r="L40" s="9">
        <f t="shared" si="6"/>
        <v>1.3612902175491593E-2</v>
      </c>
    </row>
    <row r="41" spans="1:12" x14ac:dyDescent="0.2">
      <c r="A41">
        <f>'imported summary from web'!A72</f>
        <v>812.6</v>
      </c>
      <c r="B41" t="str">
        <f>'imported summary from web'!B72</f>
        <v>C46H86O8PN</v>
      </c>
      <c r="C41" s="2" t="str">
        <f>'imported summary from web'!C72</f>
        <v>PC(38:3)</v>
      </c>
      <c r="D41" s="31"/>
      <c r="E41" s="44">
        <f>'imported summary from web'!J72</f>
        <v>6.9766123649394425E-4</v>
      </c>
      <c r="F41" s="44">
        <f>'imported summary from web'!D72</f>
        <v>2.4673385193078514E-3</v>
      </c>
      <c r="G41" s="62">
        <f t="shared" si="2"/>
        <v>1.5824998779008978E-3</v>
      </c>
      <c r="H41" s="44">
        <f>'imported summary from web'!E72</f>
        <v>5.9556447017775722E-4</v>
      </c>
      <c r="I41" s="44">
        <f>'imported summary from web'!F72</f>
        <v>8.8313702863501726E-3</v>
      </c>
      <c r="J41" s="22"/>
      <c r="K41" s="9">
        <f t="shared" si="5"/>
        <v>0</v>
      </c>
      <c r="L41" s="9">
        <f t="shared" si="6"/>
        <v>1.8122176021123187E-2</v>
      </c>
    </row>
    <row r="42" spans="1:12" x14ac:dyDescent="0.2">
      <c r="A42">
        <f>'imported summary from web'!A74</f>
        <v>814.6</v>
      </c>
      <c r="B42" t="str">
        <f>'imported summary from web'!B74</f>
        <v>C46H88O8PN</v>
      </c>
      <c r="C42" s="2" t="str">
        <f>'imported summary from web'!C74</f>
        <v>PC(38:2)</v>
      </c>
      <c r="D42" s="31"/>
      <c r="E42" s="44">
        <f>'imported summary from web'!J74</f>
        <v>5.6153221473902821E-4</v>
      </c>
      <c r="F42" s="44">
        <f>'imported summary from web'!D74</f>
        <v>2.1610482203592903E-3</v>
      </c>
      <c r="G42" s="62">
        <f t="shared" si="2"/>
        <v>1.3612902175491593E-3</v>
      </c>
      <c r="H42" s="44">
        <f>'imported summary from web'!E74</f>
        <v>5.1048383158093481E-4</v>
      </c>
      <c r="I42" s="44">
        <f>'imported summary from web'!F74</f>
        <v>8.8483864140695354E-3</v>
      </c>
      <c r="J42" s="22"/>
      <c r="K42" s="9">
        <f t="shared" si="5"/>
        <v>0</v>
      </c>
      <c r="L42" s="9">
        <f t="shared" si="6"/>
        <v>1.8717740491300941E-2</v>
      </c>
    </row>
    <row r="43" spans="1:12" x14ac:dyDescent="0.2">
      <c r="A43">
        <f>'imported summary from web'!A76</f>
        <v>816.6</v>
      </c>
      <c r="B43" t="str">
        <f>'imported summary from web'!B76</f>
        <v>C46H90O8PN</v>
      </c>
      <c r="C43" s="2" t="str">
        <f>'imported summary from web'!C76</f>
        <v>PC(38:1)</v>
      </c>
      <c r="D43" s="31"/>
      <c r="E43" s="44">
        <f>'imported summary from web'!J76</f>
        <v>2.3822578807110287E-4</v>
      </c>
      <c r="F43" s="44">
        <f>'imported summary from web'!D76</f>
        <v>9.5290315228441149E-4</v>
      </c>
      <c r="G43" s="62">
        <f t="shared" si="2"/>
        <v>5.9556447017775722E-4</v>
      </c>
      <c r="H43" s="44">
        <f>'imported summary from web'!E76</f>
        <v>4.4241932070347674E-4</v>
      </c>
      <c r="I43" s="44">
        <f>'imported summary from web'!F76</f>
        <v>4.8836286554576093E-3</v>
      </c>
      <c r="J43" s="22"/>
      <c r="K43" s="9">
        <f t="shared" si="5"/>
        <v>0</v>
      </c>
      <c r="L43" s="9">
        <f t="shared" si="6"/>
        <v>1.0720160463199629E-2</v>
      </c>
    </row>
    <row r="44" spans="1:12" x14ac:dyDescent="0.2">
      <c r="A44">
        <f>'imported summary from web'!A78</f>
        <v>818.7</v>
      </c>
      <c r="B44" t="str">
        <f>'imported summary from web'!B78</f>
        <v>C46H92O8PN</v>
      </c>
      <c r="C44" s="2" t="str">
        <f>'imported summary from web'!C78</f>
        <v>PC(38:0)</v>
      </c>
      <c r="D44" s="31" t="s">
        <v>29</v>
      </c>
      <c r="E44" s="44">
        <f>'imported summary from web'!J78</f>
        <v>5.1048383158093473E-5</v>
      </c>
      <c r="F44" s="44">
        <f>'imported summary from web'!D78</f>
        <v>3.2330642666792537E-4</v>
      </c>
      <c r="G44" s="62">
        <f t="shared" si="2"/>
        <v>1.8717740491300941E-4</v>
      </c>
      <c r="H44" s="44">
        <f>'imported summary from web'!E78</f>
        <v>2.552419157904674E-4</v>
      </c>
      <c r="I44" s="44">
        <f>'imported summary from web'!F78</f>
        <v>3.0458868617662441E-3</v>
      </c>
      <c r="J44" s="22"/>
      <c r="K44" s="9">
        <f t="shared" si="5"/>
        <v>1.7016127719364499E-4</v>
      </c>
      <c r="L44" s="9">
        <f t="shared" si="6"/>
        <v>7.1467736421330866E-3</v>
      </c>
    </row>
    <row r="45" spans="1:12" x14ac:dyDescent="0.2">
      <c r="A45">
        <f>'imported summary from web'!A84</f>
        <v>830.6</v>
      </c>
      <c r="B45" t="str">
        <f>'imported summary from web'!B84</f>
        <v>C48H80O8PN</v>
      </c>
      <c r="C45" s="2" t="str">
        <f>'imported summary from web'!C84</f>
        <v>PC(40:8)</v>
      </c>
      <c r="D45" s="31"/>
      <c r="E45" s="44">
        <f>'imported summary from web'!J84</f>
        <v>1.0209676631618695E-4</v>
      </c>
      <c r="F45" s="44">
        <f>'imported summary from web'!D84</f>
        <v>4.934677038615703E-4</v>
      </c>
      <c r="G45" s="62">
        <f t="shared" si="2"/>
        <v>2.9778223508887861E-4</v>
      </c>
      <c r="H45" s="44">
        <f>'imported summary from web'!E84</f>
        <v>2.2120966035173837E-4</v>
      </c>
      <c r="I45" s="44">
        <f>'imported summary from web'!F84</f>
        <v>2.9437900954500571E-3</v>
      </c>
      <c r="J45" s="22"/>
      <c r="K45" s="9">
        <f t="shared" si="5"/>
        <v>0</v>
      </c>
      <c r="L45" s="9">
        <f t="shared" si="6"/>
        <v>6.6150196509029468E-3</v>
      </c>
    </row>
    <row r="46" spans="1:12" x14ac:dyDescent="0.2">
      <c r="A46">
        <f>'imported summary from web'!A85</f>
        <v>832.6</v>
      </c>
      <c r="B46" t="str">
        <f>'imported summary from web'!B85</f>
        <v>C48H82O8PN</v>
      </c>
      <c r="C46" s="2" t="str">
        <f>'imported summary from web'!C85</f>
        <v>PC(40:7)</v>
      </c>
      <c r="D46" s="31"/>
      <c r="E46" s="44">
        <f>'imported summary from web'!J85</f>
        <v>3.4032255438728988E-5</v>
      </c>
      <c r="F46" s="44">
        <f>'imported summary from web'!D85</f>
        <v>2.8927417122919636E-4</v>
      </c>
      <c r="G46" s="62">
        <f t="shared" si="2"/>
        <v>1.6165321333396268E-4</v>
      </c>
      <c r="H46" s="44">
        <f>'imported summary from web'!E85</f>
        <v>6.9766123649394425E-4</v>
      </c>
      <c r="I46" s="44">
        <f>'imported summary from web'!F85</f>
        <v>2.5183869024659449E-3</v>
      </c>
      <c r="J46" s="22"/>
      <c r="K46" s="9">
        <f t="shared" si="5"/>
        <v>1.3400200578999539E-3</v>
      </c>
      <c r="L46" s="9">
        <f t="shared" si="6"/>
        <v>5.8918342228299553E-3</v>
      </c>
    </row>
    <row r="47" spans="1:12" x14ac:dyDescent="0.2">
      <c r="A47">
        <f>'imported summary from web'!A86</f>
        <v>834.6</v>
      </c>
      <c r="B47" t="str">
        <f>'imported summary from web'!B86</f>
        <v>C48H84O8PN</v>
      </c>
      <c r="C47" s="2" t="str">
        <f>'imported summary from web'!C86</f>
        <v>PC(40:6)</v>
      </c>
      <c r="D47" s="31"/>
      <c r="E47" s="44">
        <f>'imported summary from web'!J86</f>
        <v>0</v>
      </c>
      <c r="F47" s="44">
        <f>'imported summary from web'!D86</f>
        <v>2.7225804350983191E-4</v>
      </c>
      <c r="G47" s="62">
        <f t="shared" si="2"/>
        <v>1.3612902175491595E-4</v>
      </c>
      <c r="H47" s="44">
        <f>'imported summary from web'!E86</f>
        <v>2.3822578807110287E-4</v>
      </c>
      <c r="I47" s="44">
        <f>'imported summary from web'!F86</f>
        <v>2.0249191986043747E-3</v>
      </c>
      <c r="J47" s="22"/>
      <c r="K47" s="9">
        <f t="shared" si="5"/>
        <v>2.552419157904673E-4</v>
      </c>
      <c r="L47" s="9">
        <f t="shared" si="6"/>
        <v>4.7219754421236465E-3</v>
      </c>
    </row>
    <row r="48" spans="1:12" x14ac:dyDescent="0.2">
      <c r="A48">
        <f>'imported summary from web'!A87</f>
        <v>836.6</v>
      </c>
      <c r="B48" t="str">
        <f>'imported summary from web'!B87</f>
        <v>C48H86O8PN</v>
      </c>
      <c r="C48" s="2" t="str">
        <f>'imported summary from web'!C87</f>
        <v>PC(40:5)</v>
      </c>
      <c r="D48" s="31"/>
      <c r="E48" s="44">
        <f>'imported summary from web'!J87</f>
        <v>3.4032255438728988E-5</v>
      </c>
      <c r="F48" s="44">
        <f>'imported summary from web'!D87</f>
        <v>3.0629029894856081E-4</v>
      </c>
      <c r="G48" s="62">
        <f t="shared" si="2"/>
        <v>1.7016127719364491E-4</v>
      </c>
      <c r="H48" s="44">
        <f>'imported summary from web'!E87</f>
        <v>8.5080638596822468E-5</v>
      </c>
      <c r="I48" s="44">
        <f>'imported summary from web'!F87</f>
        <v>9.1887089684568259E-4</v>
      </c>
      <c r="J48" s="22"/>
      <c r="K48" s="9">
        <f t="shared" si="5"/>
        <v>0</v>
      </c>
      <c r="L48" s="9">
        <f t="shared" si="6"/>
        <v>1.8717740491300942E-3</v>
      </c>
    </row>
    <row r="49" spans="1:12" x14ac:dyDescent="0.2">
      <c r="A49">
        <f>'imported summary from web'!A88</f>
        <v>838.6</v>
      </c>
      <c r="B49" t="str">
        <f>'imported summary from web'!B88</f>
        <v>C48H88O8PN</v>
      </c>
      <c r="C49" s="2" t="str">
        <f>'imported summary from web'!C88</f>
        <v>PC(40:4)</v>
      </c>
      <c r="D49" s="31"/>
      <c r="E49" s="44">
        <f>'imported summary from web'!J88</f>
        <v>0</v>
      </c>
      <c r="F49" s="44">
        <f>'imported summary from web'!D88</f>
        <v>8.5080638596822468E-5</v>
      </c>
      <c r="G49" s="62">
        <f t="shared" si="2"/>
        <v>4.2540319298411234E-5</v>
      </c>
      <c r="H49" s="44">
        <f>'imported summary from web'!E88</f>
        <v>0</v>
      </c>
      <c r="I49" s="44">
        <f>'imported summary from web'!F88</f>
        <v>5.7854834245839272E-4</v>
      </c>
      <c r="J49" s="22"/>
      <c r="K49" s="9">
        <f t="shared" si="5"/>
        <v>0</v>
      </c>
      <c r="L49" s="9">
        <f t="shared" si="6"/>
        <v>1.3400200578999536E-3</v>
      </c>
    </row>
    <row r="50" spans="1:12" x14ac:dyDescent="0.2">
      <c r="A50">
        <f>'imported summary from web'!A89</f>
        <v>840.6</v>
      </c>
      <c r="B50" t="str">
        <f>'imported summary from web'!B89</f>
        <v>C48H90O8PN</v>
      </c>
      <c r="C50" s="2" t="str">
        <f>'imported summary from web'!C89</f>
        <v>PC(40:3)</v>
      </c>
      <c r="D50" s="31"/>
      <c r="E50" s="44">
        <f>'imported summary from web'!J89</f>
        <v>0</v>
      </c>
      <c r="F50" s="44">
        <f>'imported summary from web'!D89</f>
        <v>1.1911289403555144E-4</v>
      </c>
      <c r="G50" s="62">
        <f t="shared" si="2"/>
        <v>5.9556447017775718E-5</v>
      </c>
      <c r="H50" s="44">
        <f>'imported summary from web'!E89</f>
        <v>8.5080638596822468E-5</v>
      </c>
      <c r="I50" s="44">
        <f>'imported summary from web'!F89</f>
        <v>1.9568546877269167E-3</v>
      </c>
      <c r="J50" s="22"/>
      <c r="K50" s="9">
        <f t="shared" si="5"/>
        <v>6.3810478947616878E-5</v>
      </c>
      <c r="L50" s="9">
        <f t="shared" si="6"/>
        <v>4.7432456017728521E-3</v>
      </c>
    </row>
    <row r="51" spans="1:12" x14ac:dyDescent="0.2">
      <c r="A51">
        <f>'imported summary from web'!A90</f>
        <v>842.7</v>
      </c>
      <c r="B51" t="str">
        <f>'imported summary from web'!B90</f>
        <v>C48H92O8PN</v>
      </c>
      <c r="C51" s="2" t="str">
        <f>'imported summary from web'!C90</f>
        <v>PC(40:2)</v>
      </c>
      <c r="D51" s="31"/>
      <c r="E51" s="44">
        <f>'imported summary from web'!J90</f>
        <v>1.3612902175491595E-4</v>
      </c>
      <c r="F51" s="44">
        <f>'imported summary from web'!D90</f>
        <v>5.4451608701966382E-4</v>
      </c>
      <c r="G51" s="62">
        <f t="shared" si="2"/>
        <v>3.4032255438728987E-4</v>
      </c>
      <c r="H51" s="44">
        <f>'imported summary from web'!E90</f>
        <v>0</v>
      </c>
      <c r="I51" s="44">
        <f>'imported summary from web'!F90</f>
        <v>2.4162901361497579E-3</v>
      </c>
      <c r="J51" s="22"/>
      <c r="K51" s="9">
        <f t="shared" si="5"/>
        <v>0</v>
      </c>
      <c r="L51" s="9">
        <f t="shared" si="6"/>
        <v>5.1899189544061695E-3</v>
      </c>
    </row>
    <row r="52" spans="1:12" x14ac:dyDescent="0.2">
      <c r="A52">
        <f>'imported summary from web'!A91</f>
        <v>852.5</v>
      </c>
      <c r="B52" t="str">
        <f>'imported summary from web'!B91</f>
        <v>C50H78O8PN</v>
      </c>
      <c r="C52" s="2" t="str">
        <f>'imported summary from web'!C91</f>
        <v>PC(42:11)</v>
      </c>
      <c r="D52" s="31"/>
      <c r="E52" s="44">
        <f>'imported summary from web'!J91</f>
        <v>1.0209676631618695E-4</v>
      </c>
      <c r="F52" s="44">
        <f>'imported summary from web'!D91</f>
        <v>2.3822578807110287E-4</v>
      </c>
      <c r="G52" s="62">
        <f t="shared" si="2"/>
        <v>1.7016127719364491E-4</v>
      </c>
      <c r="H52" s="44">
        <f>'imported summary from web'!E91</f>
        <v>0</v>
      </c>
      <c r="I52" s="44">
        <f>'imported summary from web'!F91</f>
        <v>6.9766123649394425E-4</v>
      </c>
      <c r="J52" s="22"/>
      <c r="K52" s="9">
        <f t="shared" ref="K52:K72" si="7">IF(H52-$G52&gt;0,H52-$G52,0)*2.5</f>
        <v>0</v>
      </c>
      <c r="L52" s="9">
        <f t="shared" ref="L52:L72" si="8">IF(I52-$G52&gt;0,I52-$G52,0)*2.5</f>
        <v>1.3187498982507482E-3</v>
      </c>
    </row>
    <row r="53" spans="1:12" x14ac:dyDescent="0.2">
      <c r="A53">
        <f>'imported summary from web'!A92</f>
        <v>854.6</v>
      </c>
      <c r="B53" t="str">
        <f>'imported summary from web'!B92</f>
        <v>C50H80O8PN</v>
      </c>
      <c r="C53" s="2" t="str">
        <f>'imported summary from web'!C92</f>
        <v>PC(42:10)</v>
      </c>
      <c r="D53" s="31"/>
      <c r="E53" s="44">
        <f>'imported summary from web'!J92</f>
        <v>0</v>
      </c>
      <c r="F53" s="44">
        <f>'imported summary from web'!D92</f>
        <v>6.1258059789712162E-4</v>
      </c>
      <c r="G53" s="62">
        <f t="shared" si="2"/>
        <v>3.0629029894856081E-4</v>
      </c>
      <c r="H53" s="44">
        <f>'imported summary from web'!E92</f>
        <v>0</v>
      </c>
      <c r="I53" s="44">
        <f>'imported summary from web'!F92</f>
        <v>1.1741128126361499E-3</v>
      </c>
      <c r="J53" s="22"/>
      <c r="K53" s="9">
        <f t="shared" si="7"/>
        <v>0</v>
      </c>
      <c r="L53" s="9">
        <f t="shared" si="8"/>
        <v>2.1695562842189726E-3</v>
      </c>
    </row>
    <row r="54" spans="1:12" x14ac:dyDescent="0.2">
      <c r="A54">
        <f>'imported summary from web'!A93</f>
        <v>856.6</v>
      </c>
      <c r="B54" t="str">
        <f>'imported summary from web'!B93</f>
        <v>C50H82O8PN</v>
      </c>
      <c r="C54" s="2" t="str">
        <f>'imported summary from web'!C93</f>
        <v>PC(42:9)</v>
      </c>
      <c r="D54" s="31"/>
      <c r="E54" s="44">
        <f>'imported summary from web'!J93</f>
        <v>0</v>
      </c>
      <c r="F54" s="44">
        <f>'imported summary from web'!D93</f>
        <v>0</v>
      </c>
      <c r="G54" s="62">
        <f t="shared" si="2"/>
        <v>0</v>
      </c>
      <c r="H54" s="44">
        <f>'imported summary from web'!E93</f>
        <v>0</v>
      </c>
      <c r="I54" s="44">
        <f>'imported summary from web'!F93</f>
        <v>6.8064510877457977E-5</v>
      </c>
      <c r="J54" s="22"/>
      <c r="K54" s="9">
        <f t="shared" si="7"/>
        <v>0</v>
      </c>
      <c r="L54" s="9">
        <f t="shared" si="8"/>
        <v>1.7016127719364494E-4</v>
      </c>
    </row>
    <row r="55" spans="1:12" x14ac:dyDescent="0.2">
      <c r="A55">
        <f>'imported summary from web'!A94</f>
        <v>858.6</v>
      </c>
      <c r="B55" t="str">
        <f>'imported summary from web'!B94</f>
        <v>C50H84O8PN</v>
      </c>
      <c r="C55" s="2" t="str">
        <f>'imported summary from web'!C94</f>
        <v>PC(42:8)</v>
      </c>
      <c r="D55" s="31"/>
      <c r="E55" s="44">
        <f>'imported summary from web'!J94</f>
        <v>0</v>
      </c>
      <c r="F55" s="44">
        <f>'imported summary from web'!D94</f>
        <v>2.3822578807110287E-4</v>
      </c>
      <c r="G55" s="62">
        <f t="shared" si="2"/>
        <v>1.1911289403555144E-4</v>
      </c>
      <c r="H55" s="44">
        <f>'imported summary from web'!E94</f>
        <v>0</v>
      </c>
      <c r="I55" s="44">
        <f>'imported summary from web'!F94</f>
        <v>0</v>
      </c>
      <c r="J55" s="22"/>
      <c r="K55" s="9">
        <f t="shared" si="7"/>
        <v>0</v>
      </c>
      <c r="L55" s="9">
        <f t="shared" si="8"/>
        <v>0</v>
      </c>
    </row>
    <row r="56" spans="1:12" x14ac:dyDescent="0.2">
      <c r="A56">
        <f>'imported summary from web'!A95</f>
        <v>860.6</v>
      </c>
      <c r="B56" t="str">
        <f>'imported summary from web'!B95</f>
        <v>C50H86O8PN</v>
      </c>
      <c r="C56" s="2" t="str">
        <f>'imported summary from web'!C95</f>
        <v>PC(42:7)</v>
      </c>
      <c r="D56" s="31"/>
      <c r="E56" s="44">
        <f>'imported summary from web'!J95</f>
        <v>0</v>
      </c>
      <c r="F56" s="44">
        <f>'imported summary from web'!D95</f>
        <v>2.552419157904674E-4</v>
      </c>
      <c r="G56" s="62">
        <f t="shared" si="2"/>
        <v>1.276209578952337E-4</v>
      </c>
      <c r="H56" s="44">
        <f>'imported summary from web'!E95</f>
        <v>0</v>
      </c>
      <c r="I56" s="44">
        <f>'imported summary from web'!F95</f>
        <v>5.1048383158093481E-4</v>
      </c>
      <c r="J56" s="22"/>
      <c r="K56" s="9">
        <f t="shared" si="7"/>
        <v>0</v>
      </c>
      <c r="L56" s="9">
        <f t="shared" si="8"/>
        <v>9.5715718421425283E-4</v>
      </c>
    </row>
    <row r="57" spans="1:12" x14ac:dyDescent="0.2">
      <c r="A57">
        <f>'imported summary from web'!A96</f>
        <v>862.6</v>
      </c>
      <c r="B57" t="str">
        <f>'imported summary from web'!B96</f>
        <v>C50H88O8PN</v>
      </c>
      <c r="C57" s="2" t="str">
        <f>'imported summary from web'!C96</f>
        <v>PC(42:6)</v>
      </c>
      <c r="D57" s="31"/>
      <c r="E57" s="44">
        <f>'imported summary from web'!J96</f>
        <v>0</v>
      </c>
      <c r="F57" s="44">
        <f>'imported summary from web'!D96</f>
        <v>1.0209676631618695E-4</v>
      </c>
      <c r="G57" s="62">
        <f t="shared" si="2"/>
        <v>5.1048383158093473E-5</v>
      </c>
      <c r="H57" s="44">
        <f>'imported summary from web'!E96</f>
        <v>0</v>
      </c>
      <c r="I57" s="44">
        <f>'imported summary from web'!F96</f>
        <v>1.3612902175491595E-3</v>
      </c>
      <c r="J57" s="22"/>
      <c r="K57" s="9">
        <f t="shared" si="7"/>
        <v>0</v>
      </c>
      <c r="L57" s="9">
        <f t="shared" si="8"/>
        <v>3.2756045859776649E-3</v>
      </c>
    </row>
    <row r="58" spans="1:12" x14ac:dyDescent="0.2">
      <c r="A58">
        <f>'imported summary from web'!A97</f>
        <v>864.6</v>
      </c>
      <c r="B58" t="str">
        <f>'imported summary from web'!B97</f>
        <v>C50H90O8PN</v>
      </c>
      <c r="C58" s="2" t="str">
        <f>'imported summary from web'!C97</f>
        <v>PC(42:5)</v>
      </c>
      <c r="D58" s="31"/>
      <c r="E58" s="44">
        <f>'imported summary from web'!J97</f>
        <v>0</v>
      </c>
      <c r="F58" s="44">
        <f>'imported summary from web'!D97</f>
        <v>0</v>
      </c>
      <c r="G58" s="62">
        <f t="shared" si="2"/>
        <v>0</v>
      </c>
      <c r="H58" s="44">
        <f>'imported summary from web'!E97</f>
        <v>0</v>
      </c>
      <c r="I58" s="44">
        <f>'imported summary from web'!F97</f>
        <v>1.531451494742804E-4</v>
      </c>
      <c r="J58" s="22"/>
      <c r="K58" s="9">
        <f t="shared" si="7"/>
        <v>0</v>
      </c>
      <c r="L58" s="9">
        <f t="shared" si="8"/>
        <v>3.8286287368570102E-4</v>
      </c>
    </row>
    <row r="59" spans="1:12" x14ac:dyDescent="0.2">
      <c r="A59">
        <f>'imported summary from web'!A98</f>
        <v>866.7</v>
      </c>
      <c r="B59" t="str">
        <f>'imported summary from web'!B98</f>
        <v>C50H92O8PN</v>
      </c>
      <c r="C59" s="2" t="str">
        <f>'imported summary from web'!C98</f>
        <v>PC(42:4)</v>
      </c>
      <c r="D59" s="31"/>
      <c r="E59" s="44">
        <f>'imported summary from web'!J98</f>
        <v>0</v>
      </c>
      <c r="F59" s="44">
        <f>'imported summary from web'!D98</f>
        <v>0</v>
      </c>
      <c r="G59" s="62">
        <f t="shared" si="2"/>
        <v>0</v>
      </c>
      <c r="H59" s="44">
        <f>'imported summary from web'!E98</f>
        <v>0</v>
      </c>
      <c r="I59" s="44">
        <f>'imported summary from web'!F98</f>
        <v>0</v>
      </c>
      <c r="J59" s="22"/>
      <c r="K59" s="9">
        <f t="shared" si="7"/>
        <v>0</v>
      </c>
      <c r="L59" s="9">
        <f t="shared" si="8"/>
        <v>0</v>
      </c>
    </row>
    <row r="60" spans="1:12" x14ac:dyDescent="0.2">
      <c r="A60">
        <f>'imported summary from web'!A99</f>
        <v>868.7</v>
      </c>
      <c r="B60" t="str">
        <f>'imported summary from web'!B99</f>
        <v>C50H94O8PN</v>
      </c>
      <c r="C60" s="2" t="str">
        <f>'imported summary from web'!C99</f>
        <v>PC(42:3)</v>
      </c>
      <c r="D60" s="31"/>
      <c r="E60" s="44">
        <f>'imported summary from web'!J99</f>
        <v>0</v>
      </c>
      <c r="F60" s="44">
        <f>'imported summary from web'!D99</f>
        <v>0</v>
      </c>
      <c r="G60" s="62">
        <f t="shared" si="2"/>
        <v>0</v>
      </c>
      <c r="H60" s="44">
        <f>'imported summary from web'!E99</f>
        <v>0</v>
      </c>
      <c r="I60" s="44">
        <f>'imported summary from web'!F99</f>
        <v>0</v>
      </c>
      <c r="J60" s="22"/>
      <c r="K60" s="9">
        <f t="shared" si="7"/>
        <v>0</v>
      </c>
      <c r="L60" s="9">
        <f t="shared" si="8"/>
        <v>0</v>
      </c>
    </row>
    <row r="61" spans="1:12" x14ac:dyDescent="0.2">
      <c r="A61">
        <f>'imported summary from web'!A100</f>
        <v>870.7</v>
      </c>
      <c r="B61" t="str">
        <f>'imported summary from web'!B100</f>
        <v>C50H96O8PN</v>
      </c>
      <c r="C61" s="2" t="str">
        <f>'imported summary from web'!C100</f>
        <v>PC(42:2)</v>
      </c>
      <c r="D61" s="31"/>
      <c r="E61" s="44">
        <f>'imported summary from web'!J100</f>
        <v>0</v>
      </c>
      <c r="F61" s="44">
        <f>'imported summary from web'!D100</f>
        <v>0</v>
      </c>
      <c r="G61" s="62">
        <f t="shared" si="2"/>
        <v>0</v>
      </c>
      <c r="H61" s="44">
        <f>'imported summary from web'!E100</f>
        <v>0</v>
      </c>
      <c r="I61" s="44">
        <f>'imported summary from web'!F100</f>
        <v>3.5733868210665432E-4</v>
      </c>
      <c r="J61" s="22"/>
      <c r="K61" s="9">
        <f t="shared" si="7"/>
        <v>0</v>
      </c>
      <c r="L61" s="9">
        <f t="shared" si="8"/>
        <v>8.9334670526663583E-4</v>
      </c>
    </row>
    <row r="62" spans="1:12" x14ac:dyDescent="0.2">
      <c r="A62">
        <f>'imported summary from web'!A101</f>
        <v>878.6</v>
      </c>
      <c r="B62" t="str">
        <f>'imported summary from web'!B101</f>
        <v>C52H80O8PN</v>
      </c>
      <c r="C62" s="2" t="str">
        <f>'imported summary from web'!C101</f>
        <v>PC(44:12)</v>
      </c>
      <c r="D62" s="31"/>
      <c r="E62" s="44">
        <f>'imported summary from web'!J101</f>
        <v>0</v>
      </c>
      <c r="F62" s="44">
        <f>'imported summary from web'!D101</f>
        <v>0</v>
      </c>
      <c r="G62" s="62">
        <f t="shared" si="2"/>
        <v>0</v>
      </c>
      <c r="H62" s="44">
        <f>'imported summary from web'!E101</f>
        <v>0</v>
      </c>
      <c r="I62" s="44">
        <f>'imported summary from web'!F101</f>
        <v>2.8757255845725991E-3</v>
      </c>
      <c r="J62" s="22"/>
      <c r="K62" s="9">
        <f t="shared" si="7"/>
        <v>0</v>
      </c>
      <c r="L62" s="9">
        <f t="shared" si="8"/>
        <v>7.1893139614314979E-3</v>
      </c>
    </row>
    <row r="63" spans="1:12" x14ac:dyDescent="0.2">
      <c r="A63">
        <f>'imported summary from web'!A102</f>
        <v>880.6</v>
      </c>
      <c r="B63" t="str">
        <f>'imported summary from web'!B102</f>
        <v>C52H82O8PN</v>
      </c>
      <c r="C63" s="2" t="str">
        <f>'imported summary from web'!C102</f>
        <v>PC(44:11)</v>
      </c>
      <c r="D63" s="31"/>
      <c r="E63" s="44">
        <f>'imported summary from web'!J102</f>
        <v>0</v>
      </c>
      <c r="F63" s="44">
        <f>'imported summary from web'!D102</f>
        <v>0</v>
      </c>
      <c r="G63" s="62">
        <f t="shared" si="2"/>
        <v>0</v>
      </c>
      <c r="H63" s="44">
        <f>'imported summary from web'!E102</f>
        <v>0</v>
      </c>
      <c r="I63" s="44">
        <f>'imported summary from web'!F102</f>
        <v>3.9137093754538333E-4</v>
      </c>
      <c r="J63" s="22"/>
      <c r="K63" s="9">
        <f t="shared" si="7"/>
        <v>0</v>
      </c>
      <c r="L63" s="9">
        <f t="shared" si="8"/>
        <v>9.7842734386345835E-4</v>
      </c>
    </row>
    <row r="64" spans="1:12" x14ac:dyDescent="0.2">
      <c r="A64">
        <f>'imported summary from web'!A103</f>
        <v>882.6</v>
      </c>
      <c r="B64" t="str">
        <f>'imported summary from web'!B103</f>
        <v>C52H84O8PN</v>
      </c>
      <c r="C64" s="2" t="str">
        <f>'imported summary from web'!C103</f>
        <v>PC(44:10)</v>
      </c>
      <c r="D64" s="31"/>
      <c r="E64" s="44">
        <f>'imported summary from web'!J103</f>
        <v>0</v>
      </c>
      <c r="F64" s="44">
        <f>'imported summary from web'!D103</f>
        <v>0</v>
      </c>
      <c r="G64" s="62">
        <f t="shared" si="2"/>
        <v>0</v>
      </c>
      <c r="H64" s="44">
        <f>'imported summary from web'!E103</f>
        <v>0</v>
      </c>
      <c r="I64" s="44">
        <f>'imported summary from web'!F103</f>
        <v>0</v>
      </c>
      <c r="J64" s="22"/>
      <c r="K64" s="9">
        <f t="shared" si="7"/>
        <v>0</v>
      </c>
      <c r="L64" s="9">
        <f t="shared" si="8"/>
        <v>0</v>
      </c>
    </row>
    <row r="65" spans="1:12" x14ac:dyDescent="0.2">
      <c r="A65">
        <f>'imported summary from web'!A104</f>
        <v>884.6</v>
      </c>
      <c r="B65" t="str">
        <f>'imported summary from web'!B104</f>
        <v>C52H86O8PN</v>
      </c>
      <c r="C65" s="2" t="str">
        <f>'imported summary from web'!C104</f>
        <v>PC(44:9)</v>
      </c>
      <c r="D65" s="31"/>
      <c r="E65" s="44">
        <f>'imported summary from web'!J104</f>
        <v>0</v>
      </c>
      <c r="F65" s="44">
        <f>'imported summary from web'!D104</f>
        <v>0</v>
      </c>
      <c r="G65" s="62">
        <f t="shared" si="2"/>
        <v>0</v>
      </c>
      <c r="H65" s="44">
        <f>'imported summary from web'!E104</f>
        <v>0</v>
      </c>
      <c r="I65" s="44">
        <f>'imported summary from web'!F104</f>
        <v>0</v>
      </c>
      <c r="J65" s="22"/>
      <c r="K65" s="9">
        <f t="shared" si="7"/>
        <v>0</v>
      </c>
      <c r="L65" s="9">
        <f t="shared" si="8"/>
        <v>0</v>
      </c>
    </row>
    <row r="66" spans="1:12" x14ac:dyDescent="0.2">
      <c r="A66">
        <f>'imported summary from web'!A105</f>
        <v>886.6</v>
      </c>
      <c r="B66" t="str">
        <f>'imported summary from web'!B105</f>
        <v>C52H88O8PN</v>
      </c>
      <c r="C66" s="2" t="str">
        <f>'imported summary from web'!C105</f>
        <v>PC(44:8)</v>
      </c>
      <c r="D66" s="31"/>
      <c r="E66" s="44">
        <f>'imported summary from web'!J105</f>
        <v>0</v>
      </c>
      <c r="F66" s="44">
        <f>'imported summary from web'!D105</f>
        <v>0</v>
      </c>
      <c r="G66" s="62">
        <f t="shared" si="2"/>
        <v>0</v>
      </c>
      <c r="H66" s="44">
        <f>'imported summary from web'!E105</f>
        <v>0</v>
      </c>
      <c r="I66" s="44">
        <f>'imported summary from web'!F105</f>
        <v>0</v>
      </c>
      <c r="J66" s="22"/>
      <c r="K66" s="9">
        <f t="shared" si="7"/>
        <v>0</v>
      </c>
      <c r="L66" s="9">
        <f t="shared" si="8"/>
        <v>0</v>
      </c>
    </row>
    <row r="67" spans="1:12" x14ac:dyDescent="0.2">
      <c r="A67">
        <f>'imported summary from web'!A106</f>
        <v>888.6</v>
      </c>
      <c r="B67" t="str">
        <f>'imported summary from web'!B106</f>
        <v>C52H90O8PN</v>
      </c>
      <c r="C67" s="2" t="str">
        <f>'imported summary from web'!C106</f>
        <v>PC(44:7)</v>
      </c>
      <c r="D67" s="31"/>
      <c r="E67" s="44">
        <f>'imported summary from web'!J106</f>
        <v>0</v>
      </c>
      <c r="F67" s="44">
        <f>'imported summary from web'!D106</f>
        <v>0</v>
      </c>
      <c r="G67" s="62">
        <f t="shared" si="2"/>
        <v>0</v>
      </c>
      <c r="H67" s="44">
        <f>'imported summary from web'!E106</f>
        <v>0</v>
      </c>
      <c r="I67" s="44">
        <f>'imported summary from web'!F106</f>
        <v>0</v>
      </c>
      <c r="J67" s="22"/>
      <c r="K67" s="9">
        <f t="shared" si="7"/>
        <v>0</v>
      </c>
      <c r="L67" s="9">
        <f t="shared" si="8"/>
        <v>0</v>
      </c>
    </row>
    <row r="68" spans="1:12" x14ac:dyDescent="0.2">
      <c r="A68">
        <f>'imported summary from web'!A107</f>
        <v>890.7</v>
      </c>
      <c r="B68" t="str">
        <f>'imported summary from web'!B107</f>
        <v>C52H92O8PN</v>
      </c>
      <c r="C68" s="2" t="str">
        <f>'imported summary from web'!C107</f>
        <v>PC(44:6)</v>
      </c>
      <c r="D68" s="31"/>
      <c r="E68" s="44">
        <f>'imported summary from web'!J107</f>
        <v>0</v>
      </c>
      <c r="F68" s="44">
        <f>'imported summary from web'!D107</f>
        <v>0</v>
      </c>
      <c r="G68" s="62">
        <f t="shared" si="2"/>
        <v>0</v>
      </c>
      <c r="H68" s="44">
        <f>'imported summary from web'!E107</f>
        <v>0</v>
      </c>
      <c r="I68" s="44">
        <f>'imported summary from web'!F107</f>
        <v>0</v>
      </c>
      <c r="J68" s="22"/>
      <c r="K68" s="9">
        <f t="shared" si="7"/>
        <v>0</v>
      </c>
      <c r="L68" s="9">
        <f t="shared" si="8"/>
        <v>0</v>
      </c>
    </row>
    <row r="69" spans="1:12" x14ac:dyDescent="0.2">
      <c r="A69">
        <f>'imported summary from web'!A108</f>
        <v>892.7</v>
      </c>
      <c r="B69" t="str">
        <f>'imported summary from web'!B108</f>
        <v>C52H94O8PN</v>
      </c>
      <c r="C69" s="2" t="str">
        <f>'imported summary from web'!C108</f>
        <v>PC(44:5)</v>
      </c>
      <c r="D69" s="31"/>
      <c r="E69" s="44">
        <f>'imported summary from web'!J108</f>
        <v>0</v>
      </c>
      <c r="F69" s="44">
        <f>'imported summary from web'!D108</f>
        <v>1.7016127719364494E-4</v>
      </c>
      <c r="G69" s="62">
        <f t="shared" si="2"/>
        <v>8.5080638596822468E-5</v>
      </c>
      <c r="H69" s="44">
        <f>'imported summary from web'!E108</f>
        <v>1.531451494742804E-4</v>
      </c>
      <c r="I69" s="44">
        <f>'imported summary from web'!F108</f>
        <v>0</v>
      </c>
      <c r="J69" s="22"/>
      <c r="K69" s="9">
        <f t="shared" si="7"/>
        <v>1.7016127719364483E-4</v>
      </c>
      <c r="L69" s="9">
        <f t="shared" si="8"/>
        <v>0</v>
      </c>
    </row>
    <row r="70" spans="1:12" x14ac:dyDescent="0.2">
      <c r="A70">
        <f>'imported summary from web'!A109</f>
        <v>894.7</v>
      </c>
      <c r="B70" t="str">
        <f>'imported summary from web'!B109</f>
        <v>C52H96O8PN</v>
      </c>
      <c r="C70" s="2" t="str">
        <f>'imported summary from web'!C109</f>
        <v>PC(44:4)</v>
      </c>
      <c r="D70" s="31"/>
      <c r="E70" s="44">
        <f>'imported summary from web'!J109</f>
        <v>0</v>
      </c>
      <c r="F70" s="44">
        <f>'imported summary from web'!D109</f>
        <v>0</v>
      </c>
      <c r="G70" s="62">
        <f t="shared" ref="G70:G133" si="9">(F70+E70)/2</f>
        <v>0</v>
      </c>
      <c r="H70" s="44">
        <f>'imported summary from web'!E109</f>
        <v>0</v>
      </c>
      <c r="I70" s="44">
        <f>'imported summary from web'!F109</f>
        <v>0</v>
      </c>
      <c r="J70" s="22"/>
      <c r="K70" s="9">
        <f t="shared" si="7"/>
        <v>0</v>
      </c>
      <c r="L70" s="9">
        <f t="shared" si="8"/>
        <v>0</v>
      </c>
    </row>
    <row r="71" spans="1:12" x14ac:dyDescent="0.2">
      <c r="A71">
        <f>'imported summary from web'!A110</f>
        <v>896.7</v>
      </c>
      <c r="B71" t="str">
        <f>'imported summary from web'!B110</f>
        <v>C52H98O8PN</v>
      </c>
      <c r="C71" s="2" t="str">
        <f>'imported summary from web'!C110</f>
        <v>PC(44:3)</v>
      </c>
      <c r="D71" s="31"/>
      <c r="E71" s="44">
        <f>'imported summary from web'!J110</f>
        <v>0</v>
      </c>
      <c r="F71" s="44">
        <f>'imported summary from web'!D110</f>
        <v>0</v>
      </c>
      <c r="G71" s="62">
        <f t="shared" si="9"/>
        <v>0</v>
      </c>
      <c r="H71" s="44">
        <f>'imported summary from web'!E110</f>
        <v>0</v>
      </c>
      <c r="I71" s="44">
        <f>'imported summary from web'!F110</f>
        <v>0</v>
      </c>
      <c r="J71" s="22"/>
      <c r="K71" s="9">
        <f t="shared" si="7"/>
        <v>0</v>
      </c>
      <c r="L71" s="9">
        <f t="shared" si="8"/>
        <v>0</v>
      </c>
    </row>
    <row r="72" spans="1:12" x14ac:dyDescent="0.2">
      <c r="A72">
        <f>'imported summary from web'!A111</f>
        <v>898.7</v>
      </c>
      <c r="B72" t="str">
        <f>'imported summary from web'!B111</f>
        <v>C52H100O8PN</v>
      </c>
      <c r="C72" s="2" t="str">
        <f>'imported summary from web'!C111</f>
        <v>PC(44:2)</v>
      </c>
      <c r="D72" s="31"/>
      <c r="E72" s="44">
        <f>'imported summary from web'!J111</f>
        <v>0</v>
      </c>
      <c r="F72" s="44">
        <f>'imported summary from web'!D111</f>
        <v>0</v>
      </c>
      <c r="G72" s="62">
        <f t="shared" si="9"/>
        <v>0</v>
      </c>
      <c r="H72" s="44">
        <f>'imported summary from web'!E111</f>
        <v>0</v>
      </c>
      <c r="I72" s="44">
        <f>'imported summary from web'!F111</f>
        <v>0</v>
      </c>
      <c r="J72" s="22"/>
      <c r="K72" s="9">
        <f t="shared" si="7"/>
        <v>0</v>
      </c>
      <c r="L72" s="9">
        <f t="shared" si="8"/>
        <v>0</v>
      </c>
    </row>
    <row r="73" spans="1:12" x14ac:dyDescent="0.2">
      <c r="A73" s="2" t="s">
        <v>2</v>
      </c>
      <c r="B73"/>
      <c r="C73" s="2" t="s">
        <v>2</v>
      </c>
      <c r="D73" s="33"/>
      <c r="E73" s="45">
        <f>E20+E21+E22+E23+E24+E25+E26+E27+E28+E29+E30+E31+E32+E33+E34+E35+E36+E37+E38+E39+E40+E41+E42+E43+E44+E45+E46+E47+E48+E49+E50+E51+E52+E53+E54+E55+E56+E57+E58+E59+E60+E61+E62+E63+E64+E65+E66+E67+E68+E69+E70+E71+E72</f>
        <v>3.0799191172049736E-2</v>
      </c>
      <c r="F73" s="45">
        <f>F20+F21+F22+F23+F24+F25+F26+F27+F28+F29+F30+F31+F32+F33+F34+F35+F36+F37+F38+F39+F40+F41+F42+F43+F44+F45+F46+F47+F48+F49+F50+F51+F52+F53+F54+F55+F56+F57+F58+F59+F60+F61+F62+F63+F64+F65+F66+F67+F68+F69+F70+F71+F72</f>
        <v>0.14239095675564201</v>
      </c>
      <c r="G73" s="62">
        <f t="shared" si="9"/>
        <v>8.6595073963845873E-2</v>
      </c>
      <c r="H73" s="45">
        <f t="shared" ref="H73:I73" si="10">H20+H21+H22+H23+H24+H25+H26+H27+H28+H29+H30+H31+H32+H33+H34+H35+H36+H37+H38+H39+H40+H41+H42+H43+H44+H45+H46+H47+H48+H49+H50+H51+H52+H53+H54+H55+H56+H57+H58+H59+H60+H61+H62+H63+H64+H65+H66+H67+H68+H69+H70+H71+H72</f>
        <v>3.1667013685737329E-2</v>
      </c>
      <c r="I73" s="45">
        <f t="shared" si="10"/>
        <v>1.0019946807547782</v>
      </c>
      <c r="J73" s="23"/>
      <c r="K73" s="10">
        <f t="shared" ref="K73:L73" si="11">SUM(K20:K72)</f>
        <v>2.1929534598330989E-2</v>
      </c>
      <c r="L73" s="10">
        <f t="shared" si="11"/>
        <v>2.2937740165703326</v>
      </c>
    </row>
    <row r="74" spans="1:12" x14ac:dyDescent="0.2">
      <c r="A74">
        <f>'imported summary from web'!A21</f>
        <v>701.5</v>
      </c>
      <c r="B74" t="str">
        <f>'imported summary from web'!B21</f>
        <v>C39H77N2O6P</v>
      </c>
      <c r="C74" s="2" t="str">
        <f>'imported summary from web'!C21</f>
        <v>SM(16:1)</v>
      </c>
      <c r="D74" s="31"/>
      <c r="E74" s="46">
        <f>'imported summary from web'!J21/0.387</f>
        <v>0</v>
      </c>
      <c r="F74" s="46">
        <f>'imported summary from web'!D21/0.387</f>
        <v>0</v>
      </c>
      <c r="G74" s="62">
        <f t="shared" si="9"/>
        <v>0</v>
      </c>
      <c r="H74" s="46">
        <f>'imported summary from web'!E21/0.387</f>
        <v>3.2428797726678625E-4</v>
      </c>
      <c r="I74" s="46">
        <f>'imported summary from web'!F21/0.387</f>
        <v>1.7835838749673248E-3</v>
      </c>
      <c r="J74" s="24"/>
      <c r="K74" s="9">
        <f t="shared" ref="K74:K85" si="12">IF(H74-$G74&gt;0,H74-$G74,0)*2.5</f>
        <v>8.1071994316696564E-4</v>
      </c>
      <c r="L74" s="9">
        <f t="shared" ref="L74:L85" si="13">IF(I74-$G74&gt;0,I74-$G74,0)*2.5</f>
        <v>4.4589596874183117E-3</v>
      </c>
    </row>
    <row r="75" spans="1:12" x14ac:dyDescent="0.2">
      <c r="A75">
        <f>'imported summary from web'!A22</f>
        <v>703.6</v>
      </c>
      <c r="B75" t="str">
        <f>'imported summary from web'!B22</f>
        <v>C39H79N2O6P</v>
      </c>
      <c r="C75" s="2" t="str">
        <f>'imported summary from web'!C22</f>
        <v>SM(16:0)</v>
      </c>
      <c r="D75" s="31"/>
      <c r="E75" s="46">
        <f>'imported summary from web'!J22/0.387</f>
        <v>1.6214398863339312E-4</v>
      </c>
      <c r="F75" s="46">
        <f>'imported summary from web'!D22/0.387</f>
        <v>3.783359734779173E-4</v>
      </c>
      <c r="G75" s="62">
        <f t="shared" si="9"/>
        <v>2.702399810556552E-4</v>
      </c>
      <c r="H75" s="46">
        <f>'imported summary from web'!E22/0.387</f>
        <v>3.7725501355369478E-2</v>
      </c>
      <c r="I75" s="46">
        <f>'imported summary from web'!F22/0.387</f>
        <v>8.5936313975698383E-2</v>
      </c>
      <c r="J75" s="24"/>
      <c r="K75" s="9">
        <f t="shared" si="12"/>
        <v>9.3638153435784563E-2</v>
      </c>
      <c r="L75" s="9">
        <f t="shared" si="13"/>
        <v>0.2141651849866068</v>
      </c>
    </row>
    <row r="76" spans="1:12" x14ac:dyDescent="0.2">
      <c r="A76">
        <f>'imported summary from web'!A24</f>
        <v>705.6</v>
      </c>
      <c r="B76" t="str">
        <f>'imported summary from web'!B24</f>
        <v>C39H81N2O6P</v>
      </c>
      <c r="C76" s="2" t="str">
        <f>'imported summary from web'!C24</f>
        <v>DSM(16:0)</v>
      </c>
      <c r="D76" s="31"/>
      <c r="E76" s="46">
        <f>'imported summary from web'!J24/0.387</f>
        <v>0</v>
      </c>
      <c r="F76" s="46">
        <f>'imported summary from web'!D24/0.387</f>
        <v>0</v>
      </c>
      <c r="G76" s="62">
        <f t="shared" si="9"/>
        <v>0</v>
      </c>
      <c r="H76" s="46">
        <f>'imported summary from web'!E24/0.387</f>
        <v>1.1025791227070736E-2</v>
      </c>
      <c r="I76" s="46">
        <f>'imported summary from web'!F24/0.387</f>
        <v>1.4052479014894072E-2</v>
      </c>
      <c r="J76" s="24"/>
      <c r="K76" s="9">
        <f t="shared" si="12"/>
        <v>2.756447806767684E-2</v>
      </c>
      <c r="L76" s="9">
        <f t="shared" si="13"/>
        <v>3.5131197537235176E-2</v>
      </c>
    </row>
    <row r="77" spans="1:12" x14ac:dyDescent="0.2">
      <c r="A77">
        <f>'imported summary from web'!A30</f>
        <v>729.6</v>
      </c>
      <c r="B77" t="str">
        <f>'imported summary from web'!B30</f>
        <v>C41H81N2O6P</v>
      </c>
      <c r="C77" s="2" t="str">
        <f>'imported summary from web'!C30</f>
        <v>SM(18:1)</v>
      </c>
      <c r="D77" s="31"/>
      <c r="E77" s="46">
        <f>'imported summary from web'!J30/0.387</f>
        <v>0</v>
      </c>
      <c r="F77" s="46">
        <f>'imported summary from web'!D30/0.387</f>
        <v>0</v>
      </c>
      <c r="G77" s="62">
        <f t="shared" si="9"/>
        <v>0</v>
      </c>
      <c r="H77" s="46">
        <f>'imported summary from web'!E30/0.387</f>
        <v>0</v>
      </c>
      <c r="I77" s="46">
        <f>'imported summary from web'!F30/0.387</f>
        <v>1.1350079204337519E-3</v>
      </c>
      <c r="J77" s="24"/>
      <c r="K77" s="9">
        <f t="shared" si="12"/>
        <v>0</v>
      </c>
      <c r="L77" s="9">
        <f t="shared" si="13"/>
        <v>2.83751980108438E-3</v>
      </c>
    </row>
    <row r="78" spans="1:12" x14ac:dyDescent="0.2">
      <c r="A78">
        <f>'imported summary from web'!A32</f>
        <v>731.6</v>
      </c>
      <c r="B78" t="str">
        <f>'imported summary from web'!B32</f>
        <v>C41H83N2O6P</v>
      </c>
      <c r="C78" s="2" t="str">
        <f>'imported summary from web'!C32</f>
        <v>SM(18:0)</v>
      </c>
      <c r="D78" s="31"/>
      <c r="E78" s="46">
        <f>'imported summary from web'!J32/0.387</f>
        <v>2.1619198484452423E-4</v>
      </c>
      <c r="F78" s="46">
        <f>'imported summary from web'!D32/0.387</f>
        <v>0</v>
      </c>
      <c r="G78" s="62">
        <f t="shared" si="9"/>
        <v>1.0809599242226211E-4</v>
      </c>
      <c r="H78" s="46">
        <f>'imported summary from web'!E32/0.387</f>
        <v>8.6476793937809691E-4</v>
      </c>
      <c r="I78" s="46">
        <f>'imported summary from web'!F32/0.387</f>
        <v>5.0805116438463194E-3</v>
      </c>
      <c r="J78" s="24"/>
      <c r="K78" s="9">
        <f t="shared" si="12"/>
        <v>1.8916798673895871E-3</v>
      </c>
      <c r="L78" s="9">
        <f t="shared" si="13"/>
        <v>1.2431039128560143E-2</v>
      </c>
    </row>
    <row r="79" spans="1:12" x14ac:dyDescent="0.2">
      <c r="A79">
        <f>'imported summary from web'!A34</f>
        <v>733.6</v>
      </c>
      <c r="B79" t="str">
        <f>'imported summary from web'!B34</f>
        <v>C41H85N2O6P</v>
      </c>
      <c r="C79" s="2" t="str">
        <f>'imported summary from web'!C34</f>
        <v>DSM(18:0)</v>
      </c>
      <c r="D79" s="31"/>
      <c r="E79" s="46">
        <f>'imported summary from web'!J34/0.387</f>
        <v>0</v>
      </c>
      <c r="F79" s="46">
        <f>'imported summary from web'!D34/0.387</f>
        <v>0</v>
      </c>
      <c r="G79" s="62">
        <f t="shared" si="9"/>
        <v>0</v>
      </c>
      <c r="H79" s="46">
        <f>'imported summary from web'!E34/0.387</f>
        <v>5.9452795832244155E-4</v>
      </c>
      <c r="I79" s="46">
        <f>'imported summary from web'!F34/0.387</f>
        <v>3.6752637423569114E-3</v>
      </c>
      <c r="J79" s="24"/>
      <c r="K79" s="9">
        <f t="shared" si="12"/>
        <v>1.4863198958061038E-3</v>
      </c>
      <c r="L79" s="9">
        <f t="shared" si="13"/>
        <v>9.1881593558922788E-3</v>
      </c>
    </row>
    <row r="80" spans="1:12" x14ac:dyDescent="0.2">
      <c r="A80">
        <f>'imported summary from web'!A56</f>
        <v>785.6</v>
      </c>
      <c r="B80" t="str">
        <f>'imported summary from web'!B56</f>
        <v>C45H89N2O6P</v>
      </c>
      <c r="C80" s="2" t="str">
        <f>'imported summary from web'!C56</f>
        <v>SM(22:1)</v>
      </c>
      <c r="D80" s="31"/>
      <c r="E80" s="46">
        <f>'imported summary from web'!J56/0.387</f>
        <v>3.2428797726678625E-4</v>
      </c>
      <c r="F80" s="46">
        <f>'imported summary from web'!D56/0.387</f>
        <v>3.2428797726678634E-3</v>
      </c>
      <c r="G80" s="62">
        <f t="shared" si="9"/>
        <v>1.7835838749673248E-3</v>
      </c>
      <c r="H80" s="46">
        <f>'imported summary from web'!E56/0.387</f>
        <v>5.9452795832244155E-4</v>
      </c>
      <c r="I80" s="46">
        <f>'imported summary from web'!F56/0.387</f>
        <v>3.6482397442513463E-2</v>
      </c>
      <c r="J80" s="24"/>
      <c r="K80" s="9">
        <f t="shared" si="12"/>
        <v>0</v>
      </c>
      <c r="L80" s="9">
        <f t="shared" si="13"/>
        <v>8.6747033918865346E-2</v>
      </c>
    </row>
    <row r="81" spans="1:12" x14ac:dyDescent="0.2">
      <c r="A81">
        <f>'imported summary from web'!A58</f>
        <v>787.7</v>
      </c>
      <c r="B81" t="str">
        <f>'imported summary from web'!B58</f>
        <v>C45H91N2O6P</v>
      </c>
      <c r="C81" s="2" t="str">
        <f>'imported summary from web'!C58</f>
        <v>SM(22:0)</v>
      </c>
      <c r="D81" s="31"/>
      <c r="E81" s="46">
        <f>'imported summary from web'!J58/0.387</f>
        <v>4.3238396968904846E-4</v>
      </c>
      <c r="F81" s="46">
        <f>'imported summary from web'!D58/0.387</f>
        <v>1.6214398863339317E-3</v>
      </c>
      <c r="G81" s="62">
        <f t="shared" si="9"/>
        <v>1.0269119280114901E-3</v>
      </c>
      <c r="H81" s="46">
        <f>'imported summary from web'!E58/0.387</f>
        <v>2.3781118332897662E-3</v>
      </c>
      <c r="I81" s="46">
        <f>'imported summary from web'!F58/0.387</f>
        <v>4.6427228745361579E-2</v>
      </c>
      <c r="J81" s="24"/>
      <c r="K81" s="9">
        <f t="shared" si="12"/>
        <v>3.3779997631956903E-3</v>
      </c>
      <c r="L81" s="9">
        <f t="shared" si="13"/>
        <v>0.11350079204337521</v>
      </c>
    </row>
    <row r="82" spans="1:12" x14ac:dyDescent="0.2">
      <c r="A82">
        <f>'imported summary from web'!A60</f>
        <v>789.7</v>
      </c>
      <c r="B82" t="str">
        <f>'imported summary from web'!B60</f>
        <v>C45H93N2O6P</v>
      </c>
      <c r="C82" s="2" t="str">
        <f>'imported summary from web'!C60</f>
        <v>DSM(22:0)</v>
      </c>
      <c r="D82" s="31"/>
      <c r="E82" s="46">
        <f>'imported summary from web'!J60/0.387</f>
        <v>1.0809599242226211E-4</v>
      </c>
      <c r="F82" s="46">
        <f>'imported summary from web'!D60/0.387</f>
        <v>9.1881593558922785E-4</v>
      </c>
      <c r="G82" s="62">
        <f t="shared" si="9"/>
        <v>5.1345596400574503E-4</v>
      </c>
      <c r="H82" s="46">
        <f>'imported summary from web'!E60/0.387</f>
        <v>1.5133438939116692E-3</v>
      </c>
      <c r="I82" s="46">
        <f>'imported summary from web'!F60/0.387</f>
        <v>9.7286393180035877E-3</v>
      </c>
      <c r="J82" s="24"/>
      <c r="K82" s="9">
        <f t="shared" si="12"/>
        <v>2.4997198247648103E-3</v>
      </c>
      <c r="L82" s="9">
        <f t="shared" si="13"/>
        <v>2.303795838499461E-2</v>
      </c>
    </row>
    <row r="83" spans="1:12" x14ac:dyDescent="0.2">
      <c r="A83">
        <f>'imported summary from web'!A73</f>
        <v>813.7</v>
      </c>
      <c r="B83" t="str">
        <f>'imported summary from web'!B73</f>
        <v>C47H93N2O6P</v>
      </c>
      <c r="C83" s="2" t="str">
        <f>'imported summary from web'!C73</f>
        <v>SM(24:1)</v>
      </c>
      <c r="D83" s="31"/>
      <c r="E83" s="46">
        <f>'imported summary from web'!J73/0.387</f>
        <v>0</v>
      </c>
      <c r="F83" s="46">
        <f>'imported summary from web'!D73/0.387</f>
        <v>0</v>
      </c>
      <c r="G83" s="62">
        <f t="shared" si="9"/>
        <v>0</v>
      </c>
      <c r="H83" s="46">
        <f>'imported summary from web'!E73/0.387</f>
        <v>4.1076477120459602E-3</v>
      </c>
      <c r="I83" s="46">
        <f>'imported summary from web'!F73/0.387</f>
        <v>2.1835390469296945E-2</v>
      </c>
      <c r="J83" s="24"/>
      <c r="K83" s="9">
        <f t="shared" si="12"/>
        <v>1.02691192801149E-2</v>
      </c>
      <c r="L83" s="9">
        <f t="shared" si="13"/>
        <v>5.4588476173242362E-2</v>
      </c>
    </row>
    <row r="84" spans="1:12" x14ac:dyDescent="0.2">
      <c r="A84">
        <f>'imported summary from web'!A75</f>
        <v>815.7</v>
      </c>
      <c r="B84" t="str">
        <f>'imported summary from web'!B75</f>
        <v>C47H95N2O6P</v>
      </c>
      <c r="C84" s="2" t="str">
        <f>'imported summary from web'!C75</f>
        <v>SM(24:0)</v>
      </c>
      <c r="D84" s="31"/>
      <c r="E84" s="46">
        <f>'imported summary from web'!J75/0.387</f>
        <v>0</v>
      </c>
      <c r="F84" s="46">
        <f>'imported summary from web'!D75/0.387</f>
        <v>2.1619198484452423E-4</v>
      </c>
      <c r="G84" s="62">
        <f t="shared" si="9"/>
        <v>1.0809599242226211E-4</v>
      </c>
      <c r="H84" s="46">
        <f>'imported summary from web'!E75/0.387</f>
        <v>3.2428797726678634E-3</v>
      </c>
      <c r="I84" s="46">
        <f>'imported summary from web'!F75/0.387</f>
        <v>2.4862078257120283E-2</v>
      </c>
      <c r="J84" s="24"/>
      <c r="K84" s="9">
        <f t="shared" si="12"/>
        <v>7.836959450614002E-3</v>
      </c>
      <c r="L84" s="9">
        <f t="shared" si="13"/>
        <v>6.1884955661745053E-2</v>
      </c>
    </row>
    <row r="85" spans="1:12" x14ac:dyDescent="0.2">
      <c r="A85">
        <f>'imported summary from web'!A77</f>
        <v>817.7</v>
      </c>
      <c r="B85" t="str">
        <f>'imported summary from web'!B77</f>
        <v>C47H97N2O6P</v>
      </c>
      <c r="C85" s="2" t="str">
        <f>'imported summary from web'!C77</f>
        <v>DSM(24:0)</v>
      </c>
      <c r="D85" s="31"/>
      <c r="E85" s="46">
        <f>'imported summary from web'!J77/0.387</f>
        <v>0</v>
      </c>
      <c r="F85" s="46">
        <f>'imported summary from web'!D77/0.387</f>
        <v>0</v>
      </c>
      <c r="G85" s="62">
        <f t="shared" si="9"/>
        <v>0</v>
      </c>
      <c r="H85" s="46">
        <f>'imported summary from web'!E77/0.387</f>
        <v>1.6214398863339317E-3</v>
      </c>
      <c r="I85" s="46">
        <f>'imported summary from web'!F77/0.387</f>
        <v>0</v>
      </c>
      <c r="J85" s="24"/>
      <c r="K85" s="9">
        <f t="shared" si="12"/>
        <v>4.0535997158348295E-3</v>
      </c>
      <c r="L85" s="9">
        <f t="shared" si="13"/>
        <v>0</v>
      </c>
    </row>
    <row r="86" spans="1:12" x14ac:dyDescent="0.2">
      <c r="A86" s="2" t="s">
        <v>14</v>
      </c>
      <c r="B86"/>
      <c r="C86" s="2" t="s">
        <v>14</v>
      </c>
      <c r="D86" s="33"/>
      <c r="E86" s="45">
        <f>E74+E75+E76+E77+E78+E79+E80+E81+E82+E83+E84+E85</f>
        <v>1.243103912856014E-3</v>
      </c>
      <c r="F86" s="45">
        <f>F74+F75+F76+F77+F78+F79+F80+F81+F82+F83+F84+F85</f>
        <v>6.3776635529134646E-3</v>
      </c>
      <c r="G86" s="62">
        <f t="shared" si="9"/>
        <v>3.8103837328847395E-3</v>
      </c>
      <c r="H86" s="45">
        <f t="shared" ref="H86:I86" si="14">H74+H75+H76+H77+H78+H79+H80+H81+H82+H83+H84+H85</f>
        <v>6.3992827513979167E-2</v>
      </c>
      <c r="I86" s="45">
        <f t="shared" si="14"/>
        <v>0.25099889440449263</v>
      </c>
      <c r="J86" s="23"/>
      <c r="K86" s="10">
        <f t="shared" ref="K86:L86" si="15">SUM(K74:K85)</f>
        <v>0.15342874924434829</v>
      </c>
      <c r="L86" s="10">
        <f t="shared" si="15"/>
        <v>0.61797127667901963</v>
      </c>
    </row>
    <row r="87" spans="1:12" x14ac:dyDescent="0.2">
      <c r="A87">
        <f>'imported summary from web'!A26</f>
        <v>714.5</v>
      </c>
      <c r="B87" t="str">
        <f>'imported summary from web'!B26</f>
        <v>C40H76O7PN</v>
      </c>
      <c r="C87" s="2" t="str">
        <f>'imported summary from web'!C26</f>
        <v>ePC(32:3)</v>
      </c>
      <c r="D87" s="31"/>
      <c r="E87" s="44">
        <f>'imported summary from web'!J26</f>
        <v>1.7016127719364494E-5</v>
      </c>
      <c r="F87" s="44">
        <f>'imported summary from web'!D26</f>
        <v>8.5080638596822468E-5</v>
      </c>
      <c r="G87" s="62">
        <f t="shared" si="9"/>
        <v>5.1048383158093479E-5</v>
      </c>
      <c r="H87" s="44">
        <f>'imported summary from web'!E26</f>
        <v>0</v>
      </c>
      <c r="I87" s="44">
        <f>'imported summary from web'!F26</f>
        <v>0</v>
      </c>
      <c r="J87" s="22"/>
      <c r="K87" s="9">
        <f t="shared" ref="K87:K113" si="16">IF(H87-$G87&gt;0,H87-$G87,0)*2.5</f>
        <v>0</v>
      </c>
      <c r="L87" s="9">
        <f t="shared" ref="L87:L113" si="17">IF(I87-$G87&gt;0,I87-$G87,0)*2.5</f>
        <v>0</v>
      </c>
    </row>
    <row r="88" spans="1:12" x14ac:dyDescent="0.2">
      <c r="A88">
        <f>'imported summary from web'!A27</f>
        <v>716.6</v>
      </c>
      <c r="B88" t="str">
        <f>'imported summary from web'!B27</f>
        <v>C40H78O7PN</v>
      </c>
      <c r="C88" s="2" t="str">
        <f>'imported summary from web'!C27</f>
        <v>ePC(32:2)</v>
      </c>
      <c r="D88" s="31"/>
      <c r="E88" s="44">
        <f>'imported summary from web'!J27</f>
        <v>5.1048383158093473E-5</v>
      </c>
      <c r="F88" s="44">
        <f>'imported summary from web'!D27</f>
        <v>3.5733868210665432E-4</v>
      </c>
      <c r="G88" s="62">
        <f t="shared" si="9"/>
        <v>2.0419353263237389E-4</v>
      </c>
      <c r="H88" s="44">
        <f>'imported summary from web'!E27</f>
        <v>2.552419157904674E-4</v>
      </c>
      <c r="I88" s="44">
        <f>'imported summary from web'!F27</f>
        <v>5.9556447017775722E-4</v>
      </c>
      <c r="J88" s="22"/>
      <c r="K88" s="9">
        <f t="shared" si="16"/>
        <v>1.2762095789523378E-4</v>
      </c>
      <c r="L88" s="9">
        <f t="shared" si="17"/>
        <v>9.7842734386345835E-4</v>
      </c>
    </row>
    <row r="89" spans="1:12" x14ac:dyDescent="0.2">
      <c r="A89">
        <f>'imported summary from web'!A28</f>
        <v>718.6</v>
      </c>
      <c r="B89" t="str">
        <f>'imported summary from web'!B28</f>
        <v>C40H80O7PN</v>
      </c>
      <c r="C89" s="2" t="str">
        <f>'imported summary from web'!C28</f>
        <v>ePC(32:1)</v>
      </c>
      <c r="D89" s="31"/>
      <c r="E89" s="44">
        <f>'imported summary from web'!J28</f>
        <v>0</v>
      </c>
      <c r="F89" s="44">
        <f>'imported summary from web'!D28</f>
        <v>2.552419157904674E-4</v>
      </c>
      <c r="G89" s="62">
        <f t="shared" si="9"/>
        <v>1.276209578952337E-4</v>
      </c>
      <c r="H89" s="44">
        <f>'imported summary from web'!E28</f>
        <v>1.6335482610589911E-3</v>
      </c>
      <c r="I89" s="44">
        <f>'imported summary from web'!F28</f>
        <v>2.603467541062767E-3</v>
      </c>
      <c r="J89" s="22"/>
      <c r="K89" s="9">
        <f t="shared" si="16"/>
        <v>3.7648182579093931E-3</v>
      </c>
      <c r="L89" s="9">
        <f t="shared" si="17"/>
        <v>6.1896164579188333E-3</v>
      </c>
    </row>
    <row r="90" spans="1:12" x14ac:dyDescent="0.2">
      <c r="A90">
        <f>'imported summary from web'!A29</f>
        <v>720.6</v>
      </c>
      <c r="B90" t="str">
        <f>'imported summary from web'!B29</f>
        <v>C40H82O7PN</v>
      </c>
      <c r="C90" s="2" t="str">
        <f>'imported summary from web'!C29</f>
        <v>ePC(32:0)</v>
      </c>
      <c r="D90" s="31"/>
      <c r="E90" s="44">
        <f>'imported summary from web'!J29</f>
        <v>5.1048383158093473E-5</v>
      </c>
      <c r="F90" s="44">
        <f>'imported summary from web'!D29</f>
        <v>2.3822578807110287E-4</v>
      </c>
      <c r="G90" s="62">
        <f t="shared" si="9"/>
        <v>1.4463708561459818E-4</v>
      </c>
      <c r="H90" s="44">
        <f>'imported summary from web'!E29</f>
        <v>1.8547579214107297E-3</v>
      </c>
      <c r="I90" s="44">
        <f>'imported summary from web'!F29</f>
        <v>4.6964512505445997E-3</v>
      </c>
      <c r="J90" s="22"/>
      <c r="K90" s="9">
        <f t="shared" si="16"/>
        <v>4.2753020894903283E-3</v>
      </c>
      <c r="L90" s="9">
        <f t="shared" si="17"/>
        <v>1.1379535412325004E-2</v>
      </c>
    </row>
    <row r="91" spans="1:12" x14ac:dyDescent="0.2">
      <c r="A91">
        <f>'imported summary from web'!A36</f>
        <v>740.6</v>
      </c>
      <c r="B91" t="str">
        <f>'imported summary from web'!B36</f>
        <v>C42H78O7PN</v>
      </c>
      <c r="C91" s="2" t="str">
        <f>'imported summary from web'!C36</f>
        <v>ePC(34:4)</v>
      </c>
      <c r="D91" s="31"/>
      <c r="E91" s="44">
        <f>'imported summary from web'!J36</f>
        <v>5.1048383158093473E-5</v>
      </c>
      <c r="F91" s="44">
        <f>'imported summary from web'!D36</f>
        <v>3.4032255438728987E-4</v>
      </c>
      <c r="G91" s="62">
        <f t="shared" si="9"/>
        <v>1.9568546877269167E-4</v>
      </c>
      <c r="H91" s="44">
        <f>'imported summary from web'!E36</f>
        <v>5.1048383158093473E-5</v>
      </c>
      <c r="I91" s="44">
        <f>'imported summary from web'!F36</f>
        <v>7.4870961965203765E-4</v>
      </c>
      <c r="J91" s="22"/>
      <c r="K91" s="9">
        <f t="shared" si="16"/>
        <v>0</v>
      </c>
      <c r="L91" s="9">
        <f t="shared" si="17"/>
        <v>1.3825603771983649E-3</v>
      </c>
    </row>
    <row r="92" spans="1:12" x14ac:dyDescent="0.2">
      <c r="A92">
        <f>'imported summary from web'!A37</f>
        <v>742.6</v>
      </c>
      <c r="B92" t="str">
        <f>'imported summary from web'!B37</f>
        <v>C42H80O7PN</v>
      </c>
      <c r="C92" s="2" t="str">
        <f>'imported summary from web'!C37</f>
        <v>ePC(34:3)</v>
      </c>
      <c r="D92" s="31"/>
      <c r="E92" s="44">
        <f>'imported summary from web'!J37</f>
        <v>6.8064510877457977E-5</v>
      </c>
      <c r="F92" s="44">
        <f>'imported summary from web'!D37</f>
        <v>3.4032255438728987E-4</v>
      </c>
      <c r="G92" s="62">
        <f t="shared" si="9"/>
        <v>2.0419353263237392E-4</v>
      </c>
      <c r="H92" s="44">
        <f>'imported summary from web'!E37</f>
        <v>1.5654837501815333E-3</v>
      </c>
      <c r="I92" s="44">
        <f>'imported summary from web'!F37</f>
        <v>1.7186288996558139E-3</v>
      </c>
      <c r="J92" s="22"/>
      <c r="K92" s="9">
        <f t="shared" si="16"/>
        <v>3.4032255438728987E-3</v>
      </c>
      <c r="L92" s="9">
        <f t="shared" si="17"/>
        <v>3.7860884175586001E-3</v>
      </c>
    </row>
    <row r="93" spans="1:12" x14ac:dyDescent="0.2">
      <c r="A93">
        <f>'imported summary from web'!A38</f>
        <v>744.6</v>
      </c>
      <c r="B93" t="str">
        <f>'imported summary from web'!B38</f>
        <v>C42H82O7PN</v>
      </c>
      <c r="C93" s="2" t="str">
        <f>'imported summary from web'!C38</f>
        <v>ePC(34:2)</v>
      </c>
      <c r="D93" s="31"/>
      <c r="E93" s="44">
        <f>'imported summary from web'!J38</f>
        <v>6.8064510877457977E-5</v>
      </c>
      <c r="F93" s="44">
        <f>'imported summary from web'!D38</f>
        <v>2.3822578807110287E-4</v>
      </c>
      <c r="G93" s="62">
        <f t="shared" si="9"/>
        <v>1.5314514947428043E-4</v>
      </c>
      <c r="H93" s="44">
        <f>'imported summary from web'!E38</f>
        <v>1.4633869838653463E-3</v>
      </c>
      <c r="I93" s="44">
        <f>'imported summary from web'!F38</f>
        <v>3.5733868210665438E-3</v>
      </c>
      <c r="J93" s="22"/>
      <c r="K93" s="9">
        <f t="shared" si="16"/>
        <v>3.2756045859776649E-3</v>
      </c>
      <c r="L93" s="9">
        <f t="shared" si="17"/>
        <v>8.5506041789806583E-3</v>
      </c>
    </row>
    <row r="94" spans="1:12" x14ac:dyDescent="0.2">
      <c r="A94">
        <f>'imported summary from web'!A39</f>
        <v>746.6</v>
      </c>
      <c r="B94" t="str">
        <f>'imported summary from web'!B39</f>
        <v>C42H84O7PN</v>
      </c>
      <c r="C94" s="2" t="str">
        <f>'imported summary from web'!C39</f>
        <v>ePC(34:1)</v>
      </c>
      <c r="D94" s="31"/>
      <c r="E94" s="44">
        <f>'imported summary from web'!J39</f>
        <v>5.1048383158093473E-5</v>
      </c>
      <c r="F94" s="44">
        <f>'imported summary from web'!D39</f>
        <v>2.8927417122919636E-4</v>
      </c>
      <c r="G94" s="62">
        <f t="shared" si="9"/>
        <v>1.7016127719364491E-4</v>
      </c>
      <c r="H94" s="44">
        <f>'imported summary from web'!E39</f>
        <v>1.310241834391066E-3</v>
      </c>
      <c r="I94" s="44">
        <f>'imported summary from web'!F39</f>
        <v>5.2239512098448994E-3</v>
      </c>
      <c r="J94" s="22"/>
      <c r="K94" s="9">
        <f t="shared" si="16"/>
        <v>2.8502013929935528E-3</v>
      </c>
      <c r="L94" s="9">
        <f t="shared" si="17"/>
        <v>1.2634474831628136E-2</v>
      </c>
    </row>
    <row r="95" spans="1:12" x14ac:dyDescent="0.2">
      <c r="A95">
        <f>'imported summary from web'!A40</f>
        <v>748.6</v>
      </c>
      <c r="B95" t="str">
        <f>'imported summary from web'!B40</f>
        <v>C42H86O7PN</v>
      </c>
      <c r="C95" s="2" t="str">
        <f>'imported summary from web'!C40</f>
        <v>ePC(34:0)</v>
      </c>
      <c r="D95" s="31"/>
      <c r="E95" s="44">
        <f>'imported summary from web'!J40</f>
        <v>0</v>
      </c>
      <c r="F95" s="44">
        <f>'imported summary from web'!D40</f>
        <v>2.0419353263237389E-4</v>
      </c>
      <c r="G95" s="62">
        <f t="shared" si="9"/>
        <v>1.0209676631618695E-4</v>
      </c>
      <c r="H95" s="44">
        <f>'imported summary from web'!E40</f>
        <v>6.6362898105521524E-4</v>
      </c>
      <c r="I95" s="44">
        <f>'imported summary from web'!F40</f>
        <v>2.5694352856240384E-3</v>
      </c>
      <c r="J95" s="22"/>
      <c r="K95" s="9">
        <f t="shared" si="16"/>
        <v>1.4038305368475707E-3</v>
      </c>
      <c r="L95" s="9">
        <f t="shared" si="17"/>
        <v>6.1683462982696285E-3</v>
      </c>
    </row>
    <row r="96" spans="1:12" x14ac:dyDescent="0.2">
      <c r="A96">
        <f>'imported summary from web'!A46</f>
        <v>766.6</v>
      </c>
      <c r="B96" t="str">
        <f>'imported summary from web'!B46</f>
        <v>C44H80O7PN</v>
      </c>
      <c r="C96" s="2" t="str">
        <f>'imported summary from web'!C46</f>
        <v>ePC(36:5)</v>
      </c>
      <c r="D96" s="31"/>
      <c r="E96" s="44">
        <f>'imported summary from web'!J46</f>
        <v>0</v>
      </c>
      <c r="F96" s="44">
        <f>'imported summary from web'!D46</f>
        <v>2.0419353263237389E-4</v>
      </c>
      <c r="G96" s="62">
        <f t="shared" si="9"/>
        <v>1.0209676631618695E-4</v>
      </c>
      <c r="H96" s="44">
        <f>'imported summary from web'!E46</f>
        <v>9.6991928000377599E-4</v>
      </c>
      <c r="I96" s="44">
        <f>'imported summary from web'!F46</f>
        <v>2.671532051940225E-3</v>
      </c>
      <c r="J96" s="22"/>
      <c r="K96" s="9">
        <f t="shared" si="16"/>
        <v>2.1695562842189726E-3</v>
      </c>
      <c r="L96" s="9">
        <f t="shared" si="17"/>
        <v>6.4235882140600952E-3</v>
      </c>
    </row>
    <row r="97" spans="1:12" x14ac:dyDescent="0.2">
      <c r="A97">
        <f>'imported summary from web'!A47</f>
        <v>768.6</v>
      </c>
      <c r="B97" t="str">
        <f>'imported summary from web'!B47</f>
        <v>C44H82O7PN</v>
      </c>
      <c r="C97" s="2" t="str">
        <f>'imported summary from web'!C47</f>
        <v>ePC(36:4)</v>
      </c>
      <c r="D97" s="31"/>
      <c r="E97" s="44">
        <f>'imported summary from web'!J47</f>
        <v>5.1048383158093473E-5</v>
      </c>
      <c r="F97" s="44">
        <f>'imported summary from web'!D47</f>
        <v>4.2540319298411234E-4</v>
      </c>
      <c r="G97" s="62">
        <f t="shared" si="9"/>
        <v>2.382257880711029E-4</v>
      </c>
      <c r="H97" s="44">
        <f>'imported summary from web'!E47</f>
        <v>5.9556447017775722E-4</v>
      </c>
      <c r="I97" s="44">
        <f>'imported summary from web'!F47</f>
        <v>1.6845966442170846E-3</v>
      </c>
      <c r="J97" s="22"/>
      <c r="K97" s="9">
        <f t="shared" si="16"/>
        <v>8.9334670526663583E-4</v>
      </c>
      <c r="L97" s="9">
        <f t="shared" si="17"/>
        <v>3.6159271403649546E-3</v>
      </c>
    </row>
    <row r="98" spans="1:12" x14ac:dyDescent="0.2">
      <c r="A98">
        <f>'imported summary from web'!A48</f>
        <v>770.6</v>
      </c>
      <c r="B98" t="str">
        <f>'imported summary from web'!B48</f>
        <v>C44H84O7PN</v>
      </c>
      <c r="C98" s="2" t="str">
        <f>'imported summary from web'!C48</f>
        <v>ePC(36:3)</v>
      </c>
      <c r="D98" s="31"/>
      <c r="E98" s="44">
        <f>'imported summary from web'!J48</f>
        <v>2.0419353263237389E-4</v>
      </c>
      <c r="F98" s="44">
        <f>'imported summary from web'!D48</f>
        <v>1.0720160463199631E-3</v>
      </c>
      <c r="G98" s="62">
        <f t="shared" si="9"/>
        <v>6.3810478947616848E-4</v>
      </c>
      <c r="H98" s="44">
        <f>'imported summary from web'!E48</f>
        <v>4.7645157614220574E-4</v>
      </c>
      <c r="I98" s="44">
        <f>'imported summary from web'!F48</f>
        <v>2.671532051940225E-3</v>
      </c>
      <c r="J98" s="22"/>
      <c r="K98" s="9">
        <f t="shared" si="16"/>
        <v>0</v>
      </c>
      <c r="L98" s="9">
        <f t="shared" si="17"/>
        <v>5.0835681561601414E-3</v>
      </c>
    </row>
    <row r="99" spans="1:12" x14ac:dyDescent="0.2">
      <c r="A99">
        <f>'imported summary from web'!A49</f>
        <v>772.6</v>
      </c>
      <c r="B99" t="str">
        <f>'imported summary from web'!B49</f>
        <v>C44H86O7PN</v>
      </c>
      <c r="C99" s="2" t="str">
        <f>'imported summary from web'!C49</f>
        <v>ePC(36:2)</v>
      </c>
      <c r="D99" s="31"/>
      <c r="E99" s="44">
        <f>'imported summary from web'!J49</f>
        <v>4.5943544842284129E-4</v>
      </c>
      <c r="F99" s="44">
        <f>'imported summary from web'!D49</f>
        <v>2.7566126905370475E-3</v>
      </c>
      <c r="G99" s="62">
        <f t="shared" si="9"/>
        <v>1.6080240694799444E-3</v>
      </c>
      <c r="H99" s="44">
        <f>'imported summary from web'!E49</f>
        <v>4.4241932070347674E-4</v>
      </c>
      <c r="I99" s="44">
        <f>'imported summary from web'!F49</f>
        <v>6.7724188323070676E-3</v>
      </c>
      <c r="J99" s="22"/>
      <c r="K99" s="9">
        <f t="shared" si="16"/>
        <v>0</v>
      </c>
      <c r="L99" s="9">
        <f t="shared" si="17"/>
        <v>1.2910986907067809E-2</v>
      </c>
    </row>
    <row r="100" spans="1:12" x14ac:dyDescent="0.2">
      <c r="A100">
        <f>'imported summary from web'!A50</f>
        <v>774.6</v>
      </c>
      <c r="B100" t="str">
        <f>'imported summary from web'!B50</f>
        <v>C44H88O7PN</v>
      </c>
      <c r="C100" s="2" t="str">
        <f>'imported summary from web'!C50</f>
        <v>ePC(36:1)</v>
      </c>
      <c r="D100" s="31"/>
      <c r="E100" s="44">
        <f>'imported summary from web'!J50</f>
        <v>2.8927417122919636E-4</v>
      </c>
      <c r="F100" s="44">
        <f>'imported summary from web'!D50</f>
        <v>1.871774049130094E-3</v>
      </c>
      <c r="G100" s="62">
        <f t="shared" si="9"/>
        <v>1.0805241101796452E-3</v>
      </c>
      <c r="H100" s="44">
        <f>'imported summary from web'!E50</f>
        <v>5.6153221473902821E-4</v>
      </c>
      <c r="I100" s="44">
        <f>'imported summary from web'!F50</f>
        <v>1.0090563737583142E-2</v>
      </c>
      <c r="J100" s="22"/>
      <c r="K100" s="9">
        <f t="shared" si="16"/>
        <v>0</v>
      </c>
      <c r="L100" s="9">
        <f t="shared" si="17"/>
        <v>2.2525099068508747E-2</v>
      </c>
    </row>
    <row r="101" spans="1:12" x14ac:dyDescent="0.2">
      <c r="A101">
        <f>'imported summary from web'!A51</f>
        <v>776.6</v>
      </c>
      <c r="B101" t="str">
        <f>'imported summary from web'!B51</f>
        <v>C44H90O7PN</v>
      </c>
      <c r="C101" s="2" t="str">
        <f>'imported summary from web'!C51</f>
        <v>ePC(36:0)</v>
      </c>
      <c r="D101" s="31"/>
      <c r="E101" s="44">
        <f>'imported summary from web'!J51</f>
        <v>0</v>
      </c>
      <c r="F101" s="44">
        <f>'imported summary from web'!D51</f>
        <v>3.7435480982601883E-4</v>
      </c>
      <c r="G101" s="62">
        <f t="shared" si="9"/>
        <v>1.8717740491300941E-4</v>
      </c>
      <c r="H101" s="44">
        <f>'imported summary from web'!E51</f>
        <v>3.7435480982601883E-4</v>
      </c>
      <c r="I101" s="44">
        <f>'imported summary from web'!F51</f>
        <v>1.7866934105332719E-3</v>
      </c>
      <c r="J101" s="22"/>
      <c r="K101" s="9">
        <f t="shared" si="16"/>
        <v>4.6794351228252355E-4</v>
      </c>
      <c r="L101" s="9">
        <f t="shared" si="17"/>
        <v>3.9987900140506568E-3</v>
      </c>
    </row>
    <row r="102" spans="1:12" x14ac:dyDescent="0.2">
      <c r="A102">
        <f>'imported summary from web'!A62</f>
        <v>792.6</v>
      </c>
      <c r="B102" t="str">
        <f>'imported summary from web'!B62</f>
        <v>C46H82O7PN</v>
      </c>
      <c r="C102" s="2" t="str">
        <f>'imported summary from web'!C62</f>
        <v>ePC(38:6)</v>
      </c>
      <c r="D102" s="31"/>
      <c r="E102" s="44">
        <f>'imported summary from web'!J62</f>
        <v>1.3612902175491595E-4</v>
      </c>
      <c r="F102" s="44">
        <f>'imported summary from web'!D62</f>
        <v>5.9556447017775722E-4</v>
      </c>
      <c r="G102" s="62">
        <f t="shared" si="9"/>
        <v>3.6584674596633657E-4</v>
      </c>
      <c r="H102" s="44">
        <f>'imported summary from web'!E62</f>
        <v>1.0890321740393276E-3</v>
      </c>
      <c r="I102" s="44">
        <f>'imported summary from web'!F62</f>
        <v>3.3181449052760758E-3</v>
      </c>
      <c r="J102" s="22"/>
      <c r="K102" s="9">
        <f t="shared" si="16"/>
        <v>1.8079635701824775E-3</v>
      </c>
      <c r="L102" s="9">
        <f t="shared" si="17"/>
        <v>7.3807453982743486E-3</v>
      </c>
    </row>
    <row r="103" spans="1:12" x14ac:dyDescent="0.2">
      <c r="A103">
        <f>'imported summary from web'!A63</f>
        <v>794.6</v>
      </c>
      <c r="B103" t="str">
        <f>'imported summary from web'!B63</f>
        <v>C46H84O7PN</v>
      </c>
      <c r="C103" s="2" t="str">
        <f>'imported summary from web'!C63</f>
        <v>ePC(38:5)</v>
      </c>
      <c r="D103" s="31"/>
      <c r="E103" s="44">
        <f>'imported summary from web'!J63</f>
        <v>3.7435480982601883E-4</v>
      </c>
      <c r="F103" s="44">
        <f>'imported summary from web'!D63</f>
        <v>1.5144353670234398E-3</v>
      </c>
      <c r="G103" s="62">
        <f t="shared" si="9"/>
        <v>9.4439508842472934E-4</v>
      </c>
      <c r="H103" s="44">
        <f>'imported summary from web'!E63</f>
        <v>4.0838706526474778E-4</v>
      </c>
      <c r="I103" s="44">
        <f>'imported summary from web'!F63</f>
        <v>1.9738708154462812E-3</v>
      </c>
      <c r="J103" s="22"/>
      <c r="K103" s="9">
        <f t="shared" si="16"/>
        <v>0</v>
      </c>
      <c r="L103" s="9">
        <f t="shared" si="17"/>
        <v>2.5736893175538796E-3</v>
      </c>
    </row>
    <row r="104" spans="1:12" x14ac:dyDescent="0.2">
      <c r="A104">
        <f>'imported summary from web'!A64</f>
        <v>796.6</v>
      </c>
      <c r="B104" t="str">
        <f>'imported summary from web'!B64</f>
        <v>C46H86O7PN</v>
      </c>
      <c r="C104" s="2" t="str">
        <f>'imported summary from web'!C64</f>
        <v>ePC(38:4)</v>
      </c>
      <c r="D104" s="31"/>
      <c r="E104" s="44">
        <f>'imported summary from web'!J64</f>
        <v>4.2540319298411234E-4</v>
      </c>
      <c r="F104" s="44">
        <f>'imported summary from web'!D64</f>
        <v>2.1610482203592903E-3</v>
      </c>
      <c r="G104" s="62">
        <f t="shared" si="9"/>
        <v>1.2932257066717013E-3</v>
      </c>
      <c r="H104" s="44">
        <f>'imported summary from web'!E64</f>
        <v>3.7435480982601883E-4</v>
      </c>
      <c r="I104" s="44">
        <f>'imported summary from web'!F64</f>
        <v>5.581289891951554E-3</v>
      </c>
      <c r="J104" s="22"/>
      <c r="K104" s="9">
        <f t="shared" si="16"/>
        <v>0</v>
      </c>
      <c r="L104" s="9">
        <f t="shared" si="17"/>
        <v>1.0720160463199631E-2</v>
      </c>
    </row>
    <row r="105" spans="1:12" x14ac:dyDescent="0.2">
      <c r="A105">
        <f>'imported summary from web'!A65</f>
        <v>798.6</v>
      </c>
      <c r="B105" t="str">
        <f>'imported summary from web'!B65</f>
        <v>C46H88O7PN</v>
      </c>
      <c r="C105" s="2" t="str">
        <f>'imported summary from web'!C65</f>
        <v>ePC(38:3)</v>
      </c>
      <c r="D105" s="31"/>
      <c r="E105" s="44">
        <f>'imported summary from web'!J65</f>
        <v>3.9137093754538333E-4</v>
      </c>
      <c r="F105" s="44">
        <f>'imported summary from web'!D65</f>
        <v>1.6845966442170846E-3</v>
      </c>
      <c r="G105" s="62">
        <f t="shared" si="9"/>
        <v>1.0379837908812339E-3</v>
      </c>
      <c r="H105" s="44">
        <f>'imported summary from web'!E65</f>
        <v>2.3822578807110287E-4</v>
      </c>
      <c r="I105" s="44">
        <f>'imported summary from web'!F65</f>
        <v>9.7332250554764896E-3</v>
      </c>
      <c r="J105" s="22"/>
      <c r="K105" s="9">
        <f t="shared" si="16"/>
        <v>0</v>
      </c>
      <c r="L105" s="9">
        <f t="shared" si="17"/>
        <v>2.1738103161488137E-2</v>
      </c>
    </row>
    <row r="106" spans="1:12" x14ac:dyDescent="0.2">
      <c r="A106">
        <f>'imported summary from web'!A66</f>
        <v>800.6</v>
      </c>
      <c r="B106" t="str">
        <f>'imported summary from web'!B66</f>
        <v>C46H90O7PN</v>
      </c>
      <c r="C106" s="2" t="str">
        <f>'imported summary from web'!C66</f>
        <v>ePC(38:2)</v>
      </c>
      <c r="D106" s="31"/>
      <c r="E106" s="44">
        <f>'imported summary from web'!J66</f>
        <v>1.1911289403555144E-4</v>
      </c>
      <c r="F106" s="44">
        <f>'imported summary from web'!D66</f>
        <v>6.2959672561648623E-4</v>
      </c>
      <c r="G106" s="62">
        <f t="shared" si="9"/>
        <v>3.7435480982601883E-4</v>
      </c>
      <c r="H106" s="44">
        <f>'imported summary from web'!E66</f>
        <v>1.3612902175491595E-4</v>
      </c>
      <c r="I106" s="44">
        <f>'imported summary from web'!F66</f>
        <v>5.2920157207223565E-3</v>
      </c>
      <c r="J106" s="22"/>
      <c r="K106" s="9">
        <f t="shared" si="16"/>
        <v>0</v>
      </c>
      <c r="L106" s="9">
        <f t="shared" si="17"/>
        <v>1.2294152277240844E-2</v>
      </c>
    </row>
    <row r="107" spans="1:12" x14ac:dyDescent="0.2">
      <c r="A107">
        <f>'imported summary from web'!A67</f>
        <v>802.7</v>
      </c>
      <c r="B107" t="str">
        <f>'imported summary from web'!B67</f>
        <v>C46H92O7PN</v>
      </c>
      <c r="C107" s="2" t="str">
        <f>'imported summary from web'!C67</f>
        <v>ePC(38:1)</v>
      </c>
      <c r="D107" s="31"/>
      <c r="E107" s="44">
        <f>'imported summary from web'!J67</f>
        <v>1.1911289403555144E-4</v>
      </c>
      <c r="F107" s="44">
        <f>'imported summary from web'!D67</f>
        <v>7.1467736421330864E-4</v>
      </c>
      <c r="G107" s="62">
        <f t="shared" si="9"/>
        <v>4.1689512912443003E-4</v>
      </c>
      <c r="H107" s="44">
        <f>'imported summary from web'!E67</f>
        <v>3.9137093754538333E-4</v>
      </c>
      <c r="I107" s="44">
        <f>'imported summary from web'!F67</f>
        <v>5.3941124870385444E-3</v>
      </c>
      <c r="J107" s="22"/>
      <c r="K107" s="9">
        <f t="shared" si="16"/>
        <v>0</v>
      </c>
      <c r="L107" s="9">
        <f t="shared" si="17"/>
        <v>1.2443043394785285E-2</v>
      </c>
    </row>
    <row r="108" spans="1:12" x14ac:dyDescent="0.2">
      <c r="A108">
        <f>'imported summary from web'!A68</f>
        <v>804.7</v>
      </c>
      <c r="B108" t="str">
        <f>'imported summary from web'!B68</f>
        <v>C46H94O7PN</v>
      </c>
      <c r="C108" s="2" t="str">
        <f>'imported summary from web'!C68</f>
        <v>ePC(38:0)</v>
      </c>
      <c r="D108" s="31" t="s">
        <v>31</v>
      </c>
      <c r="E108" s="44">
        <f>'imported summary from web'!J68</f>
        <v>1.7016127719364494E-4</v>
      </c>
      <c r="F108" s="44">
        <f>'imported summary from web'!D68</f>
        <v>7.8274187509076666E-4</v>
      </c>
      <c r="G108" s="62">
        <f t="shared" si="9"/>
        <v>4.764515761422058E-4</v>
      </c>
      <c r="H108" s="44">
        <f>'imported summary from web'!E68</f>
        <v>6.1258059789712162E-4</v>
      </c>
      <c r="I108" s="44">
        <f>'imported summary from web'!F68</f>
        <v>1.8887901768494589E-3</v>
      </c>
      <c r="J108" s="22"/>
      <c r="K108" s="9">
        <f t="shared" si="16"/>
        <v>3.4032255438728955E-4</v>
      </c>
      <c r="L108" s="9">
        <f t="shared" si="17"/>
        <v>3.5308465017681325E-3</v>
      </c>
    </row>
    <row r="109" spans="1:12" x14ac:dyDescent="0.2">
      <c r="A109">
        <f>'imported summary from web'!A79</f>
        <v>820.6</v>
      </c>
      <c r="B109" t="str">
        <f>'imported summary from web'!B79</f>
        <v>C48H86O7PN</v>
      </c>
      <c r="C109" s="2" t="str">
        <f>'imported summary from web'!C79</f>
        <v>ePC(40:6)</v>
      </c>
      <c r="D109" s="31"/>
      <c r="E109" s="44">
        <f>'imported summary from web'!J79</f>
        <v>2.2120966035173837E-4</v>
      </c>
      <c r="F109" s="44">
        <f>'imported summary from web'!D79</f>
        <v>1.0209676631618696E-3</v>
      </c>
      <c r="G109" s="62">
        <f t="shared" si="9"/>
        <v>6.2108866175680398E-4</v>
      </c>
      <c r="H109" s="44">
        <f>'imported summary from web'!E79</f>
        <v>3.4032255438728987E-4</v>
      </c>
      <c r="I109" s="44">
        <f>'imported summary from web'!F79</f>
        <v>8.6782251368758918E-4</v>
      </c>
      <c r="J109" s="22"/>
      <c r="K109" s="9">
        <f t="shared" si="16"/>
        <v>0</v>
      </c>
      <c r="L109" s="9">
        <f t="shared" si="17"/>
        <v>6.1683462982696307E-4</v>
      </c>
    </row>
    <row r="110" spans="1:12" x14ac:dyDescent="0.2">
      <c r="A110">
        <f>'imported summary from web'!A80</f>
        <v>822.6</v>
      </c>
      <c r="B110" t="str">
        <f>'imported summary from web'!B80</f>
        <v>C48H88O7PN</v>
      </c>
      <c r="C110" s="2" t="str">
        <f>'imported summary from web'!C80</f>
        <v>ePC(40:5)</v>
      </c>
      <c r="D110" s="31"/>
      <c r="E110" s="44">
        <f>'imported summary from web'!J80</f>
        <v>0</v>
      </c>
      <c r="F110" s="44">
        <f>'imported summary from web'!D80</f>
        <v>4.7645157614220574E-4</v>
      </c>
      <c r="G110" s="62">
        <f t="shared" si="9"/>
        <v>2.3822578807110287E-4</v>
      </c>
      <c r="H110" s="44">
        <f>'imported summary from web'!E80</f>
        <v>3.4032255438728987E-4</v>
      </c>
      <c r="I110" s="44">
        <f>'imported summary from web'!F80</f>
        <v>8.8483864140695347E-4</v>
      </c>
      <c r="J110" s="22"/>
      <c r="K110" s="9">
        <f t="shared" si="16"/>
        <v>2.5524191579046751E-4</v>
      </c>
      <c r="L110" s="9">
        <f t="shared" si="17"/>
        <v>1.6165321333396266E-3</v>
      </c>
    </row>
    <row r="111" spans="1:12" x14ac:dyDescent="0.2">
      <c r="A111">
        <f>'imported summary from web'!A81</f>
        <v>824.6</v>
      </c>
      <c r="B111" t="str">
        <f>'imported summary from web'!B81</f>
        <v>C48H90O7PN</v>
      </c>
      <c r="C111" s="2" t="str">
        <f>'imported summary from web'!C81</f>
        <v>ePC(40:4)</v>
      </c>
      <c r="D111" s="31"/>
      <c r="E111" s="44">
        <f>'imported summary from web'!J81</f>
        <v>0</v>
      </c>
      <c r="F111" s="44">
        <f>'imported summary from web'!D81</f>
        <v>1.7016127719364494E-4</v>
      </c>
      <c r="G111" s="62">
        <f t="shared" si="9"/>
        <v>8.5080638596822468E-5</v>
      </c>
      <c r="H111" s="44">
        <f>'imported summary from web'!E81</f>
        <v>1.1741128126361499E-3</v>
      </c>
      <c r="I111" s="44">
        <f>'imported summary from web'!F81</f>
        <v>3.5733868210665432E-4</v>
      </c>
      <c r="J111" s="22"/>
      <c r="K111" s="9">
        <f t="shared" si="16"/>
        <v>2.7225804350983185E-3</v>
      </c>
      <c r="L111" s="9">
        <f t="shared" si="17"/>
        <v>6.8064510877457963E-4</v>
      </c>
    </row>
    <row r="112" spans="1:12" x14ac:dyDescent="0.2">
      <c r="A112">
        <f>'imported summary from web'!A82</f>
        <v>826.7</v>
      </c>
      <c r="B112" t="str">
        <f>'imported summary from web'!B82</f>
        <v>C48H92O7PN</v>
      </c>
      <c r="C112" s="2" t="str">
        <f>'imported summary from web'!C82</f>
        <v>ePC(40:3)</v>
      </c>
      <c r="D112" s="31"/>
      <c r="E112" s="44">
        <f>'imported summary from web'!J82</f>
        <v>1.3612902175491595E-4</v>
      </c>
      <c r="F112" s="44">
        <f>'imported summary from web'!D82</f>
        <v>6.2959672561648623E-4</v>
      </c>
      <c r="G112" s="62">
        <f t="shared" si="9"/>
        <v>3.8286287368570108E-4</v>
      </c>
      <c r="H112" s="44">
        <f>'imported summary from web'!E82</f>
        <v>5.1048383158093473E-5</v>
      </c>
      <c r="I112" s="44">
        <f>'imported summary from web'!F82</f>
        <v>1.4804031115847106E-3</v>
      </c>
      <c r="J112" s="22"/>
      <c r="K112" s="9">
        <f t="shared" si="16"/>
        <v>0</v>
      </c>
      <c r="L112" s="9">
        <f t="shared" si="17"/>
        <v>2.7438505947475237E-3</v>
      </c>
    </row>
    <row r="113" spans="1:12" x14ac:dyDescent="0.2">
      <c r="A113">
        <f>'imported summary from web'!A83</f>
        <v>828.7</v>
      </c>
      <c r="B113" t="str">
        <f>'imported summary from web'!B83</f>
        <v>C48H94O7PN</v>
      </c>
      <c r="C113" s="2" t="str">
        <f>'imported summary from web'!C83</f>
        <v>ePC(40:2)</v>
      </c>
      <c r="D113" s="31"/>
      <c r="E113" s="44">
        <f>'imported summary from web'!J83</f>
        <v>1.0209676631618695E-4</v>
      </c>
      <c r="F113" s="44">
        <f>'imported summary from web'!D83</f>
        <v>9.3588702456504698E-4</v>
      </c>
      <c r="G113" s="62">
        <f t="shared" si="9"/>
        <v>5.1899189544061695E-4</v>
      </c>
      <c r="H113" s="44">
        <f>'imported summary from web'!E83</f>
        <v>5.1048383158093473E-5</v>
      </c>
      <c r="I113" s="44">
        <f>'imported summary from web'!F83</f>
        <v>2.4333062638691224E-3</v>
      </c>
      <c r="J113" s="22"/>
      <c r="K113" s="9">
        <f t="shared" si="16"/>
        <v>0</v>
      </c>
      <c r="L113" s="9">
        <f t="shared" si="17"/>
        <v>4.7857859210712634E-3</v>
      </c>
    </row>
    <row r="114" spans="1:12" x14ac:dyDescent="0.2">
      <c r="A114" s="2" t="s">
        <v>3</v>
      </c>
      <c r="B114"/>
      <c r="C114" s="2" t="s">
        <v>3</v>
      </c>
      <c r="D114" s="33"/>
      <c r="E114" s="45">
        <f>E87+E88+E89+E90+E91+E92+E93+E94+E95+E96+E97+E98+E99+E100+E101+E102+E103+E104+E105+E106+E107+E108+E109+E110+E111+E112+E113</f>
        <v>3.5563706933471793E-3</v>
      </c>
      <c r="F114" s="45">
        <f>F87+F88+F89+F90+F91+F92+F93+F94+F95+F96+F97+F98+F99+F100+F101+F102+F103+F104+F105+F106+F107+F108+F109+F110+F111+F112+F113</f>
        <v>2.0368304880079298E-2</v>
      </c>
      <c r="G114" s="62">
        <f t="shared" si="9"/>
        <v>1.1962337786713238E-2</v>
      </c>
      <c r="H114" s="45">
        <f t="shared" ref="H114:I114" si="18">H87+H88+H89+H90+H91+H92+H93+H94+H95+H96+H97+H98+H99+H100+H101+H102+H103+H104+H105+H106+H107+H108+H109+H110+H111+H112+H113</f>
        <v>1.7424514784629246E-2</v>
      </c>
      <c r="I114" s="45">
        <f t="shared" si="18"/>
        <v>8.661209009156523E-2</v>
      </c>
      <c r="J114" s="23"/>
      <c r="K114" s="10">
        <f t="shared" ref="K114:L114" si="19">SUM(K87:K113)</f>
        <v>2.7757558342213329E-2</v>
      </c>
      <c r="L114" s="10">
        <f t="shared" si="19"/>
        <v>0.18675200172002526</v>
      </c>
    </row>
    <row r="115" spans="1:12" x14ac:dyDescent="0.2">
      <c r="A115">
        <f>'imported summary from web'!A114</f>
        <v>452.3</v>
      </c>
      <c r="B115" t="str">
        <f>'imported summary from web'!B114</f>
        <v>C21H42O7PN</v>
      </c>
      <c r="C115" s="2" t="str">
        <f>'imported summary from web'!C114</f>
        <v>LPE(16:1)</v>
      </c>
      <c r="D115" s="31"/>
      <c r="E115" s="44">
        <f>'imported summary from web'!J114</f>
        <v>0</v>
      </c>
      <c r="F115" s="44">
        <f>'imported summary from web'!D114</f>
        <v>7.2577022561150993E-5</v>
      </c>
      <c r="G115" s="62">
        <f t="shared" si="9"/>
        <v>3.6288511280575496E-5</v>
      </c>
      <c r="H115" s="44">
        <f>'imported summary from web'!E114</f>
        <v>3.2478217596115066E-3</v>
      </c>
      <c r="I115" s="44">
        <f>'imported summary from web'!F114</f>
        <v>1.5785502407050338E-3</v>
      </c>
      <c r="J115" s="22"/>
      <c r="K115" s="9">
        <f t="shared" ref="K115:K127" si="20">IF(H115-$G115&gt;0,H115-$G115,0)*2.5</f>
        <v>8.0288331208273282E-3</v>
      </c>
      <c r="L115" s="9">
        <f t="shared" ref="L115:L127" si="21">IF(I115-$G115&gt;0,I115-$G115,0)*2.5</f>
        <v>3.8556543235611454E-3</v>
      </c>
    </row>
    <row r="116" spans="1:12" x14ac:dyDescent="0.2">
      <c r="A116">
        <f>'imported summary from web'!A115</f>
        <v>454.3</v>
      </c>
      <c r="B116" t="str">
        <f>'imported summary from web'!B115</f>
        <v>C21H44O7PN</v>
      </c>
      <c r="C116" s="2" t="str">
        <f>'imported summary from web'!C115</f>
        <v>LPE(16:0)</v>
      </c>
      <c r="D116" s="31"/>
      <c r="E116" s="44">
        <f>'imported summary from web'!J115</f>
        <v>5.8061618048920794E-4</v>
      </c>
      <c r="F116" s="44">
        <f>'imported summary from web'!D115</f>
        <v>9.072127820143874E-4</v>
      </c>
      <c r="G116" s="62">
        <f t="shared" si="9"/>
        <v>7.4391448125179767E-4</v>
      </c>
      <c r="H116" s="44">
        <f>'imported summary from web'!E115</f>
        <v>1.2410670857956821E-2</v>
      </c>
      <c r="I116" s="44">
        <f>'imported summary from web'!F115</f>
        <v>1.651127263266185E-3</v>
      </c>
      <c r="J116" s="22"/>
      <c r="K116" s="9">
        <f t="shared" si="20"/>
        <v>2.9166890941762558E-2</v>
      </c>
      <c r="L116" s="9">
        <f t="shared" si="21"/>
        <v>2.2680319550359681E-3</v>
      </c>
    </row>
    <row r="117" spans="1:12" x14ac:dyDescent="0.2">
      <c r="A117">
        <f>'imported summary from web'!A116</f>
        <v>476.3</v>
      </c>
      <c r="B117" t="str">
        <f>'imported summary from web'!B116</f>
        <v>C23H42O7PN</v>
      </c>
      <c r="C117" s="2" t="str">
        <f>'imported summary from web'!C116</f>
        <v>LPE(18:3)</v>
      </c>
      <c r="D117" s="31"/>
      <c r="E117" s="44">
        <f>'imported summary from web'!J116</f>
        <v>0</v>
      </c>
      <c r="F117" s="44">
        <f>'imported summary from web'!D116</f>
        <v>4.536063910071937E-4</v>
      </c>
      <c r="G117" s="62">
        <f t="shared" si="9"/>
        <v>2.2680319550359685E-4</v>
      </c>
      <c r="H117" s="44">
        <f>'imported summary from web'!E116</f>
        <v>1.6329830076258973E-3</v>
      </c>
      <c r="I117" s="44">
        <f>'imported summary from web'!F116</f>
        <v>9.7978980457553836E-4</v>
      </c>
      <c r="J117" s="22"/>
      <c r="K117" s="9">
        <f t="shared" si="20"/>
        <v>3.5154495303057511E-3</v>
      </c>
      <c r="L117" s="9">
        <f t="shared" si="21"/>
        <v>1.8824665226798538E-3</v>
      </c>
    </row>
    <row r="118" spans="1:12" x14ac:dyDescent="0.2">
      <c r="A118">
        <f>'imported summary from web'!A117</f>
        <v>478.3</v>
      </c>
      <c r="B118" t="str">
        <f>'imported summary from web'!B117</f>
        <v>C23H44O7PN</v>
      </c>
      <c r="C118" s="2" t="str">
        <f>'imported summary from web'!C117</f>
        <v>LPE(18:2)</v>
      </c>
      <c r="D118" s="31"/>
      <c r="E118" s="44">
        <f>'imported summary from web'!J117</f>
        <v>2.7216383460431623E-4</v>
      </c>
      <c r="F118" s="44">
        <f>'imported summary from web'!D117</f>
        <v>5.0803915792805687E-4</v>
      </c>
      <c r="G118" s="62">
        <f t="shared" si="9"/>
        <v>3.9010149626618658E-4</v>
      </c>
      <c r="H118" s="44">
        <f>'imported summary from web'!E117</f>
        <v>2.7216383460431622E-3</v>
      </c>
      <c r="I118" s="44">
        <f>'imported summary from web'!F117</f>
        <v>7.2577022561150987E-4</v>
      </c>
      <c r="J118" s="22"/>
      <c r="K118" s="9">
        <f t="shared" si="20"/>
        <v>5.8288421244424397E-3</v>
      </c>
      <c r="L118" s="9">
        <f t="shared" si="21"/>
        <v>8.3917182336330819E-4</v>
      </c>
    </row>
    <row r="119" spans="1:12" x14ac:dyDescent="0.2">
      <c r="A119">
        <f>'imported summary from web'!A118</f>
        <v>480.3</v>
      </c>
      <c r="B119" t="str">
        <f>'imported summary from web'!B118</f>
        <v>C23H46O7PN</v>
      </c>
      <c r="C119" s="2" t="str">
        <f>'imported summary from web'!C118</f>
        <v>LPE(18:1)</v>
      </c>
      <c r="D119" s="31"/>
      <c r="E119" s="44">
        <f>'imported summary from web'!J118</f>
        <v>1.8144255640287747E-4</v>
      </c>
      <c r="F119" s="44">
        <f>'imported summary from web'!D118</f>
        <v>0</v>
      </c>
      <c r="G119" s="62">
        <f t="shared" si="9"/>
        <v>9.0721278201438734E-5</v>
      </c>
      <c r="H119" s="44">
        <f>'imported summary from web'!E118</f>
        <v>2.8667923911654646E-3</v>
      </c>
      <c r="I119" s="44">
        <f>'imported summary from web'!F118</f>
        <v>9.4350129329496277E-4</v>
      </c>
      <c r="J119" s="22"/>
      <c r="K119" s="9">
        <f t="shared" si="20"/>
        <v>6.9401777824100643E-3</v>
      </c>
      <c r="L119" s="9">
        <f t="shared" si="21"/>
        <v>2.1319500377338101E-3</v>
      </c>
    </row>
    <row r="120" spans="1:12" x14ac:dyDescent="0.2">
      <c r="A120">
        <f>'imported summary from web'!A119</f>
        <v>500.3</v>
      </c>
      <c r="B120" t="str">
        <f>'imported summary from web'!B119</f>
        <v>C25H42O7PN</v>
      </c>
      <c r="C120" s="2" t="str">
        <f>'imported summary from web'!C119</f>
        <v>LPE(20:5)</v>
      </c>
      <c r="D120" s="31"/>
      <c r="E120" s="44">
        <f>'imported summary from web'!J119</f>
        <v>2.7216383460431623E-4</v>
      </c>
      <c r="F120" s="44">
        <f>'imported summary from web'!D119</f>
        <v>2.1954549324748173E-3</v>
      </c>
      <c r="G120" s="62">
        <f t="shared" si="9"/>
        <v>1.2338093835395669E-3</v>
      </c>
      <c r="H120" s="44">
        <f>'imported summary from web'!E119</f>
        <v>0</v>
      </c>
      <c r="I120" s="44">
        <f>'imported summary from web'!F119</f>
        <v>0</v>
      </c>
      <c r="J120" s="22"/>
      <c r="K120" s="9">
        <f t="shared" si="20"/>
        <v>0</v>
      </c>
      <c r="L120" s="9">
        <f t="shared" si="21"/>
        <v>0</v>
      </c>
    </row>
    <row r="121" spans="1:12" x14ac:dyDescent="0.2">
      <c r="A121">
        <f>'imported summary from web'!A120</f>
        <v>502.3</v>
      </c>
      <c r="B121" t="str">
        <f>'imported summary from web'!B120</f>
        <v>C25H44O7PN</v>
      </c>
      <c r="C121" s="2" t="str">
        <f>'imported summary from web'!C120</f>
        <v>LPE(20:4)</v>
      </c>
      <c r="D121" s="31"/>
      <c r="E121" s="44">
        <f>'imported summary from web'!J120</f>
        <v>3.8102936844604268E-4</v>
      </c>
      <c r="F121" s="44">
        <f>'imported summary from web'!D120</f>
        <v>1.632983007625897E-4</v>
      </c>
      <c r="G121" s="62">
        <f t="shared" si="9"/>
        <v>2.7216383460431618E-4</v>
      </c>
      <c r="H121" s="44">
        <f>'imported summary from web'!E120</f>
        <v>9.9793406021582605E-4</v>
      </c>
      <c r="I121" s="44">
        <f>'imported summary from web'!F120</f>
        <v>5.4977094590071872E-3</v>
      </c>
      <c r="J121" s="22"/>
      <c r="K121" s="9">
        <f t="shared" si="20"/>
        <v>1.8144255640287748E-3</v>
      </c>
      <c r="L121" s="9">
        <f t="shared" si="21"/>
        <v>1.3063864061007178E-2</v>
      </c>
    </row>
    <row r="122" spans="1:12" x14ac:dyDescent="0.2">
      <c r="A122">
        <f>'imported summary from web'!A121</f>
        <v>504.3</v>
      </c>
      <c r="B122" t="str">
        <f>'imported summary from web'!B121</f>
        <v>C25H46O7PN</v>
      </c>
      <c r="C122" s="2" t="str">
        <f>'imported summary from web'!C121</f>
        <v>LPE(20:3)</v>
      </c>
      <c r="D122" s="31"/>
      <c r="E122" s="44">
        <f>'imported summary from web'!J121</f>
        <v>2.1773106768345295E-4</v>
      </c>
      <c r="F122" s="44">
        <f>'imported summary from web'!D121</f>
        <v>5.8061618048920794E-4</v>
      </c>
      <c r="G122" s="62">
        <f t="shared" si="9"/>
        <v>3.9917362408633042E-4</v>
      </c>
      <c r="H122" s="44">
        <f>'imported summary from web'!E121</f>
        <v>2.6309170678417235E-3</v>
      </c>
      <c r="I122" s="44">
        <f>'imported summary from web'!F121</f>
        <v>3.9917362408633047E-4</v>
      </c>
      <c r="J122" s="22"/>
      <c r="K122" s="9">
        <f t="shared" si="20"/>
        <v>5.5793586093884828E-3</v>
      </c>
      <c r="L122" s="9">
        <f t="shared" si="21"/>
        <v>1.3552527156068805E-19</v>
      </c>
    </row>
    <row r="123" spans="1:12" x14ac:dyDescent="0.2">
      <c r="A123">
        <f>'imported summary from web'!A122</f>
        <v>506.3</v>
      </c>
      <c r="B123" t="str">
        <f>'imported summary from web'!B122</f>
        <v>C25H48O7PN</v>
      </c>
      <c r="C123" s="2" t="str">
        <f>'imported summary from web'!C122</f>
        <v>LPE(20:2)</v>
      </c>
      <c r="D123" s="31"/>
      <c r="E123" s="44">
        <f>'imported summary from web'!J122</f>
        <v>4.8989490228776918E-4</v>
      </c>
      <c r="F123" s="44">
        <f>'imported summary from web'!D122</f>
        <v>9.0721278201438734E-5</v>
      </c>
      <c r="G123" s="62">
        <f t="shared" si="9"/>
        <v>2.9030809024460397E-4</v>
      </c>
      <c r="H123" s="44">
        <f>'imported summary from web'!E122</f>
        <v>4.536063910071937E-4</v>
      </c>
      <c r="I123" s="44">
        <f>'imported summary from web'!F122</f>
        <v>1.5966944963453219E-3</v>
      </c>
      <c r="J123" s="22"/>
      <c r="K123" s="9">
        <f t="shared" si="20"/>
        <v>4.0824575190647432E-4</v>
      </c>
      <c r="L123" s="9">
        <f t="shared" si="21"/>
        <v>3.2659660152517945E-3</v>
      </c>
    </row>
    <row r="124" spans="1:12" x14ac:dyDescent="0.2">
      <c r="A124">
        <f>'imported summary from web'!A123</f>
        <v>508.3</v>
      </c>
      <c r="B124" t="str">
        <f>'imported summary from web'!B123</f>
        <v>C25H50O7PN</v>
      </c>
      <c r="C124" s="2" t="str">
        <f>'imported summary from web'!C123</f>
        <v>LPE(20:1)</v>
      </c>
      <c r="D124" s="31"/>
      <c r="E124" s="44">
        <f>'imported summary from web'!J123</f>
        <v>3.8102936844604268E-4</v>
      </c>
      <c r="F124" s="44">
        <f>'imported summary from web'!D123</f>
        <v>2.1773106768345295E-4</v>
      </c>
      <c r="G124" s="62">
        <f t="shared" si="9"/>
        <v>2.9938021806474781E-4</v>
      </c>
      <c r="H124" s="44">
        <f>'imported summary from web'!E123</f>
        <v>6.3504894741007111E-4</v>
      </c>
      <c r="I124" s="44">
        <f>'imported summary from web'!F123</f>
        <v>4.8989490228776918E-4</v>
      </c>
      <c r="J124" s="22"/>
      <c r="K124" s="9">
        <f t="shared" si="20"/>
        <v>8.3917182336330819E-4</v>
      </c>
      <c r="L124" s="9">
        <f t="shared" si="21"/>
        <v>4.7628671055755342E-4</v>
      </c>
    </row>
    <row r="125" spans="1:12" x14ac:dyDescent="0.2">
      <c r="A125">
        <f>'imported summary from web'!A124</f>
        <v>510.3</v>
      </c>
      <c r="B125" t="str">
        <f>'imported summary from web'!B124</f>
        <v>C25H52O7PN</v>
      </c>
      <c r="C125" s="2" t="str">
        <f>'imported summary from web'!C124</f>
        <v>LPE(20:0)</v>
      </c>
      <c r="D125" s="31"/>
      <c r="E125" s="44">
        <f>'imported summary from web'!J124</f>
        <v>1.0886553384172649E-3</v>
      </c>
      <c r="F125" s="44">
        <f>'imported summary from web'!D124</f>
        <v>2.7216383460431623E-4</v>
      </c>
      <c r="G125" s="62">
        <f t="shared" si="9"/>
        <v>6.8040958651079055E-4</v>
      </c>
      <c r="H125" s="44">
        <f>'imported summary from web'!E124</f>
        <v>4.1731787972661815E-3</v>
      </c>
      <c r="I125" s="44">
        <f>'imported summary from web'!F124</f>
        <v>2.01401237607194E-3</v>
      </c>
      <c r="J125" s="22"/>
      <c r="K125" s="9">
        <f t="shared" si="20"/>
        <v>8.7319230268884784E-3</v>
      </c>
      <c r="L125" s="9">
        <f t="shared" si="21"/>
        <v>3.3340069739028737E-3</v>
      </c>
    </row>
    <row r="126" spans="1:12" x14ac:dyDescent="0.2">
      <c r="A126">
        <f>'imported summary from web'!A125</f>
        <v>526.29999999999995</v>
      </c>
      <c r="B126" t="str">
        <f>'imported summary from web'!B125</f>
        <v>C27H44O7PN</v>
      </c>
      <c r="C126" s="2" t="str">
        <f>'imported summary from web'!C125</f>
        <v>LPE(22:6)</v>
      </c>
      <c r="D126" s="31"/>
      <c r="E126" s="44">
        <f>'imported summary from web'!J125</f>
        <v>9.0721278201438734E-5</v>
      </c>
      <c r="F126" s="44">
        <f>'imported summary from web'!D125</f>
        <v>1.632983007625897E-4</v>
      </c>
      <c r="G126" s="62">
        <f t="shared" si="9"/>
        <v>1.2700978948201422E-4</v>
      </c>
      <c r="H126" s="44">
        <f>'imported summary from web'!E125</f>
        <v>8.3463575945323643E-4</v>
      </c>
      <c r="I126" s="44">
        <f>'imported summary from web'!F125</f>
        <v>4.1731787972661822E-4</v>
      </c>
      <c r="J126" s="22"/>
      <c r="K126" s="9">
        <f t="shared" si="20"/>
        <v>1.7690649249280555E-3</v>
      </c>
      <c r="L126" s="9">
        <f t="shared" si="21"/>
        <v>7.2577022561150987E-4</v>
      </c>
    </row>
    <row r="127" spans="1:12" x14ac:dyDescent="0.2">
      <c r="A127">
        <f>'imported summary from web'!A126</f>
        <v>528.29999999999995</v>
      </c>
      <c r="B127" t="str">
        <f>'imported summary from web'!B126</f>
        <v>C27H46O7PN</v>
      </c>
      <c r="C127" s="2" t="str">
        <f>'imported summary from web'!C126</f>
        <v>LPE(22:5)</v>
      </c>
      <c r="D127" s="31"/>
      <c r="E127" s="44">
        <f>'imported summary from web'!J126</f>
        <v>0</v>
      </c>
      <c r="F127" s="44">
        <f>'imported summary from web'!D126</f>
        <v>3.8102936844604268E-4</v>
      </c>
      <c r="G127" s="62">
        <f t="shared" si="9"/>
        <v>1.9051468422302134E-4</v>
      </c>
      <c r="H127" s="44">
        <f>'imported summary from web'!E126</f>
        <v>5.2618341356834466E-4</v>
      </c>
      <c r="I127" s="44">
        <f>'imported summary from web'!F126</f>
        <v>0</v>
      </c>
      <c r="J127" s="22"/>
      <c r="K127" s="9">
        <f t="shared" si="20"/>
        <v>8.3917182336330819E-4</v>
      </c>
      <c r="L127" s="9">
        <f t="shared" si="21"/>
        <v>0</v>
      </c>
    </row>
    <row r="128" spans="1:12" x14ac:dyDescent="0.2">
      <c r="A128" s="2" t="s">
        <v>4</v>
      </c>
      <c r="B128"/>
      <c r="C128" s="2" t="s">
        <v>4</v>
      </c>
      <c r="D128" s="33"/>
      <c r="E128" s="45">
        <f>E115+E116+E117+E118+E119+E120+E121+E122+E123+E124+E125+E126+E127</f>
        <v>3.9554477295827284E-3</v>
      </c>
      <c r="F128" s="45">
        <f>F115+F116+F117+F118+F119+F120+F121+F122+F123+F124+F125+F126+F127</f>
        <v>6.0057486169352425E-3</v>
      </c>
      <c r="G128" s="62">
        <f t="shared" si="9"/>
        <v>4.9805981732589854E-3</v>
      </c>
      <c r="H128" s="45">
        <f t="shared" ref="H128:I128" si="22">H115+H116+H117+H118+H119+H120+H121+H122+H123+H124+H125+H126+H127</f>
        <v>3.3131410799165421E-2</v>
      </c>
      <c r="I128" s="45">
        <f t="shared" si="22"/>
        <v>1.6293541564978399E-2</v>
      </c>
      <c r="J128" s="23"/>
      <c r="K128" s="10">
        <f t="shared" ref="K128:L128" si="23">SUM(K115:K127)</f>
        <v>7.3461555023615024E-2</v>
      </c>
      <c r="L128" s="10">
        <f t="shared" si="23"/>
        <v>3.1843168648704991E-2</v>
      </c>
    </row>
    <row r="129" spans="1:12" x14ac:dyDescent="0.2">
      <c r="A129">
        <f>'imported summary from web'!A129</f>
        <v>634.4</v>
      </c>
      <c r="B129" t="str">
        <f>'imported summary from web'!B129</f>
        <v>C33H64O8PN</v>
      </c>
      <c r="C129" s="2" t="str">
        <f>'imported summary from web'!C129</f>
        <v>PE(28:1)</v>
      </c>
      <c r="D129" s="31"/>
      <c r="E129" s="44">
        <f>'imported summary from web'!J129</f>
        <v>0</v>
      </c>
      <c r="F129" s="44">
        <f>'imported summary from web'!D129</f>
        <v>6.8819724427675408E-4</v>
      </c>
      <c r="G129" s="62">
        <f t="shared" si="9"/>
        <v>3.4409862213837704E-4</v>
      </c>
      <c r="H129" s="44">
        <f>'imported summary from web'!E129</f>
        <v>0</v>
      </c>
      <c r="I129" s="44">
        <f>'imported summary from web'!F129</f>
        <v>3.823318023759745E-4</v>
      </c>
      <c r="J129" s="22"/>
      <c r="K129" s="9">
        <f t="shared" ref="K129:K160" si="24">IF(H129-$G129&gt;0,H129-$G129,0)*2.5</f>
        <v>0</v>
      </c>
      <c r="L129" s="9">
        <f t="shared" ref="L129:L160" si="25">IF(I129-$G129&gt;0,I129-$G129,0)*2.5</f>
        <v>9.5582950593993638E-5</v>
      </c>
    </row>
    <row r="130" spans="1:12" x14ac:dyDescent="0.2">
      <c r="A130">
        <f>'imported summary from web'!A130</f>
        <v>636.5</v>
      </c>
      <c r="B130" t="str">
        <f>'imported summary from web'!B130</f>
        <v>C33H66O8PN</v>
      </c>
      <c r="C130" s="2" t="str">
        <f>'imported summary from web'!C130</f>
        <v>PE(28:0)</v>
      </c>
      <c r="D130" s="31"/>
      <c r="E130" s="44">
        <f>'imported summary from web'!J130</f>
        <v>0</v>
      </c>
      <c r="F130" s="44">
        <f>'imported summary from web'!D130</f>
        <v>3.5684301555090949E-4</v>
      </c>
      <c r="G130" s="62">
        <f t="shared" si="9"/>
        <v>1.7842150777545474E-4</v>
      </c>
      <c r="H130" s="44">
        <f>'imported summary from web'!E130</f>
        <v>6.5353249419466575E-2</v>
      </c>
      <c r="I130" s="44">
        <f>'imported summary from web'!F130</f>
        <v>2.2685020274307815E-3</v>
      </c>
      <c r="J130" s="22"/>
      <c r="K130" s="9">
        <f t="shared" si="24"/>
        <v>0.16293706977922778</v>
      </c>
      <c r="L130" s="9">
        <f t="shared" si="25"/>
        <v>5.225201299138317E-3</v>
      </c>
    </row>
    <row r="131" spans="1:12" x14ac:dyDescent="0.2">
      <c r="A131">
        <f>'imported summary from web'!A133</f>
        <v>662.5</v>
      </c>
      <c r="B131" t="str">
        <f>'imported summary from web'!B133</f>
        <v>C35H68O8PN</v>
      </c>
      <c r="C131" s="2" t="str">
        <f>'imported summary from web'!C133</f>
        <v>PE(30:1)</v>
      </c>
      <c r="D131" s="31"/>
      <c r="E131" s="44">
        <f>'imported summary from web'!J133</f>
        <v>0</v>
      </c>
      <c r="F131" s="44">
        <f>'imported summary from web'!D133</f>
        <v>3.0586544190077953E-4</v>
      </c>
      <c r="G131" s="62">
        <f t="shared" si="9"/>
        <v>1.5293272095038977E-4</v>
      </c>
      <c r="H131" s="44">
        <f>'imported summary from web'!E133</f>
        <v>4.511515268036499E-3</v>
      </c>
      <c r="I131" s="44">
        <f>'imported summary from web'!F133</f>
        <v>2.2939908142558465E-4</v>
      </c>
      <c r="J131" s="22"/>
      <c r="K131" s="9">
        <f t="shared" si="24"/>
        <v>1.0896456367715274E-2</v>
      </c>
      <c r="L131" s="9">
        <f t="shared" si="25"/>
        <v>1.9116590118798722E-4</v>
      </c>
    </row>
    <row r="132" spans="1:12" x14ac:dyDescent="0.2">
      <c r="A132">
        <f>'imported summary from web'!A134</f>
        <v>664.5</v>
      </c>
      <c r="B132" t="str">
        <f>'imported summary from web'!B134</f>
        <v>C35H70O8PN</v>
      </c>
      <c r="C132" s="2" t="str">
        <f>'imported summary from web'!C134</f>
        <v>PE(30:0)</v>
      </c>
      <c r="D132" s="31"/>
      <c r="E132" s="44">
        <f>'imported summary from web'!J134</f>
        <v>3.3135422872584448E-4</v>
      </c>
      <c r="F132" s="44">
        <f>'imported summary from web'!D134</f>
        <v>8.4112996522714379E-4</v>
      </c>
      <c r="G132" s="62">
        <f t="shared" si="9"/>
        <v>5.8624209697649417E-4</v>
      </c>
      <c r="H132" s="44">
        <f>'imported summary from web'!E134</f>
        <v>0.96238012415397789</v>
      </c>
      <c r="I132" s="44">
        <f>'imported summary from web'!F134</f>
        <v>2.4061414762861326E-2</v>
      </c>
      <c r="J132" s="22"/>
      <c r="K132" s="9">
        <f t="shared" si="24"/>
        <v>2.4044847051425036</v>
      </c>
      <c r="L132" s="9">
        <f t="shared" si="25"/>
        <v>5.8687931664712083E-2</v>
      </c>
    </row>
    <row r="133" spans="1:12" x14ac:dyDescent="0.2">
      <c r="A133">
        <f>'imported summary from web'!A140</f>
        <v>688.5</v>
      </c>
      <c r="B133" t="str">
        <f>'imported summary from web'!B140</f>
        <v>C37H70O8PN</v>
      </c>
      <c r="C133" s="2" t="str">
        <f>'imported summary from web'!C140</f>
        <v>PE(32:2)</v>
      </c>
      <c r="D133" s="31"/>
      <c r="E133" s="44">
        <f>'imported summary from web'!J140</f>
        <v>3.5684301555090949E-4</v>
      </c>
      <c r="F133" s="44">
        <f>'imported summary from web'!D140</f>
        <v>0</v>
      </c>
      <c r="G133" s="62">
        <f t="shared" si="9"/>
        <v>1.7842150777545474E-4</v>
      </c>
      <c r="H133" s="44">
        <f>'imported summary from web'!E140</f>
        <v>3.7927314795696665E-2</v>
      </c>
      <c r="I133" s="44">
        <f>'imported summary from web'!F140</f>
        <v>1.1979729807780534E-3</v>
      </c>
      <c r="J133" s="22"/>
      <c r="K133" s="9">
        <f t="shared" si="24"/>
        <v>9.4372233219803037E-2</v>
      </c>
      <c r="L133" s="9">
        <f t="shared" si="25"/>
        <v>2.5488786825064967E-3</v>
      </c>
    </row>
    <row r="134" spans="1:12" x14ac:dyDescent="0.2">
      <c r="A134">
        <f>'imported summary from web'!A142</f>
        <v>690.5</v>
      </c>
      <c r="B134" t="str">
        <f>'imported summary from web'!B142</f>
        <v>C37H72O8PN</v>
      </c>
      <c r="C134" s="2" t="str">
        <f>'imported summary from web'!C142</f>
        <v>PE(32:1)</v>
      </c>
      <c r="D134" s="31"/>
      <c r="E134" s="44">
        <f>'imported summary from web'!J142</f>
        <v>1.2744393412532484E-4</v>
      </c>
      <c r="F134" s="44">
        <f>'imported summary from web'!D142</f>
        <v>2.5488786825064965E-5</v>
      </c>
      <c r="G134" s="62">
        <f t="shared" ref="G134:G197" si="26">(F134+E134)/2</f>
        <v>7.646636047519491E-5</v>
      </c>
      <c r="H134" s="44">
        <f>'imported summary from web'!E142</f>
        <v>2.4775100793963143E-2</v>
      </c>
      <c r="I134" s="44">
        <f>'imported summary from web'!F142</f>
        <v>1.6567711436292227E-3</v>
      </c>
      <c r="J134" s="22"/>
      <c r="K134" s="9">
        <f t="shared" si="24"/>
        <v>6.174658608371987E-2</v>
      </c>
      <c r="L134" s="9">
        <f t="shared" si="25"/>
        <v>3.9507619578850696E-3</v>
      </c>
    </row>
    <row r="135" spans="1:12" x14ac:dyDescent="0.2">
      <c r="A135">
        <f>'imported summary from web'!A143</f>
        <v>692.5</v>
      </c>
      <c r="B135" t="str">
        <f>'imported summary from web'!B143</f>
        <v>C37H74O8PN</v>
      </c>
      <c r="C135" s="2" t="str">
        <f>'imported summary from web'!C143</f>
        <v>PE(32:0)</v>
      </c>
      <c r="D135" s="31"/>
      <c r="E135" s="44">
        <f>'imported summary from web'!J143</f>
        <v>2.5488786825064968E-4</v>
      </c>
      <c r="F135" s="44">
        <f>'imported summary from web'!D143</f>
        <v>1.7842150777545474E-4</v>
      </c>
      <c r="G135" s="62">
        <f t="shared" si="26"/>
        <v>2.1665468801305223E-4</v>
      </c>
      <c r="H135" s="44">
        <f>'imported summary from web'!E143</f>
        <v>5.9490828449701626E-2</v>
      </c>
      <c r="I135" s="44">
        <f>'imported summary from web'!F143</f>
        <v>3.1351207794829907E-3</v>
      </c>
      <c r="J135" s="22"/>
      <c r="K135" s="9">
        <f t="shared" si="24"/>
        <v>0.14818543440422144</v>
      </c>
      <c r="L135" s="9">
        <f t="shared" si="25"/>
        <v>7.2961652286748467E-3</v>
      </c>
    </row>
    <row r="136" spans="1:12" x14ac:dyDescent="0.2">
      <c r="A136">
        <f>'imported summary from web'!A149</f>
        <v>712.5</v>
      </c>
      <c r="B136" t="str">
        <f>'imported summary from web'!B149</f>
        <v>C39H70O8PN</v>
      </c>
      <c r="C136" s="2" t="str">
        <f>'imported summary from web'!C149</f>
        <v>PE(34:4)</v>
      </c>
      <c r="D136" s="31"/>
      <c r="E136" s="44">
        <f>'imported summary from web'!J149</f>
        <v>5.0977573650129931E-5</v>
      </c>
      <c r="F136" s="44">
        <f>'imported summary from web'!D149</f>
        <v>6.1173088380155906E-4</v>
      </c>
      <c r="G136" s="62">
        <f t="shared" si="26"/>
        <v>3.3135422872584448E-4</v>
      </c>
      <c r="H136" s="44">
        <f>'imported summary from web'!E149</f>
        <v>3.3645198609085752E-3</v>
      </c>
      <c r="I136" s="44">
        <f>'imported summary from web'!F149</f>
        <v>1.2744393412532484E-4</v>
      </c>
      <c r="J136" s="22"/>
      <c r="K136" s="9">
        <f t="shared" si="24"/>
        <v>7.5829140804568266E-3</v>
      </c>
      <c r="L136" s="9">
        <f t="shared" si="25"/>
        <v>0</v>
      </c>
    </row>
    <row r="137" spans="1:12" x14ac:dyDescent="0.2">
      <c r="A137">
        <f>'imported summary from web'!A150</f>
        <v>714.5</v>
      </c>
      <c r="B137" t="str">
        <f>'imported summary from web'!B150</f>
        <v>C39H72O8PN</v>
      </c>
      <c r="C137" s="2" t="str">
        <f>'imported summary from web'!C150</f>
        <v>PE(34:3)</v>
      </c>
      <c r="D137" s="31"/>
      <c r="E137" s="44">
        <f>'imported summary from web'!J150</f>
        <v>2.1665468801305219E-3</v>
      </c>
      <c r="F137" s="44">
        <f>'imported summary from web'!D150</f>
        <v>1.3942366393310536E-2</v>
      </c>
      <c r="G137" s="62">
        <f t="shared" si="26"/>
        <v>8.0544566367205285E-3</v>
      </c>
      <c r="H137" s="44">
        <f>'imported summary from web'!E150</f>
        <v>1.2846348559832743E-2</v>
      </c>
      <c r="I137" s="44">
        <f>'imported summary from web'!F150</f>
        <v>1.5038384226788329E-3</v>
      </c>
      <c r="J137" s="22"/>
      <c r="K137" s="9">
        <f t="shared" si="24"/>
        <v>1.1979729807780537E-2</v>
      </c>
      <c r="L137" s="9">
        <f t="shared" si="25"/>
        <v>0</v>
      </c>
    </row>
    <row r="138" spans="1:12" x14ac:dyDescent="0.2">
      <c r="A138">
        <f>'imported summary from web'!A151</f>
        <v>716.5</v>
      </c>
      <c r="B138" t="str">
        <f>'imported summary from web'!B151</f>
        <v>C39H74O8PN</v>
      </c>
      <c r="C138" s="2" t="str">
        <f>'imported summary from web'!C151</f>
        <v>PE(34:2)</v>
      </c>
      <c r="D138" s="31"/>
      <c r="E138" s="44">
        <f>'imported summary from web'!J151</f>
        <v>2.5998562561566265E-3</v>
      </c>
      <c r="F138" s="44">
        <f>'imported summary from web'!D151</f>
        <v>1.957538828164989E-2</v>
      </c>
      <c r="G138" s="62">
        <f t="shared" si="26"/>
        <v>1.1087622268903259E-2</v>
      </c>
      <c r="H138" s="44">
        <f>'imported summary from web'!E151</f>
        <v>0.1778097768916532</v>
      </c>
      <c r="I138" s="44">
        <f>'imported summary from web'!F151</f>
        <v>6.2702415589659813E-3</v>
      </c>
      <c r="J138" s="22"/>
      <c r="K138" s="9">
        <f t="shared" si="24"/>
        <v>0.41680538655687488</v>
      </c>
      <c r="L138" s="9">
        <f t="shared" si="25"/>
        <v>0</v>
      </c>
    </row>
    <row r="139" spans="1:12" x14ac:dyDescent="0.2">
      <c r="A139">
        <f>'imported summary from web'!A152</f>
        <v>718.5</v>
      </c>
      <c r="B139" t="str">
        <f>'imported summary from web'!B152</f>
        <v>C39H76O8PN</v>
      </c>
      <c r="C139" s="2" t="str">
        <f>'imported summary from web'!C152</f>
        <v>PE(34:1)</v>
      </c>
      <c r="D139" s="31"/>
      <c r="E139" s="44">
        <f>'imported summary from web'!J152</f>
        <v>6.3721967062662407E-4</v>
      </c>
      <c r="F139" s="44">
        <f>'imported summary from web'!D152</f>
        <v>7.3917481792688399E-4</v>
      </c>
      <c r="G139" s="62">
        <f t="shared" si="26"/>
        <v>6.8819724427675397E-4</v>
      </c>
      <c r="H139" s="44">
        <f>'imported summary from web'!E152</f>
        <v>7.9881857909753592E-2</v>
      </c>
      <c r="I139" s="44">
        <f>'imported summary from web'!F152</f>
        <v>5.6585106751644229E-3</v>
      </c>
      <c r="J139" s="22"/>
      <c r="K139" s="9">
        <f t="shared" si="24"/>
        <v>0.1979841516636921</v>
      </c>
      <c r="L139" s="9">
        <f t="shared" si="25"/>
        <v>1.2425783577219173E-2</v>
      </c>
    </row>
    <row r="140" spans="1:12" x14ac:dyDescent="0.2">
      <c r="A140">
        <f>'imported summary from web'!A153</f>
        <v>720.5</v>
      </c>
      <c r="B140" t="str">
        <f>'imported summary from web'!B153</f>
        <v>C39H78O8PN</v>
      </c>
      <c r="C140" s="2" t="str">
        <f>'imported summary from web'!C153</f>
        <v>PE(34:0)</v>
      </c>
      <c r="D140" s="31"/>
      <c r="E140" s="44">
        <f>'imported summary from web'!J153</f>
        <v>0</v>
      </c>
      <c r="F140" s="44">
        <f>'imported summary from web'!D153</f>
        <v>2.5488786825064968E-4</v>
      </c>
      <c r="G140" s="62">
        <f t="shared" si="26"/>
        <v>1.2744393412532484E-4</v>
      </c>
      <c r="H140" s="44">
        <f>'imported summary from web'!E153</f>
        <v>3.7468516632845495E-3</v>
      </c>
      <c r="I140" s="44">
        <f>'imported summary from web'!F153</f>
        <v>6.8819724427675408E-4</v>
      </c>
      <c r="J140" s="22"/>
      <c r="K140" s="9">
        <f t="shared" si="24"/>
        <v>9.0485193228980621E-3</v>
      </c>
      <c r="L140" s="9">
        <f t="shared" si="25"/>
        <v>1.4018832753785733E-3</v>
      </c>
    </row>
    <row r="141" spans="1:12" x14ac:dyDescent="0.2">
      <c r="A141">
        <f>'imported summary from web'!A160</f>
        <v>736.5</v>
      </c>
      <c r="B141" t="str">
        <f>'imported summary from web'!B160</f>
        <v>C41H70O8PN</v>
      </c>
      <c r="C141" s="2" t="str">
        <f>'imported summary from web'!C160</f>
        <v>PE(36:6)</v>
      </c>
      <c r="D141" s="31"/>
      <c r="E141" s="44">
        <f>'imported summary from web'!J160</f>
        <v>4.587981628511693E-4</v>
      </c>
      <c r="F141" s="44">
        <f>'imported summary from web'!D160</f>
        <v>2.7527889771070163E-3</v>
      </c>
      <c r="G141" s="62">
        <f t="shared" si="26"/>
        <v>1.6057935699790929E-3</v>
      </c>
      <c r="H141" s="44">
        <f>'imported summary from web'!E160</f>
        <v>1.9626365855300023E-3</v>
      </c>
      <c r="I141" s="44">
        <f>'imported summary from web'!F160</f>
        <v>1.7842150777545474E-4</v>
      </c>
      <c r="J141" s="22"/>
      <c r="K141" s="9">
        <f t="shared" si="24"/>
        <v>8.9210753887727359E-4</v>
      </c>
      <c r="L141" s="9">
        <f t="shared" si="25"/>
        <v>0</v>
      </c>
    </row>
    <row r="142" spans="1:12" x14ac:dyDescent="0.2">
      <c r="A142">
        <f>'imported summary from web'!A161</f>
        <v>738.5</v>
      </c>
      <c r="B142" t="str">
        <f>'imported summary from web'!B161</f>
        <v>C41H72O8PN</v>
      </c>
      <c r="C142" s="2" t="str">
        <f>'imported summary from web'!C161</f>
        <v>PE(36:5)</v>
      </c>
      <c r="D142" s="31"/>
      <c r="E142" s="44">
        <f>'imported summary from web'!J161</f>
        <v>1.427372062203638E-3</v>
      </c>
      <c r="F142" s="44">
        <f>'imported summary from web'!D161</f>
        <v>7.7995687684698787E-3</v>
      </c>
      <c r="G142" s="62">
        <f t="shared" si="26"/>
        <v>4.6134704153367586E-3</v>
      </c>
      <c r="H142" s="44">
        <f>'imported summary from web'!E161</f>
        <v>9.3543847647988426E-3</v>
      </c>
      <c r="I142" s="44">
        <f>'imported summary from web'!F161</f>
        <v>4.0782058920103945E-4</v>
      </c>
      <c r="J142" s="22"/>
      <c r="K142" s="9">
        <f t="shared" si="24"/>
        <v>1.185228587365521E-2</v>
      </c>
      <c r="L142" s="9">
        <f t="shared" si="25"/>
        <v>0</v>
      </c>
    </row>
    <row r="143" spans="1:12" x14ac:dyDescent="0.2">
      <c r="A143">
        <f>'imported summary from web'!A162</f>
        <v>740.5</v>
      </c>
      <c r="B143" t="str">
        <f>'imported summary from web'!B162</f>
        <v>C41H74O8PN</v>
      </c>
      <c r="C143" s="2" t="str">
        <f>'imported summary from web'!C162</f>
        <v>PE(36:4)</v>
      </c>
      <c r="D143" s="31"/>
      <c r="E143" s="44">
        <f>'imported summary from web'!J162</f>
        <v>1.5803047831540278E-3</v>
      </c>
      <c r="F143" s="44">
        <f>'imported summary from web'!D162</f>
        <v>6.3976854930913067E-3</v>
      </c>
      <c r="G143" s="62">
        <f t="shared" si="26"/>
        <v>3.9889951381226673E-3</v>
      </c>
      <c r="H143" s="44">
        <f>'imported summary from web'!E162</f>
        <v>1.442665334298677E-2</v>
      </c>
      <c r="I143" s="44">
        <f>'imported summary from web'!F162</f>
        <v>1.6312823568041578E-3</v>
      </c>
      <c r="J143" s="22"/>
      <c r="K143" s="9">
        <f t="shared" si="24"/>
        <v>2.6094145512160258E-2</v>
      </c>
      <c r="L143" s="9">
        <f t="shared" si="25"/>
        <v>0</v>
      </c>
    </row>
    <row r="144" spans="1:12" x14ac:dyDescent="0.2">
      <c r="A144">
        <f>'imported summary from web'!A163</f>
        <v>742.5</v>
      </c>
      <c r="B144" t="str">
        <f>'imported summary from web'!B163</f>
        <v>C41H76O8PN</v>
      </c>
      <c r="C144" s="2" t="str">
        <f>'imported summary from web'!C163</f>
        <v>PE(36:3)</v>
      </c>
      <c r="D144" s="31"/>
      <c r="E144" s="44">
        <f>'imported summary from web'!J163</f>
        <v>3.823318023759745E-4</v>
      </c>
      <c r="F144" s="44">
        <f>'imported summary from web'!D163</f>
        <v>2.3194796010809118E-3</v>
      </c>
      <c r="G144" s="62">
        <f t="shared" si="26"/>
        <v>1.350905701728443E-3</v>
      </c>
      <c r="H144" s="44">
        <f>'imported summary from web'!E163</f>
        <v>6.6270845745168908E-3</v>
      </c>
      <c r="I144" s="44">
        <f>'imported summary from web'!F163</f>
        <v>1.2744393412532481E-3</v>
      </c>
      <c r="J144" s="22"/>
      <c r="K144" s="9">
        <f t="shared" si="24"/>
        <v>1.319044718197112E-2</v>
      </c>
      <c r="L144" s="9">
        <f t="shared" si="25"/>
        <v>0</v>
      </c>
    </row>
    <row r="145" spans="1:12" x14ac:dyDescent="0.2">
      <c r="A145">
        <f>'imported summary from web'!A164</f>
        <v>744.5</v>
      </c>
      <c r="B145" t="str">
        <f>'imported summary from web'!B164</f>
        <v>C41H78O8PN</v>
      </c>
      <c r="C145" s="2" t="str">
        <f>'imported summary from web'!C164</f>
        <v>PE(36:2)</v>
      </c>
      <c r="D145" s="31"/>
      <c r="E145" s="44">
        <f>'imported summary from web'!J164</f>
        <v>2.5488786825064968E-4</v>
      </c>
      <c r="F145" s="44">
        <f>'imported summary from web'!D164</f>
        <v>1.529327209503898E-3</v>
      </c>
      <c r="G145" s="62">
        <f t="shared" si="26"/>
        <v>8.9210753887727381E-4</v>
      </c>
      <c r="H145" s="44">
        <f>'imported summary from web'!E164</f>
        <v>1.0399425024626506E-2</v>
      </c>
      <c r="I145" s="44">
        <f>'imported summary from web'!F164</f>
        <v>4.4860264812114341E-3</v>
      </c>
      <c r="J145" s="22"/>
      <c r="K145" s="9">
        <f t="shared" si="24"/>
        <v>2.3768293714373081E-2</v>
      </c>
      <c r="L145" s="9">
        <f t="shared" si="25"/>
        <v>8.9847973558354003E-3</v>
      </c>
    </row>
    <row r="146" spans="1:12" x14ac:dyDescent="0.2">
      <c r="A146">
        <f>'imported summary from web'!A165</f>
        <v>746.6</v>
      </c>
      <c r="B146" t="str">
        <f>'imported summary from web'!B165</f>
        <v>C41H80O8PN</v>
      </c>
      <c r="C146" s="2" t="str">
        <f>'imported summary from web'!C165</f>
        <v>PE(36:1)</v>
      </c>
      <c r="D146" s="31"/>
      <c r="E146" s="44">
        <f>'imported summary from web'!J165</f>
        <v>1.2744393412532484E-4</v>
      </c>
      <c r="F146" s="44">
        <f>'imported summary from web'!D165</f>
        <v>0</v>
      </c>
      <c r="G146" s="62">
        <f t="shared" si="26"/>
        <v>6.3721967062662421E-5</v>
      </c>
      <c r="H146" s="44">
        <f>'imported summary from web'!E165</f>
        <v>5.2761788727884468E-3</v>
      </c>
      <c r="I146" s="44">
        <f>'imported summary from web'!F165</f>
        <v>3.9252731710600047E-3</v>
      </c>
      <c r="J146" s="22"/>
      <c r="K146" s="9">
        <f t="shared" si="24"/>
        <v>1.303114226431446E-2</v>
      </c>
      <c r="L146" s="9">
        <f t="shared" si="25"/>
        <v>9.6538780099933563E-3</v>
      </c>
    </row>
    <row r="147" spans="1:12" x14ac:dyDescent="0.2">
      <c r="A147">
        <f>'imported summary from web'!A166</f>
        <v>748.6</v>
      </c>
      <c r="B147" t="str">
        <f>'imported summary from web'!B166</f>
        <v>C41H82O8PN</v>
      </c>
      <c r="C147" s="2" t="str">
        <f>'imported summary from web'!C166</f>
        <v>PE(36:0)</v>
      </c>
      <c r="D147" s="31" t="s">
        <v>32</v>
      </c>
      <c r="E147" s="44">
        <f>'imported summary from web'!J166</f>
        <v>1.2744393412532484E-4</v>
      </c>
      <c r="F147" s="44">
        <f>'imported summary from web'!D166</f>
        <v>6.1173088380155906E-4</v>
      </c>
      <c r="G147" s="62">
        <f t="shared" si="26"/>
        <v>3.6958740896344194E-4</v>
      </c>
      <c r="H147" s="44">
        <f>'imported summary from web'!E166</f>
        <v>1.1469954071279234E-3</v>
      </c>
      <c r="I147" s="44">
        <f>'imported summary from web'!F166</f>
        <v>1.2744393412532484E-4</v>
      </c>
      <c r="J147" s="22"/>
      <c r="K147" s="9">
        <f t="shared" si="24"/>
        <v>1.9435199954112039E-3</v>
      </c>
      <c r="L147" s="9">
        <f t="shared" si="25"/>
        <v>0</v>
      </c>
    </row>
    <row r="148" spans="1:12" x14ac:dyDescent="0.2">
      <c r="A148">
        <f>'imported summary from web'!A174</f>
        <v>764.5</v>
      </c>
      <c r="B148" t="str">
        <f>'imported summary from web'!B174</f>
        <v>C43H74O8PN</v>
      </c>
      <c r="C148" s="2" t="str">
        <f>'imported summary from web'!C174</f>
        <v>PE(38:6)</v>
      </c>
      <c r="D148" s="31"/>
      <c r="E148" s="44">
        <f>'imported summary from web'!J174</f>
        <v>2.5488786825064965E-5</v>
      </c>
      <c r="F148" s="44">
        <f>'imported summary from web'!D174</f>
        <v>4.3330937602610435E-4</v>
      </c>
      <c r="G148" s="62">
        <f t="shared" si="26"/>
        <v>2.2939908142558465E-4</v>
      </c>
      <c r="H148" s="44">
        <f>'imported summary from web'!E174</f>
        <v>5.4291115937388371E-3</v>
      </c>
      <c r="I148" s="44">
        <f>'imported summary from web'!F174</f>
        <v>1.7842150777545474E-4</v>
      </c>
      <c r="J148" s="22"/>
      <c r="K148" s="9">
        <f t="shared" si="24"/>
        <v>1.2999281280783131E-2</v>
      </c>
      <c r="L148" s="9">
        <f t="shared" si="25"/>
        <v>0</v>
      </c>
    </row>
    <row r="149" spans="1:12" x14ac:dyDescent="0.2">
      <c r="A149">
        <f>'imported summary from web'!A175</f>
        <v>766.5</v>
      </c>
      <c r="B149" t="str">
        <f>'imported summary from web'!B175</f>
        <v>C43H76O8PN</v>
      </c>
      <c r="C149" s="2" t="str">
        <f>'imported summary from web'!C175</f>
        <v>PE(38:5)</v>
      </c>
      <c r="D149" s="31"/>
      <c r="E149" s="44">
        <f>'imported summary from web'!J175</f>
        <v>5.0977573650129931E-5</v>
      </c>
      <c r="F149" s="44">
        <f>'imported summary from web'!D175</f>
        <v>2.5488786825064965E-5</v>
      </c>
      <c r="G149" s="62">
        <f t="shared" si="26"/>
        <v>3.8233180237597448E-5</v>
      </c>
      <c r="H149" s="44">
        <f>'imported summary from web'!E175</f>
        <v>4.1036946788354589E-3</v>
      </c>
      <c r="I149" s="44">
        <f>'imported summary from web'!F175</f>
        <v>3.5684301555090949E-4</v>
      </c>
      <c r="J149" s="22"/>
      <c r="K149" s="9">
        <f t="shared" si="24"/>
        <v>1.0163653746494652E-2</v>
      </c>
      <c r="L149" s="9">
        <f t="shared" si="25"/>
        <v>7.9652458828328011E-4</v>
      </c>
    </row>
    <row r="150" spans="1:12" x14ac:dyDescent="0.2">
      <c r="A150">
        <f>'imported summary from web'!A176</f>
        <v>768.5</v>
      </c>
      <c r="B150" t="str">
        <f>'imported summary from web'!B176</f>
        <v>C43H78O8PN</v>
      </c>
      <c r="C150" s="2" t="str">
        <f>'imported summary from web'!C176</f>
        <v>PE(38:4)</v>
      </c>
      <c r="D150" s="31"/>
      <c r="E150" s="44">
        <f>'imported summary from web'!J176</f>
        <v>1.7842150777545474E-4</v>
      </c>
      <c r="F150" s="44">
        <f>'imported summary from web'!D176</f>
        <v>1.2744393412532484E-4</v>
      </c>
      <c r="G150" s="62">
        <f t="shared" si="26"/>
        <v>1.5293272095038979E-4</v>
      </c>
      <c r="H150" s="44">
        <f>'imported summary from web'!E176</f>
        <v>2.2939908142558469E-3</v>
      </c>
      <c r="I150" s="44">
        <f>'imported summary from web'!F176</f>
        <v>1.0705290466527283E-3</v>
      </c>
      <c r="J150" s="22"/>
      <c r="K150" s="9">
        <f t="shared" si="24"/>
        <v>5.3526452332636424E-3</v>
      </c>
      <c r="L150" s="9">
        <f t="shared" si="25"/>
        <v>2.293990814255846E-3</v>
      </c>
    </row>
    <row r="151" spans="1:12" x14ac:dyDescent="0.2">
      <c r="A151">
        <f>'imported summary from web'!A177</f>
        <v>770.6</v>
      </c>
      <c r="B151" t="str">
        <f>'imported summary from web'!B177</f>
        <v>C43H80O8PN</v>
      </c>
      <c r="C151" s="2" t="str">
        <f>'imported summary from web'!C177</f>
        <v>PE(38:3)</v>
      </c>
      <c r="D151" s="31"/>
      <c r="E151" s="44">
        <f>'imported summary from web'!J177</f>
        <v>7.6466360475194883E-5</v>
      </c>
      <c r="F151" s="44">
        <f>'imported summary from web'!D177</f>
        <v>4.0782058920103945E-4</v>
      </c>
      <c r="G151" s="62">
        <f t="shared" si="26"/>
        <v>2.4214347483811718E-4</v>
      </c>
      <c r="H151" s="44">
        <f>'imported summary from web'!E177</f>
        <v>6.8819724427675408E-4</v>
      </c>
      <c r="I151" s="44">
        <f>'imported summary from web'!F177</f>
        <v>3.3135422872584448E-4</v>
      </c>
      <c r="J151" s="22"/>
      <c r="K151" s="9">
        <f t="shared" si="24"/>
        <v>1.1151344235965923E-3</v>
      </c>
      <c r="L151" s="9">
        <f t="shared" si="25"/>
        <v>2.2302688471931826E-4</v>
      </c>
    </row>
    <row r="152" spans="1:12" x14ac:dyDescent="0.2">
      <c r="A152">
        <f>'imported summary from web'!A178</f>
        <v>772.6</v>
      </c>
      <c r="B152" t="str">
        <f>'imported summary from web'!B178</f>
        <v>C43H82O8PN</v>
      </c>
      <c r="C152" s="2" t="str">
        <f>'imported summary from web'!C178</f>
        <v>PE(38:2)</v>
      </c>
      <c r="D152" s="31"/>
      <c r="E152" s="44">
        <f>'imported summary from web'!J178</f>
        <v>2.5488786825064965E-5</v>
      </c>
      <c r="F152" s="44">
        <f>'imported summary from web'!D178</f>
        <v>4.0782058920103945E-4</v>
      </c>
      <c r="G152" s="62">
        <f t="shared" si="26"/>
        <v>2.166546880130522E-4</v>
      </c>
      <c r="H152" s="44">
        <f>'imported summary from web'!E178</f>
        <v>0</v>
      </c>
      <c r="I152" s="44">
        <f>'imported summary from web'!F178</f>
        <v>3.823318023759745E-4</v>
      </c>
      <c r="J152" s="22"/>
      <c r="K152" s="9">
        <f t="shared" si="24"/>
        <v>0</v>
      </c>
      <c r="L152" s="9">
        <f t="shared" si="25"/>
        <v>4.1419278590730573E-4</v>
      </c>
    </row>
    <row r="153" spans="1:12" x14ac:dyDescent="0.2">
      <c r="A153">
        <f>'imported summary from web'!A180</f>
        <v>774.6</v>
      </c>
      <c r="B153" t="str">
        <f>'imported summary from web'!B180</f>
        <v>C43H84O8PN</v>
      </c>
      <c r="C153" s="2" t="str">
        <f>'imported summary from web'!C180</f>
        <v>PE(38:1)</v>
      </c>
      <c r="D153" s="31"/>
      <c r="E153" s="44">
        <f>'imported summary from web'!J180</f>
        <v>0</v>
      </c>
      <c r="F153" s="44">
        <f>'imported summary from web'!D180</f>
        <v>0</v>
      </c>
      <c r="G153" s="62">
        <f t="shared" si="26"/>
        <v>0</v>
      </c>
      <c r="H153" s="44">
        <f>'imported summary from web'!E180</f>
        <v>0</v>
      </c>
      <c r="I153" s="44">
        <f>'imported summary from web'!F180</f>
        <v>5.0977573650129931E-5</v>
      </c>
      <c r="J153" s="22"/>
      <c r="K153" s="9">
        <f t="shared" si="24"/>
        <v>0</v>
      </c>
      <c r="L153" s="9">
        <f t="shared" si="25"/>
        <v>1.2744393412532481E-4</v>
      </c>
    </row>
    <row r="154" spans="1:12" x14ac:dyDescent="0.2">
      <c r="A154">
        <f>'imported summary from web'!A181</f>
        <v>776.6</v>
      </c>
      <c r="B154" t="str">
        <f>'imported summary from web'!B181</f>
        <v>C43H86O8PN</v>
      </c>
      <c r="C154" s="2" t="str">
        <f>'imported summary from web'!C181</f>
        <v>PE(38:0)</v>
      </c>
      <c r="D154" s="31" t="s">
        <v>33</v>
      </c>
      <c r="E154" s="44">
        <f>'imported summary from web'!J181</f>
        <v>0</v>
      </c>
      <c r="F154" s="44">
        <f>'imported summary from web'!D181</f>
        <v>0</v>
      </c>
      <c r="G154" s="62">
        <f t="shared" si="26"/>
        <v>0</v>
      </c>
      <c r="H154" s="44">
        <f>'imported summary from web'!E181</f>
        <v>0</v>
      </c>
      <c r="I154" s="44">
        <f>'imported summary from web'!F181</f>
        <v>0</v>
      </c>
      <c r="J154" s="22"/>
      <c r="K154" s="9">
        <f t="shared" si="24"/>
        <v>0</v>
      </c>
      <c r="L154" s="9">
        <f t="shared" si="25"/>
        <v>0</v>
      </c>
    </row>
    <row r="155" spans="1:12" x14ac:dyDescent="0.2">
      <c r="A155">
        <f>'imported summary from web'!A187</f>
        <v>788.5</v>
      </c>
      <c r="B155" t="str">
        <f>'imported summary from web'!B187</f>
        <v>C45H74O8PN</v>
      </c>
      <c r="C155" s="2" t="str">
        <f>'imported summary from web'!C187</f>
        <v>PE(40:8)</v>
      </c>
      <c r="D155" s="31"/>
      <c r="E155" s="44">
        <f>'imported summary from web'!J187</f>
        <v>2.5488786825064965E-5</v>
      </c>
      <c r="F155" s="44">
        <f>'imported summary from web'!D187</f>
        <v>0</v>
      </c>
      <c r="G155" s="62">
        <f t="shared" si="26"/>
        <v>1.2744393412532483E-5</v>
      </c>
      <c r="H155" s="44">
        <f>'imported summary from web'!E187</f>
        <v>0</v>
      </c>
      <c r="I155" s="44">
        <f>'imported summary from web'!F187</f>
        <v>0</v>
      </c>
      <c r="J155" s="22"/>
      <c r="K155" s="9">
        <f t="shared" si="24"/>
        <v>0</v>
      </c>
      <c r="L155" s="9">
        <f t="shared" si="25"/>
        <v>0</v>
      </c>
    </row>
    <row r="156" spans="1:12" x14ac:dyDescent="0.2">
      <c r="A156">
        <f>'imported summary from web'!A188</f>
        <v>790.5</v>
      </c>
      <c r="B156" t="str">
        <f>'imported summary from web'!B188</f>
        <v>C45H76O8PN</v>
      </c>
      <c r="C156" s="2" t="str">
        <f>'imported summary from web'!C188</f>
        <v>PE(40:7)</v>
      </c>
      <c r="D156" s="31"/>
      <c r="E156" s="44">
        <f>'imported summary from web'!J188</f>
        <v>1.5293272095038977E-4</v>
      </c>
      <c r="F156" s="44">
        <f>'imported summary from web'!D188</f>
        <v>4.3330937602610435E-4</v>
      </c>
      <c r="G156" s="62">
        <f t="shared" si="26"/>
        <v>2.9312104848824708E-4</v>
      </c>
      <c r="H156" s="44">
        <f>'imported summary from web'!E188</f>
        <v>0</v>
      </c>
      <c r="I156" s="44">
        <f>'imported summary from web'!F188</f>
        <v>1.2744393412532484E-4</v>
      </c>
      <c r="J156" s="22"/>
      <c r="K156" s="9">
        <f t="shared" si="24"/>
        <v>0</v>
      </c>
      <c r="L156" s="9">
        <f t="shared" si="25"/>
        <v>0</v>
      </c>
    </row>
    <row r="157" spans="1:12" x14ac:dyDescent="0.2">
      <c r="A157">
        <f>'imported summary from web'!A189</f>
        <v>792.5</v>
      </c>
      <c r="B157" t="str">
        <f>'imported summary from web'!B189</f>
        <v>C45H78O8PN</v>
      </c>
      <c r="C157" s="2" t="str">
        <f>'imported summary from web'!C189</f>
        <v>PE(40:6)</v>
      </c>
      <c r="D157" s="31"/>
      <c r="E157" s="44">
        <f>'imported summary from web'!J189</f>
        <v>0</v>
      </c>
      <c r="F157" s="44">
        <f>'imported summary from web'!D189</f>
        <v>5.0977573650129931E-5</v>
      </c>
      <c r="G157" s="62">
        <f t="shared" si="26"/>
        <v>2.5488786825064965E-5</v>
      </c>
      <c r="H157" s="44">
        <f>'imported summary from web'!E189</f>
        <v>0</v>
      </c>
      <c r="I157" s="44">
        <f>'imported summary from web'!F189</f>
        <v>1.0195514730025986E-4</v>
      </c>
      <c r="J157" s="22"/>
      <c r="K157" s="9">
        <f t="shared" si="24"/>
        <v>0</v>
      </c>
      <c r="L157" s="9">
        <f t="shared" si="25"/>
        <v>1.9116590118798725E-4</v>
      </c>
    </row>
    <row r="158" spans="1:12" x14ac:dyDescent="0.2">
      <c r="A158">
        <f>'imported summary from web'!A190</f>
        <v>794.6</v>
      </c>
      <c r="B158" t="str">
        <f>'imported summary from web'!B190</f>
        <v>C45H80O8PN</v>
      </c>
      <c r="C158" s="2" t="str">
        <f>'imported summary from web'!C190</f>
        <v>PE(40:5)</v>
      </c>
      <c r="D158" s="31"/>
      <c r="E158" s="44">
        <f>'imported summary from web'!J190</f>
        <v>2.5488786825064965E-5</v>
      </c>
      <c r="F158" s="44">
        <f>'imported summary from web'!D190</f>
        <v>0</v>
      </c>
      <c r="G158" s="62">
        <f t="shared" si="26"/>
        <v>1.2744393412532483E-5</v>
      </c>
      <c r="H158" s="44">
        <f>'imported summary from web'!E190</f>
        <v>0</v>
      </c>
      <c r="I158" s="44">
        <f>'imported summary from web'!F190</f>
        <v>0</v>
      </c>
      <c r="J158" s="22"/>
      <c r="K158" s="9">
        <f t="shared" si="24"/>
        <v>0</v>
      </c>
      <c r="L158" s="9">
        <f t="shared" si="25"/>
        <v>0</v>
      </c>
    </row>
    <row r="159" spans="1:12" x14ac:dyDescent="0.2">
      <c r="A159">
        <f>'imported summary from web'!A191</f>
        <v>796.6</v>
      </c>
      <c r="B159" t="str">
        <f>'imported summary from web'!B191</f>
        <v>C45H82O8PN</v>
      </c>
      <c r="C159" s="2" t="str">
        <f>'imported summary from web'!C191</f>
        <v>PE(40:4)</v>
      </c>
      <c r="D159" s="31"/>
      <c r="E159" s="44">
        <f>'imported summary from web'!J191</f>
        <v>1.7842150777545474E-4</v>
      </c>
      <c r="F159" s="44">
        <f>'imported summary from web'!D191</f>
        <v>5.0977573650129931E-5</v>
      </c>
      <c r="G159" s="62">
        <f t="shared" si="26"/>
        <v>1.1469954071279234E-4</v>
      </c>
      <c r="H159" s="44">
        <f>'imported summary from web'!E191</f>
        <v>0</v>
      </c>
      <c r="I159" s="44">
        <f>'imported summary from web'!F191</f>
        <v>0</v>
      </c>
      <c r="J159" s="22"/>
      <c r="K159" s="9">
        <f t="shared" si="24"/>
        <v>0</v>
      </c>
      <c r="L159" s="9">
        <f t="shared" si="25"/>
        <v>0</v>
      </c>
    </row>
    <row r="160" spans="1:12" x14ac:dyDescent="0.2">
      <c r="A160">
        <f>'imported summary from web'!A192</f>
        <v>798.6</v>
      </c>
      <c r="B160" t="str">
        <f>'imported summary from web'!B192</f>
        <v>C45H84O8PN</v>
      </c>
      <c r="C160" s="2" t="str">
        <f>'imported summary from web'!C192</f>
        <v>PE(40:3)</v>
      </c>
      <c r="D160" s="31"/>
      <c r="E160" s="44">
        <f>'imported summary from web'!J192</f>
        <v>2.5488786825064965E-5</v>
      </c>
      <c r="F160" s="44">
        <f>'imported summary from web'!D192</f>
        <v>2.8037665507571463E-4</v>
      </c>
      <c r="G160" s="62">
        <f t="shared" si="26"/>
        <v>1.5293272095038979E-4</v>
      </c>
      <c r="H160" s="44">
        <f>'imported summary from web'!E192</f>
        <v>0</v>
      </c>
      <c r="I160" s="44">
        <f>'imported summary from web'!F192</f>
        <v>1.0195514730025986E-4</v>
      </c>
      <c r="J160" s="22"/>
      <c r="K160" s="9">
        <f t="shared" si="24"/>
        <v>0</v>
      </c>
      <c r="L160" s="9">
        <f t="shared" si="25"/>
        <v>0</v>
      </c>
    </row>
    <row r="161" spans="1:12" x14ac:dyDescent="0.2">
      <c r="A161">
        <f>'imported summary from web'!A193</f>
        <v>800.6</v>
      </c>
      <c r="B161" t="str">
        <f>'imported summary from web'!B193</f>
        <v>C45H86O8PN</v>
      </c>
      <c r="C161" s="2" t="str">
        <f>'imported summary from web'!C193</f>
        <v>PE(40:2)</v>
      </c>
      <c r="D161" s="31"/>
      <c r="E161" s="44">
        <f>'imported summary from web'!J193</f>
        <v>5.0977573650129931E-5</v>
      </c>
      <c r="F161" s="44">
        <f>'imported summary from web'!D193</f>
        <v>3.5684301555090949E-4</v>
      </c>
      <c r="G161" s="62">
        <f t="shared" si="26"/>
        <v>2.0391029460051972E-4</v>
      </c>
      <c r="H161" s="44">
        <f>'imported summary from web'!E193</f>
        <v>0</v>
      </c>
      <c r="I161" s="44">
        <f>'imported summary from web'!F193</f>
        <v>1.2744393412532484E-4</v>
      </c>
      <c r="J161" s="22"/>
      <c r="K161" s="9">
        <f t="shared" ref="K161:K181" si="27">IF(H161-$G161&gt;0,H161-$G161,0)*2.5</f>
        <v>0</v>
      </c>
      <c r="L161" s="9">
        <f t="shared" ref="L161:L181" si="28">IF(I161-$G161&gt;0,I161-$G161,0)*2.5</f>
        <v>0</v>
      </c>
    </row>
    <row r="162" spans="1:12" x14ac:dyDescent="0.2">
      <c r="A162">
        <f>'imported summary from web'!A194</f>
        <v>812.5</v>
      </c>
      <c r="B162" t="str">
        <f>'imported summary from web'!B194</f>
        <v>C47H74O8PN</v>
      </c>
      <c r="C162" s="2" t="str">
        <f>'imported summary from web'!C194</f>
        <v>PE(42:10)</v>
      </c>
      <c r="D162" s="31"/>
      <c r="E162" s="44">
        <f>'imported summary from web'!J194</f>
        <v>0</v>
      </c>
      <c r="F162" s="44">
        <f>'imported summary from web'!D194</f>
        <v>2.0391029460051972E-4</v>
      </c>
      <c r="G162" s="62">
        <f t="shared" si="26"/>
        <v>1.0195514730025986E-4</v>
      </c>
      <c r="H162" s="44">
        <f>'imported summary from web'!E194</f>
        <v>0</v>
      </c>
      <c r="I162" s="44">
        <f>'imported summary from web'!F194</f>
        <v>2.8037665507571463E-4</v>
      </c>
      <c r="J162" s="22"/>
      <c r="K162" s="9">
        <f t="shared" si="27"/>
        <v>0</v>
      </c>
      <c r="L162" s="9">
        <f t="shared" si="28"/>
        <v>4.460537694386369E-4</v>
      </c>
    </row>
    <row r="163" spans="1:12" x14ac:dyDescent="0.2">
      <c r="A163">
        <f>'imported summary from web'!A195</f>
        <v>814.5</v>
      </c>
      <c r="B163" t="str">
        <f>'imported summary from web'!B195</f>
        <v>C47H76O8PN</v>
      </c>
      <c r="C163" s="2" t="str">
        <f>'imported summary from web'!C195</f>
        <v>PE(42:9)</v>
      </c>
      <c r="D163" s="31"/>
      <c r="E163" s="44">
        <f>'imported summary from web'!J195</f>
        <v>0</v>
      </c>
      <c r="F163" s="44">
        <f>'imported summary from web'!D195</f>
        <v>0</v>
      </c>
      <c r="G163" s="62">
        <f t="shared" si="26"/>
        <v>0</v>
      </c>
      <c r="H163" s="44">
        <f>'imported summary from web'!E195</f>
        <v>0</v>
      </c>
      <c r="I163" s="44">
        <f>'imported summary from web'!F195</f>
        <v>0</v>
      </c>
      <c r="J163" s="22"/>
      <c r="K163" s="9">
        <f t="shared" si="27"/>
        <v>0</v>
      </c>
      <c r="L163" s="9">
        <f t="shared" si="28"/>
        <v>0</v>
      </c>
    </row>
    <row r="164" spans="1:12" x14ac:dyDescent="0.2">
      <c r="A164">
        <f>'imported summary from web'!A196</f>
        <v>816.5</v>
      </c>
      <c r="B164" t="str">
        <f>'imported summary from web'!B196</f>
        <v>C47H78O8PN</v>
      </c>
      <c r="C164" s="2" t="str">
        <f>'imported summary from web'!C196</f>
        <v>PE(42:8)</v>
      </c>
      <c r="D164" s="31"/>
      <c r="E164" s="44">
        <f>'imported summary from web'!J196</f>
        <v>0</v>
      </c>
      <c r="F164" s="44">
        <f>'imported summary from web'!D196</f>
        <v>0</v>
      </c>
      <c r="G164" s="62">
        <f t="shared" si="26"/>
        <v>0</v>
      </c>
      <c r="H164" s="44">
        <f>'imported summary from web'!E196</f>
        <v>0</v>
      </c>
      <c r="I164" s="44">
        <f>'imported summary from web'!F196</f>
        <v>7.6466360475194883E-5</v>
      </c>
      <c r="J164" s="22"/>
      <c r="K164" s="9">
        <f t="shared" si="27"/>
        <v>0</v>
      </c>
      <c r="L164" s="9">
        <f t="shared" si="28"/>
        <v>1.9116590118798722E-4</v>
      </c>
    </row>
    <row r="165" spans="1:12" x14ac:dyDescent="0.2">
      <c r="A165">
        <f>'imported summary from web'!A197</f>
        <v>818.6</v>
      </c>
      <c r="B165" t="str">
        <f>'imported summary from web'!B197</f>
        <v>C47H80O8PN</v>
      </c>
      <c r="C165" s="2" t="str">
        <f>'imported summary from web'!C197</f>
        <v>PE(42:7)</v>
      </c>
      <c r="D165" s="31"/>
      <c r="E165" s="44">
        <f>'imported summary from web'!J197</f>
        <v>5.0977573650129931E-5</v>
      </c>
      <c r="F165" s="44">
        <f>'imported summary from web'!D197</f>
        <v>1.2744393412532484E-4</v>
      </c>
      <c r="G165" s="62">
        <f t="shared" si="26"/>
        <v>8.9210753887727386E-5</v>
      </c>
      <c r="H165" s="44">
        <f>'imported summary from web'!E197</f>
        <v>0</v>
      </c>
      <c r="I165" s="44">
        <f>'imported summary from web'!F197</f>
        <v>7.6466360475194883E-5</v>
      </c>
      <c r="J165" s="22"/>
      <c r="K165" s="9">
        <f t="shared" si="27"/>
        <v>0</v>
      </c>
      <c r="L165" s="9">
        <f t="shared" si="28"/>
        <v>0</v>
      </c>
    </row>
    <row r="166" spans="1:12" x14ac:dyDescent="0.2">
      <c r="A166">
        <f>'imported summary from web'!A198</f>
        <v>820.6</v>
      </c>
      <c r="B166" t="str">
        <f>'imported summary from web'!B198</f>
        <v>C47H82O8PN</v>
      </c>
      <c r="C166" s="2" t="str">
        <f>'imported summary from web'!C198</f>
        <v>PE(42:6)</v>
      </c>
      <c r="D166" s="31"/>
      <c r="E166" s="44">
        <f>'imported summary from web'!J198</f>
        <v>0</v>
      </c>
      <c r="F166" s="44">
        <f>'imported summary from web'!D198</f>
        <v>0</v>
      </c>
      <c r="G166" s="62">
        <f t="shared" si="26"/>
        <v>0</v>
      </c>
      <c r="H166" s="44">
        <f>'imported summary from web'!E198</f>
        <v>0</v>
      </c>
      <c r="I166" s="44">
        <f>'imported summary from web'!F198</f>
        <v>0</v>
      </c>
      <c r="J166" s="22"/>
      <c r="K166" s="9">
        <f t="shared" si="27"/>
        <v>0</v>
      </c>
      <c r="L166" s="9">
        <f t="shared" si="28"/>
        <v>0</v>
      </c>
    </row>
    <row r="167" spans="1:12" x14ac:dyDescent="0.2">
      <c r="A167">
        <f>'imported summary from web'!A199</f>
        <v>822.6</v>
      </c>
      <c r="B167" t="str">
        <f>'imported summary from web'!B199</f>
        <v>C47H84O8PN</v>
      </c>
      <c r="C167" s="2" t="str">
        <f>'imported summary from web'!C199</f>
        <v>PE(42:5)</v>
      </c>
      <c r="D167" s="31"/>
      <c r="E167" s="44">
        <f>'imported summary from web'!J199</f>
        <v>1.0195514730025986E-4</v>
      </c>
      <c r="F167" s="44">
        <f>'imported summary from web'!D199</f>
        <v>0</v>
      </c>
      <c r="G167" s="62">
        <f t="shared" si="26"/>
        <v>5.0977573650129931E-5</v>
      </c>
      <c r="H167" s="44">
        <f>'imported summary from web'!E199</f>
        <v>0</v>
      </c>
      <c r="I167" s="44">
        <f>'imported summary from web'!F199</f>
        <v>0</v>
      </c>
      <c r="J167" s="22"/>
      <c r="K167" s="9">
        <f t="shared" si="27"/>
        <v>0</v>
      </c>
      <c r="L167" s="9">
        <f t="shared" si="28"/>
        <v>0</v>
      </c>
    </row>
    <row r="168" spans="1:12" x14ac:dyDescent="0.2">
      <c r="A168">
        <f>'imported summary from web'!A200</f>
        <v>824.6</v>
      </c>
      <c r="B168" t="str">
        <f>'imported summary from web'!B200</f>
        <v>C47H86O8PN</v>
      </c>
      <c r="C168" s="2" t="str">
        <f>'imported summary from web'!C200</f>
        <v>PE(42:4)</v>
      </c>
      <c r="D168" s="31"/>
      <c r="E168" s="44">
        <f>'imported summary from web'!J200</f>
        <v>0</v>
      </c>
      <c r="F168" s="44">
        <f>'imported summary from web'!D200</f>
        <v>1.2744393412532484E-4</v>
      </c>
      <c r="G168" s="62">
        <f t="shared" si="26"/>
        <v>6.3721967062662421E-5</v>
      </c>
      <c r="H168" s="44">
        <f>'imported summary from web'!E200</f>
        <v>0</v>
      </c>
      <c r="I168" s="44">
        <f>'imported summary from web'!F200</f>
        <v>0</v>
      </c>
      <c r="J168" s="22"/>
      <c r="K168" s="9">
        <f t="shared" si="27"/>
        <v>0</v>
      </c>
      <c r="L168" s="9">
        <f t="shared" si="28"/>
        <v>0</v>
      </c>
    </row>
    <row r="169" spans="1:12" x14ac:dyDescent="0.2">
      <c r="A169">
        <f>'imported summary from web'!A201</f>
        <v>826.6</v>
      </c>
      <c r="B169" t="str">
        <f>'imported summary from web'!B201</f>
        <v>C47H88O8PN</v>
      </c>
      <c r="C169" s="2" t="str">
        <f>'imported summary from web'!C201</f>
        <v>PE(42:3)</v>
      </c>
      <c r="D169" s="31"/>
      <c r="E169" s="44">
        <f>'imported summary from web'!J201</f>
        <v>1.1979729807780534E-3</v>
      </c>
      <c r="F169" s="44">
        <f>'imported summary from web'!D201</f>
        <v>1.5803047831540278E-3</v>
      </c>
      <c r="G169" s="62">
        <f t="shared" si="26"/>
        <v>1.3891388819660406E-3</v>
      </c>
      <c r="H169" s="44">
        <f>'imported summary from web'!E201</f>
        <v>4.587981628511693E-4</v>
      </c>
      <c r="I169" s="44">
        <f>'imported summary from web'!F201</f>
        <v>8.6661875205220869E-4</v>
      </c>
      <c r="J169" s="22"/>
      <c r="K169" s="9">
        <f t="shared" si="27"/>
        <v>0</v>
      </c>
      <c r="L169" s="9">
        <f t="shared" si="28"/>
        <v>0</v>
      </c>
    </row>
    <row r="170" spans="1:12" x14ac:dyDescent="0.2">
      <c r="A170">
        <f>'imported summary from web'!A202</f>
        <v>828.6</v>
      </c>
      <c r="B170" t="str">
        <f>'imported summary from web'!B202</f>
        <v>C47H90O8PN</v>
      </c>
      <c r="C170" s="2" t="str">
        <f>'imported summary from web'!C202</f>
        <v>PE(42:2)</v>
      </c>
      <c r="D170" s="31"/>
      <c r="E170" s="44">
        <f>'imported summary from web'!J202</f>
        <v>7.6466360475194883E-5</v>
      </c>
      <c r="F170" s="44">
        <f>'imported summary from web'!D202</f>
        <v>5.0977573650129936E-4</v>
      </c>
      <c r="G170" s="62">
        <f t="shared" si="26"/>
        <v>2.9312104848824714E-4</v>
      </c>
      <c r="H170" s="44">
        <f>'imported summary from web'!E202</f>
        <v>0</v>
      </c>
      <c r="I170" s="44">
        <f>'imported summary from web'!F202</f>
        <v>0</v>
      </c>
      <c r="J170" s="22"/>
      <c r="K170" s="9">
        <f t="shared" si="27"/>
        <v>0</v>
      </c>
      <c r="L170" s="9">
        <f t="shared" si="28"/>
        <v>0</v>
      </c>
    </row>
    <row r="171" spans="1:12" x14ac:dyDescent="0.2">
      <c r="A171">
        <f>'imported summary from web'!A203</f>
        <v>836.5</v>
      </c>
      <c r="B171" t="str">
        <f>'imported summary from web'!B203</f>
        <v>C49H74O8PN</v>
      </c>
      <c r="C171" s="2" t="str">
        <f>'imported summary from web'!C203</f>
        <v>PE(44:12)</v>
      </c>
      <c r="D171" s="31"/>
      <c r="E171" s="44">
        <f>'imported summary from web'!J203</f>
        <v>1.7842150777545474E-4</v>
      </c>
      <c r="F171" s="44">
        <f>'imported summary from web'!D203</f>
        <v>2.5488786825064968E-4</v>
      </c>
      <c r="G171" s="62">
        <f t="shared" si="26"/>
        <v>2.1665468801305223E-4</v>
      </c>
      <c r="H171" s="44">
        <f>'imported summary from web'!E203</f>
        <v>0</v>
      </c>
      <c r="I171" s="44">
        <f>'imported summary from web'!F203</f>
        <v>0</v>
      </c>
      <c r="J171" s="22"/>
      <c r="K171" s="9">
        <f t="shared" si="27"/>
        <v>0</v>
      </c>
      <c r="L171" s="9">
        <f t="shared" si="28"/>
        <v>0</v>
      </c>
    </row>
    <row r="172" spans="1:12" x14ac:dyDescent="0.2">
      <c r="A172">
        <f>'imported summary from web'!A204</f>
        <v>838.5</v>
      </c>
      <c r="B172" t="str">
        <f>'imported summary from web'!B204</f>
        <v>C49H76O8PN</v>
      </c>
      <c r="C172" s="2" t="str">
        <f>'imported summary from web'!C204</f>
        <v>PE(44:11)</v>
      </c>
      <c r="D172" s="31"/>
      <c r="E172" s="44">
        <f>'imported summary from web'!J204</f>
        <v>0</v>
      </c>
      <c r="F172" s="44">
        <f>'imported summary from web'!D204</f>
        <v>0</v>
      </c>
      <c r="G172" s="62">
        <f t="shared" si="26"/>
        <v>0</v>
      </c>
      <c r="H172" s="44">
        <f>'imported summary from web'!E204</f>
        <v>0</v>
      </c>
      <c r="I172" s="44">
        <f>'imported summary from web'!F204</f>
        <v>0</v>
      </c>
      <c r="J172" s="22"/>
      <c r="K172" s="9">
        <f t="shared" si="27"/>
        <v>0</v>
      </c>
      <c r="L172" s="9">
        <f t="shared" si="28"/>
        <v>0</v>
      </c>
    </row>
    <row r="173" spans="1:12" x14ac:dyDescent="0.2">
      <c r="A173">
        <f>'imported summary from web'!A205</f>
        <v>840.5</v>
      </c>
      <c r="B173" t="str">
        <f>'imported summary from web'!B205</f>
        <v>C49H78O8PN</v>
      </c>
      <c r="C173" s="2" t="str">
        <f>'imported summary from web'!C205</f>
        <v>PE(44:10)</v>
      </c>
      <c r="D173" s="31"/>
      <c r="E173" s="44">
        <f>'imported summary from web'!J205</f>
        <v>0</v>
      </c>
      <c r="F173" s="44">
        <f>'imported summary from web'!D205</f>
        <v>0</v>
      </c>
      <c r="G173" s="62">
        <f t="shared" si="26"/>
        <v>0</v>
      </c>
      <c r="H173" s="44">
        <f>'imported summary from web'!E205</f>
        <v>0</v>
      </c>
      <c r="I173" s="44">
        <f>'imported summary from web'!F205</f>
        <v>0</v>
      </c>
      <c r="J173" s="22"/>
      <c r="K173" s="9">
        <f t="shared" si="27"/>
        <v>0</v>
      </c>
      <c r="L173" s="9">
        <f t="shared" si="28"/>
        <v>0</v>
      </c>
    </row>
    <row r="174" spans="1:12" x14ac:dyDescent="0.2">
      <c r="A174">
        <f>'imported summary from web'!A206</f>
        <v>842.6</v>
      </c>
      <c r="B174" t="str">
        <f>'imported summary from web'!B206</f>
        <v>C49H80O8PN</v>
      </c>
      <c r="C174" s="2" t="str">
        <f>'imported summary from web'!C206</f>
        <v>PE(44:9)</v>
      </c>
      <c r="D174" s="31"/>
      <c r="E174" s="44">
        <f>'imported summary from web'!J206</f>
        <v>0</v>
      </c>
      <c r="F174" s="44">
        <f>'imported summary from web'!D206</f>
        <v>5.0977573650129931E-5</v>
      </c>
      <c r="G174" s="62">
        <f t="shared" si="26"/>
        <v>2.5488786825064965E-5</v>
      </c>
      <c r="H174" s="44">
        <f>'imported summary from web'!E206</f>
        <v>0</v>
      </c>
      <c r="I174" s="44">
        <f>'imported summary from web'!F206</f>
        <v>0</v>
      </c>
      <c r="J174" s="22"/>
      <c r="K174" s="9">
        <f t="shared" si="27"/>
        <v>0</v>
      </c>
      <c r="L174" s="9">
        <f t="shared" si="28"/>
        <v>0</v>
      </c>
    </row>
    <row r="175" spans="1:12" x14ac:dyDescent="0.2">
      <c r="A175">
        <f>'imported summary from web'!A207</f>
        <v>844.6</v>
      </c>
      <c r="B175" t="str">
        <f>'imported summary from web'!B207</f>
        <v>C49H82O8PN</v>
      </c>
      <c r="C175" s="2" t="str">
        <f>'imported summary from web'!C207</f>
        <v>PE(44:8)</v>
      </c>
      <c r="D175" s="31"/>
      <c r="E175" s="44">
        <f>'imported summary from web'!J207</f>
        <v>0</v>
      </c>
      <c r="F175" s="44">
        <f>'imported summary from web'!D207</f>
        <v>0</v>
      </c>
      <c r="G175" s="62">
        <f t="shared" si="26"/>
        <v>0</v>
      </c>
      <c r="H175" s="44">
        <f>'imported summary from web'!E207</f>
        <v>0</v>
      </c>
      <c r="I175" s="44">
        <f>'imported summary from web'!F207</f>
        <v>0</v>
      </c>
      <c r="J175" s="22"/>
      <c r="K175" s="9">
        <f t="shared" si="27"/>
        <v>0</v>
      </c>
      <c r="L175" s="9">
        <f t="shared" si="28"/>
        <v>0</v>
      </c>
    </row>
    <row r="176" spans="1:12" x14ac:dyDescent="0.2">
      <c r="A176">
        <f>'imported summary from web'!A208</f>
        <v>846.6</v>
      </c>
      <c r="B176" t="str">
        <f>'imported summary from web'!B208</f>
        <v>C49H84O8PN</v>
      </c>
      <c r="C176" s="2" t="str">
        <f>'imported summary from web'!C208</f>
        <v>PE(44:7)</v>
      </c>
      <c r="D176" s="31"/>
      <c r="E176" s="44">
        <f>'imported summary from web'!J208</f>
        <v>7.6466360475194883E-5</v>
      </c>
      <c r="F176" s="44">
        <f>'imported summary from web'!D208</f>
        <v>0</v>
      </c>
      <c r="G176" s="62">
        <f t="shared" si="26"/>
        <v>3.8233180237597441E-5</v>
      </c>
      <c r="H176" s="44">
        <f>'imported summary from web'!E208</f>
        <v>0</v>
      </c>
      <c r="I176" s="44">
        <f>'imported summary from web'!F208</f>
        <v>0</v>
      </c>
      <c r="J176" s="22"/>
      <c r="K176" s="9">
        <f t="shared" si="27"/>
        <v>0</v>
      </c>
      <c r="L176" s="9">
        <f t="shared" si="28"/>
        <v>0</v>
      </c>
    </row>
    <row r="177" spans="1:12" x14ac:dyDescent="0.2">
      <c r="A177">
        <f>'imported summary from web'!A209</f>
        <v>848.6</v>
      </c>
      <c r="B177" t="str">
        <f>'imported summary from web'!B209</f>
        <v>C49H86O8PN</v>
      </c>
      <c r="C177" s="2" t="str">
        <f>'imported summary from web'!C209</f>
        <v>PE(44:6)</v>
      </c>
      <c r="D177" s="31"/>
      <c r="E177" s="44">
        <f>'imported summary from web'!J209</f>
        <v>0</v>
      </c>
      <c r="F177" s="44">
        <f>'imported summary from web'!D209</f>
        <v>0</v>
      </c>
      <c r="G177" s="62">
        <f t="shared" si="26"/>
        <v>0</v>
      </c>
      <c r="H177" s="44">
        <f>'imported summary from web'!E209</f>
        <v>0</v>
      </c>
      <c r="I177" s="44">
        <f>'imported summary from web'!F209</f>
        <v>2.5488786825064965E-5</v>
      </c>
      <c r="J177" s="22"/>
      <c r="K177" s="9">
        <f t="shared" si="27"/>
        <v>0</v>
      </c>
      <c r="L177" s="9">
        <f t="shared" si="28"/>
        <v>6.3721967062662407E-5</v>
      </c>
    </row>
    <row r="178" spans="1:12" x14ac:dyDescent="0.2">
      <c r="A178">
        <f>'imported summary from web'!A210</f>
        <v>850.6</v>
      </c>
      <c r="B178" t="str">
        <f>'imported summary from web'!B210</f>
        <v>C49H88O8PN</v>
      </c>
      <c r="C178" s="2" t="str">
        <f>'imported summary from web'!C210</f>
        <v>PE(44:5)</v>
      </c>
      <c r="D178" s="31"/>
      <c r="E178" s="44">
        <f>'imported summary from web'!J210</f>
        <v>0</v>
      </c>
      <c r="F178" s="44">
        <f>'imported summary from web'!D210</f>
        <v>0</v>
      </c>
      <c r="G178" s="62">
        <f t="shared" si="26"/>
        <v>0</v>
      </c>
      <c r="H178" s="44">
        <f>'imported summary from web'!E210</f>
        <v>0</v>
      </c>
      <c r="I178" s="44">
        <f>'imported summary from web'!F210</f>
        <v>5.3526452332636415E-4</v>
      </c>
      <c r="J178" s="22"/>
      <c r="K178" s="9">
        <f t="shared" si="27"/>
        <v>0</v>
      </c>
      <c r="L178" s="9">
        <f t="shared" si="28"/>
        <v>1.3381613083159104E-3</v>
      </c>
    </row>
    <row r="179" spans="1:12" x14ac:dyDescent="0.2">
      <c r="A179">
        <f>'imported summary from web'!A211</f>
        <v>852.6</v>
      </c>
      <c r="B179" t="str">
        <f>'imported summary from web'!B211</f>
        <v>C49H90O8PN</v>
      </c>
      <c r="C179" s="2" t="str">
        <f>'imported summary from web'!C211</f>
        <v>PE(44:4)</v>
      </c>
      <c r="D179" s="31"/>
      <c r="E179" s="44">
        <f>'imported summary from web'!J211</f>
        <v>0</v>
      </c>
      <c r="F179" s="44">
        <f>'imported summary from web'!D211</f>
        <v>0</v>
      </c>
      <c r="G179" s="62">
        <f t="shared" si="26"/>
        <v>0</v>
      </c>
      <c r="H179" s="44">
        <f>'imported summary from web'!E211</f>
        <v>0</v>
      </c>
      <c r="I179" s="44">
        <f>'imported summary from web'!F211</f>
        <v>0</v>
      </c>
      <c r="J179" s="22"/>
      <c r="K179" s="9">
        <f t="shared" si="27"/>
        <v>0</v>
      </c>
      <c r="L179" s="9">
        <f t="shared" si="28"/>
        <v>0</v>
      </c>
    </row>
    <row r="180" spans="1:12" x14ac:dyDescent="0.2">
      <c r="A180">
        <f>'imported summary from web'!A212</f>
        <v>854.7</v>
      </c>
      <c r="B180" t="str">
        <f>'imported summary from web'!B212</f>
        <v>C49H92O8PN</v>
      </c>
      <c r="C180" s="2" t="str">
        <f>'imported summary from web'!C212</f>
        <v>PE(44:3)</v>
      </c>
      <c r="D180" s="31"/>
      <c r="E180" s="44">
        <f>'imported summary from web'!J212</f>
        <v>0</v>
      </c>
      <c r="F180" s="44">
        <f>'imported summary from web'!D212</f>
        <v>0</v>
      </c>
      <c r="G180" s="62">
        <f t="shared" si="26"/>
        <v>0</v>
      </c>
      <c r="H180" s="44">
        <f>'imported summary from web'!E212</f>
        <v>0</v>
      </c>
      <c r="I180" s="44">
        <f>'imported summary from web'!F212</f>
        <v>7.6466360475194883E-5</v>
      </c>
      <c r="J180" s="22"/>
      <c r="K180" s="9">
        <f t="shared" si="27"/>
        <v>0</v>
      </c>
      <c r="L180" s="9">
        <f t="shared" si="28"/>
        <v>1.9116590118798722E-4</v>
      </c>
    </row>
    <row r="181" spans="1:12" x14ac:dyDescent="0.2">
      <c r="A181">
        <f>'imported summary from web'!A213</f>
        <v>856.7</v>
      </c>
      <c r="B181" t="str">
        <f>'imported summary from web'!B213</f>
        <v>C49H94O8PN</v>
      </c>
      <c r="C181" s="2" t="str">
        <f>'imported summary from web'!C213</f>
        <v>PE(44:2)</v>
      </c>
      <c r="D181" s="31"/>
      <c r="E181" s="44">
        <f>'imported summary from web'!J213</f>
        <v>0</v>
      </c>
      <c r="F181" s="44">
        <f>'imported summary from web'!D213</f>
        <v>0</v>
      </c>
      <c r="G181" s="62">
        <f t="shared" si="26"/>
        <v>0</v>
      </c>
      <c r="H181" s="44">
        <f>'imported summary from web'!E213</f>
        <v>0</v>
      </c>
      <c r="I181" s="44">
        <f>'imported summary from web'!F213</f>
        <v>0</v>
      </c>
      <c r="J181" s="22"/>
      <c r="K181" s="9">
        <f t="shared" si="27"/>
        <v>0</v>
      </c>
      <c r="L181" s="9">
        <f t="shared" si="28"/>
        <v>0</v>
      </c>
    </row>
    <row r="182" spans="1:12" x14ac:dyDescent="0.2">
      <c r="A182" s="2" t="s">
        <v>5</v>
      </c>
      <c r="B182"/>
      <c r="C182" s="2" t="s">
        <v>5</v>
      </c>
      <c r="D182" s="33"/>
      <c r="E182" s="45">
        <f>E129+E130+E131+E132+E133+E134+E135+E136+E137+E138+E139+E140+E141+E142+E143+E144+E145+E146+E147+E148+E149+E150+E151+E152+E153+E154+E155+E156+E157+E158+E159+E160+E161+E162+E163+E164+E165+E166+E167+E168+E169+E170+E171+E172+E173+E174+E175+E176+E177+E178+E179+E180+E181</f>
        <v>1.3381613083159112E-2</v>
      </c>
      <c r="F182" s="45">
        <f>F129+F130+F131+F132+F133+F134+F135+F136+F137+F138+F139+F140+F141+F142+F143+F144+F145+F146+F147+F148+F149+F150+F151+F152+F153+F154+F155+F156+F157+F158+F159+F160+F161+F162+F163+F164+F165+F166+F167+F168+F169+F170+F171+F172+F173+F174+F175+F176+F177+F178+F179+F180+F181</f>
        <v>6.4359186733289026E-2</v>
      </c>
      <c r="G182" s="62">
        <f t="shared" si="26"/>
        <v>3.8870399908224065E-2</v>
      </c>
      <c r="H182" s="45">
        <f t="shared" ref="H182:I182" si="29">H129+H130+H131+H132+H133+H134+H135+H136+H137+H138+H139+H140+H141+H142+H143+H144+H145+H146+H147+H148+H149+H150+H151+H152+H153+H154+H155+H156+H157+H158+H159+H160+H161+H162+H163+H164+H165+H166+H167+H168+H169+H170+H171+H172+H173+H174+H175+H176+H177+H178+H179+H180+H181</f>
        <v>1.4942546388326083</v>
      </c>
      <c r="I182" s="45">
        <f t="shared" si="29"/>
        <v>6.3976854930913055E-2</v>
      </c>
      <c r="J182" s="23"/>
      <c r="K182" s="10">
        <f t="shared" ref="K182:L182" si="30">SUM(K129:K181)</f>
        <v>3.6464258431937946</v>
      </c>
      <c r="L182" s="10">
        <f t="shared" si="30"/>
        <v>0.11673864365879758</v>
      </c>
    </row>
    <row r="183" spans="1:12" x14ac:dyDescent="0.2">
      <c r="A183">
        <f>'imported summary from web'!A131</f>
        <v>659.5</v>
      </c>
      <c r="B183" t="str">
        <f>'imported summary from web'!B131</f>
        <v>C36H71O6PN2</v>
      </c>
      <c r="C183" s="2" t="str">
        <f>'imported summary from web'!C131</f>
        <v>PE-Cer(16:1)</v>
      </c>
      <c r="D183" s="31"/>
      <c r="E183" s="44">
        <f>'imported summary from web'!J131</f>
        <v>5.0977573650129931E-5</v>
      </c>
      <c r="F183" s="44">
        <f>'imported summary from web'!D131</f>
        <v>0</v>
      </c>
      <c r="G183" s="62">
        <f t="shared" si="26"/>
        <v>2.5488786825064965E-5</v>
      </c>
      <c r="H183" s="44">
        <f>'imported summary from web'!E131</f>
        <v>4.8428694967623436E-4</v>
      </c>
      <c r="I183" s="44">
        <f>'imported summary from web'!F131</f>
        <v>1.2744393412532484E-4</v>
      </c>
      <c r="J183" s="22"/>
      <c r="K183" s="9">
        <f t="shared" ref="K183:L187" si="31">IF(H183-$G183&gt;0,H183-$G183,0)*2.5</f>
        <v>1.1469954071279234E-3</v>
      </c>
      <c r="L183" s="9">
        <f t="shared" si="31"/>
        <v>2.5488786825064968E-4</v>
      </c>
    </row>
    <row r="184" spans="1:12" x14ac:dyDescent="0.2">
      <c r="A184">
        <f>'imported summary from web'!A132</f>
        <v>661.5</v>
      </c>
      <c r="B184" t="str">
        <f>'imported summary from web'!B132</f>
        <v>C36H73O6PN2</v>
      </c>
      <c r="C184" s="2" t="str">
        <f>'imported summary from web'!C132</f>
        <v>PE-Cer(16:0)</v>
      </c>
      <c r="D184" s="31"/>
      <c r="E184" s="44">
        <f>'imported summary from web'!J132</f>
        <v>0</v>
      </c>
      <c r="F184" s="44">
        <f>'imported summary from web'!D132</f>
        <v>0</v>
      </c>
      <c r="G184" s="62">
        <f t="shared" si="26"/>
        <v>0</v>
      </c>
      <c r="H184" s="44">
        <f>'imported summary from web'!E132</f>
        <v>0</v>
      </c>
      <c r="I184" s="44">
        <f>'imported summary from web'!F132</f>
        <v>5.3526452332636415E-4</v>
      </c>
      <c r="J184" s="22"/>
      <c r="K184" s="9">
        <f t="shared" si="31"/>
        <v>0</v>
      </c>
      <c r="L184" s="9">
        <f t="shared" si="31"/>
        <v>1.3381613083159104E-3</v>
      </c>
    </row>
    <row r="185" spans="1:12" x14ac:dyDescent="0.2">
      <c r="A185">
        <f>'imported summary from web'!A139</f>
        <v>687.5</v>
      </c>
      <c r="B185" t="str">
        <f>'imported summary from web'!B139</f>
        <v>C38H75O6PN2</v>
      </c>
      <c r="C185" s="2" t="str">
        <f>'imported summary from web'!C139</f>
        <v>PE-Cer(18:1)</v>
      </c>
      <c r="D185" s="31"/>
      <c r="E185" s="44">
        <f>'imported summary from web'!J139</f>
        <v>4.0782058920103945E-4</v>
      </c>
      <c r="F185" s="44">
        <f>'imported summary from web'!D139</f>
        <v>1.2744393412532484E-4</v>
      </c>
      <c r="G185" s="62">
        <f t="shared" si="26"/>
        <v>2.6763226166318213E-4</v>
      </c>
      <c r="H185" s="44">
        <f>'imported summary from web'!E139</f>
        <v>1.2464016757456769E-2</v>
      </c>
      <c r="I185" s="44">
        <f>'imported summary from web'!F139</f>
        <v>3.823318023759745E-4</v>
      </c>
      <c r="J185" s="22"/>
      <c r="K185" s="9">
        <f t="shared" si="31"/>
        <v>3.0490961239483964E-2</v>
      </c>
      <c r="L185" s="9">
        <f t="shared" si="31"/>
        <v>2.8674885178198091E-4</v>
      </c>
    </row>
    <row r="186" spans="1:12" x14ac:dyDescent="0.2">
      <c r="A186">
        <f>'imported summary from web'!A141</f>
        <v>689.5</v>
      </c>
      <c r="B186" t="str">
        <f>'imported summary from web'!B141</f>
        <v>C38H77O6PN2</v>
      </c>
      <c r="C186" s="2" t="str">
        <f>'imported summary from web'!C141</f>
        <v>PE-Cer(18:0)</v>
      </c>
      <c r="D186" s="31"/>
      <c r="E186" s="44">
        <f>'imported summary from web'!J141</f>
        <v>0</v>
      </c>
      <c r="F186" s="44">
        <f>'imported summary from web'!D141</f>
        <v>0</v>
      </c>
      <c r="G186" s="62">
        <f t="shared" si="26"/>
        <v>0</v>
      </c>
      <c r="H186" s="44">
        <f>'imported summary from web'!E141</f>
        <v>1.1215066203028585E-3</v>
      </c>
      <c r="I186" s="44">
        <f>'imported summary from web'!F141</f>
        <v>2.0391029460051972E-4</v>
      </c>
      <c r="J186" s="22"/>
      <c r="K186" s="9">
        <f t="shared" si="31"/>
        <v>2.8037665507571466E-3</v>
      </c>
      <c r="L186" s="9">
        <f t="shared" si="31"/>
        <v>5.0977573650129926E-4</v>
      </c>
    </row>
    <row r="187" spans="1:12" x14ac:dyDescent="0.2">
      <c r="A187">
        <f>'imported summary from web'!A179</f>
        <v>773.6</v>
      </c>
      <c r="B187" t="str">
        <f>'imported summary from web'!B179</f>
        <v>C44H89O6PN2</v>
      </c>
      <c r="C187" s="2" t="str">
        <f>'imported summary from web'!C179</f>
        <v>PE-Cer(24:0)</v>
      </c>
      <c r="D187" s="31"/>
      <c r="E187" s="44">
        <f>'imported summary from web'!J179</f>
        <v>2.5488786825064965E-5</v>
      </c>
      <c r="F187" s="44">
        <f>'imported summary from web'!D179</f>
        <v>0</v>
      </c>
      <c r="G187" s="62">
        <f t="shared" si="26"/>
        <v>1.2744393412532483E-5</v>
      </c>
      <c r="H187" s="44">
        <f>'imported summary from web'!E179</f>
        <v>0</v>
      </c>
      <c r="I187" s="44">
        <f>'imported summary from web'!F179</f>
        <v>0</v>
      </c>
      <c r="J187" s="22"/>
      <c r="K187" s="9">
        <f t="shared" si="31"/>
        <v>0</v>
      </c>
      <c r="L187" s="9">
        <f t="shared" si="31"/>
        <v>0</v>
      </c>
    </row>
    <row r="188" spans="1:12" x14ac:dyDescent="0.2">
      <c r="A188" s="2" t="s">
        <v>15</v>
      </c>
      <c r="B188"/>
      <c r="C188" s="2" t="s">
        <v>15</v>
      </c>
      <c r="D188" s="33"/>
      <c r="E188" s="45">
        <f>E183+E184+E185+E186+E187</f>
        <v>4.842869496762343E-4</v>
      </c>
      <c r="F188" s="45">
        <f>F183+F184+F185+F186+F187</f>
        <v>1.2744393412532484E-4</v>
      </c>
      <c r="G188" s="62">
        <f t="shared" si="26"/>
        <v>3.0586544190077959E-4</v>
      </c>
      <c r="H188" s="45">
        <f t="shared" ref="H188:I188" si="32">H183+H184+H185+H186+H187</f>
        <v>1.4069810327435862E-2</v>
      </c>
      <c r="I188" s="45">
        <f t="shared" si="32"/>
        <v>1.248950554428183E-3</v>
      </c>
      <c r="J188" s="23"/>
      <c r="K188" s="10">
        <f t="shared" ref="K188:L188" si="33">SUM(K183:K187)</f>
        <v>3.4441723197369038E-2</v>
      </c>
      <c r="L188" s="10">
        <f t="shared" si="33"/>
        <v>2.3895737648498405E-3</v>
      </c>
    </row>
    <row r="189" spans="1:12" x14ac:dyDescent="0.2">
      <c r="A189">
        <f>'imported summary from web'!A135</f>
        <v>672.5</v>
      </c>
      <c r="B189" t="str">
        <f>'imported summary from web'!B135</f>
        <v>C37H70O7PN</v>
      </c>
      <c r="C189" s="2" t="str">
        <f>'imported summary from web'!C135</f>
        <v>ePE(32:3)</v>
      </c>
      <c r="D189" s="31"/>
      <c r="E189" s="44">
        <f>'imported summary from web'!J135</f>
        <v>2.0391029460051972E-4</v>
      </c>
      <c r="F189" s="44">
        <f>'imported summary from web'!D135</f>
        <v>0</v>
      </c>
      <c r="G189" s="62">
        <f t="shared" si="26"/>
        <v>1.0195514730025986E-4</v>
      </c>
      <c r="H189" s="44">
        <f>'imported summary from web'!E135</f>
        <v>7.1368603110181896E-3</v>
      </c>
      <c r="I189" s="44">
        <f>'imported summary from web'!F135</f>
        <v>6.3721967062662407E-4</v>
      </c>
      <c r="J189" s="22"/>
      <c r="K189" s="9">
        <f t="shared" ref="K189:K215" si="34">IF(H189-$G189&gt;0,H189-$G189,0)*2.5</f>
        <v>1.7587262909294826E-2</v>
      </c>
      <c r="L189" s="9">
        <f t="shared" ref="L189:L215" si="35">IF(I189-$G189&gt;0,I189-$G189,0)*2.5</f>
        <v>1.3381613083159104E-3</v>
      </c>
    </row>
    <row r="190" spans="1:12" x14ac:dyDescent="0.2">
      <c r="A190">
        <f>'imported summary from web'!A136</f>
        <v>674.5</v>
      </c>
      <c r="B190" t="str">
        <f>'imported summary from web'!B136</f>
        <v>C37H72O7PN</v>
      </c>
      <c r="C190" s="2" t="str">
        <f>'imported summary from web'!C136</f>
        <v>ePE(32:2)</v>
      </c>
      <c r="D190" s="31"/>
      <c r="E190" s="44">
        <f>'imported summary from web'!J136</f>
        <v>5.0977573650129931E-5</v>
      </c>
      <c r="F190" s="44">
        <f>'imported summary from web'!D136</f>
        <v>7.6466360475194883E-5</v>
      </c>
      <c r="G190" s="62">
        <f t="shared" si="26"/>
        <v>6.3721967062662407E-5</v>
      </c>
      <c r="H190" s="44">
        <f>'imported summary from web'!E136</f>
        <v>4.0017395315351985E-3</v>
      </c>
      <c r="I190" s="44">
        <f>'imported summary from web'!F136</f>
        <v>0</v>
      </c>
      <c r="J190" s="22"/>
      <c r="K190" s="9">
        <f t="shared" si="34"/>
        <v>9.84504391118134E-3</v>
      </c>
      <c r="L190" s="9">
        <f t="shared" si="35"/>
        <v>0</v>
      </c>
    </row>
    <row r="191" spans="1:12" x14ac:dyDescent="0.2">
      <c r="A191">
        <f>'imported summary from web'!A137</f>
        <v>676.5</v>
      </c>
      <c r="B191" t="str">
        <f>'imported summary from web'!B137</f>
        <v>C37H74O7PN</v>
      </c>
      <c r="C191" s="2" t="str">
        <f>'imported summary from web'!C137</f>
        <v>ePE(32:1)</v>
      </c>
      <c r="D191" s="31"/>
      <c r="E191" s="44">
        <f>'imported summary from web'!J137</f>
        <v>5.0977573650129931E-5</v>
      </c>
      <c r="F191" s="44">
        <f>'imported summary from web'!D137</f>
        <v>1.2744393412532484E-4</v>
      </c>
      <c r="G191" s="62">
        <f t="shared" si="26"/>
        <v>8.9210753887727386E-5</v>
      </c>
      <c r="H191" s="44">
        <f>'imported summary from web'!E137</f>
        <v>1.7077487172793528E-2</v>
      </c>
      <c r="I191" s="44">
        <f>'imported summary from web'!F137</f>
        <v>7.6466360475194883E-5</v>
      </c>
      <c r="J191" s="22"/>
      <c r="K191" s="9">
        <f t="shared" si="34"/>
        <v>4.2470691047264503E-2</v>
      </c>
      <c r="L191" s="9">
        <f t="shared" si="35"/>
        <v>0</v>
      </c>
    </row>
    <row r="192" spans="1:12" x14ac:dyDescent="0.2">
      <c r="A192">
        <f>'imported summary from web'!A138</f>
        <v>678.5</v>
      </c>
      <c r="B192" t="str">
        <f>'imported summary from web'!B138</f>
        <v>C37H76O7PN</v>
      </c>
      <c r="C192" s="2" t="str">
        <f>'imported summary from web'!C138</f>
        <v>ePE(32:0)</v>
      </c>
      <c r="D192" s="31"/>
      <c r="E192" s="44">
        <f>'imported summary from web'!J138</f>
        <v>3.3135422872584448E-4</v>
      </c>
      <c r="F192" s="44">
        <f>'imported summary from web'!D138</f>
        <v>2.8037665507571463E-4</v>
      </c>
      <c r="G192" s="62">
        <f t="shared" si="26"/>
        <v>3.0586544190077953E-4</v>
      </c>
      <c r="H192" s="44">
        <f>'imported summary from web'!E138</f>
        <v>0.59126338798103195</v>
      </c>
      <c r="I192" s="44">
        <f>'imported summary from web'!F138</f>
        <v>1.6516733862642095E-2</v>
      </c>
      <c r="J192" s="22"/>
      <c r="K192" s="9">
        <f t="shared" si="34"/>
        <v>1.4773938063478278</v>
      </c>
      <c r="L192" s="9">
        <f t="shared" si="35"/>
        <v>4.0527171051853293E-2</v>
      </c>
    </row>
    <row r="193" spans="1:12" x14ac:dyDescent="0.2">
      <c r="A193">
        <f>'imported summary from web'!A144</f>
        <v>698.5</v>
      </c>
      <c r="B193" t="str">
        <f>'imported summary from web'!B144</f>
        <v>C39H72O7PN</v>
      </c>
      <c r="C193" s="2" t="str">
        <f>'imported summary from web'!C144</f>
        <v>ePE(34:4)</v>
      </c>
      <c r="D193" s="31"/>
      <c r="E193" s="44">
        <f>'imported summary from web'!J144</f>
        <v>1.0195514730025986E-4</v>
      </c>
      <c r="F193" s="44">
        <f>'imported summary from web'!D144</f>
        <v>0</v>
      </c>
      <c r="G193" s="62">
        <f t="shared" si="26"/>
        <v>5.0977573650129931E-5</v>
      </c>
      <c r="H193" s="44">
        <f>'imported summary from web'!E144</f>
        <v>1.1724841939529883E-3</v>
      </c>
      <c r="I193" s="44">
        <f>'imported summary from web'!F144</f>
        <v>2.0391029460051972E-4</v>
      </c>
      <c r="J193" s="22"/>
      <c r="K193" s="9">
        <f t="shared" si="34"/>
        <v>2.8037665507571457E-3</v>
      </c>
      <c r="L193" s="9">
        <f t="shared" si="35"/>
        <v>3.823318023759745E-4</v>
      </c>
    </row>
    <row r="194" spans="1:12" x14ac:dyDescent="0.2">
      <c r="A194">
        <f>'imported summary from web'!A145</f>
        <v>700.5</v>
      </c>
      <c r="B194" t="str">
        <f>'imported summary from web'!B145</f>
        <v>C39H74O7PN</v>
      </c>
      <c r="C194" s="2" t="str">
        <f>'imported summary from web'!C145</f>
        <v>ePE(34:3)</v>
      </c>
      <c r="D194" s="31"/>
      <c r="E194" s="44">
        <f>'imported summary from web'!J145</f>
        <v>1.0195514730025986E-4</v>
      </c>
      <c r="F194" s="44">
        <f>'imported summary from web'!D145</f>
        <v>1.5293272095038977E-4</v>
      </c>
      <c r="G194" s="62">
        <f t="shared" si="26"/>
        <v>1.2744393412532481E-4</v>
      </c>
      <c r="H194" s="44">
        <f>'imported summary from web'!E145</f>
        <v>2.6533827084892627E-2</v>
      </c>
      <c r="I194" s="44">
        <f>'imported summary from web'!F145</f>
        <v>2.2939908142558465E-4</v>
      </c>
      <c r="J194" s="22"/>
      <c r="K194" s="9">
        <f t="shared" si="34"/>
        <v>6.601595787691826E-2</v>
      </c>
      <c r="L194" s="9">
        <f t="shared" si="35"/>
        <v>2.5488786825064957E-4</v>
      </c>
    </row>
    <row r="195" spans="1:12" x14ac:dyDescent="0.2">
      <c r="A195">
        <f>'imported summary from web'!A146</f>
        <v>702.5</v>
      </c>
      <c r="B195" t="str">
        <f>'imported summary from web'!B146</f>
        <v>C39H76O7PN</v>
      </c>
      <c r="C195" s="2" t="str">
        <f>'imported summary from web'!C146</f>
        <v>ePE(34:2)</v>
      </c>
      <c r="D195" s="31"/>
      <c r="E195" s="44">
        <f>'imported summary from web'!J146</f>
        <v>5.0977573650129931E-5</v>
      </c>
      <c r="F195" s="44">
        <f>'imported summary from web'!D146</f>
        <v>7.6466360475194883E-5</v>
      </c>
      <c r="G195" s="62">
        <f t="shared" si="26"/>
        <v>6.3721967062662407E-5</v>
      </c>
      <c r="H195" s="44">
        <f>'imported summary from web'!E146</f>
        <v>0.22738546726640455</v>
      </c>
      <c r="I195" s="44">
        <f>'imported summary from web'!F146</f>
        <v>5.1232461518380583E-3</v>
      </c>
      <c r="J195" s="22"/>
      <c r="K195" s="9">
        <f t="shared" si="34"/>
        <v>0.56830436324835465</v>
      </c>
      <c r="L195" s="9">
        <f t="shared" si="35"/>
        <v>1.2648810461938489E-2</v>
      </c>
    </row>
    <row r="196" spans="1:12" x14ac:dyDescent="0.2">
      <c r="A196">
        <f>'imported summary from web'!A147</f>
        <v>704.6</v>
      </c>
      <c r="B196" t="str">
        <f>'imported summary from web'!B147</f>
        <v>C39H78O7PN</v>
      </c>
      <c r="C196" s="2" t="str">
        <f>'imported summary from web'!C147</f>
        <v>ePE(34:1)</v>
      </c>
      <c r="D196" s="31"/>
      <c r="E196" s="44">
        <f>'imported summary from web'!J147</f>
        <v>1.5293272095038977E-4</v>
      </c>
      <c r="F196" s="44">
        <f>'imported summary from web'!D147</f>
        <v>2.8037665507571463E-4</v>
      </c>
      <c r="G196" s="62">
        <f t="shared" si="26"/>
        <v>2.166546880130522E-4</v>
      </c>
      <c r="H196" s="44">
        <f>'imported summary from web'!E147</f>
        <v>7.8250575552949439E-2</v>
      </c>
      <c r="I196" s="44">
        <f>'imported summary from web'!F147</f>
        <v>3.28805350043338E-3</v>
      </c>
      <c r="J196" s="22"/>
      <c r="K196" s="9">
        <f t="shared" si="34"/>
        <v>0.19508480216234098</v>
      </c>
      <c r="L196" s="9">
        <f t="shared" si="35"/>
        <v>7.6784970310508202E-3</v>
      </c>
    </row>
    <row r="197" spans="1:12" x14ac:dyDescent="0.2">
      <c r="A197">
        <f>'imported summary from web'!A148</f>
        <v>706.6</v>
      </c>
      <c r="B197" t="str">
        <f>'imported summary from web'!B148</f>
        <v>C39H80O7PN</v>
      </c>
      <c r="C197" s="2" t="str">
        <f>'imported summary from web'!C148</f>
        <v>ePE(34:0)</v>
      </c>
      <c r="D197" s="31"/>
      <c r="E197" s="44">
        <f>'imported summary from web'!J148</f>
        <v>1.5293272095038977E-4</v>
      </c>
      <c r="F197" s="44">
        <f>'imported summary from web'!D148</f>
        <v>5.0977573650129931E-5</v>
      </c>
      <c r="G197" s="62">
        <f t="shared" si="26"/>
        <v>1.0195514730025985E-4</v>
      </c>
      <c r="H197" s="44">
        <f>'imported summary from web'!E148</f>
        <v>8.1309229971957223E-3</v>
      </c>
      <c r="I197" s="44">
        <f>'imported summary from web'!F148</f>
        <v>4.587981628511693E-4</v>
      </c>
      <c r="J197" s="22"/>
      <c r="K197" s="9">
        <f t="shared" si="34"/>
        <v>2.0072419624738658E-2</v>
      </c>
      <c r="L197" s="9">
        <f t="shared" si="35"/>
        <v>8.9210753887727359E-4</v>
      </c>
    </row>
    <row r="198" spans="1:12" x14ac:dyDescent="0.2">
      <c r="A198">
        <f>'imported summary from web'!A154</f>
        <v>724.5</v>
      </c>
      <c r="B198" t="str">
        <f>'imported summary from web'!B154</f>
        <v>C41H74O7PN</v>
      </c>
      <c r="C198" s="2" t="str">
        <f>'imported summary from web'!C154</f>
        <v>ePE(36:5)</v>
      </c>
      <c r="D198" s="31"/>
      <c r="E198" s="44">
        <f>'imported summary from web'!J154</f>
        <v>0</v>
      </c>
      <c r="F198" s="44">
        <f>'imported summary from web'!D154</f>
        <v>2.5488786825064965E-5</v>
      </c>
      <c r="G198" s="62">
        <f t="shared" ref="G198:G261" si="36">(F198+E198)/2</f>
        <v>1.2744393412532483E-5</v>
      </c>
      <c r="H198" s="44">
        <f>'imported summary from web'!E154</f>
        <v>1.3075747641258326E-2</v>
      </c>
      <c r="I198" s="44">
        <f>'imported summary from web'!F154</f>
        <v>5.6075331015142927E-4</v>
      </c>
      <c r="J198" s="22"/>
      <c r="K198" s="9">
        <f t="shared" si="34"/>
        <v>3.2657508119614487E-2</v>
      </c>
      <c r="L198" s="9">
        <f t="shared" si="35"/>
        <v>1.3700222918472419E-3</v>
      </c>
    </row>
    <row r="199" spans="1:12" x14ac:dyDescent="0.2">
      <c r="A199">
        <f>'imported summary from web'!A155</f>
        <v>726.5</v>
      </c>
      <c r="B199" t="str">
        <f>'imported summary from web'!B155</f>
        <v>C41H76O7PN</v>
      </c>
      <c r="C199" s="2" t="str">
        <f>'imported summary from web'!C155</f>
        <v>ePE(36:4)</v>
      </c>
      <c r="D199" s="31"/>
      <c r="E199" s="44">
        <f>'imported summary from web'!J155</f>
        <v>2.2939908142558465E-4</v>
      </c>
      <c r="F199" s="44">
        <f>'imported summary from web'!D155</f>
        <v>2.0391029460051972E-4</v>
      </c>
      <c r="G199" s="62">
        <f t="shared" si="36"/>
        <v>2.1665468801305217E-4</v>
      </c>
      <c r="H199" s="44">
        <f>'imported summary from web'!E155</f>
        <v>1.7102975959618592E-2</v>
      </c>
      <c r="I199" s="44">
        <f>'imported summary from web'!F155</f>
        <v>3.823318023759745E-4</v>
      </c>
      <c r="J199" s="22"/>
      <c r="K199" s="9">
        <f t="shared" si="34"/>
        <v>4.2215803179013849E-2</v>
      </c>
      <c r="L199" s="9">
        <f t="shared" si="35"/>
        <v>4.1419278590730578E-4</v>
      </c>
    </row>
    <row r="200" spans="1:12" x14ac:dyDescent="0.2">
      <c r="A200">
        <f>'imported summary from web'!A156</f>
        <v>728.6</v>
      </c>
      <c r="B200" t="str">
        <f>'imported summary from web'!B156</f>
        <v>C41H78O7PN</v>
      </c>
      <c r="C200" s="2" t="str">
        <f>'imported summary from web'!C156</f>
        <v>ePE(36:3)</v>
      </c>
      <c r="D200" s="31"/>
      <c r="E200" s="44">
        <f>'imported summary from web'!J156</f>
        <v>1.0195514730025986E-4</v>
      </c>
      <c r="F200" s="44">
        <f>'imported summary from web'!D156</f>
        <v>3.0586544190077953E-4</v>
      </c>
      <c r="G200" s="62">
        <f t="shared" si="36"/>
        <v>2.039102946005197E-4</v>
      </c>
      <c r="H200" s="44">
        <f>'imported summary from web'!E156</f>
        <v>1.2540483117931963E-2</v>
      </c>
      <c r="I200" s="44">
        <f>'imported summary from web'!F156</f>
        <v>4.3330937602610435E-4</v>
      </c>
      <c r="J200" s="22"/>
      <c r="K200" s="9">
        <f t="shared" si="34"/>
        <v>3.0841432058328608E-2</v>
      </c>
      <c r="L200" s="9">
        <f t="shared" si="35"/>
        <v>5.7349770356396161E-4</v>
      </c>
    </row>
    <row r="201" spans="1:12" x14ac:dyDescent="0.2">
      <c r="A201">
        <f>'imported summary from web'!A157</f>
        <v>730.6</v>
      </c>
      <c r="B201" t="str">
        <f>'imported summary from web'!B157</f>
        <v>C41H80O7PN</v>
      </c>
      <c r="C201" s="2" t="str">
        <f>'imported summary from web'!C157</f>
        <v>ePE(36:2)</v>
      </c>
      <c r="D201" s="31"/>
      <c r="E201" s="44">
        <f>'imported summary from web'!J157</f>
        <v>1.0195514730025986E-4</v>
      </c>
      <c r="F201" s="44">
        <f>'imported summary from web'!D157</f>
        <v>6.1173088380155906E-4</v>
      </c>
      <c r="G201" s="62">
        <f t="shared" si="36"/>
        <v>3.5684301555090944E-4</v>
      </c>
      <c r="H201" s="44">
        <f>'imported summary from web'!E157</f>
        <v>1.2489505544281833E-2</v>
      </c>
      <c r="I201" s="44">
        <f>'imported summary from web'!F157</f>
        <v>1.4528608490287029E-3</v>
      </c>
      <c r="J201" s="22"/>
      <c r="K201" s="9">
        <f t="shared" si="34"/>
        <v>3.0331656321827306E-2</v>
      </c>
      <c r="L201" s="9">
        <f t="shared" si="35"/>
        <v>2.7400445836944834E-3</v>
      </c>
    </row>
    <row r="202" spans="1:12" x14ac:dyDescent="0.2">
      <c r="A202">
        <f>'imported summary from web'!A158</f>
        <v>732.6</v>
      </c>
      <c r="B202" t="str">
        <f>'imported summary from web'!B158</f>
        <v>C41H82O7PN</v>
      </c>
      <c r="C202" s="2" t="str">
        <f>'imported summary from web'!C158</f>
        <v>ePE(36:1)</v>
      </c>
      <c r="D202" s="31"/>
      <c r="E202" s="44">
        <f>'imported summary from web'!J158</f>
        <v>0</v>
      </c>
      <c r="F202" s="44">
        <f>'imported summary from web'!D158</f>
        <v>5.0977573650129931E-5</v>
      </c>
      <c r="G202" s="62">
        <f t="shared" si="36"/>
        <v>2.5488786825064965E-5</v>
      </c>
      <c r="H202" s="44">
        <f>'imported summary from web'!E158</f>
        <v>6.5506182140416961E-3</v>
      </c>
      <c r="I202" s="44">
        <f>'imported summary from web'!F158</f>
        <v>9.175963257023386E-4</v>
      </c>
      <c r="J202" s="22"/>
      <c r="K202" s="9">
        <f t="shared" si="34"/>
        <v>1.6312823568041576E-2</v>
      </c>
      <c r="L202" s="9">
        <f t="shared" si="35"/>
        <v>2.2302688471931842E-3</v>
      </c>
    </row>
    <row r="203" spans="1:12" x14ac:dyDescent="0.2">
      <c r="A203">
        <f>'imported summary from web'!A159</f>
        <v>734.6</v>
      </c>
      <c r="B203" t="str">
        <f>'imported summary from web'!B159</f>
        <v>C41H84O7PN</v>
      </c>
      <c r="C203" s="2" t="str">
        <f>'imported summary from web'!C159</f>
        <v>ePE(36:0)</v>
      </c>
      <c r="D203" s="31"/>
      <c r="E203" s="44">
        <f>'imported summary from web'!J159</f>
        <v>2.8037665507571463E-4</v>
      </c>
      <c r="F203" s="44">
        <f>'imported summary from web'!D159</f>
        <v>1.2744393412532484E-4</v>
      </c>
      <c r="G203" s="62">
        <f t="shared" si="36"/>
        <v>2.0391029460051972E-4</v>
      </c>
      <c r="H203" s="44">
        <f>'imported summary from web'!E159</f>
        <v>8.921075388772737E-4</v>
      </c>
      <c r="I203" s="44">
        <f>'imported summary from web'!F159</f>
        <v>1.0195514730025986E-4</v>
      </c>
      <c r="J203" s="22"/>
      <c r="K203" s="9">
        <f t="shared" si="34"/>
        <v>1.7204931106918849E-3</v>
      </c>
      <c r="L203" s="9">
        <f t="shared" si="35"/>
        <v>0</v>
      </c>
    </row>
    <row r="204" spans="1:12" x14ac:dyDescent="0.2">
      <c r="A204">
        <f>'imported summary from web'!A167</f>
        <v>750.5</v>
      </c>
      <c r="B204" t="str">
        <f>'imported summary from web'!B167</f>
        <v>C43H76O7PN</v>
      </c>
      <c r="C204" s="2" t="str">
        <f>'imported summary from web'!C167</f>
        <v>ePE(38:6)</v>
      </c>
      <c r="D204" s="31"/>
      <c r="E204" s="44">
        <f>'imported summary from web'!J167</f>
        <v>0</v>
      </c>
      <c r="F204" s="44">
        <f>'imported summary from web'!D167</f>
        <v>5.0977573650129931E-5</v>
      </c>
      <c r="G204" s="62">
        <f t="shared" si="36"/>
        <v>2.5488786825064965E-5</v>
      </c>
      <c r="H204" s="44">
        <f>'imported summary from web'!E167</f>
        <v>9.3288959779737769E-3</v>
      </c>
      <c r="I204" s="44">
        <f>'imported summary from web'!F167</f>
        <v>1.0195514730025986E-4</v>
      </c>
      <c r="J204" s="22"/>
      <c r="K204" s="9">
        <f t="shared" si="34"/>
        <v>2.3258517977871776E-2</v>
      </c>
      <c r="L204" s="9">
        <f t="shared" si="35"/>
        <v>1.9116590118798725E-4</v>
      </c>
    </row>
    <row r="205" spans="1:12" x14ac:dyDescent="0.2">
      <c r="A205">
        <f>'imported summary from web'!A168</f>
        <v>752.6</v>
      </c>
      <c r="B205" t="str">
        <f>'imported summary from web'!B168</f>
        <v>C43H78O7PN</v>
      </c>
      <c r="C205" s="2" t="str">
        <f>'imported summary from web'!C168</f>
        <v>ePE(38:5)</v>
      </c>
      <c r="D205" s="31"/>
      <c r="E205" s="44">
        <f>'imported summary from web'!J168</f>
        <v>0</v>
      </c>
      <c r="F205" s="44">
        <f>'imported summary from web'!D168</f>
        <v>2.5488786825064968E-4</v>
      </c>
      <c r="G205" s="62">
        <f t="shared" si="36"/>
        <v>1.2744393412532484E-4</v>
      </c>
      <c r="H205" s="44">
        <f>'imported summary from web'!E168</f>
        <v>6.8055060822923459E-3</v>
      </c>
      <c r="I205" s="44">
        <f>'imported summary from web'!F168</f>
        <v>4.3330937602610435E-4</v>
      </c>
      <c r="J205" s="22"/>
      <c r="K205" s="9">
        <f t="shared" si="34"/>
        <v>1.6695155370417554E-2</v>
      </c>
      <c r="L205" s="9">
        <f t="shared" si="35"/>
        <v>7.6466360475194888E-4</v>
      </c>
    </row>
    <row r="206" spans="1:12" x14ac:dyDescent="0.2">
      <c r="A206">
        <f>'imported summary from web'!A169</f>
        <v>754.6</v>
      </c>
      <c r="B206" t="str">
        <f>'imported summary from web'!B169</f>
        <v>C43H80O7PN</v>
      </c>
      <c r="C206" s="2" t="str">
        <f>'imported summary from web'!C169</f>
        <v>ePE(38:4)</v>
      </c>
      <c r="D206" s="31"/>
      <c r="E206" s="44">
        <f>'imported summary from web'!J169</f>
        <v>2.5488786825064965E-5</v>
      </c>
      <c r="F206" s="44">
        <f>'imported summary from web'!D169</f>
        <v>2.0391029460051972E-4</v>
      </c>
      <c r="G206" s="62">
        <f t="shared" si="36"/>
        <v>1.1469954071279234E-4</v>
      </c>
      <c r="H206" s="44">
        <f>'imported summary from web'!E169</f>
        <v>2.3449683879059767E-3</v>
      </c>
      <c r="I206" s="44">
        <f>'imported summary from web'!F169</f>
        <v>1.2744393412532484E-4</v>
      </c>
      <c r="J206" s="22"/>
      <c r="K206" s="9">
        <f t="shared" si="34"/>
        <v>5.5756721179829605E-3</v>
      </c>
      <c r="L206" s="9">
        <f t="shared" si="35"/>
        <v>3.1860983531331258E-5</v>
      </c>
    </row>
    <row r="207" spans="1:12" x14ac:dyDescent="0.2">
      <c r="A207">
        <f>'imported summary from web'!A170</f>
        <v>756.6</v>
      </c>
      <c r="B207" t="str">
        <f>'imported summary from web'!B170</f>
        <v>C43H82O7PN</v>
      </c>
      <c r="C207" s="2" t="str">
        <f>'imported summary from web'!C170</f>
        <v>ePE(38:3)</v>
      </c>
      <c r="D207" s="31"/>
      <c r="E207" s="44">
        <f>'imported summary from web'!J170</f>
        <v>2.5488786825064965E-5</v>
      </c>
      <c r="F207" s="44">
        <f>'imported summary from web'!D170</f>
        <v>1.5293272095038977E-4</v>
      </c>
      <c r="G207" s="62">
        <f t="shared" si="36"/>
        <v>8.9210753887727359E-5</v>
      </c>
      <c r="H207" s="44">
        <f>'imported summary from web'!E170</f>
        <v>7.1368603110181898E-4</v>
      </c>
      <c r="I207" s="44">
        <f>'imported summary from web'!F170</f>
        <v>0</v>
      </c>
      <c r="J207" s="22"/>
      <c r="K207" s="9">
        <f t="shared" si="34"/>
        <v>1.5611881930352291E-3</v>
      </c>
      <c r="L207" s="9">
        <f t="shared" si="35"/>
        <v>0</v>
      </c>
    </row>
    <row r="208" spans="1:12" x14ac:dyDescent="0.2">
      <c r="A208">
        <f>'imported summary from web'!A171</f>
        <v>758.6</v>
      </c>
      <c r="B208" t="str">
        <f>'imported summary from web'!B171</f>
        <v>C43H84O7PN</v>
      </c>
      <c r="C208" s="2" t="str">
        <f>'imported summary from web'!C171</f>
        <v>ePE(38:2)</v>
      </c>
      <c r="D208" s="31"/>
      <c r="E208" s="44">
        <f>'imported summary from web'!J171</f>
        <v>0</v>
      </c>
      <c r="F208" s="44">
        <f>'imported summary from web'!D171</f>
        <v>1.0195514730025986E-4</v>
      </c>
      <c r="G208" s="62">
        <f t="shared" si="36"/>
        <v>5.0977573650129931E-5</v>
      </c>
      <c r="H208" s="44">
        <f>'imported summary from web'!E171</f>
        <v>0</v>
      </c>
      <c r="I208" s="44">
        <f>'imported summary from web'!F171</f>
        <v>2.0391029460051972E-4</v>
      </c>
      <c r="J208" s="22"/>
      <c r="K208" s="9">
        <f t="shared" si="34"/>
        <v>0</v>
      </c>
      <c r="L208" s="9">
        <f t="shared" si="35"/>
        <v>3.823318023759745E-4</v>
      </c>
    </row>
    <row r="209" spans="1:12" x14ac:dyDescent="0.2">
      <c r="A209">
        <f>'imported summary from web'!A172</f>
        <v>760.6</v>
      </c>
      <c r="B209" t="str">
        <f>'imported summary from web'!B172</f>
        <v>C43H86O7PN</v>
      </c>
      <c r="C209" s="2" t="str">
        <f>'imported summary from web'!C172</f>
        <v>ePE(38:1)</v>
      </c>
      <c r="D209" s="31"/>
      <c r="E209" s="44">
        <f>'imported summary from web'!J172</f>
        <v>1.2744393412532484E-4</v>
      </c>
      <c r="F209" s="44">
        <f>'imported summary from web'!D172</f>
        <v>3.823318023759745E-4</v>
      </c>
      <c r="G209" s="62">
        <f t="shared" si="36"/>
        <v>2.5488786825064968E-4</v>
      </c>
      <c r="H209" s="44">
        <f>'imported summary from web'!E172</f>
        <v>9.175963257023386E-4</v>
      </c>
      <c r="I209" s="44">
        <f>'imported summary from web'!F172</f>
        <v>2.8037665507571463E-4</v>
      </c>
      <c r="J209" s="22"/>
      <c r="K209" s="9">
        <f t="shared" si="34"/>
        <v>1.6567711436292223E-3</v>
      </c>
      <c r="L209" s="9">
        <f t="shared" si="35"/>
        <v>6.372196706266238E-5</v>
      </c>
    </row>
    <row r="210" spans="1:12" x14ac:dyDescent="0.2">
      <c r="A210">
        <f>'imported summary from web'!A173</f>
        <v>762.6</v>
      </c>
      <c r="B210" t="str">
        <f>'imported summary from web'!B173</f>
        <v>C43H88O7PN</v>
      </c>
      <c r="C210" s="2" t="str">
        <f>'imported summary from web'!C173</f>
        <v>ePE(38:0)</v>
      </c>
      <c r="D210" s="31" t="s">
        <v>34</v>
      </c>
      <c r="E210" s="44">
        <f>'imported summary from web'!J173</f>
        <v>1.5293272095038977E-4</v>
      </c>
      <c r="F210" s="44">
        <f>'imported summary from web'!D173</f>
        <v>8.4112996522714379E-4</v>
      </c>
      <c r="G210" s="62">
        <f t="shared" si="36"/>
        <v>4.9703134308876681E-4</v>
      </c>
      <c r="H210" s="44">
        <f>'imported summary from web'!E173</f>
        <v>0</v>
      </c>
      <c r="I210" s="44">
        <f>'imported summary from web'!F173</f>
        <v>0</v>
      </c>
      <c r="J210" s="22"/>
      <c r="K210" s="9">
        <f t="shared" si="34"/>
        <v>0</v>
      </c>
      <c r="L210" s="9">
        <f t="shared" si="35"/>
        <v>0</v>
      </c>
    </row>
    <row r="211" spans="1:12" x14ac:dyDescent="0.2">
      <c r="A211">
        <f>'imported summary from web'!A182</f>
        <v>778.6</v>
      </c>
      <c r="B211" t="str">
        <f>'imported summary from web'!B182</f>
        <v>C45H80O7PN</v>
      </c>
      <c r="C211" s="2" t="str">
        <f>'imported summary from web'!C182</f>
        <v>ePE(40:6)</v>
      </c>
      <c r="D211" s="31"/>
      <c r="E211" s="44">
        <f>'imported summary from web'!J182</f>
        <v>0</v>
      </c>
      <c r="F211" s="44">
        <f>'imported summary from web'!D182</f>
        <v>0</v>
      </c>
      <c r="G211" s="62">
        <f t="shared" si="36"/>
        <v>0</v>
      </c>
      <c r="H211" s="44">
        <f>'imported summary from web'!E182</f>
        <v>3.5684301555090949E-4</v>
      </c>
      <c r="I211" s="44">
        <f>'imported summary from web'!F182</f>
        <v>1.2744393412532484E-4</v>
      </c>
      <c r="J211" s="22"/>
      <c r="K211" s="9">
        <f t="shared" si="34"/>
        <v>8.921075388772737E-4</v>
      </c>
      <c r="L211" s="9">
        <f t="shared" si="35"/>
        <v>3.1860983531331209E-4</v>
      </c>
    </row>
    <row r="212" spans="1:12" x14ac:dyDescent="0.2">
      <c r="A212">
        <f>'imported summary from web'!A183</f>
        <v>780.6</v>
      </c>
      <c r="B212" t="str">
        <f>'imported summary from web'!B183</f>
        <v>C45H82O7PN</v>
      </c>
      <c r="C212" s="2" t="str">
        <f>'imported summary from web'!C183</f>
        <v>ePE(40:5)</v>
      </c>
      <c r="D212" s="31"/>
      <c r="E212" s="44">
        <f>'imported summary from web'!J183</f>
        <v>0</v>
      </c>
      <c r="F212" s="44">
        <f>'imported summary from web'!D183</f>
        <v>0</v>
      </c>
      <c r="G212" s="62">
        <f t="shared" si="36"/>
        <v>0</v>
      </c>
      <c r="H212" s="44">
        <f>'imported summary from web'!E183</f>
        <v>4.3330937602610435E-4</v>
      </c>
      <c r="I212" s="44">
        <f>'imported summary from web'!F183</f>
        <v>1.2744393412532484E-4</v>
      </c>
      <c r="J212" s="22"/>
      <c r="K212" s="9">
        <f t="shared" si="34"/>
        <v>1.0832734400652608E-3</v>
      </c>
      <c r="L212" s="9">
        <f t="shared" si="35"/>
        <v>3.1860983531331209E-4</v>
      </c>
    </row>
    <row r="213" spans="1:12" x14ac:dyDescent="0.2">
      <c r="A213">
        <f>'imported summary from web'!A184</f>
        <v>782.6</v>
      </c>
      <c r="B213" t="str">
        <f>'imported summary from web'!B184</f>
        <v>C45H84O7PN</v>
      </c>
      <c r="C213" s="2" t="str">
        <f>'imported summary from web'!C184</f>
        <v>ePE(40:4)</v>
      </c>
      <c r="D213" s="31"/>
      <c r="E213" s="44">
        <f>'imported summary from web'!J184</f>
        <v>1.7842150777545474E-4</v>
      </c>
      <c r="F213" s="44">
        <f>'imported summary from web'!D184</f>
        <v>0</v>
      </c>
      <c r="G213" s="62">
        <f t="shared" si="36"/>
        <v>8.9210753887727372E-5</v>
      </c>
      <c r="H213" s="44">
        <f>'imported summary from web'!E184</f>
        <v>0</v>
      </c>
      <c r="I213" s="44">
        <f>'imported summary from web'!F184</f>
        <v>3.5684301555090949E-4</v>
      </c>
      <c r="J213" s="22"/>
      <c r="K213" s="9">
        <f t="shared" si="34"/>
        <v>0</v>
      </c>
      <c r="L213" s="9">
        <f t="shared" si="35"/>
        <v>6.690806541579553E-4</v>
      </c>
    </row>
    <row r="214" spans="1:12" x14ac:dyDescent="0.2">
      <c r="A214">
        <f>'imported summary from web'!A185</f>
        <v>784.6</v>
      </c>
      <c r="B214" t="str">
        <f>'imported summary from web'!B185</f>
        <v>C45H86O7PN</v>
      </c>
      <c r="C214" s="2" t="str">
        <f>'imported summary from web'!C185</f>
        <v>ePE(40:3)</v>
      </c>
      <c r="D214" s="31"/>
      <c r="E214" s="44">
        <f>'imported summary from web'!J185</f>
        <v>0</v>
      </c>
      <c r="F214" s="44">
        <f>'imported summary from web'!D185</f>
        <v>1.0195514730025986E-4</v>
      </c>
      <c r="G214" s="62">
        <f t="shared" si="36"/>
        <v>5.0977573650129931E-5</v>
      </c>
      <c r="H214" s="44">
        <f>'imported summary from web'!E185</f>
        <v>0</v>
      </c>
      <c r="I214" s="44">
        <f>'imported summary from web'!F185</f>
        <v>5.0977573650129931E-5</v>
      </c>
      <c r="J214" s="22"/>
      <c r="K214" s="9">
        <f t="shared" si="34"/>
        <v>0</v>
      </c>
      <c r="L214" s="9">
        <f t="shared" si="35"/>
        <v>0</v>
      </c>
    </row>
    <row r="215" spans="1:12" x14ac:dyDescent="0.2">
      <c r="A215">
        <f>'imported summary from web'!A186</f>
        <v>786.6</v>
      </c>
      <c r="B215" t="str">
        <f>'imported summary from web'!B186</f>
        <v>C45H88O7PN</v>
      </c>
      <c r="C215" s="2" t="str">
        <f>'imported summary from web'!C186</f>
        <v>ePE(40:2)</v>
      </c>
      <c r="D215" s="31"/>
      <c r="E215" s="44">
        <f>'imported summary from web'!J186</f>
        <v>2.5488786825064965E-5</v>
      </c>
      <c r="F215" s="44">
        <f>'imported summary from web'!D186</f>
        <v>1.7842150777545474E-4</v>
      </c>
      <c r="G215" s="62">
        <f t="shared" si="36"/>
        <v>1.0195514730025986E-4</v>
      </c>
      <c r="H215" s="44">
        <f>'imported summary from web'!E186</f>
        <v>0</v>
      </c>
      <c r="I215" s="44">
        <f>'imported summary from web'!F186</f>
        <v>0</v>
      </c>
      <c r="J215" s="22"/>
      <c r="K215" s="9">
        <f t="shared" si="34"/>
        <v>0</v>
      </c>
      <c r="L215" s="9">
        <f t="shared" si="35"/>
        <v>0</v>
      </c>
    </row>
    <row r="216" spans="1:12" x14ac:dyDescent="0.2">
      <c r="A216" s="2" t="s">
        <v>6</v>
      </c>
      <c r="B216"/>
      <c r="C216" s="2" t="s">
        <v>6</v>
      </c>
      <c r="D216" s="33"/>
      <c r="E216" s="45">
        <f>E189+E190+E191+E192+E193+E194+E195+E196+E197+E198+E199+E200+E201+E202+E203+E204+E205+E206+E207+E208+E209+E210+E211+E212+E213+E214+E215</f>
        <v>2.4469235352062363E-3</v>
      </c>
      <c r="F216" s="45">
        <f>F189+F190+F191+F192+F193+F194+F195+F196+F197+F198+F199+F200+F201+F202+F203+F204+F205+F206+F207+F208+F209+F210+F211+F212+F213+F214+F215</f>
        <v>4.6389592021618235E-3</v>
      </c>
      <c r="G216" s="62">
        <f t="shared" si="36"/>
        <v>3.5429413686840299E-3</v>
      </c>
      <c r="H216" s="45">
        <f t="shared" ref="H216:I216" si="37">H189+H190+H191+H192+H193+H194+H195+H196+H197+H198+H199+H200+H201+H202+H203+H204+H205+H206+H207+H208+H209+H210+H211+H212+H213+H214+H215</f>
        <v>1.0445049953043373</v>
      </c>
      <c r="I216" s="45">
        <f t="shared" si="37"/>
        <v>3.2192337760057047E-2</v>
      </c>
      <c r="J216" s="23"/>
      <c r="K216" s="10">
        <f t="shared" ref="K216:L216" si="38">SUM(K189:K215)</f>
        <v>2.6043805158180748</v>
      </c>
      <c r="L216" s="10">
        <f t="shared" si="38"/>
        <v>7.3790037858563098E-2</v>
      </c>
    </row>
    <row r="217" spans="1:12" x14ac:dyDescent="0.2">
      <c r="A217">
        <f>'imported summary from web'!A216</f>
        <v>848.5</v>
      </c>
      <c r="B217" t="str">
        <f>'imported summary from web'!B216</f>
        <v>C43H75O13P</v>
      </c>
      <c r="C217" s="2" t="str">
        <f>'imported summary from web'!C216</f>
        <v>PI(34:4)</v>
      </c>
      <c r="D217" s="31"/>
      <c r="E217" s="44">
        <f>'imported summary from web'!J216</f>
        <v>0</v>
      </c>
      <c r="F217" s="44">
        <f>'imported summary from web'!D216</f>
        <v>9.0018922012964435E-5</v>
      </c>
      <c r="G217" s="62">
        <f t="shared" si="36"/>
        <v>4.5009461006482218E-5</v>
      </c>
      <c r="H217" s="44">
        <f>'imported summary from web'!E216</f>
        <v>2.4755203553565222E-4</v>
      </c>
      <c r="I217" s="44">
        <f>'imported summary from web'!F216</f>
        <v>0</v>
      </c>
      <c r="J217" s="22"/>
      <c r="K217" s="9">
        <f t="shared" ref="K217:K262" si="39">IF(H217-$G217&gt;0,H217-$G217,0)*2.5</f>
        <v>5.0635643632292496E-4</v>
      </c>
      <c r="L217" s="9">
        <f t="shared" ref="L217:L262" si="40">IF(I217-$G217&gt;0,I217-$G217,0)*2.5</f>
        <v>0</v>
      </c>
    </row>
    <row r="218" spans="1:12" x14ac:dyDescent="0.2">
      <c r="A218">
        <f>'imported summary from web'!A217</f>
        <v>850.5</v>
      </c>
      <c r="B218" t="str">
        <f>'imported summary from web'!B217</f>
        <v>C43H77O13P</v>
      </c>
      <c r="C218" s="2" t="str">
        <f>'imported summary from web'!C217</f>
        <v>PI(34:3)</v>
      </c>
      <c r="D218" s="31"/>
      <c r="E218" s="44">
        <f>'imported summary from web'!J217</f>
        <v>3.1394099052021347E-3</v>
      </c>
      <c r="F218" s="44">
        <f>'imported summary from web'!D217</f>
        <v>1.459431773135186E-2</v>
      </c>
      <c r="G218" s="62">
        <f t="shared" si="36"/>
        <v>8.8668638182769974E-3</v>
      </c>
      <c r="H218" s="44">
        <f>'imported summary from web'!E217</f>
        <v>6.4138481934237156E-4</v>
      </c>
      <c r="I218" s="44">
        <f>'imported summary from web'!F217</f>
        <v>1.3502838301944663E-4</v>
      </c>
      <c r="J218" s="22"/>
      <c r="K218" s="9">
        <f t="shared" si="39"/>
        <v>0</v>
      </c>
      <c r="L218" s="9">
        <f t="shared" si="40"/>
        <v>0</v>
      </c>
    </row>
    <row r="219" spans="1:12" x14ac:dyDescent="0.2">
      <c r="A219">
        <f>'imported summary from web'!A218</f>
        <v>852.5</v>
      </c>
      <c r="B219" t="str">
        <f>'imported summary from web'!B218</f>
        <v>C43H79O13P</v>
      </c>
      <c r="C219" s="2" t="str">
        <f>'imported summary from web'!C218</f>
        <v>PI(34:2)</v>
      </c>
      <c r="D219" s="31"/>
      <c r="E219" s="44">
        <f>'imported summary from web'!J218</f>
        <v>2.8355960434083799E-3</v>
      </c>
      <c r="F219" s="44">
        <f>'imported summary from web'!D218</f>
        <v>1.3907923451003005E-2</v>
      </c>
      <c r="G219" s="62">
        <f t="shared" si="36"/>
        <v>8.3717597472056926E-3</v>
      </c>
      <c r="H219" s="44">
        <f>'imported summary from web'!E218</f>
        <v>5.9637535833588938E-3</v>
      </c>
      <c r="I219" s="44">
        <f>'imported summary from web'!F218</f>
        <v>8.2142266336830043E-4</v>
      </c>
      <c r="J219" s="22"/>
      <c r="K219" s="9">
        <f t="shared" si="39"/>
        <v>0</v>
      </c>
      <c r="L219" s="9">
        <f t="shared" si="40"/>
        <v>0</v>
      </c>
    </row>
    <row r="220" spans="1:12" x14ac:dyDescent="0.2">
      <c r="A220">
        <f>'imported summary from web'!A219</f>
        <v>854.5</v>
      </c>
      <c r="B220" t="str">
        <f>'imported summary from web'!B219</f>
        <v>C43H81O13P</v>
      </c>
      <c r="C220" s="2" t="str">
        <f>'imported summary from web'!C219</f>
        <v>PI(34:1)</v>
      </c>
      <c r="D220" s="31"/>
      <c r="E220" s="44">
        <f>'imported summary from web'!J219</f>
        <v>1.8003784402592887E-4</v>
      </c>
      <c r="F220" s="44">
        <f>'imported summary from web'!D219</f>
        <v>1.3840409259493281E-3</v>
      </c>
      <c r="G220" s="62">
        <f t="shared" si="36"/>
        <v>7.8203938498762847E-4</v>
      </c>
      <c r="H220" s="44">
        <f>'imported summary from web'!E219</f>
        <v>1.5865835004784982E-3</v>
      </c>
      <c r="I220" s="44">
        <f>'imported summary from web'!F219</f>
        <v>3.4882332280023716E-3</v>
      </c>
      <c r="J220" s="22"/>
      <c r="K220" s="9">
        <f t="shared" si="39"/>
        <v>2.0113602887271743E-3</v>
      </c>
      <c r="L220" s="9">
        <f t="shared" si="40"/>
        <v>6.7654846075368581E-3</v>
      </c>
    </row>
    <row r="221" spans="1:12" x14ac:dyDescent="0.2">
      <c r="A221">
        <f>'imported summary from web'!A220</f>
        <v>872.5</v>
      </c>
      <c r="B221" t="str">
        <f>'imported summary from web'!B220</f>
        <v>C45H75O13P</v>
      </c>
      <c r="C221" s="2" t="str">
        <f>'imported summary from web'!C220</f>
        <v>PI(36:6)</v>
      </c>
      <c r="D221" s="31"/>
      <c r="E221" s="44">
        <f>'imported summary from web'!J220</f>
        <v>7.8766556761343867E-5</v>
      </c>
      <c r="F221" s="44">
        <f>'imported summary from web'!D220</f>
        <v>1.0577223336523322E-3</v>
      </c>
      <c r="G221" s="62">
        <f t="shared" si="36"/>
        <v>5.6824444520683806E-4</v>
      </c>
      <c r="H221" s="44">
        <f>'imported summary from web'!E220</f>
        <v>0</v>
      </c>
      <c r="I221" s="44">
        <f>'imported summary from web'!F220</f>
        <v>0</v>
      </c>
      <c r="J221" s="22"/>
      <c r="K221" s="9">
        <f t="shared" si="39"/>
        <v>0</v>
      </c>
      <c r="L221" s="9">
        <f t="shared" si="40"/>
        <v>0</v>
      </c>
    </row>
    <row r="222" spans="1:12" x14ac:dyDescent="0.2">
      <c r="A222">
        <f>'imported summary from web'!A221</f>
        <v>874.5</v>
      </c>
      <c r="B222" t="str">
        <f>'imported summary from web'!B221</f>
        <v>C45H77O13P</v>
      </c>
      <c r="C222" s="2" t="str">
        <f>'imported summary from web'!C221</f>
        <v>PI(36:5)</v>
      </c>
      <c r="D222" s="31"/>
      <c r="E222" s="44">
        <f>'imported summary from web'!J221</f>
        <v>2.0254257452916995E-4</v>
      </c>
      <c r="F222" s="44">
        <f>'imported summary from web'!D221</f>
        <v>1.0239652378974703E-3</v>
      </c>
      <c r="G222" s="62">
        <f t="shared" si="36"/>
        <v>6.1325390621332011E-4</v>
      </c>
      <c r="H222" s="44">
        <f>'imported summary from web'!E221</f>
        <v>3.7132805330347831E-4</v>
      </c>
      <c r="I222" s="44">
        <f>'imported summary from web'!F221</f>
        <v>4.0508514905833991E-4</v>
      </c>
      <c r="J222" s="22"/>
      <c r="K222" s="9">
        <f t="shared" si="39"/>
        <v>0</v>
      </c>
      <c r="L222" s="9">
        <f t="shared" si="40"/>
        <v>0</v>
      </c>
    </row>
    <row r="223" spans="1:12" x14ac:dyDescent="0.2">
      <c r="A223">
        <f>'imported summary from web'!A222</f>
        <v>876.5</v>
      </c>
      <c r="B223" t="str">
        <f>'imported summary from web'!B222</f>
        <v>C45H79O13P</v>
      </c>
      <c r="C223" s="2" t="str">
        <f>'imported summary from web'!C222</f>
        <v>PI(36:4)</v>
      </c>
      <c r="D223" s="31"/>
      <c r="E223" s="44">
        <f>'imported summary from web'!J222</f>
        <v>2.0254257452916995E-4</v>
      </c>
      <c r="F223" s="44">
        <f>'imported summary from web'!D222</f>
        <v>7.8766556761343878E-4</v>
      </c>
      <c r="G223" s="62">
        <f t="shared" si="36"/>
        <v>4.9510407107130434E-4</v>
      </c>
      <c r="H223" s="44">
        <f>'imported summary from web'!E222</f>
        <v>1.080227064155573E-3</v>
      </c>
      <c r="I223" s="44">
        <f>'imported summary from web'!F222</f>
        <v>1.5753311352268776E-3</v>
      </c>
      <c r="J223" s="22"/>
      <c r="K223" s="9">
        <f t="shared" si="39"/>
        <v>1.4628074827106718E-3</v>
      </c>
      <c r="L223" s="9">
        <f t="shared" si="40"/>
        <v>2.7005676603889328E-3</v>
      </c>
    </row>
    <row r="224" spans="1:12" x14ac:dyDescent="0.2">
      <c r="A224">
        <f>'imported summary from web'!A223</f>
        <v>878.5</v>
      </c>
      <c r="B224" t="str">
        <f>'imported summary from web'!B223</f>
        <v>C45H81O13P</v>
      </c>
      <c r="C224" s="2" t="str">
        <f>'imported summary from web'!C223</f>
        <v>PI(36:3)</v>
      </c>
      <c r="D224" s="31"/>
      <c r="E224" s="44">
        <f>'imported summary from web'!J223</f>
        <v>1.0127128726458498E-4</v>
      </c>
      <c r="F224" s="44">
        <f>'imported summary from web'!D223</f>
        <v>8.5517975912316219E-4</v>
      </c>
      <c r="G224" s="62">
        <f t="shared" si="36"/>
        <v>4.7822552319387357E-4</v>
      </c>
      <c r="H224" s="44">
        <f>'imported summary from web'!E223</f>
        <v>9.7895577689098806E-4</v>
      </c>
      <c r="I224" s="44">
        <f>'imported summary from web'!F223</f>
        <v>1.8341355360141504E-3</v>
      </c>
      <c r="J224" s="22"/>
      <c r="K224" s="9">
        <f t="shared" si="39"/>
        <v>1.2518256342427864E-3</v>
      </c>
      <c r="L224" s="9">
        <f t="shared" si="40"/>
        <v>3.3897750320506922E-3</v>
      </c>
    </row>
    <row r="225" spans="1:12" x14ac:dyDescent="0.2">
      <c r="A225">
        <f>'imported summary from web'!A224</f>
        <v>880.6</v>
      </c>
      <c r="B225" t="str">
        <f>'imported summary from web'!B224</f>
        <v>C45H83O13P</v>
      </c>
      <c r="C225" s="2" t="str">
        <f>'imported summary from web'!C224</f>
        <v>PI(36:2)</v>
      </c>
      <c r="D225" s="31"/>
      <c r="E225" s="44">
        <f>'imported summary from web'!J224</f>
        <v>0</v>
      </c>
      <c r="F225" s="44">
        <f>'imported summary from web'!D224</f>
        <v>7.4265610660695662E-4</v>
      </c>
      <c r="G225" s="62">
        <f t="shared" si="36"/>
        <v>3.7132805330347831E-4</v>
      </c>
      <c r="H225" s="44">
        <f>'imported summary from web'!E224</f>
        <v>1.5528264047236363E-3</v>
      </c>
      <c r="I225" s="44">
        <f>'imported summary from web'!F224</f>
        <v>5.941248852855653E-3</v>
      </c>
      <c r="J225" s="22"/>
      <c r="K225" s="9">
        <f t="shared" si="39"/>
        <v>2.953745878550395E-3</v>
      </c>
      <c r="L225" s="9">
        <f t="shared" si="40"/>
        <v>1.3924801998880436E-2</v>
      </c>
    </row>
    <row r="226" spans="1:12" x14ac:dyDescent="0.2">
      <c r="A226">
        <f>'imported summary from web'!A225</f>
        <v>882.6</v>
      </c>
      <c r="B226" t="str">
        <f>'imported summary from web'!B225</f>
        <v>C45H85O13P</v>
      </c>
      <c r="C226" s="2" t="str">
        <f>'imported summary from web'!C225</f>
        <v>PI(36:1)</v>
      </c>
      <c r="D226" s="31"/>
      <c r="E226" s="44">
        <f>'imported summary from web'!J225</f>
        <v>3.7132805330347831E-4</v>
      </c>
      <c r="F226" s="44">
        <f>'imported summary from web'!D225</f>
        <v>2.3629967028403163E-4</v>
      </c>
      <c r="G226" s="62">
        <f t="shared" si="36"/>
        <v>3.0381386179375496E-4</v>
      </c>
      <c r="H226" s="44">
        <f>'imported summary from web'!E225</f>
        <v>4.0508514905833991E-4</v>
      </c>
      <c r="I226" s="44">
        <f>'imported summary from web'!F225</f>
        <v>5.0410596327260075E-3</v>
      </c>
      <c r="J226" s="22"/>
      <c r="K226" s="9">
        <f t="shared" si="39"/>
        <v>2.5317821816146237E-4</v>
      </c>
      <c r="L226" s="9">
        <f t="shared" si="40"/>
        <v>1.1843114427330631E-2</v>
      </c>
    </row>
    <row r="227" spans="1:12" x14ac:dyDescent="0.2">
      <c r="A227">
        <f>'imported summary from web'!A226</f>
        <v>900.5</v>
      </c>
      <c r="B227" t="str">
        <f>'imported summary from web'!B226</f>
        <v>C47H79O13P</v>
      </c>
      <c r="C227" s="2" t="str">
        <f>'imported summary from web'!C226</f>
        <v>PI(38:6)</v>
      </c>
      <c r="D227" s="31"/>
      <c r="E227" s="44">
        <f>'imported summary from web'!J226</f>
        <v>1.0127128726458498E-4</v>
      </c>
      <c r="F227" s="44">
        <f>'imported summary from web'!D226</f>
        <v>1.6878547877430833E-4</v>
      </c>
      <c r="G227" s="62">
        <f t="shared" si="36"/>
        <v>1.3502838301944665E-4</v>
      </c>
      <c r="H227" s="44">
        <f>'imported summary from web'!E226</f>
        <v>5.288611668261661E-4</v>
      </c>
      <c r="I227" s="44">
        <f>'imported summary from web'!F226</f>
        <v>0</v>
      </c>
      <c r="J227" s="22"/>
      <c r="K227" s="9">
        <f t="shared" si="39"/>
        <v>9.845819595167987E-4</v>
      </c>
      <c r="L227" s="9">
        <f t="shared" si="40"/>
        <v>0</v>
      </c>
    </row>
    <row r="228" spans="1:12" x14ac:dyDescent="0.2">
      <c r="A228">
        <f>'imported summary from web'!A227</f>
        <v>902.5</v>
      </c>
      <c r="B228" t="str">
        <f>'imported summary from web'!B227</f>
        <v>C47H81O13P</v>
      </c>
      <c r="C228" s="2" t="str">
        <f>'imported summary from web'!C227</f>
        <v>PI(38:5)</v>
      </c>
      <c r="D228" s="31"/>
      <c r="E228" s="44">
        <f>'imported summary from web'!J227</f>
        <v>5.6261826258102772E-5</v>
      </c>
      <c r="F228" s="44">
        <f>'imported summary from web'!D227</f>
        <v>0</v>
      </c>
      <c r="G228" s="62">
        <f t="shared" si="36"/>
        <v>2.8130913129051386E-5</v>
      </c>
      <c r="H228" s="44">
        <f>'imported summary from web'!E227</f>
        <v>3.4882332280023717E-4</v>
      </c>
      <c r="I228" s="44">
        <f>'imported summary from web'!F227</f>
        <v>6.1888008883913043E-4</v>
      </c>
      <c r="J228" s="22"/>
      <c r="K228" s="9">
        <f t="shared" si="39"/>
        <v>8.0173102417796451E-4</v>
      </c>
      <c r="L228" s="9">
        <f t="shared" si="40"/>
        <v>1.4768729392751977E-3</v>
      </c>
    </row>
    <row r="229" spans="1:12" x14ac:dyDescent="0.2">
      <c r="A229">
        <f>'imported summary from web'!A228</f>
        <v>904.6</v>
      </c>
      <c r="B229" t="str">
        <f>'imported summary from web'!B228</f>
        <v>C47H83O13P</v>
      </c>
      <c r="C229" s="2" t="str">
        <f>'imported summary from web'!C228</f>
        <v>PI(38:4)</v>
      </c>
      <c r="D229" s="31"/>
      <c r="E229" s="44">
        <f>'imported summary from web'!J228</f>
        <v>0</v>
      </c>
      <c r="F229" s="44">
        <f>'imported summary from web'!D228</f>
        <v>3.3757095754861657E-5</v>
      </c>
      <c r="G229" s="62">
        <f t="shared" si="36"/>
        <v>1.6878547877430828E-5</v>
      </c>
      <c r="H229" s="44">
        <f>'imported summary from web'!E228</f>
        <v>1.2265078124266404E-3</v>
      </c>
      <c r="I229" s="44">
        <f>'imported summary from web'!F228</f>
        <v>5.3111163987649016E-3</v>
      </c>
      <c r="J229" s="22"/>
      <c r="K229" s="9">
        <f t="shared" si="39"/>
        <v>3.0240731613730238E-3</v>
      </c>
      <c r="L229" s="9">
        <f t="shared" si="40"/>
        <v>1.3235594627218678E-2</v>
      </c>
    </row>
    <row r="230" spans="1:12" x14ac:dyDescent="0.2">
      <c r="A230">
        <f>'imported summary from web'!A229</f>
        <v>906.6</v>
      </c>
      <c r="B230" t="str">
        <f>'imported summary from web'!B229</f>
        <v>C47H85O13P</v>
      </c>
      <c r="C230" s="2" t="str">
        <f>'imported summary from web'!C229</f>
        <v>PI(38:3)</v>
      </c>
      <c r="D230" s="31"/>
      <c r="E230" s="44">
        <f>'imported summary from web'!J229</f>
        <v>0</v>
      </c>
      <c r="F230" s="44">
        <f>'imported summary from web'!D229</f>
        <v>1.6878547877430833E-4</v>
      </c>
      <c r="G230" s="62">
        <f t="shared" si="36"/>
        <v>8.4392739387154165E-5</v>
      </c>
      <c r="H230" s="44">
        <f>'imported summary from web'!E229</f>
        <v>1.4290503869558101E-3</v>
      </c>
      <c r="I230" s="44">
        <f>'imported summary from web'!F229</f>
        <v>2.5655392773694862E-3</v>
      </c>
      <c r="J230" s="22"/>
      <c r="K230" s="9">
        <f t="shared" si="39"/>
        <v>3.3616441189216399E-3</v>
      </c>
      <c r="L230" s="9">
        <f t="shared" si="40"/>
        <v>6.20286634495583E-3</v>
      </c>
    </row>
    <row r="231" spans="1:12" x14ac:dyDescent="0.2">
      <c r="A231">
        <f>'imported summary from web'!A230</f>
        <v>908.6</v>
      </c>
      <c r="B231" t="str">
        <f>'imported summary from web'!B230</f>
        <v>C47H87O13P</v>
      </c>
      <c r="C231" s="2" t="str">
        <f>'imported summary from web'!C230</f>
        <v>PI(38:2)</v>
      </c>
      <c r="D231" s="31"/>
      <c r="E231" s="44">
        <f>'imported summary from web'!J230</f>
        <v>1.0127128726458498E-4</v>
      </c>
      <c r="F231" s="44">
        <f>'imported summary from web'!D230</f>
        <v>0</v>
      </c>
      <c r="G231" s="62">
        <f t="shared" si="36"/>
        <v>5.0635643632292488E-5</v>
      </c>
      <c r="H231" s="44">
        <f>'imported summary from web'!E230</f>
        <v>6.7514191509723313E-5</v>
      </c>
      <c r="I231" s="44">
        <f>'imported summary from web'!F230</f>
        <v>2.4755203553565222E-4</v>
      </c>
      <c r="J231" s="22"/>
      <c r="K231" s="9">
        <f t="shared" si="39"/>
        <v>4.2196369693577062E-5</v>
      </c>
      <c r="L231" s="9">
        <f t="shared" si="40"/>
        <v>4.9229097975839935E-4</v>
      </c>
    </row>
    <row r="232" spans="1:12" x14ac:dyDescent="0.2">
      <c r="A232">
        <f>'imported summary from web'!A231</f>
        <v>910.6</v>
      </c>
      <c r="B232" t="str">
        <f>'imported summary from web'!B231</f>
        <v>C47H89O13P</v>
      </c>
      <c r="C232" s="2" t="str">
        <f>'imported summary from web'!C231</f>
        <v>PI(38:1)</v>
      </c>
      <c r="D232" s="31"/>
      <c r="E232" s="44">
        <f>'imported summary from web'!J231</f>
        <v>0</v>
      </c>
      <c r="F232" s="44">
        <f>'imported summary from web'!D231</f>
        <v>0</v>
      </c>
      <c r="G232" s="62">
        <f t="shared" si="36"/>
        <v>0</v>
      </c>
      <c r="H232" s="44">
        <f>'imported summary from web'!E231</f>
        <v>0</v>
      </c>
      <c r="I232" s="44">
        <f>'imported summary from web'!F231</f>
        <v>6.5263718459399218E-4</v>
      </c>
      <c r="J232" s="22"/>
      <c r="K232" s="9">
        <f t="shared" si="39"/>
        <v>0</v>
      </c>
      <c r="L232" s="9">
        <f t="shared" si="40"/>
        <v>1.6315929614849805E-3</v>
      </c>
    </row>
    <row r="233" spans="1:12" x14ac:dyDescent="0.2">
      <c r="A233">
        <f>'imported summary from web'!A232</f>
        <v>912.6</v>
      </c>
      <c r="B233" t="str">
        <f>'imported summary from web'!B232</f>
        <v>C47H91O13P</v>
      </c>
      <c r="C233" s="2" t="str">
        <f>'imported summary from web'!C232</f>
        <v>PI(38:0)</v>
      </c>
      <c r="D233" s="31"/>
      <c r="E233" s="44">
        <f>'imported summary from web'!J232</f>
        <v>0</v>
      </c>
      <c r="F233" s="44">
        <f>'imported summary from web'!D232</f>
        <v>3.3757095754861657E-5</v>
      </c>
      <c r="G233" s="62">
        <f t="shared" si="36"/>
        <v>1.6878547877430828E-5</v>
      </c>
      <c r="H233" s="44">
        <f>'imported summary from web'!E232</f>
        <v>0</v>
      </c>
      <c r="I233" s="44">
        <f>'imported summary from web'!F232</f>
        <v>0</v>
      </c>
      <c r="J233" s="22"/>
      <c r="K233" s="9">
        <f t="shared" si="39"/>
        <v>0</v>
      </c>
      <c r="L233" s="9">
        <f t="shared" si="40"/>
        <v>0</v>
      </c>
    </row>
    <row r="234" spans="1:12" x14ac:dyDescent="0.2">
      <c r="A234">
        <f>'imported summary from web'!A233</f>
        <v>924.5</v>
      </c>
      <c r="B234" t="str">
        <f>'imported summary from web'!B233</f>
        <v>C49H79O13P</v>
      </c>
      <c r="C234" s="2" t="str">
        <f>'imported summary from web'!C233</f>
        <v>PI(40:8)</v>
      </c>
      <c r="D234" s="31"/>
      <c r="E234" s="44">
        <f>'imported summary from web'!J233</f>
        <v>9.0018922012964435E-5</v>
      </c>
      <c r="F234" s="44">
        <f>'imported summary from web'!D233</f>
        <v>3.3757095754861657E-5</v>
      </c>
      <c r="G234" s="62">
        <f t="shared" si="36"/>
        <v>6.1888008883913043E-5</v>
      </c>
      <c r="H234" s="44">
        <f>'imported summary from web'!E233</f>
        <v>3.8258041855509882E-4</v>
      </c>
      <c r="I234" s="44">
        <f>'imported summary from web'!F233</f>
        <v>2.8130913129051387E-4</v>
      </c>
      <c r="J234" s="22"/>
      <c r="K234" s="9">
        <f t="shared" si="39"/>
        <v>8.0173102417796451E-4</v>
      </c>
      <c r="L234" s="9">
        <f t="shared" si="40"/>
        <v>5.4855280601650213E-4</v>
      </c>
    </row>
    <row r="235" spans="1:12" x14ac:dyDescent="0.2">
      <c r="A235">
        <f>'imported summary from web'!A234</f>
        <v>926.5</v>
      </c>
      <c r="B235" t="str">
        <f>'imported summary from web'!B234</f>
        <v>C49H81O13P</v>
      </c>
      <c r="C235" s="2" t="str">
        <f>'imported summary from web'!C234</f>
        <v>PI(40:7)</v>
      </c>
      <c r="D235" s="31"/>
      <c r="E235" s="44">
        <f>'imported summary from web'!J234</f>
        <v>1.1252365251620554E-5</v>
      </c>
      <c r="F235" s="44">
        <f>'imported summary from web'!D234</f>
        <v>4.5009461006482218E-5</v>
      </c>
      <c r="G235" s="62">
        <f t="shared" si="36"/>
        <v>2.8130913129051386E-5</v>
      </c>
      <c r="H235" s="44">
        <f>'imported summary from web'!E234</f>
        <v>1.4628074827106719E-4</v>
      </c>
      <c r="I235" s="44">
        <f>'imported summary from web'!F234</f>
        <v>6.638895498456127E-4</v>
      </c>
      <c r="J235" s="22"/>
      <c r="K235" s="9">
        <f t="shared" si="39"/>
        <v>2.9537458785503949E-4</v>
      </c>
      <c r="L235" s="9">
        <f t="shared" si="40"/>
        <v>1.5893965917914035E-3</v>
      </c>
    </row>
    <row r="236" spans="1:12" x14ac:dyDescent="0.2">
      <c r="A236">
        <f>'imported summary from web'!A235</f>
        <v>928.6</v>
      </c>
      <c r="B236" t="str">
        <f>'imported summary from web'!B235</f>
        <v>C49H83O13P</v>
      </c>
      <c r="C236" s="2" t="str">
        <f>'imported summary from web'!C235</f>
        <v>PI(40:6)</v>
      </c>
      <c r="D236" s="31"/>
      <c r="E236" s="44">
        <f>'imported summary from web'!J235</f>
        <v>4.5009461006482218E-5</v>
      </c>
      <c r="F236" s="44">
        <f>'imported summary from web'!D235</f>
        <v>1.4628074827106719E-4</v>
      </c>
      <c r="G236" s="62">
        <f t="shared" si="36"/>
        <v>9.5645104638774706E-5</v>
      </c>
      <c r="H236" s="44">
        <f>'imported summary from web'!E235</f>
        <v>6.4138481934237156E-4</v>
      </c>
      <c r="I236" s="44">
        <f>'imported summary from web'!F235</f>
        <v>0</v>
      </c>
      <c r="J236" s="22"/>
      <c r="K236" s="9">
        <f t="shared" si="39"/>
        <v>1.3643492867589919E-3</v>
      </c>
      <c r="L236" s="9">
        <f t="shared" si="40"/>
        <v>0</v>
      </c>
    </row>
    <row r="237" spans="1:12" x14ac:dyDescent="0.2">
      <c r="A237">
        <f>'imported summary from web'!A236</f>
        <v>930.6</v>
      </c>
      <c r="B237" t="str">
        <f>'imported summary from web'!B236</f>
        <v>C49H85O13P</v>
      </c>
      <c r="C237" s="2" t="str">
        <f>'imported summary from web'!C236</f>
        <v>PI(40:5)</v>
      </c>
      <c r="D237" s="31"/>
      <c r="E237" s="44">
        <f>'imported summary from web'!J236</f>
        <v>6.7514191509723313E-5</v>
      </c>
      <c r="F237" s="44">
        <f>'imported summary from web'!D236</f>
        <v>3.3757095754861657E-5</v>
      </c>
      <c r="G237" s="62">
        <f t="shared" si="36"/>
        <v>5.0635643632292488E-5</v>
      </c>
      <c r="H237" s="44">
        <f>'imported summary from web'!E236</f>
        <v>0</v>
      </c>
      <c r="I237" s="44">
        <f>'imported summary from web'!F236</f>
        <v>0</v>
      </c>
      <c r="J237" s="22"/>
      <c r="K237" s="9">
        <f t="shared" si="39"/>
        <v>0</v>
      </c>
      <c r="L237" s="9">
        <f t="shared" si="40"/>
        <v>0</v>
      </c>
    </row>
    <row r="238" spans="1:12" x14ac:dyDescent="0.2">
      <c r="A238">
        <f>'imported summary from web'!A237</f>
        <v>932.6</v>
      </c>
      <c r="B238" t="str">
        <f>'imported summary from web'!B237</f>
        <v>C49H87O13P</v>
      </c>
      <c r="C238" s="2" t="str">
        <f>'imported summary from web'!C237</f>
        <v>PI(40:4)</v>
      </c>
      <c r="D238" s="31"/>
      <c r="E238" s="44">
        <f>'imported summary from web'!J237</f>
        <v>0</v>
      </c>
      <c r="F238" s="44">
        <f>'imported summary from web'!D237</f>
        <v>4.5009461006482218E-5</v>
      </c>
      <c r="G238" s="62">
        <f t="shared" si="36"/>
        <v>2.2504730503241109E-5</v>
      </c>
      <c r="H238" s="44">
        <f>'imported summary from web'!E237</f>
        <v>0</v>
      </c>
      <c r="I238" s="44">
        <f>'imported summary from web'!F237</f>
        <v>6.638895498456127E-4</v>
      </c>
      <c r="J238" s="22"/>
      <c r="K238" s="9">
        <f t="shared" si="39"/>
        <v>0</v>
      </c>
      <c r="L238" s="9">
        <f t="shared" si="40"/>
        <v>1.603462048355929E-3</v>
      </c>
    </row>
    <row r="239" spans="1:12" x14ac:dyDescent="0.2">
      <c r="A239">
        <f>'imported summary from web'!A238</f>
        <v>934.6</v>
      </c>
      <c r="B239" t="str">
        <f>'imported summary from web'!B238</f>
        <v>C49H89O13P</v>
      </c>
      <c r="C239" s="2" t="str">
        <f>'imported summary from web'!C238</f>
        <v>PI(40:3)</v>
      </c>
      <c r="D239" s="31"/>
      <c r="E239" s="44">
        <f>'imported summary from web'!J238</f>
        <v>4.5009461006482218E-5</v>
      </c>
      <c r="F239" s="44">
        <f>'imported summary from web'!D238</f>
        <v>1.1252365251620554E-5</v>
      </c>
      <c r="G239" s="62">
        <f t="shared" si="36"/>
        <v>2.8130913129051386E-5</v>
      </c>
      <c r="H239" s="44">
        <f>'imported summary from web'!E238</f>
        <v>7.8766556761343867E-5</v>
      </c>
      <c r="I239" s="44">
        <f>'imported summary from web'!F238</f>
        <v>0</v>
      </c>
      <c r="J239" s="22"/>
      <c r="K239" s="9">
        <f t="shared" si="39"/>
        <v>1.2658910908073121E-4</v>
      </c>
      <c r="L239" s="9">
        <f t="shared" si="40"/>
        <v>0</v>
      </c>
    </row>
    <row r="240" spans="1:12" x14ac:dyDescent="0.2">
      <c r="A240">
        <f>'imported summary from web'!A239</f>
        <v>936.6</v>
      </c>
      <c r="B240" t="str">
        <f>'imported summary from web'!B239</f>
        <v>C49H91O13P</v>
      </c>
      <c r="C240" s="2" t="str">
        <f>'imported summary from web'!C239</f>
        <v>PI(40:2)</v>
      </c>
      <c r="D240" s="31"/>
      <c r="E240" s="44">
        <f>'imported summary from web'!J239</f>
        <v>5.6261826258102772E-5</v>
      </c>
      <c r="F240" s="44">
        <f>'imported summary from web'!D239</f>
        <v>9.0018922012964435E-5</v>
      </c>
      <c r="G240" s="62">
        <f t="shared" si="36"/>
        <v>7.3140374135533611E-5</v>
      </c>
      <c r="H240" s="44">
        <f>'imported summary from web'!E239</f>
        <v>5.401135320777865E-4</v>
      </c>
      <c r="I240" s="44">
        <f>'imported summary from web'!F239</f>
        <v>9.2269395063288549E-4</v>
      </c>
      <c r="J240" s="22"/>
      <c r="K240" s="9">
        <f t="shared" si="39"/>
        <v>1.1674328948556322E-3</v>
      </c>
      <c r="L240" s="9">
        <f t="shared" si="40"/>
        <v>2.1238839412433797E-3</v>
      </c>
    </row>
    <row r="241" spans="1:12" x14ac:dyDescent="0.2">
      <c r="A241">
        <f>'imported summary from web'!A240</f>
        <v>938.6</v>
      </c>
      <c r="B241" t="str">
        <f>'imported summary from web'!B240</f>
        <v>C49H93O13P</v>
      </c>
      <c r="C241" s="2" t="str">
        <f>'imported summary from web'!C240</f>
        <v>PI(40:1)</v>
      </c>
      <c r="D241" s="31"/>
      <c r="E241" s="44">
        <f>'imported summary from web'!J240</f>
        <v>1.0127128726458498E-4</v>
      </c>
      <c r="F241" s="44">
        <f>'imported summary from web'!D240</f>
        <v>1.1252365251620554E-4</v>
      </c>
      <c r="G241" s="62">
        <f t="shared" si="36"/>
        <v>1.0689746989039526E-4</v>
      </c>
      <c r="H241" s="44">
        <f>'imported summary from web'!E240</f>
        <v>1.6878547877430833E-4</v>
      </c>
      <c r="I241" s="44">
        <f>'imported summary from web'!F240</f>
        <v>5.0635643632292496E-4</v>
      </c>
      <c r="J241" s="22"/>
      <c r="K241" s="9">
        <f t="shared" si="39"/>
        <v>1.5472002220978269E-4</v>
      </c>
      <c r="L241" s="9">
        <f t="shared" si="40"/>
        <v>9.986474160813242E-4</v>
      </c>
    </row>
    <row r="242" spans="1:12" x14ac:dyDescent="0.2">
      <c r="A242">
        <f>'imported summary from web'!A241</f>
        <v>940.7</v>
      </c>
      <c r="B242" t="str">
        <f>'imported summary from web'!B241</f>
        <v>C49H95O13P</v>
      </c>
      <c r="C242" s="2" t="str">
        <f>'imported summary from web'!C241</f>
        <v>PI(40:0)</v>
      </c>
      <c r="D242" s="31"/>
      <c r="E242" s="44">
        <f>'imported summary from web'!J241</f>
        <v>2.8130913129051387E-4</v>
      </c>
      <c r="F242" s="44">
        <f>'imported summary from web'!D241</f>
        <v>4.5009461006482218E-4</v>
      </c>
      <c r="G242" s="62">
        <f t="shared" si="36"/>
        <v>3.6570187067766805E-4</v>
      </c>
      <c r="H242" s="44">
        <f>'imported summary from web'!E241</f>
        <v>4.6134697531644275E-4</v>
      </c>
      <c r="I242" s="44">
        <f>'imported summary from web'!F241</f>
        <v>7.8766556761343878E-4</v>
      </c>
      <c r="J242" s="22"/>
      <c r="K242" s="9">
        <f t="shared" si="39"/>
        <v>2.3911276159693673E-4</v>
      </c>
      <c r="L242" s="9">
        <f t="shared" si="40"/>
        <v>1.0549092423394269E-3</v>
      </c>
    </row>
    <row r="243" spans="1:12" x14ac:dyDescent="0.2">
      <c r="A243">
        <f>'imported summary from web'!A242</f>
        <v>948.5</v>
      </c>
      <c r="B243" t="str">
        <f>'imported summary from web'!B242</f>
        <v>C51H79O13P</v>
      </c>
      <c r="C243" s="2" t="str">
        <f>'imported summary from web'!C242</f>
        <v>PI(42:10)</v>
      </c>
      <c r="D243" s="31"/>
      <c r="E243" s="44">
        <f>'imported summary from web'!J242</f>
        <v>6.0762772358750991E-4</v>
      </c>
      <c r="F243" s="44">
        <f>'imported summary from web'!D242</f>
        <v>4.5009461006482218E-5</v>
      </c>
      <c r="G243" s="62">
        <f t="shared" si="36"/>
        <v>3.2631859229699609E-4</v>
      </c>
      <c r="H243" s="44">
        <f>'imported summary from web'!E242</f>
        <v>1.0127128726458498E-4</v>
      </c>
      <c r="I243" s="44">
        <f>'imported summary from web'!F242</f>
        <v>5.8512299308426878E-4</v>
      </c>
      <c r="J243" s="22"/>
      <c r="K243" s="9">
        <f t="shared" si="39"/>
        <v>0</v>
      </c>
      <c r="L243" s="9">
        <f t="shared" si="40"/>
        <v>6.4701100196818176E-4</v>
      </c>
    </row>
    <row r="244" spans="1:12" x14ac:dyDescent="0.2">
      <c r="A244">
        <f>'imported summary from web'!A243</f>
        <v>950.5</v>
      </c>
      <c r="B244" t="str">
        <f>'imported summary from web'!B243</f>
        <v>C51H81O13P</v>
      </c>
      <c r="C244" s="2" t="str">
        <f>'imported summary from web'!C243</f>
        <v>PI(42:9)</v>
      </c>
      <c r="D244" s="31"/>
      <c r="E244" s="44">
        <f>'imported summary from web'!J243</f>
        <v>0</v>
      </c>
      <c r="F244" s="44">
        <f>'imported summary from web'!D243</f>
        <v>0</v>
      </c>
      <c r="G244" s="62">
        <f t="shared" si="36"/>
        <v>0</v>
      </c>
      <c r="H244" s="44">
        <f>'imported summary from web'!E243</f>
        <v>4.5009461006482218E-5</v>
      </c>
      <c r="I244" s="44">
        <f>'imported summary from web'!F243</f>
        <v>0</v>
      </c>
      <c r="J244" s="22"/>
      <c r="K244" s="9">
        <f t="shared" si="39"/>
        <v>1.1252365251620554E-4</v>
      </c>
      <c r="L244" s="9">
        <f t="shared" si="40"/>
        <v>0</v>
      </c>
    </row>
    <row r="245" spans="1:12" x14ac:dyDescent="0.2">
      <c r="A245">
        <f>'imported summary from web'!A244</f>
        <v>952.6</v>
      </c>
      <c r="B245" t="str">
        <f>'imported summary from web'!B244</f>
        <v>C51H83O13P</v>
      </c>
      <c r="C245" s="2" t="str">
        <f>'imported summary from web'!C244</f>
        <v>PI(42:8)</v>
      </c>
      <c r="D245" s="31"/>
      <c r="E245" s="44">
        <f>'imported summary from web'!J244</f>
        <v>6.7514191509723313E-5</v>
      </c>
      <c r="F245" s="44">
        <f>'imported summary from web'!D244</f>
        <v>0</v>
      </c>
      <c r="G245" s="62">
        <f t="shared" si="36"/>
        <v>3.3757095754861657E-5</v>
      </c>
      <c r="H245" s="44">
        <f>'imported summary from web'!E244</f>
        <v>1.1252365251620554E-4</v>
      </c>
      <c r="I245" s="44">
        <f>'imported summary from web'!F244</f>
        <v>4.9510407107130445E-4</v>
      </c>
      <c r="J245" s="22"/>
      <c r="K245" s="9">
        <f t="shared" si="39"/>
        <v>1.9691639190335975E-4</v>
      </c>
      <c r="L245" s="9">
        <f t="shared" si="40"/>
        <v>1.1533674382911069E-3</v>
      </c>
    </row>
    <row r="246" spans="1:12" x14ac:dyDescent="0.2">
      <c r="A246">
        <f>'imported summary from web'!A245</f>
        <v>954.6</v>
      </c>
      <c r="B246" t="str">
        <f>'imported summary from web'!B245</f>
        <v>C51H85O13P</v>
      </c>
      <c r="C246" s="2" t="str">
        <f>'imported summary from web'!C245</f>
        <v>PI(42:7)</v>
      </c>
      <c r="D246" s="31"/>
      <c r="E246" s="44">
        <f>'imported summary from web'!J245</f>
        <v>0</v>
      </c>
      <c r="F246" s="44">
        <f>'imported summary from web'!D245</f>
        <v>4.5009461006482218E-5</v>
      </c>
      <c r="G246" s="62">
        <f t="shared" si="36"/>
        <v>2.2504730503241109E-5</v>
      </c>
      <c r="H246" s="44">
        <f>'imported summary from web'!E245</f>
        <v>1.8003784402592887E-4</v>
      </c>
      <c r="I246" s="44">
        <f>'imported summary from web'!F245</f>
        <v>0</v>
      </c>
      <c r="J246" s="22"/>
      <c r="K246" s="9">
        <f t="shared" si="39"/>
        <v>3.9383278380671939E-4</v>
      </c>
      <c r="L246" s="9">
        <f t="shared" si="40"/>
        <v>0</v>
      </c>
    </row>
    <row r="247" spans="1:12" x14ac:dyDescent="0.2">
      <c r="A247">
        <f>'imported summary from web'!A246</f>
        <v>956.6</v>
      </c>
      <c r="B247" t="str">
        <f>'imported summary from web'!B246</f>
        <v>C51H87O13P</v>
      </c>
      <c r="C247" s="2" t="str">
        <f>'imported summary from web'!C246</f>
        <v>PI(42:6)</v>
      </c>
      <c r="D247" s="31"/>
      <c r="E247" s="44">
        <f>'imported summary from web'!J246</f>
        <v>1.9129020927754941E-4</v>
      </c>
      <c r="F247" s="44">
        <f>'imported summary from web'!D246</f>
        <v>1.1252365251620554E-5</v>
      </c>
      <c r="G247" s="62">
        <f t="shared" si="36"/>
        <v>1.0127128726458498E-4</v>
      </c>
      <c r="H247" s="44">
        <f>'imported summary from web'!E246</f>
        <v>2.0254257452916995E-4</v>
      </c>
      <c r="I247" s="44">
        <f>'imported summary from web'!F246</f>
        <v>0</v>
      </c>
      <c r="J247" s="22"/>
      <c r="K247" s="9">
        <f t="shared" si="39"/>
        <v>2.5317821816146243E-4</v>
      </c>
      <c r="L247" s="9">
        <f t="shared" si="40"/>
        <v>0</v>
      </c>
    </row>
    <row r="248" spans="1:12" x14ac:dyDescent="0.2">
      <c r="A248">
        <f>'imported summary from web'!A247</f>
        <v>958.6</v>
      </c>
      <c r="B248" t="str">
        <f>'imported summary from web'!B247</f>
        <v>C51H89O13P</v>
      </c>
      <c r="C248" s="2" t="str">
        <f>'imported summary from web'!C247</f>
        <v>PI(42:5)</v>
      </c>
      <c r="D248" s="31"/>
      <c r="E248" s="44">
        <f>'imported summary from web'!J247</f>
        <v>6.7514191509723313E-5</v>
      </c>
      <c r="F248" s="44">
        <f>'imported summary from web'!D247</f>
        <v>2.2504730503241109E-5</v>
      </c>
      <c r="G248" s="62">
        <f t="shared" si="36"/>
        <v>4.5009461006482211E-5</v>
      </c>
      <c r="H248" s="44">
        <f>'imported summary from web'!E247</f>
        <v>7.8766556761343867E-5</v>
      </c>
      <c r="I248" s="44">
        <f>'imported summary from web'!F247</f>
        <v>3.3757095754861666E-4</v>
      </c>
      <c r="J248" s="22"/>
      <c r="K248" s="9">
        <f t="shared" si="39"/>
        <v>8.4392739387154138E-5</v>
      </c>
      <c r="L248" s="9">
        <f t="shared" si="40"/>
        <v>7.3140374135533611E-4</v>
      </c>
    </row>
    <row r="249" spans="1:12" x14ac:dyDescent="0.2">
      <c r="A249">
        <f>'imported summary from web'!A248</f>
        <v>960.6</v>
      </c>
      <c r="B249" t="str">
        <f>'imported summary from web'!B248</f>
        <v>C51H91O13P</v>
      </c>
      <c r="C249" s="2" t="str">
        <f>'imported summary from web'!C248</f>
        <v>PI(42:4)</v>
      </c>
      <c r="D249" s="31"/>
      <c r="E249" s="44">
        <f>'imported summary from web'!J248</f>
        <v>1.1252365251620554E-5</v>
      </c>
      <c r="F249" s="44">
        <f>'imported summary from web'!D248</f>
        <v>9.0018922012964435E-5</v>
      </c>
      <c r="G249" s="62">
        <f t="shared" si="36"/>
        <v>5.0635643632292495E-5</v>
      </c>
      <c r="H249" s="44">
        <f>'imported summary from web'!E248</f>
        <v>7.8766556761343867E-5</v>
      </c>
      <c r="I249" s="44">
        <f>'imported summary from web'!F248</f>
        <v>1.3502838301944663E-4</v>
      </c>
      <c r="J249" s="22"/>
      <c r="K249" s="9">
        <f t="shared" si="39"/>
        <v>7.0327282822628428E-5</v>
      </c>
      <c r="L249" s="9">
        <f t="shared" si="40"/>
        <v>2.1098184846788531E-4</v>
      </c>
    </row>
    <row r="250" spans="1:12" x14ac:dyDescent="0.2">
      <c r="A250">
        <f>'imported summary from web'!A249</f>
        <v>962.6</v>
      </c>
      <c r="B250" t="str">
        <f>'imported summary from web'!B249</f>
        <v>C51H93O13P</v>
      </c>
      <c r="C250" s="2" t="str">
        <f>'imported summary from web'!C249</f>
        <v>PI(42:3)</v>
      </c>
      <c r="D250" s="31"/>
      <c r="E250" s="44">
        <f>'imported summary from web'!J249</f>
        <v>0</v>
      </c>
      <c r="F250" s="44">
        <f>'imported summary from web'!D249</f>
        <v>7.8766556761343867E-5</v>
      </c>
      <c r="G250" s="62">
        <f t="shared" si="36"/>
        <v>3.9383278380671934E-5</v>
      </c>
      <c r="H250" s="44">
        <f>'imported summary from web'!E249</f>
        <v>3.3757095754861666E-4</v>
      </c>
      <c r="I250" s="44">
        <f>'imported summary from web'!F249</f>
        <v>5.5136589732940713E-4</v>
      </c>
      <c r="J250" s="22"/>
      <c r="K250" s="9">
        <f t="shared" si="39"/>
        <v>7.4546919791986183E-4</v>
      </c>
      <c r="L250" s="9">
        <f t="shared" si="40"/>
        <v>1.279956547371838E-3</v>
      </c>
    </row>
    <row r="251" spans="1:12" x14ac:dyDescent="0.2">
      <c r="A251">
        <f>'imported summary from web'!A250</f>
        <v>964.7</v>
      </c>
      <c r="B251" t="str">
        <f>'imported summary from web'!B250</f>
        <v>C51H95O13P</v>
      </c>
      <c r="C251" s="2" t="str">
        <f>'imported summary from web'!C250</f>
        <v>PI(42:2)</v>
      </c>
      <c r="D251" s="31"/>
      <c r="E251" s="44">
        <f>'imported summary from web'!J250</f>
        <v>9.0018922012964435E-5</v>
      </c>
      <c r="F251" s="44">
        <f>'imported summary from web'!D250</f>
        <v>1.2377601776782611E-4</v>
      </c>
      <c r="G251" s="62">
        <f t="shared" si="36"/>
        <v>1.0689746989039527E-4</v>
      </c>
      <c r="H251" s="44">
        <f>'imported summary from web'!E250</f>
        <v>1.2377601776782611E-4</v>
      </c>
      <c r="I251" s="44">
        <f>'imported summary from web'!F250</f>
        <v>2.3629967028403163E-4</v>
      </c>
      <c r="J251" s="22"/>
      <c r="K251" s="9">
        <f t="shared" si="39"/>
        <v>4.2196369693577096E-5</v>
      </c>
      <c r="L251" s="9">
        <f t="shared" si="40"/>
        <v>3.2350550098409088E-4</v>
      </c>
    </row>
    <row r="252" spans="1:12" x14ac:dyDescent="0.2">
      <c r="A252">
        <f>'imported summary from web'!A251</f>
        <v>972.5</v>
      </c>
      <c r="B252" t="str">
        <f>'imported summary from web'!B251</f>
        <v>C53H79O13P</v>
      </c>
      <c r="C252" s="2" t="str">
        <f>'imported summary from web'!C251</f>
        <v>PI(44:12)</v>
      </c>
      <c r="D252" s="31"/>
      <c r="E252" s="44">
        <f>'imported summary from web'!J251</f>
        <v>2.2504730503241109E-5</v>
      </c>
      <c r="F252" s="44">
        <f>'imported summary from web'!D251</f>
        <v>5.6261826258102772E-5</v>
      </c>
      <c r="G252" s="62">
        <f t="shared" si="36"/>
        <v>3.9383278380671941E-5</v>
      </c>
      <c r="H252" s="44">
        <f>'imported summary from web'!E251</f>
        <v>2.1379493978079055E-4</v>
      </c>
      <c r="I252" s="44">
        <f>'imported summary from web'!F251</f>
        <v>1.4177980217041899E-3</v>
      </c>
      <c r="J252" s="22"/>
      <c r="K252" s="9">
        <f t="shared" si="39"/>
        <v>4.3602915350029656E-4</v>
      </c>
      <c r="L252" s="9">
        <f t="shared" si="40"/>
        <v>3.4460368583087951E-3</v>
      </c>
    </row>
    <row r="253" spans="1:12" x14ac:dyDescent="0.2">
      <c r="A253">
        <f>'imported summary from web'!A252</f>
        <v>974.5</v>
      </c>
      <c r="B253" t="str">
        <f>'imported summary from web'!B252</f>
        <v>C53H81O13P</v>
      </c>
      <c r="C253" s="2" t="str">
        <f>'imported summary from web'!C252</f>
        <v>PI(44:11)</v>
      </c>
      <c r="D253" s="31"/>
      <c r="E253" s="44">
        <f>'imported summary from web'!J252</f>
        <v>4.5009461006482218E-5</v>
      </c>
      <c r="F253" s="44">
        <f>'imported summary from web'!D252</f>
        <v>1.3502838301944663E-4</v>
      </c>
      <c r="G253" s="62">
        <f t="shared" si="36"/>
        <v>9.0018922012964422E-5</v>
      </c>
      <c r="H253" s="44">
        <f>'imported summary from web'!E252</f>
        <v>5.6261826258102772E-5</v>
      </c>
      <c r="I253" s="44">
        <f>'imported summary from web'!F252</f>
        <v>1.1252365251620554E-5</v>
      </c>
      <c r="J253" s="22"/>
      <c r="K253" s="9">
        <f t="shared" si="39"/>
        <v>0</v>
      </c>
      <c r="L253" s="9">
        <f t="shared" si="40"/>
        <v>0</v>
      </c>
    </row>
    <row r="254" spans="1:12" x14ac:dyDescent="0.2">
      <c r="A254">
        <f>'imported summary from web'!A253</f>
        <v>976.6</v>
      </c>
      <c r="B254" t="str">
        <f>'imported summary from web'!B253</f>
        <v>C53H83O13P</v>
      </c>
      <c r="C254" s="2" t="str">
        <f>'imported summary from web'!C253</f>
        <v>PI(44:10)</v>
      </c>
      <c r="D254" s="31"/>
      <c r="E254" s="44">
        <f>'imported summary from web'!J253</f>
        <v>4.5009461006482218E-5</v>
      </c>
      <c r="F254" s="44">
        <f>'imported summary from web'!D253</f>
        <v>0</v>
      </c>
      <c r="G254" s="62">
        <f t="shared" si="36"/>
        <v>2.2504730503241109E-5</v>
      </c>
      <c r="H254" s="44">
        <f>'imported summary from web'!E253</f>
        <v>7.8766556761343867E-5</v>
      </c>
      <c r="I254" s="44">
        <f>'imported summary from web'!F253</f>
        <v>1.2377601776782611E-4</v>
      </c>
      <c r="J254" s="22"/>
      <c r="K254" s="9">
        <f t="shared" si="39"/>
        <v>1.4065456564525691E-4</v>
      </c>
      <c r="L254" s="9">
        <f t="shared" si="40"/>
        <v>2.5317821816146248E-4</v>
      </c>
    </row>
    <row r="255" spans="1:12" x14ac:dyDescent="0.2">
      <c r="A255">
        <f>'imported summary from web'!A254</f>
        <v>978.6</v>
      </c>
      <c r="B255" t="str">
        <f>'imported summary from web'!B254</f>
        <v>C53H85O13P</v>
      </c>
      <c r="C255" s="2" t="str">
        <f>'imported summary from web'!C254</f>
        <v>PI(44:9)</v>
      </c>
      <c r="D255" s="31"/>
      <c r="E255" s="44">
        <f>'imported summary from web'!J254</f>
        <v>7.8766556761343867E-5</v>
      </c>
      <c r="F255" s="44">
        <f>'imported summary from web'!D254</f>
        <v>2.8130913129051387E-4</v>
      </c>
      <c r="G255" s="62">
        <f t="shared" si="36"/>
        <v>1.8003784402592887E-4</v>
      </c>
      <c r="H255" s="44">
        <f>'imported summary from web'!E254</f>
        <v>1.1252365251620554E-4</v>
      </c>
      <c r="I255" s="44">
        <f>'imported summary from web'!F254</f>
        <v>2.4755203553565222E-4</v>
      </c>
      <c r="J255" s="22"/>
      <c r="K255" s="9">
        <f t="shared" si="39"/>
        <v>0</v>
      </c>
      <c r="L255" s="9">
        <f t="shared" si="40"/>
        <v>1.6878547877430838E-4</v>
      </c>
    </row>
    <row r="256" spans="1:12" x14ac:dyDescent="0.2">
      <c r="A256">
        <f>'imported summary from web'!A255</f>
        <v>980.6</v>
      </c>
      <c r="B256" t="str">
        <f>'imported summary from web'!B255</f>
        <v>C53H87O13P</v>
      </c>
      <c r="C256" s="2" t="str">
        <f>'imported summary from web'!C255</f>
        <v>PI(44:8)</v>
      </c>
      <c r="D256" s="31"/>
      <c r="E256" s="44">
        <f>'imported summary from web'!J255</f>
        <v>6.7514191509723313E-5</v>
      </c>
      <c r="F256" s="44">
        <f>'imported summary from web'!D255</f>
        <v>0</v>
      </c>
      <c r="G256" s="62">
        <f t="shared" si="36"/>
        <v>3.3757095754861657E-5</v>
      </c>
      <c r="H256" s="44">
        <f>'imported summary from web'!E255</f>
        <v>2.2504730503241109E-5</v>
      </c>
      <c r="I256" s="44">
        <f>'imported summary from web'!F255</f>
        <v>5.5136589732940713E-4</v>
      </c>
      <c r="J256" s="22"/>
      <c r="K256" s="9">
        <f t="shared" si="39"/>
        <v>0</v>
      </c>
      <c r="L256" s="9">
        <f t="shared" si="40"/>
        <v>1.2940220039363637E-3</v>
      </c>
    </row>
    <row r="257" spans="1:12" x14ac:dyDescent="0.2">
      <c r="A257">
        <f>'imported summary from web'!A256</f>
        <v>982.6</v>
      </c>
      <c r="B257" t="str">
        <f>'imported summary from web'!B256</f>
        <v>C53H89O13P</v>
      </c>
      <c r="C257" s="2" t="str">
        <f>'imported summary from web'!C256</f>
        <v>PI(44:7)</v>
      </c>
      <c r="D257" s="31"/>
      <c r="E257" s="44">
        <f>'imported summary from web'!J256</f>
        <v>7.8766556761343867E-5</v>
      </c>
      <c r="F257" s="44">
        <f>'imported summary from web'!D256</f>
        <v>1.2377601776782611E-4</v>
      </c>
      <c r="G257" s="62">
        <f t="shared" si="36"/>
        <v>1.0127128726458499E-4</v>
      </c>
      <c r="H257" s="44">
        <f>'imported summary from web'!E256</f>
        <v>1.9129020927754941E-4</v>
      </c>
      <c r="I257" s="44">
        <f>'imported summary from web'!F256</f>
        <v>2.2504730503241109E-5</v>
      </c>
      <c r="J257" s="22"/>
      <c r="K257" s="9">
        <f t="shared" si="39"/>
        <v>2.2504730503241106E-4</v>
      </c>
      <c r="L257" s="9">
        <f t="shared" si="40"/>
        <v>0</v>
      </c>
    </row>
    <row r="258" spans="1:12" x14ac:dyDescent="0.2">
      <c r="A258">
        <f>'imported summary from web'!A257</f>
        <v>984.6</v>
      </c>
      <c r="B258" t="str">
        <f>'imported summary from web'!B257</f>
        <v>C53H91O13P</v>
      </c>
      <c r="C258" s="2" t="str">
        <f>'imported summary from web'!C257</f>
        <v>PI(44:6)</v>
      </c>
      <c r="D258" s="31"/>
      <c r="E258" s="44">
        <f>'imported summary from web'!J257</f>
        <v>2.2504730503241109E-5</v>
      </c>
      <c r="F258" s="44">
        <f>'imported summary from web'!D257</f>
        <v>5.6261826258102772E-5</v>
      </c>
      <c r="G258" s="62">
        <f t="shared" si="36"/>
        <v>3.9383278380671941E-5</v>
      </c>
      <c r="H258" s="44">
        <f>'imported summary from web'!E257</f>
        <v>6.9764664560047435E-4</v>
      </c>
      <c r="I258" s="44">
        <f>'imported summary from web'!F257</f>
        <v>1.9129020927754941E-4</v>
      </c>
      <c r="J258" s="22"/>
      <c r="K258" s="9">
        <f t="shared" si="39"/>
        <v>1.645658418049506E-3</v>
      </c>
      <c r="L258" s="9">
        <f t="shared" si="40"/>
        <v>3.7976732724219367E-4</v>
      </c>
    </row>
    <row r="259" spans="1:12" x14ac:dyDescent="0.2">
      <c r="A259">
        <f>'imported summary from web'!A258</f>
        <v>986.6</v>
      </c>
      <c r="B259" t="str">
        <f>'imported summary from web'!B258</f>
        <v>C53H93O13P</v>
      </c>
      <c r="C259" s="2" t="str">
        <f>'imported summary from web'!C258</f>
        <v>PI(44:5)</v>
      </c>
      <c r="D259" s="31"/>
      <c r="E259" s="44">
        <f>'imported summary from web'!J258</f>
        <v>6.7514191509723313E-5</v>
      </c>
      <c r="F259" s="44">
        <f>'imported summary from web'!D258</f>
        <v>3.3757095754861657E-5</v>
      </c>
      <c r="G259" s="62">
        <f t="shared" si="36"/>
        <v>5.0635643632292488E-5</v>
      </c>
      <c r="H259" s="44">
        <f>'imported summary from web'!E258</f>
        <v>1.9129020927754941E-4</v>
      </c>
      <c r="I259" s="44">
        <f>'imported summary from web'!F258</f>
        <v>3.0381386179375496E-4</v>
      </c>
      <c r="J259" s="22"/>
      <c r="K259" s="9">
        <f t="shared" si="39"/>
        <v>3.5163641411314228E-4</v>
      </c>
      <c r="L259" s="9">
        <f t="shared" si="40"/>
        <v>6.3294554540365626E-4</v>
      </c>
    </row>
    <row r="260" spans="1:12" x14ac:dyDescent="0.2">
      <c r="A260">
        <f>'imported summary from web'!A259</f>
        <v>988.7</v>
      </c>
      <c r="B260" t="str">
        <f>'imported summary from web'!B259</f>
        <v>C53H95O13P</v>
      </c>
      <c r="C260" s="2" t="str">
        <f>'imported summary from web'!C259</f>
        <v>PI(44:4)</v>
      </c>
      <c r="D260" s="31"/>
      <c r="E260" s="44">
        <f>'imported summary from web'!J259</f>
        <v>0</v>
      </c>
      <c r="F260" s="44">
        <f>'imported summary from web'!D259</f>
        <v>1.5753311352268773E-4</v>
      </c>
      <c r="G260" s="62">
        <f t="shared" si="36"/>
        <v>7.8766556761343867E-5</v>
      </c>
      <c r="H260" s="44">
        <f>'imported summary from web'!E259</f>
        <v>3.3757095754861657E-5</v>
      </c>
      <c r="I260" s="44">
        <f>'imported summary from web'!F259</f>
        <v>2.7005676603889325E-4</v>
      </c>
      <c r="J260" s="22"/>
      <c r="K260" s="9">
        <f t="shared" si="39"/>
        <v>0</v>
      </c>
      <c r="L260" s="9">
        <f t="shared" si="40"/>
        <v>4.7822552319387346E-4</v>
      </c>
    </row>
    <row r="261" spans="1:12" x14ac:dyDescent="0.2">
      <c r="A261">
        <f>'imported summary from web'!A260</f>
        <v>990.7</v>
      </c>
      <c r="B261" t="str">
        <f>'imported summary from web'!B260</f>
        <v>C53H97O13P</v>
      </c>
      <c r="C261" s="2" t="str">
        <f>'imported summary from web'!C260</f>
        <v>PI(44:3)</v>
      </c>
      <c r="D261" s="31"/>
      <c r="E261" s="44">
        <f>'imported summary from web'!J260</f>
        <v>1.0127128726458498E-4</v>
      </c>
      <c r="F261" s="44">
        <f>'imported summary from web'!D260</f>
        <v>3.3757095754861657E-5</v>
      </c>
      <c r="G261" s="62">
        <f t="shared" si="36"/>
        <v>6.7514191509723313E-5</v>
      </c>
      <c r="H261" s="44">
        <f>'imported summary from web'!E260</f>
        <v>1.6878547877430833E-4</v>
      </c>
      <c r="I261" s="44">
        <f>'imported summary from web'!F260</f>
        <v>6.7514191509723332E-4</v>
      </c>
      <c r="J261" s="22"/>
      <c r="K261" s="9">
        <f t="shared" si="39"/>
        <v>2.5317821816146254E-4</v>
      </c>
      <c r="L261" s="9">
        <f t="shared" si="40"/>
        <v>1.5190693089687751E-3</v>
      </c>
    </row>
    <row r="262" spans="1:12" x14ac:dyDescent="0.2">
      <c r="A262">
        <f>'imported summary from web'!A261</f>
        <v>992.7</v>
      </c>
      <c r="B262" t="str">
        <f>'imported summary from web'!B261</f>
        <v>C53H99O13P</v>
      </c>
      <c r="C262" s="2" t="str">
        <f>'imported summary from web'!C261</f>
        <v>PI(44:2)</v>
      </c>
      <c r="D262" s="31"/>
      <c r="E262" s="44">
        <f>'imported summary from web'!J261</f>
        <v>0</v>
      </c>
      <c r="F262" s="44">
        <f>'imported summary from web'!D261</f>
        <v>0</v>
      </c>
      <c r="G262" s="62">
        <f t="shared" ref="G262:G325" si="41">(F262+E262)/2</f>
        <v>0</v>
      </c>
      <c r="H262" s="44">
        <f>'imported summary from web'!E261</f>
        <v>1.6878547877430833E-4</v>
      </c>
      <c r="I262" s="44">
        <f>'imported summary from web'!F261</f>
        <v>9.0018922012964435E-5</v>
      </c>
      <c r="J262" s="22"/>
      <c r="K262" s="9">
        <f t="shared" si="39"/>
        <v>4.2196369693577084E-4</v>
      </c>
      <c r="L262" s="9">
        <f t="shared" si="40"/>
        <v>2.2504730503241109E-4</v>
      </c>
    </row>
    <row r="263" spans="1:12" x14ac:dyDescent="0.2">
      <c r="A263" s="2" t="s">
        <v>7</v>
      </c>
      <c r="B263"/>
      <c r="C263" s="2" t="s">
        <v>7</v>
      </c>
      <c r="D263" s="31"/>
      <c r="E263" s="45">
        <f>E217+E218+E219+E220+E221+E222+E223+E224+E225+E226+E227+E228+E229+E230+E231+E232+E233+E234+E235+E236+E237+E238+E239+E240+E241+E242+E243+E244+E245+E246+E247+E248+E249+E250+E251+E252+E253+E254+E255+E256+E257+E258+E259+E260+E261+E262</f>
        <v>9.6320246553872006E-3</v>
      </c>
      <c r="F263" s="45">
        <f>F217+F218+F219+F220+F221+F222+F223+F224+F225+F226+F227+F228+F229+F230+F231+F232+F233+F234+F235+F236+F237+F238+F239+F240+F241+F242+F243+F244+F245+F246+F247+F248+F249+F250+F251+F252+F253+F254+F255+F256+F257+F258+F259+F260+F261+F262</f>
        <v>3.7346600270128642E-2</v>
      </c>
      <c r="G263" s="62">
        <f t="shared" si="41"/>
        <v>2.3489312462757921E-2</v>
      </c>
      <c r="H263" s="45">
        <f t="shared" ref="H263:I263" si="42">H217+H218+H219+H220+H221+H222+H223+H224+H225+H226+H227+H228+H229+H230+H231+H232+H233+H234+H235+H236+H237+H238+H239+H240+H241+H242+H243+H244+H245+H246+H247+H248+H249+H250+H251+H252+H253+H254+H255+H256+H257+H258+H259+H260+H261+H262</f>
        <v>2.2043383527924659E-2</v>
      </c>
      <c r="I263" s="45">
        <f t="shared" si="42"/>
        <v>3.8708136465574722E-2</v>
      </c>
      <c r="J263" s="23"/>
      <c r="K263" s="10">
        <f t="shared" ref="K263:L263" si="43">SUM(K217:K262)</f>
        <v>2.6175814666582309E-2</v>
      </c>
      <c r="L263" s="10">
        <f t="shared" si="43"/>
        <v>8.2325117272168888E-2</v>
      </c>
    </row>
    <row r="264" spans="1:12" x14ac:dyDescent="0.2">
      <c r="A264">
        <f>'imported summary from web'!A264</f>
        <v>734.5</v>
      </c>
      <c r="B264" t="str">
        <f>'imported summary from web'!B264</f>
        <v>C38H72O10PN</v>
      </c>
      <c r="C264" s="2" t="str">
        <f>'imported summary from web'!C264</f>
        <v>PS(32:1)</v>
      </c>
      <c r="D264" s="31"/>
      <c r="E264" s="44">
        <f>'imported summary from web'!J264</f>
        <v>3.5876448527556384E-5</v>
      </c>
      <c r="F264" s="44">
        <f>'imported summary from web'!D264</f>
        <v>1.0762934558266913E-4</v>
      </c>
      <c r="G264" s="62">
        <f t="shared" si="41"/>
        <v>7.1752897055112755E-5</v>
      </c>
      <c r="H264" s="44">
        <f>'imported summary from web'!E264</f>
        <v>2.1167104631258267E-3</v>
      </c>
      <c r="I264" s="44">
        <f>'imported summary from web'!F264</f>
        <v>0</v>
      </c>
      <c r="J264" s="22"/>
      <c r="K264" s="9">
        <f t="shared" ref="K264:K311" si="44">IF(H264-$G264&gt;0,H264-$G264,0)*2.5</f>
        <v>5.1123939151767848E-3</v>
      </c>
      <c r="L264" s="9">
        <f t="shared" ref="L264:L311" si="45">IF(I264-$G264&gt;0,I264-$G264,0)*2.5</f>
        <v>0</v>
      </c>
    </row>
    <row r="265" spans="1:12" x14ac:dyDescent="0.2">
      <c r="A265">
        <f>'imported summary from web'!A265</f>
        <v>736.5</v>
      </c>
      <c r="B265" t="str">
        <f>'imported summary from web'!B265</f>
        <v>C38H74O10PN</v>
      </c>
      <c r="C265" s="2" t="str">
        <f>'imported summary from web'!C265</f>
        <v>PS(32:0)</v>
      </c>
      <c r="D265" s="31"/>
      <c r="E265" s="44">
        <f>'imported summary from web'!J265</f>
        <v>2.5113513969289466E-4</v>
      </c>
      <c r="F265" s="44">
        <f>'imported summary from web'!D265</f>
        <v>2.1525869116533825E-4</v>
      </c>
      <c r="G265" s="62">
        <f t="shared" si="41"/>
        <v>2.3319691542911646E-4</v>
      </c>
      <c r="H265" s="44">
        <f>'imported summary from web'!E265</f>
        <v>5.3814672791334568E-3</v>
      </c>
      <c r="I265" s="44">
        <f>'imported summary from web'!F265</f>
        <v>1.9732046690156008E-3</v>
      </c>
      <c r="J265" s="22"/>
      <c r="K265" s="9">
        <f t="shared" si="44"/>
        <v>1.287067590926085E-2</v>
      </c>
      <c r="L265" s="9">
        <f t="shared" si="45"/>
        <v>4.3500193839662114E-3</v>
      </c>
    </row>
    <row r="266" spans="1:12" x14ac:dyDescent="0.2">
      <c r="A266">
        <f>'imported summary from web'!A268</f>
        <v>756.5</v>
      </c>
      <c r="B266" t="str">
        <f>'imported summary from web'!B268</f>
        <v>C40H70O10PN</v>
      </c>
      <c r="C266" s="2" t="str">
        <f>'imported summary from web'!C268</f>
        <v>PS(34:4)</v>
      </c>
      <c r="D266" s="31"/>
      <c r="E266" s="44">
        <f>'imported summary from web'!J268</f>
        <v>0</v>
      </c>
      <c r="F266" s="44">
        <f>'imported summary from web'!D268</f>
        <v>1.4350579411022554E-4</v>
      </c>
      <c r="G266" s="62">
        <f t="shared" si="41"/>
        <v>7.1752897055112768E-5</v>
      </c>
      <c r="H266" s="44">
        <f>'imported summary from web'!E268</f>
        <v>2.8701158822045107E-4</v>
      </c>
      <c r="I266" s="44">
        <f>'imported summary from web'!F268</f>
        <v>0</v>
      </c>
      <c r="J266" s="22"/>
      <c r="K266" s="9">
        <f t="shared" si="44"/>
        <v>5.3814672791334579E-4</v>
      </c>
      <c r="L266" s="9">
        <f t="shared" si="45"/>
        <v>0</v>
      </c>
    </row>
    <row r="267" spans="1:12" x14ac:dyDescent="0.2">
      <c r="A267">
        <f>'imported summary from web'!A269</f>
        <v>758.5</v>
      </c>
      <c r="B267" t="str">
        <f>'imported summary from web'!B269</f>
        <v>C40H72O10PN</v>
      </c>
      <c r="C267" s="2" t="str">
        <f>'imported summary from web'!C269</f>
        <v>PS(34:3)</v>
      </c>
      <c r="D267" s="31"/>
      <c r="E267" s="44">
        <f>'imported summary from web'!J269</f>
        <v>2.8701158822045107E-4</v>
      </c>
      <c r="F267" s="44">
        <f>'imported summary from web'!D269</f>
        <v>1.8655753234329317E-3</v>
      </c>
      <c r="G267" s="62">
        <f t="shared" si="41"/>
        <v>1.0762934558266914E-3</v>
      </c>
      <c r="H267" s="44">
        <f>'imported summary from web'!E269</f>
        <v>1.4350579411022554E-3</v>
      </c>
      <c r="I267" s="44">
        <f>'imported summary from web'!F269</f>
        <v>1.7938224263778192E-4</v>
      </c>
      <c r="J267" s="22"/>
      <c r="K267" s="9">
        <f t="shared" si="44"/>
        <v>8.9691121318891001E-4</v>
      </c>
      <c r="L267" s="9">
        <f t="shared" si="45"/>
        <v>0</v>
      </c>
    </row>
    <row r="268" spans="1:12" x14ac:dyDescent="0.2">
      <c r="A268">
        <f>'imported summary from web'!A270</f>
        <v>760.5</v>
      </c>
      <c r="B268" t="str">
        <f>'imported summary from web'!B270</f>
        <v>C40H74O10PN</v>
      </c>
      <c r="C268" s="2" t="str">
        <f>'imported summary from web'!C270</f>
        <v>PS(34:2)</v>
      </c>
      <c r="D268" s="31"/>
      <c r="E268" s="44">
        <f>'imported summary from web'!J270</f>
        <v>2.8701158822045107E-4</v>
      </c>
      <c r="F268" s="44">
        <f>'imported summary from web'!D270</f>
        <v>1.1839228014093605E-3</v>
      </c>
      <c r="G268" s="62">
        <f t="shared" si="41"/>
        <v>7.3546719481490581E-4</v>
      </c>
      <c r="H268" s="44">
        <f>'imported summary from web'!E270</f>
        <v>1.3238409506668304E-2</v>
      </c>
      <c r="I268" s="44">
        <f>'imported summary from web'!F270</f>
        <v>4.0181622350863146E-3</v>
      </c>
      <c r="J268" s="22"/>
      <c r="K268" s="9">
        <f t="shared" si="44"/>
        <v>3.1257355779633497E-2</v>
      </c>
      <c r="L268" s="9">
        <f t="shared" si="45"/>
        <v>8.206737600678523E-3</v>
      </c>
    </row>
    <row r="269" spans="1:12" x14ac:dyDescent="0.2">
      <c r="A269">
        <f>'imported summary from web'!A271</f>
        <v>762.5</v>
      </c>
      <c r="B269" t="str">
        <f>'imported summary from web'!B271</f>
        <v>C40H76O10PN</v>
      </c>
      <c r="C269" s="2" t="str">
        <f>'imported summary from web'!C271</f>
        <v>PS(34:1)</v>
      </c>
      <c r="D269" s="31"/>
      <c r="E269" s="44">
        <f>'imported summary from web'!J271</f>
        <v>4.305173823306765E-4</v>
      </c>
      <c r="F269" s="44">
        <f>'imported summary from web'!D271</f>
        <v>3.5876448527556384E-4</v>
      </c>
      <c r="G269" s="62">
        <f t="shared" si="41"/>
        <v>3.9464093380312015E-4</v>
      </c>
      <c r="H269" s="44">
        <f>'imported summary from web'!E271</f>
        <v>6.4577607349601482E-3</v>
      </c>
      <c r="I269" s="44">
        <f>'imported summary from web'!F271</f>
        <v>2.0090811175431573E-3</v>
      </c>
      <c r="J269" s="22"/>
      <c r="K269" s="9">
        <f t="shared" si="44"/>
        <v>1.5157799502892571E-2</v>
      </c>
      <c r="L269" s="9">
        <f t="shared" si="45"/>
        <v>4.0361004593500926E-3</v>
      </c>
    </row>
    <row r="270" spans="1:12" x14ac:dyDescent="0.2">
      <c r="A270">
        <f>'imported summary from web'!A272</f>
        <v>764.5</v>
      </c>
      <c r="B270" t="str">
        <f>'imported summary from web'!B272</f>
        <v>C40H78O10PN</v>
      </c>
      <c r="C270" s="2" t="str">
        <f>'imported summary from web'!C272</f>
        <v>PS(34:0)</v>
      </c>
      <c r="D270" s="31"/>
      <c r="E270" s="44">
        <f>'imported summary from web'!J272</f>
        <v>1.7938224263778192E-4</v>
      </c>
      <c r="F270" s="44">
        <f>'imported summary from web'!D272</f>
        <v>2.1525869116533825E-4</v>
      </c>
      <c r="G270" s="62">
        <f t="shared" si="41"/>
        <v>1.9732046690156007E-4</v>
      </c>
      <c r="H270" s="44">
        <f>'imported summary from web'!E272</f>
        <v>0</v>
      </c>
      <c r="I270" s="44">
        <f>'imported summary from web'!F272</f>
        <v>2.1525869116533825E-4</v>
      </c>
      <c r="J270" s="22"/>
      <c r="K270" s="9">
        <f t="shared" si="44"/>
        <v>0</v>
      </c>
      <c r="L270" s="9">
        <f t="shared" si="45"/>
        <v>4.4845560659445446E-5</v>
      </c>
    </row>
    <row r="271" spans="1:12" x14ac:dyDescent="0.2">
      <c r="A271">
        <f>'imported summary from web'!A277</f>
        <v>780.5</v>
      </c>
      <c r="B271" t="str">
        <f>'imported summary from web'!B277</f>
        <v>C42H70O10PN</v>
      </c>
      <c r="C271" s="2" t="str">
        <f>'imported summary from web'!C277</f>
        <v>PS(36:6)</v>
      </c>
      <c r="D271" s="31"/>
      <c r="E271" s="44">
        <f>'imported summary from web'!J277</f>
        <v>0</v>
      </c>
      <c r="F271" s="44">
        <f>'imported summary from web'!D277</f>
        <v>1.7938224263778192E-4</v>
      </c>
      <c r="G271" s="62">
        <f t="shared" si="41"/>
        <v>8.9691121318890961E-5</v>
      </c>
      <c r="H271" s="44">
        <f>'imported summary from web'!E277</f>
        <v>3.5876448527556384E-4</v>
      </c>
      <c r="I271" s="44">
        <f>'imported summary from web'!F277</f>
        <v>0</v>
      </c>
      <c r="J271" s="22"/>
      <c r="K271" s="9">
        <f t="shared" si="44"/>
        <v>6.7268340989168221E-4</v>
      </c>
      <c r="L271" s="9">
        <f t="shared" si="45"/>
        <v>0</v>
      </c>
    </row>
    <row r="272" spans="1:12" x14ac:dyDescent="0.2">
      <c r="A272">
        <f>'imported summary from web'!A278</f>
        <v>782.5</v>
      </c>
      <c r="B272" t="str">
        <f>'imported summary from web'!B278</f>
        <v>C42H72O10PN</v>
      </c>
      <c r="C272" s="2" t="str">
        <f>'imported summary from web'!C278</f>
        <v>PS(36:5)</v>
      </c>
      <c r="D272" s="31"/>
      <c r="E272" s="44">
        <f>'imported summary from web'!J278</f>
        <v>0</v>
      </c>
      <c r="F272" s="44">
        <f>'imported summary from web'!D278</f>
        <v>7.1752897055112768E-5</v>
      </c>
      <c r="G272" s="62">
        <f t="shared" si="41"/>
        <v>3.5876448527556384E-5</v>
      </c>
      <c r="H272" s="44">
        <f>'imported summary from web'!E278</f>
        <v>1.7938224263778192E-4</v>
      </c>
      <c r="I272" s="44">
        <f>'imported summary from web'!F278</f>
        <v>5.3814672791334579E-4</v>
      </c>
      <c r="J272" s="22"/>
      <c r="K272" s="9">
        <f t="shared" si="44"/>
        <v>3.5876448527556384E-4</v>
      </c>
      <c r="L272" s="9">
        <f t="shared" si="45"/>
        <v>1.2556756984644737E-3</v>
      </c>
    </row>
    <row r="273" spans="1:12" x14ac:dyDescent="0.2">
      <c r="A273">
        <f>'imported summary from web'!A279</f>
        <v>784.5</v>
      </c>
      <c r="B273" t="str">
        <f>'imported summary from web'!B279</f>
        <v>C42H74O10PN</v>
      </c>
      <c r="C273" s="2" t="str">
        <f>'imported summary from web'!C279</f>
        <v>PS(36:4)</v>
      </c>
      <c r="D273" s="31"/>
      <c r="E273" s="44">
        <f>'imported summary from web'!J279</f>
        <v>3.5876448527556384E-5</v>
      </c>
      <c r="F273" s="44">
        <f>'imported summary from web'!D279</f>
        <v>3.5876448527556384E-5</v>
      </c>
      <c r="G273" s="62">
        <f t="shared" si="41"/>
        <v>3.5876448527556384E-5</v>
      </c>
      <c r="H273" s="44">
        <f>'imported summary from web'!E279</f>
        <v>6.8165252202357122E-4</v>
      </c>
      <c r="I273" s="44">
        <f>'imported summary from web'!F279</f>
        <v>4.305173823306765E-4</v>
      </c>
      <c r="J273" s="22"/>
      <c r="K273" s="9">
        <f t="shared" si="44"/>
        <v>1.614440183740037E-3</v>
      </c>
      <c r="L273" s="9">
        <f t="shared" si="45"/>
        <v>9.8660233450780042E-4</v>
      </c>
    </row>
    <row r="274" spans="1:12" x14ac:dyDescent="0.2">
      <c r="A274">
        <f>'imported summary from web'!A280</f>
        <v>786.5</v>
      </c>
      <c r="B274" t="str">
        <f>'imported summary from web'!B280</f>
        <v>C42H76O10PN</v>
      </c>
      <c r="C274" s="2" t="str">
        <f>'imported summary from web'!C280</f>
        <v>PS(36:3)</v>
      </c>
      <c r="D274" s="31"/>
      <c r="E274" s="44">
        <f>'imported summary from web'!J280</f>
        <v>2.1525869116533825E-4</v>
      </c>
      <c r="F274" s="44">
        <f>'imported summary from web'!D280</f>
        <v>3.946409338031202E-4</v>
      </c>
      <c r="G274" s="62">
        <f t="shared" si="41"/>
        <v>3.049498124842292E-4</v>
      </c>
      <c r="H274" s="44">
        <f>'imported summary from web'!E280</f>
        <v>1.1480463528818043E-3</v>
      </c>
      <c r="I274" s="44">
        <f>'imported summary from web'!F280</f>
        <v>5.3814672791334579E-4</v>
      </c>
      <c r="J274" s="22"/>
      <c r="K274" s="9">
        <f t="shared" si="44"/>
        <v>2.1077413509939377E-3</v>
      </c>
      <c r="L274" s="9">
        <f t="shared" si="45"/>
        <v>5.8299228857279148E-4</v>
      </c>
    </row>
    <row r="275" spans="1:12" x14ac:dyDescent="0.2">
      <c r="A275">
        <f>'imported summary from web'!A281</f>
        <v>788.5</v>
      </c>
      <c r="B275" t="str">
        <f>'imported summary from web'!B281</f>
        <v>C42H78O10PN</v>
      </c>
      <c r="C275" s="2" t="str">
        <f>'imported summary from web'!C281</f>
        <v>PS(36:2)</v>
      </c>
      <c r="D275" s="31"/>
      <c r="E275" s="44">
        <f>'imported summary from web'!J281</f>
        <v>2.1525869116533832E-3</v>
      </c>
      <c r="F275" s="44">
        <f>'imported summary from web'!D281</f>
        <v>1.0045405587715787E-3</v>
      </c>
      <c r="G275" s="62">
        <f t="shared" si="41"/>
        <v>1.578563735212481E-3</v>
      </c>
      <c r="H275" s="44">
        <f>'imported summary from web'!E281</f>
        <v>4.5563089629996594E-3</v>
      </c>
      <c r="I275" s="44">
        <f>'imported summary from web'!F281</f>
        <v>3.2647568160076306E-3</v>
      </c>
      <c r="J275" s="22"/>
      <c r="K275" s="9">
        <f t="shared" si="44"/>
        <v>7.444363069467946E-3</v>
      </c>
      <c r="L275" s="9">
        <f t="shared" si="45"/>
        <v>4.2154827019878736E-3</v>
      </c>
    </row>
    <row r="276" spans="1:12" x14ac:dyDescent="0.2">
      <c r="A276">
        <f>'imported summary from web'!A282</f>
        <v>790.6</v>
      </c>
      <c r="B276" t="str">
        <f>'imported summary from web'!B282</f>
        <v>C42H80O10PN</v>
      </c>
      <c r="C276" s="2" t="str">
        <f>'imported summary from web'!C282</f>
        <v>PS(36:1)</v>
      </c>
      <c r="D276" s="31"/>
      <c r="E276" s="44">
        <f>'imported summary from web'!J282</f>
        <v>1.2054486705258943E-2</v>
      </c>
      <c r="F276" s="44">
        <f>'imported summary from web'!D282</f>
        <v>1.68619308079515E-3</v>
      </c>
      <c r="G276" s="62">
        <f t="shared" si="41"/>
        <v>6.870339893027046E-3</v>
      </c>
      <c r="H276" s="44">
        <f>'imported summary from web'!E282</f>
        <v>1.675430146236883E-2</v>
      </c>
      <c r="I276" s="44">
        <f>'imported summary from web'!F282</f>
        <v>9.5431353083299982E-3</v>
      </c>
      <c r="J276" s="22"/>
      <c r="K276" s="9">
        <f t="shared" si="44"/>
        <v>2.4709903923354461E-2</v>
      </c>
      <c r="L276" s="9">
        <f t="shared" si="45"/>
        <v>6.6819885382573803E-3</v>
      </c>
    </row>
    <row r="277" spans="1:12" x14ac:dyDescent="0.2">
      <c r="A277">
        <f>'imported summary from web'!A283</f>
        <v>792.6</v>
      </c>
      <c r="B277" t="str">
        <f>'imported summary from web'!B283</f>
        <v>C42H82O10PN</v>
      </c>
      <c r="C277" s="2" t="str">
        <f>'imported summary from web'!C283</f>
        <v>PS(36:0)</v>
      </c>
      <c r="D277" s="31" t="s">
        <v>35</v>
      </c>
      <c r="E277" s="44">
        <f>'imported summary from web'!J283</f>
        <v>0</v>
      </c>
      <c r="F277" s="44">
        <f>'imported summary from web'!D283</f>
        <v>3.5876448527556384E-5</v>
      </c>
      <c r="G277" s="62">
        <f t="shared" si="41"/>
        <v>1.7938224263778192E-5</v>
      </c>
      <c r="H277" s="44">
        <f>'imported summary from web'!E283</f>
        <v>0</v>
      </c>
      <c r="I277" s="44">
        <f>'imported summary from web'!F283</f>
        <v>1.0762934558266913E-4</v>
      </c>
      <c r="J277" s="22"/>
      <c r="K277" s="9">
        <f t="shared" si="44"/>
        <v>0</v>
      </c>
      <c r="L277" s="9">
        <f t="shared" si="45"/>
        <v>2.2422780329722734E-4</v>
      </c>
    </row>
    <row r="278" spans="1:12" x14ac:dyDescent="0.2">
      <c r="A278">
        <f>'imported summary from web'!A290</f>
        <v>806.5</v>
      </c>
      <c r="B278" t="str">
        <f>'imported summary from web'!B290</f>
        <v>C44H72O10PN</v>
      </c>
      <c r="C278" s="2" t="str">
        <f>'imported summary from web'!C290</f>
        <v>PS(38:7)</v>
      </c>
      <c r="D278" s="31"/>
      <c r="E278" s="44">
        <f>'imported summary from web'!J290</f>
        <v>7.1752897055112768E-5</v>
      </c>
      <c r="F278" s="44">
        <f>'imported summary from web'!D290</f>
        <v>3.2288803674800738E-4</v>
      </c>
      <c r="G278" s="62">
        <f t="shared" si="41"/>
        <v>1.9732046690156007E-4</v>
      </c>
      <c r="H278" s="44">
        <f>'imported summary from web'!E290</f>
        <v>0</v>
      </c>
      <c r="I278" s="44">
        <f>'imported summary from web'!F290</f>
        <v>5.0227027938578933E-4</v>
      </c>
      <c r="J278" s="22"/>
      <c r="K278" s="9">
        <f t="shared" si="44"/>
        <v>0</v>
      </c>
      <c r="L278" s="9">
        <f t="shared" si="45"/>
        <v>7.6237453121057316E-4</v>
      </c>
    </row>
    <row r="279" spans="1:12" x14ac:dyDescent="0.2">
      <c r="A279">
        <f>'imported summary from web'!A291</f>
        <v>808.5</v>
      </c>
      <c r="B279" t="str">
        <f>'imported summary from web'!B291</f>
        <v>C44H74O10PN</v>
      </c>
      <c r="C279" s="2" t="str">
        <f>'imported summary from web'!C291</f>
        <v>PS(38:6)</v>
      </c>
      <c r="D279" s="31"/>
      <c r="E279" s="44">
        <f>'imported summary from web'!J291</f>
        <v>0</v>
      </c>
      <c r="F279" s="44">
        <f>'imported summary from web'!D291</f>
        <v>0</v>
      </c>
      <c r="G279" s="62">
        <f t="shared" si="41"/>
        <v>0</v>
      </c>
      <c r="H279" s="44">
        <f>'imported summary from web'!E291</f>
        <v>0</v>
      </c>
      <c r="I279" s="44">
        <f>'imported summary from web'!F291</f>
        <v>5.0227027938578933E-4</v>
      </c>
      <c r="J279" s="22"/>
      <c r="K279" s="9">
        <f t="shared" si="44"/>
        <v>0</v>
      </c>
      <c r="L279" s="9">
        <f t="shared" si="45"/>
        <v>1.2556756984644733E-3</v>
      </c>
    </row>
    <row r="280" spans="1:12" x14ac:dyDescent="0.2">
      <c r="A280">
        <f>'imported summary from web'!A292</f>
        <v>810.5</v>
      </c>
      <c r="B280" t="str">
        <f>'imported summary from web'!B292</f>
        <v>C44H76O10PN</v>
      </c>
      <c r="C280" s="2" t="str">
        <f>'imported summary from web'!C292</f>
        <v>PS(38:5)</v>
      </c>
      <c r="D280" s="31"/>
      <c r="E280" s="44">
        <f>'imported summary from web'!J292</f>
        <v>0</v>
      </c>
      <c r="F280" s="44">
        <f>'imported summary from web'!D292</f>
        <v>0</v>
      </c>
      <c r="G280" s="62">
        <f t="shared" si="41"/>
        <v>0</v>
      </c>
      <c r="H280" s="44">
        <f>'imported summary from web'!E292</f>
        <v>2.1525869116533825E-4</v>
      </c>
      <c r="I280" s="44">
        <f>'imported summary from web'!F292</f>
        <v>2.8701158822045107E-4</v>
      </c>
      <c r="J280" s="22"/>
      <c r="K280" s="9">
        <f t="shared" si="44"/>
        <v>5.3814672791334568E-4</v>
      </c>
      <c r="L280" s="9">
        <f t="shared" si="45"/>
        <v>7.1752897055112768E-4</v>
      </c>
    </row>
    <row r="281" spans="1:12" x14ac:dyDescent="0.2">
      <c r="A281">
        <f>'imported summary from web'!A293</f>
        <v>812.5</v>
      </c>
      <c r="B281" t="str">
        <f>'imported summary from web'!B293</f>
        <v>C44H78O10PN</v>
      </c>
      <c r="C281" s="2" t="str">
        <f>'imported summary from web'!C293</f>
        <v>PS(38:4)</v>
      </c>
      <c r="D281" s="31"/>
      <c r="E281" s="44">
        <f>'imported summary from web'!J293</f>
        <v>1.0404170072991351E-3</v>
      </c>
      <c r="F281" s="44">
        <f>'imported summary from web'!D293</f>
        <v>2.1525869116533825E-4</v>
      </c>
      <c r="G281" s="62">
        <f t="shared" si="41"/>
        <v>6.2783784923223663E-4</v>
      </c>
      <c r="H281" s="44">
        <f>'imported summary from web'!E293</f>
        <v>2.1525869116533825E-4</v>
      </c>
      <c r="I281" s="44">
        <f>'imported summary from web'!F293</f>
        <v>5.3814672791334579E-4</v>
      </c>
      <c r="J281" s="22"/>
      <c r="K281" s="9">
        <f t="shared" si="44"/>
        <v>0</v>
      </c>
      <c r="L281" s="9">
        <f t="shared" si="45"/>
        <v>0</v>
      </c>
    </row>
    <row r="282" spans="1:12" x14ac:dyDescent="0.2">
      <c r="A282">
        <f>'imported summary from web'!A294</f>
        <v>814.6</v>
      </c>
      <c r="B282" t="str">
        <f>'imported summary from web'!B294</f>
        <v>C44H80O10PN</v>
      </c>
      <c r="C282" s="2" t="str">
        <f>'imported summary from web'!C294</f>
        <v>PS(38:3)</v>
      </c>
      <c r="D282" s="31"/>
      <c r="E282" s="44">
        <f>'imported summary from web'!J294</f>
        <v>2.0808340145982702E-3</v>
      </c>
      <c r="F282" s="44">
        <f>'imported summary from web'!D294</f>
        <v>2.8701158822045107E-4</v>
      </c>
      <c r="G282" s="62">
        <f t="shared" si="41"/>
        <v>1.1839228014093608E-3</v>
      </c>
      <c r="H282" s="44">
        <f>'imported summary from web'!E294</f>
        <v>5.1303321394405629E-3</v>
      </c>
      <c r="I282" s="44">
        <f>'imported summary from web'!F294</f>
        <v>1.614440183740037E-3</v>
      </c>
      <c r="J282" s="22"/>
      <c r="K282" s="9">
        <f t="shared" si="44"/>
        <v>9.8660233450780042E-3</v>
      </c>
      <c r="L282" s="9">
        <f t="shared" si="45"/>
        <v>1.0762934558266907E-3</v>
      </c>
    </row>
    <row r="283" spans="1:12" x14ac:dyDescent="0.2">
      <c r="A283">
        <f>'imported summary from web'!A295</f>
        <v>816.6</v>
      </c>
      <c r="B283" t="str">
        <f>'imported summary from web'!B295</f>
        <v>C44H82O10PN</v>
      </c>
      <c r="C283" s="2" t="str">
        <f>'imported summary from web'!C295</f>
        <v>PS(38:2)</v>
      </c>
      <c r="D283" s="31"/>
      <c r="E283" s="44">
        <f>'imported summary from web'!J295</f>
        <v>7.1752897055112768E-4</v>
      </c>
      <c r="F283" s="44">
        <f>'imported summary from web'!D295</f>
        <v>5.7402317644090215E-4</v>
      </c>
      <c r="G283" s="62">
        <f t="shared" si="41"/>
        <v>6.4577607349601486E-4</v>
      </c>
      <c r="H283" s="44">
        <f>'imported summary from web'!E295</f>
        <v>1.327428595519586E-3</v>
      </c>
      <c r="I283" s="44">
        <f>'imported summary from web'!F295</f>
        <v>5.0227027938578933E-4</v>
      </c>
      <c r="J283" s="22"/>
      <c r="K283" s="9">
        <f t="shared" si="44"/>
        <v>1.7041313050589278E-3</v>
      </c>
      <c r="L283" s="9">
        <f t="shared" si="45"/>
        <v>0</v>
      </c>
    </row>
    <row r="284" spans="1:12" x14ac:dyDescent="0.2">
      <c r="A284">
        <f>'imported summary from web'!A296</f>
        <v>818.6</v>
      </c>
      <c r="B284" t="str">
        <f>'imported summary from web'!B296</f>
        <v>C44H84O10PN</v>
      </c>
      <c r="C284" s="2" t="str">
        <f>'imported summary from web'!C296</f>
        <v>PS(38:1)</v>
      </c>
      <c r="D284" s="31"/>
      <c r="E284" s="44">
        <f>'imported summary from web'!J296</f>
        <v>6.8165252202357122E-4</v>
      </c>
      <c r="F284" s="44">
        <f>'imported summary from web'!D296</f>
        <v>1.4350579411022554E-4</v>
      </c>
      <c r="G284" s="62">
        <f t="shared" si="41"/>
        <v>4.1257915806689838E-4</v>
      </c>
      <c r="H284" s="44">
        <f>'imported summary from web'!E296</f>
        <v>1.5068108381573679E-3</v>
      </c>
      <c r="I284" s="44">
        <f>'imported summary from web'!F296</f>
        <v>3.5876448527556384E-4</v>
      </c>
      <c r="J284" s="22"/>
      <c r="K284" s="9">
        <f t="shared" si="44"/>
        <v>2.7355792002261735E-3</v>
      </c>
      <c r="L284" s="9">
        <f t="shared" si="45"/>
        <v>0</v>
      </c>
    </row>
    <row r="285" spans="1:12" x14ac:dyDescent="0.2">
      <c r="A285">
        <f>'imported summary from web'!A297</f>
        <v>820.6</v>
      </c>
      <c r="B285" t="str">
        <f>'imported summary from web'!B297</f>
        <v>C44H86O10PN</v>
      </c>
      <c r="C285" s="2" t="str">
        <f>'imported summary from web'!C297</f>
        <v>PS(38:0)</v>
      </c>
      <c r="D285" s="31" t="s">
        <v>36</v>
      </c>
      <c r="E285" s="44">
        <f>'imported summary from web'!J297</f>
        <v>0</v>
      </c>
      <c r="F285" s="44">
        <f>'imported summary from web'!D297</f>
        <v>2.5113513969289466E-4</v>
      </c>
      <c r="G285" s="62">
        <f t="shared" si="41"/>
        <v>1.2556756984644733E-4</v>
      </c>
      <c r="H285" s="44">
        <f>'imported summary from web'!E297</f>
        <v>0</v>
      </c>
      <c r="I285" s="44">
        <f>'imported summary from web'!F297</f>
        <v>3.2288803674800738E-4</v>
      </c>
      <c r="J285" s="22"/>
      <c r="K285" s="9">
        <f t="shared" si="44"/>
        <v>0</v>
      </c>
      <c r="L285" s="9">
        <f t="shared" si="45"/>
        <v>4.933011672539001E-4</v>
      </c>
    </row>
    <row r="286" spans="1:12" x14ac:dyDescent="0.2">
      <c r="A286">
        <f>'imported summary from web'!A302</f>
        <v>832.5</v>
      </c>
      <c r="B286" t="str">
        <f>'imported summary from web'!B302</f>
        <v>C46H74O10PN</v>
      </c>
      <c r="C286" s="2" t="str">
        <f>'imported summary from web'!C302</f>
        <v>PS(40:8)</v>
      </c>
      <c r="D286" s="31"/>
      <c r="E286" s="44">
        <f>'imported summary from web'!J302</f>
        <v>5.3814672791334579E-4</v>
      </c>
      <c r="F286" s="44">
        <f>'imported summary from web'!D302</f>
        <v>0</v>
      </c>
      <c r="G286" s="62">
        <f t="shared" si="41"/>
        <v>2.690733639566729E-4</v>
      </c>
      <c r="H286" s="44">
        <f>'imported summary from web'!E302</f>
        <v>5.3814672791334579E-4</v>
      </c>
      <c r="I286" s="44">
        <f>'imported summary from web'!F302</f>
        <v>8.9691121318890958E-4</v>
      </c>
      <c r="J286" s="22"/>
      <c r="K286" s="9">
        <f t="shared" si="44"/>
        <v>6.7268340989168221E-4</v>
      </c>
      <c r="L286" s="9">
        <f t="shared" si="45"/>
        <v>1.5695946230805916E-3</v>
      </c>
    </row>
    <row r="287" spans="1:12" x14ac:dyDescent="0.2">
      <c r="A287">
        <f>'imported summary from web'!A303</f>
        <v>834.5</v>
      </c>
      <c r="B287" t="str">
        <f>'imported summary from web'!B303</f>
        <v>C46H76O10PN</v>
      </c>
      <c r="C287" s="2" t="str">
        <f>'imported summary from web'!C303</f>
        <v>PS(40:7)</v>
      </c>
      <c r="D287" s="31"/>
      <c r="E287" s="44">
        <f>'imported summary from web'!J303</f>
        <v>8.2515831613379676E-4</v>
      </c>
      <c r="F287" s="44">
        <f>'imported summary from web'!D303</f>
        <v>7.5340541907868393E-4</v>
      </c>
      <c r="G287" s="62">
        <f t="shared" si="41"/>
        <v>7.8928186760624029E-4</v>
      </c>
      <c r="H287" s="44">
        <f>'imported summary from web'!E303</f>
        <v>1.0045405587715787E-3</v>
      </c>
      <c r="I287" s="44">
        <f>'imported summary from web'!F303</f>
        <v>1.0404170072991351E-3</v>
      </c>
      <c r="J287" s="22"/>
      <c r="K287" s="9">
        <f t="shared" si="44"/>
        <v>5.381467279133459E-4</v>
      </c>
      <c r="L287" s="9">
        <f t="shared" si="45"/>
        <v>6.2783784923223706E-4</v>
      </c>
    </row>
    <row r="288" spans="1:12" x14ac:dyDescent="0.2">
      <c r="A288">
        <f>'imported summary from web'!A304</f>
        <v>836.5</v>
      </c>
      <c r="B288" t="str">
        <f>'imported summary from web'!B304</f>
        <v>C46H78O10PN</v>
      </c>
      <c r="C288" s="2" t="str">
        <f>'imported summary from web'!C304</f>
        <v>PS(40:6)</v>
      </c>
      <c r="D288" s="31"/>
      <c r="E288" s="44">
        <f>'imported summary from web'!J304</f>
        <v>5.0227027938578933E-4</v>
      </c>
      <c r="F288" s="44">
        <f>'imported summary from web'!D304</f>
        <v>3.5876448527556384E-5</v>
      </c>
      <c r="G288" s="62">
        <f t="shared" si="41"/>
        <v>2.6907336395667284E-4</v>
      </c>
      <c r="H288" s="44">
        <f>'imported summary from web'!E304</f>
        <v>1.4350579411022554E-3</v>
      </c>
      <c r="I288" s="44">
        <f>'imported summary from web'!F304</f>
        <v>4.6639383085823291E-4</v>
      </c>
      <c r="J288" s="22"/>
      <c r="K288" s="9">
        <f t="shared" si="44"/>
        <v>2.9149614428639562E-3</v>
      </c>
      <c r="L288" s="9">
        <f t="shared" si="45"/>
        <v>4.9330116725390021E-4</v>
      </c>
    </row>
    <row r="289" spans="1:12" x14ac:dyDescent="0.2">
      <c r="A289">
        <f>'imported summary from web'!A305</f>
        <v>838.6</v>
      </c>
      <c r="B289" t="str">
        <f>'imported summary from web'!B305</f>
        <v>C46H80O10PN</v>
      </c>
      <c r="C289" s="2" t="str">
        <f>'imported summary from web'!C305</f>
        <v>PS(40:5)</v>
      </c>
      <c r="D289" s="31"/>
      <c r="E289" s="44">
        <f>'imported summary from web'!J305</f>
        <v>1.7938224263778192E-4</v>
      </c>
      <c r="F289" s="44">
        <f>'imported summary from web'!D305</f>
        <v>1.0762934558266913E-4</v>
      </c>
      <c r="G289" s="62">
        <f t="shared" si="41"/>
        <v>1.4350579411022554E-4</v>
      </c>
      <c r="H289" s="44">
        <f>'imported summary from web'!E305</f>
        <v>2.5113513969289466E-4</v>
      </c>
      <c r="I289" s="44">
        <f>'imported summary from web'!F305</f>
        <v>3.5876448527556384E-4</v>
      </c>
      <c r="J289" s="22"/>
      <c r="K289" s="9">
        <f t="shared" si="44"/>
        <v>2.6907336395667284E-4</v>
      </c>
      <c r="L289" s="9">
        <f t="shared" si="45"/>
        <v>5.3814672791334579E-4</v>
      </c>
    </row>
    <row r="290" spans="1:12" x14ac:dyDescent="0.2">
      <c r="A290">
        <f>'imported summary from web'!A306</f>
        <v>840.6</v>
      </c>
      <c r="B290" t="str">
        <f>'imported summary from web'!B306</f>
        <v>C46H82O10PN</v>
      </c>
      <c r="C290" s="2" t="str">
        <f>'imported summary from web'!C306</f>
        <v>PS(40:4)</v>
      </c>
      <c r="D290" s="31"/>
      <c r="E290" s="44">
        <f>'imported summary from web'!J306</f>
        <v>1.0762934558266913E-4</v>
      </c>
      <c r="F290" s="44">
        <f>'imported summary from web'!D306</f>
        <v>1.0762934558266913E-4</v>
      </c>
      <c r="G290" s="62">
        <f t="shared" si="41"/>
        <v>1.0762934558266913E-4</v>
      </c>
      <c r="H290" s="44">
        <f>'imported summary from web'!E306</f>
        <v>1.0762934558266913E-4</v>
      </c>
      <c r="I290" s="44">
        <f>'imported summary from web'!F306</f>
        <v>0</v>
      </c>
      <c r="J290" s="22"/>
      <c r="K290" s="9">
        <f t="shared" si="44"/>
        <v>0</v>
      </c>
      <c r="L290" s="9">
        <f t="shared" si="45"/>
        <v>0</v>
      </c>
    </row>
    <row r="291" spans="1:12" x14ac:dyDescent="0.2">
      <c r="A291">
        <f>'imported summary from web'!A307</f>
        <v>842.6</v>
      </c>
      <c r="B291" t="str">
        <f>'imported summary from web'!B307</f>
        <v>C46H84O10PN</v>
      </c>
      <c r="C291" s="2" t="str">
        <f>'imported summary from web'!C307</f>
        <v>PS(40:3)</v>
      </c>
      <c r="D291" s="31"/>
      <c r="E291" s="44">
        <f>'imported summary from web'!J307</f>
        <v>3.2288803674800738E-4</v>
      </c>
      <c r="F291" s="44">
        <f>'imported summary from web'!D307</f>
        <v>8.9691121318890958E-4</v>
      </c>
      <c r="G291" s="62">
        <f t="shared" si="41"/>
        <v>6.098996249684585E-4</v>
      </c>
      <c r="H291" s="44">
        <f>'imported summary from web'!E307</f>
        <v>7.1752897055112768E-4</v>
      </c>
      <c r="I291" s="44">
        <f>'imported summary from web'!F307</f>
        <v>5.3814672791334579E-4</v>
      </c>
      <c r="J291" s="22"/>
      <c r="K291" s="9">
        <f t="shared" si="44"/>
        <v>2.6907336395667295E-4</v>
      </c>
      <c r="L291" s="9">
        <f t="shared" si="45"/>
        <v>0</v>
      </c>
    </row>
    <row r="292" spans="1:12" x14ac:dyDescent="0.2">
      <c r="A292">
        <f>'imported summary from web'!A308</f>
        <v>844.6</v>
      </c>
      <c r="B292" t="str">
        <f>'imported summary from web'!B308</f>
        <v>C46H86O10PN</v>
      </c>
      <c r="C292" s="2" t="str">
        <f>'imported summary from web'!C308</f>
        <v>PS(40:2)</v>
      </c>
      <c r="D292" s="31"/>
      <c r="E292" s="44">
        <f>'imported summary from web'!J308</f>
        <v>1.3633050440471424E-3</v>
      </c>
      <c r="F292" s="44">
        <f>'imported summary from web'!D308</f>
        <v>1.2915521469920295E-3</v>
      </c>
      <c r="G292" s="62">
        <f t="shared" si="41"/>
        <v>1.327428595519586E-3</v>
      </c>
      <c r="H292" s="44">
        <f>'imported summary from web'!E308</f>
        <v>1.1480463528818043E-3</v>
      </c>
      <c r="I292" s="44">
        <f>'imported summary from web'!F308</f>
        <v>1.68619308079515E-3</v>
      </c>
      <c r="J292" s="22"/>
      <c r="K292" s="9">
        <f t="shared" si="44"/>
        <v>0</v>
      </c>
      <c r="L292" s="9">
        <f t="shared" si="45"/>
        <v>8.9691121318891001E-4</v>
      </c>
    </row>
    <row r="293" spans="1:12" x14ac:dyDescent="0.2">
      <c r="A293">
        <f>'imported summary from web'!A309</f>
        <v>846.6</v>
      </c>
      <c r="B293" t="str">
        <f>'imported summary from web'!B309</f>
        <v>C46H88O10PN</v>
      </c>
      <c r="C293" s="2" t="str">
        <f>'imported summary from web'!C309</f>
        <v>PS(40:1)</v>
      </c>
      <c r="D293" s="31"/>
      <c r="E293" s="44">
        <f>'imported summary from web'!J309</f>
        <v>8.61034764661353E-4</v>
      </c>
      <c r="F293" s="44">
        <f>'imported summary from web'!D309</f>
        <v>7.1752897055112768E-5</v>
      </c>
      <c r="G293" s="62">
        <f t="shared" si="41"/>
        <v>4.6639383085823286E-4</v>
      </c>
      <c r="H293" s="44">
        <f>'imported summary from web'!E309</f>
        <v>2.9418687792596237E-3</v>
      </c>
      <c r="I293" s="44">
        <f>'imported summary from web'!F309</f>
        <v>1.2197992499369168E-3</v>
      </c>
      <c r="J293" s="22"/>
      <c r="K293" s="9">
        <f t="shared" si="44"/>
        <v>6.1886873710034771E-3</v>
      </c>
      <c r="L293" s="9">
        <f t="shared" si="45"/>
        <v>1.8835135476967099E-3</v>
      </c>
    </row>
    <row r="294" spans="1:12" x14ac:dyDescent="0.2">
      <c r="A294">
        <f>'imported summary from web'!A310</f>
        <v>854.5</v>
      </c>
      <c r="B294" t="str">
        <f>'imported summary from web'!B310</f>
        <v>C48H72O10PN</v>
      </c>
      <c r="C294" s="2" t="str">
        <f>'imported summary from web'!C310</f>
        <v>PS(42:11)</v>
      </c>
      <c r="D294" s="31"/>
      <c r="E294" s="44">
        <f>'imported summary from web'!J310</f>
        <v>7.1752897055112768E-5</v>
      </c>
      <c r="F294" s="44">
        <f>'imported summary from web'!D310</f>
        <v>3.5876448527556384E-4</v>
      </c>
      <c r="G294" s="62">
        <f t="shared" si="41"/>
        <v>2.1525869116533831E-4</v>
      </c>
      <c r="H294" s="44">
        <f>'imported summary from web'!E310</f>
        <v>1.0762934558266913E-4</v>
      </c>
      <c r="I294" s="44">
        <f>'imported summary from web'!F310</f>
        <v>3.5876448527556384E-5</v>
      </c>
      <c r="J294" s="22"/>
      <c r="K294" s="9">
        <f t="shared" si="44"/>
        <v>0</v>
      </c>
      <c r="L294" s="9">
        <f t="shared" si="45"/>
        <v>0</v>
      </c>
    </row>
    <row r="295" spans="1:12" x14ac:dyDescent="0.2">
      <c r="A295">
        <f>'imported summary from web'!A311</f>
        <v>856.5</v>
      </c>
      <c r="B295" t="str">
        <f>'imported summary from web'!B311</f>
        <v>C48H74O10PN</v>
      </c>
      <c r="C295" s="2" t="str">
        <f>'imported summary from web'!C311</f>
        <v>PS(42:10)</v>
      </c>
      <c r="D295" s="31"/>
      <c r="E295" s="44">
        <f>'imported summary from web'!J311</f>
        <v>1.7938224263778192E-4</v>
      </c>
      <c r="F295" s="44">
        <f>'imported summary from web'!D311</f>
        <v>2.5113513969289466E-4</v>
      </c>
      <c r="G295" s="62">
        <f t="shared" si="41"/>
        <v>2.1525869116533831E-4</v>
      </c>
      <c r="H295" s="44">
        <f>'imported summary from web'!E311</f>
        <v>0</v>
      </c>
      <c r="I295" s="44">
        <f>'imported summary from web'!F311</f>
        <v>1.0762934558266913E-4</v>
      </c>
      <c r="J295" s="22"/>
      <c r="K295" s="9">
        <f t="shared" si="44"/>
        <v>0</v>
      </c>
      <c r="L295" s="9">
        <f t="shared" si="45"/>
        <v>0</v>
      </c>
    </row>
    <row r="296" spans="1:12" x14ac:dyDescent="0.2">
      <c r="A296">
        <f>'imported summary from web'!A312</f>
        <v>858.5</v>
      </c>
      <c r="B296" t="str">
        <f>'imported summary from web'!B312</f>
        <v>C48H76O10PN</v>
      </c>
      <c r="C296" s="2" t="str">
        <f>'imported summary from web'!C312</f>
        <v>PS(42:9)</v>
      </c>
      <c r="D296" s="31"/>
      <c r="E296" s="44">
        <f>'imported summary from web'!J312</f>
        <v>1.7938224263778192E-4</v>
      </c>
      <c r="F296" s="44">
        <f>'imported summary from web'!D312</f>
        <v>1.4350579411022554E-4</v>
      </c>
      <c r="G296" s="62">
        <f t="shared" si="41"/>
        <v>1.6144401837400372E-4</v>
      </c>
      <c r="H296" s="44">
        <f>'imported summary from web'!E312</f>
        <v>5.7402317644090215E-4</v>
      </c>
      <c r="I296" s="44">
        <f>'imported summary from web'!F312</f>
        <v>1.0762934558266913E-4</v>
      </c>
      <c r="J296" s="22"/>
      <c r="K296" s="9">
        <f t="shared" si="44"/>
        <v>1.0314478951672461E-3</v>
      </c>
      <c r="L296" s="9">
        <f t="shared" si="45"/>
        <v>0</v>
      </c>
    </row>
    <row r="297" spans="1:12" x14ac:dyDescent="0.2">
      <c r="A297">
        <f>'imported summary from web'!A313</f>
        <v>860.5</v>
      </c>
      <c r="B297" t="str">
        <f>'imported summary from web'!B313</f>
        <v>C48H78O10PN</v>
      </c>
      <c r="C297" s="2" t="str">
        <f>'imported summary from web'!C313</f>
        <v>PS(42:8)</v>
      </c>
      <c r="D297" s="31"/>
      <c r="E297" s="44">
        <f>'imported summary from web'!J313</f>
        <v>1.7938224263778192E-4</v>
      </c>
      <c r="F297" s="44">
        <f>'imported summary from web'!D313</f>
        <v>1.0762934558266913E-4</v>
      </c>
      <c r="G297" s="62">
        <f t="shared" si="41"/>
        <v>1.4350579411022554E-4</v>
      </c>
      <c r="H297" s="44">
        <f>'imported summary from web'!E313</f>
        <v>3.946409338031202E-4</v>
      </c>
      <c r="I297" s="44">
        <f>'imported summary from web'!F313</f>
        <v>1.7938224263778192E-4</v>
      </c>
      <c r="J297" s="22"/>
      <c r="K297" s="9">
        <f t="shared" si="44"/>
        <v>6.2783784923223663E-4</v>
      </c>
      <c r="L297" s="9">
        <f t="shared" si="45"/>
        <v>8.9691121318890961E-5</v>
      </c>
    </row>
    <row r="298" spans="1:12" x14ac:dyDescent="0.2">
      <c r="A298">
        <f>'imported summary from web'!A314</f>
        <v>862.6</v>
      </c>
      <c r="B298" t="str">
        <f>'imported summary from web'!B314</f>
        <v>C48H80O10PN</v>
      </c>
      <c r="C298" s="2" t="str">
        <f>'imported summary from web'!C314</f>
        <v>PS(42:7)</v>
      </c>
      <c r="D298" s="31"/>
      <c r="E298" s="44">
        <f>'imported summary from web'!J314</f>
        <v>4.305173823306765E-4</v>
      </c>
      <c r="F298" s="44">
        <f>'imported summary from web'!D314</f>
        <v>1.0762934558266913E-4</v>
      </c>
      <c r="G298" s="62">
        <f t="shared" si="41"/>
        <v>2.6907336395667284E-4</v>
      </c>
      <c r="H298" s="44">
        <f>'imported summary from web'!E314</f>
        <v>6.8165252202357122E-4</v>
      </c>
      <c r="I298" s="44">
        <f>'imported summary from web'!F314</f>
        <v>2.8701158822045107E-4</v>
      </c>
      <c r="J298" s="22"/>
      <c r="K298" s="9">
        <f t="shared" si="44"/>
        <v>1.0314478951672459E-3</v>
      </c>
      <c r="L298" s="9">
        <f t="shared" si="45"/>
        <v>4.4845560659445582E-5</v>
      </c>
    </row>
    <row r="299" spans="1:12" x14ac:dyDescent="0.2">
      <c r="A299">
        <f>'imported summary from web'!A315</f>
        <v>864.6</v>
      </c>
      <c r="B299" t="str">
        <f>'imported summary from web'!B315</f>
        <v>C48H82O10PN</v>
      </c>
      <c r="C299" s="2" t="str">
        <f>'imported summary from web'!C315</f>
        <v>PS(42:6)</v>
      </c>
      <c r="D299" s="31"/>
      <c r="E299" s="44">
        <f>'imported summary from web'!J315</f>
        <v>0</v>
      </c>
      <c r="F299" s="44">
        <f>'imported summary from web'!D315</f>
        <v>3.5876448527556384E-5</v>
      </c>
      <c r="G299" s="62">
        <f t="shared" si="41"/>
        <v>1.7938224263778192E-5</v>
      </c>
      <c r="H299" s="44">
        <f>'imported summary from web'!E315</f>
        <v>0</v>
      </c>
      <c r="I299" s="44">
        <f>'imported summary from web'!F315</f>
        <v>3.5876448527556384E-5</v>
      </c>
      <c r="J299" s="22"/>
      <c r="K299" s="9">
        <f t="shared" si="44"/>
        <v>0</v>
      </c>
      <c r="L299" s="9">
        <f t="shared" si="45"/>
        <v>4.484556065944548E-5</v>
      </c>
    </row>
    <row r="300" spans="1:12" x14ac:dyDescent="0.2">
      <c r="A300">
        <f>'imported summary from web'!A316</f>
        <v>866.6</v>
      </c>
      <c r="B300" t="str">
        <f>'imported summary from web'!B316</f>
        <v>C48H84O10PN</v>
      </c>
      <c r="C300" s="2" t="str">
        <f>'imported summary from web'!C316</f>
        <v>PS(42:5)</v>
      </c>
      <c r="D300" s="31"/>
      <c r="E300" s="44">
        <f>'imported summary from web'!J316</f>
        <v>1.0762934558266913E-4</v>
      </c>
      <c r="F300" s="44">
        <f>'imported summary from web'!D316</f>
        <v>3.5876448527556384E-5</v>
      </c>
      <c r="G300" s="62">
        <f t="shared" si="41"/>
        <v>7.1752897055112755E-5</v>
      </c>
      <c r="H300" s="44">
        <f>'imported summary from web'!E316</f>
        <v>1.0762934558266913E-4</v>
      </c>
      <c r="I300" s="44">
        <f>'imported summary from web'!F316</f>
        <v>7.1752897055112768E-5</v>
      </c>
      <c r="J300" s="22"/>
      <c r="K300" s="9">
        <f t="shared" si="44"/>
        <v>8.969112131889092E-5</v>
      </c>
      <c r="L300" s="9">
        <f t="shared" si="45"/>
        <v>3.3881317890172014E-20</v>
      </c>
    </row>
    <row r="301" spans="1:12" x14ac:dyDescent="0.2">
      <c r="A301">
        <f>'imported summary from web'!A317</f>
        <v>880.5</v>
      </c>
      <c r="B301" t="str">
        <f>'imported summary from web'!B317</f>
        <v>C50H74O10PN</v>
      </c>
      <c r="C301" s="2" t="str">
        <f>'imported summary from web'!C317</f>
        <v>PS(44:12)</v>
      </c>
      <c r="D301" s="31"/>
      <c r="E301" s="44">
        <f>'imported summary from web'!J317</f>
        <v>0</v>
      </c>
      <c r="F301" s="44">
        <f>'imported summary from web'!D317</f>
        <v>2.5113513969289466E-4</v>
      </c>
      <c r="G301" s="62">
        <f t="shared" si="41"/>
        <v>1.2556756984644733E-4</v>
      </c>
      <c r="H301" s="44">
        <f>'imported summary from web'!E317</f>
        <v>0</v>
      </c>
      <c r="I301" s="44">
        <f>'imported summary from web'!F317</f>
        <v>0</v>
      </c>
      <c r="J301" s="22"/>
      <c r="K301" s="9">
        <f t="shared" si="44"/>
        <v>0</v>
      </c>
      <c r="L301" s="9">
        <f t="shared" si="45"/>
        <v>0</v>
      </c>
    </row>
    <row r="302" spans="1:12" x14ac:dyDescent="0.2">
      <c r="A302">
        <f>'imported summary from web'!A318</f>
        <v>882.5</v>
      </c>
      <c r="B302" t="str">
        <f>'imported summary from web'!B318</f>
        <v>C50H76O10PN</v>
      </c>
      <c r="C302" s="2" t="str">
        <f>'imported summary from web'!C318</f>
        <v>PS(44:11)</v>
      </c>
      <c r="D302" s="31"/>
      <c r="E302" s="44">
        <f>'imported summary from web'!J318</f>
        <v>7.1752897055112768E-5</v>
      </c>
      <c r="F302" s="44">
        <f>'imported summary from web'!D318</f>
        <v>0</v>
      </c>
      <c r="G302" s="62">
        <f t="shared" si="41"/>
        <v>3.5876448527556384E-5</v>
      </c>
      <c r="H302" s="44">
        <f>'imported summary from web'!E318</f>
        <v>2.1525869116533825E-4</v>
      </c>
      <c r="I302" s="44">
        <f>'imported summary from web'!F318</f>
        <v>0</v>
      </c>
      <c r="J302" s="22"/>
      <c r="K302" s="9">
        <f t="shared" si="44"/>
        <v>4.4845560659445468E-4</v>
      </c>
      <c r="L302" s="9">
        <f t="shared" si="45"/>
        <v>0</v>
      </c>
    </row>
    <row r="303" spans="1:12" x14ac:dyDescent="0.2">
      <c r="A303">
        <f>'imported summary from web'!A319</f>
        <v>884.5</v>
      </c>
      <c r="B303" t="str">
        <f>'imported summary from web'!B319</f>
        <v>C50H78O10PN</v>
      </c>
      <c r="C303" s="2" t="str">
        <f>'imported summary from web'!C319</f>
        <v>PS(44:10)</v>
      </c>
      <c r="D303" s="31"/>
      <c r="E303" s="44">
        <f>'imported summary from web'!J319</f>
        <v>7.1752897055112768E-5</v>
      </c>
      <c r="F303" s="44">
        <f>'imported summary from web'!D319</f>
        <v>1.7938224263778192E-4</v>
      </c>
      <c r="G303" s="62">
        <f t="shared" si="41"/>
        <v>1.2556756984644736E-4</v>
      </c>
      <c r="H303" s="44">
        <f>'imported summary from web'!E319</f>
        <v>2.1525869116533825E-4</v>
      </c>
      <c r="I303" s="44">
        <f>'imported summary from web'!F319</f>
        <v>7.1752897055112768E-5</v>
      </c>
      <c r="J303" s="22"/>
      <c r="K303" s="9">
        <f t="shared" si="44"/>
        <v>2.2422780329722723E-4</v>
      </c>
      <c r="L303" s="9">
        <f t="shared" si="45"/>
        <v>0</v>
      </c>
    </row>
    <row r="304" spans="1:12" x14ac:dyDescent="0.2">
      <c r="A304">
        <f>'imported summary from web'!A320</f>
        <v>886.6</v>
      </c>
      <c r="B304" t="str">
        <f>'imported summary from web'!B320</f>
        <v>C50H80O10PN</v>
      </c>
      <c r="C304" s="2" t="str">
        <f>'imported summary from web'!C320</f>
        <v>PS(44:9)</v>
      </c>
      <c r="D304" s="31"/>
      <c r="E304" s="44">
        <f>'imported summary from web'!J320</f>
        <v>0</v>
      </c>
      <c r="F304" s="44">
        <f>'imported summary from web'!D320</f>
        <v>3.2288803674800738E-4</v>
      </c>
      <c r="G304" s="62">
        <f t="shared" si="41"/>
        <v>1.6144401837400369E-4</v>
      </c>
      <c r="H304" s="44">
        <f>'imported summary from web'!E320</f>
        <v>4.305173823306765E-4</v>
      </c>
      <c r="I304" s="44">
        <f>'imported summary from web'!F320</f>
        <v>3.5876448527556384E-5</v>
      </c>
      <c r="J304" s="22"/>
      <c r="K304" s="9">
        <f t="shared" si="44"/>
        <v>6.726834098916821E-4</v>
      </c>
      <c r="L304" s="9">
        <f t="shared" si="45"/>
        <v>0</v>
      </c>
    </row>
    <row r="305" spans="1:12" x14ac:dyDescent="0.2">
      <c r="A305">
        <f>'imported summary from web'!A321</f>
        <v>888.6</v>
      </c>
      <c r="B305" t="str">
        <f>'imported summary from web'!B321</f>
        <v>C50H82O10PN</v>
      </c>
      <c r="C305" s="2" t="str">
        <f>'imported summary from web'!C321</f>
        <v>PS(44:8)</v>
      </c>
      <c r="D305" s="31"/>
      <c r="E305" s="44">
        <f>'imported summary from web'!J321</f>
        <v>2.8701158822045107E-4</v>
      </c>
      <c r="F305" s="44">
        <f>'imported summary from web'!D321</f>
        <v>0</v>
      </c>
      <c r="G305" s="62">
        <f t="shared" si="41"/>
        <v>1.4350579411022554E-4</v>
      </c>
      <c r="H305" s="44">
        <f>'imported summary from web'!E321</f>
        <v>3.5876448527556384E-4</v>
      </c>
      <c r="I305" s="44">
        <f>'imported summary from web'!F321</f>
        <v>2.5113513969289466E-4</v>
      </c>
      <c r="J305" s="22"/>
      <c r="K305" s="9">
        <f t="shared" si="44"/>
        <v>5.3814672791334579E-4</v>
      </c>
      <c r="L305" s="9">
        <f t="shared" si="45"/>
        <v>2.6907336395667284E-4</v>
      </c>
    </row>
    <row r="306" spans="1:12" x14ac:dyDescent="0.2">
      <c r="A306">
        <f>'imported summary from web'!A322</f>
        <v>890.6</v>
      </c>
      <c r="B306" t="str">
        <f>'imported summary from web'!B322</f>
        <v>C50H84O10PN</v>
      </c>
      <c r="C306" s="2" t="str">
        <f>'imported summary from web'!C322</f>
        <v>PS(44:7)</v>
      </c>
      <c r="D306" s="31"/>
      <c r="E306" s="44">
        <f>'imported summary from web'!J322</f>
        <v>0</v>
      </c>
      <c r="F306" s="44">
        <f>'imported summary from web'!D322</f>
        <v>1.4350579411022554E-4</v>
      </c>
      <c r="G306" s="62">
        <f t="shared" si="41"/>
        <v>7.1752897055112768E-5</v>
      </c>
      <c r="H306" s="44">
        <f>'imported summary from web'!E322</f>
        <v>0</v>
      </c>
      <c r="I306" s="44">
        <f>'imported summary from web'!F322</f>
        <v>2.8701158822045107E-4</v>
      </c>
      <c r="J306" s="22"/>
      <c r="K306" s="9">
        <f t="shared" si="44"/>
        <v>0</v>
      </c>
      <c r="L306" s="9">
        <f t="shared" si="45"/>
        <v>5.3814672791334579E-4</v>
      </c>
    </row>
    <row r="307" spans="1:12" x14ac:dyDescent="0.2">
      <c r="A307">
        <f>'imported summary from web'!A323</f>
        <v>892.6</v>
      </c>
      <c r="B307" t="str">
        <f>'imported summary from web'!B323</f>
        <v>C50H86O10PN</v>
      </c>
      <c r="C307" s="2" t="str">
        <f>'imported summary from web'!C323</f>
        <v>PS(44:6)</v>
      </c>
      <c r="D307" s="31"/>
      <c r="E307" s="44">
        <f>'imported summary from web'!J323</f>
        <v>7.1752897055112768E-5</v>
      </c>
      <c r="F307" s="44">
        <f>'imported summary from web'!D323</f>
        <v>0</v>
      </c>
      <c r="G307" s="62">
        <f t="shared" si="41"/>
        <v>3.5876448527556384E-5</v>
      </c>
      <c r="H307" s="44">
        <f>'imported summary from web'!E323</f>
        <v>2.5113513969289466E-4</v>
      </c>
      <c r="I307" s="44">
        <f>'imported summary from web'!F323</f>
        <v>0</v>
      </c>
      <c r="J307" s="22"/>
      <c r="K307" s="9">
        <f t="shared" si="44"/>
        <v>5.3814672791334568E-4</v>
      </c>
      <c r="L307" s="9">
        <f t="shared" si="45"/>
        <v>0</v>
      </c>
    </row>
    <row r="308" spans="1:12" x14ac:dyDescent="0.2">
      <c r="A308">
        <f>'imported summary from web'!A324</f>
        <v>894.6</v>
      </c>
      <c r="B308" t="str">
        <f>'imported summary from web'!B324</f>
        <v>C50H88O10PN</v>
      </c>
      <c r="C308" s="2" t="str">
        <f>'imported summary from web'!C324</f>
        <v>PS(44:5)</v>
      </c>
      <c r="D308" s="31"/>
      <c r="E308" s="44">
        <f>'imported summary from web'!J324</f>
        <v>0</v>
      </c>
      <c r="F308" s="44">
        <f>'imported summary from web'!D324</f>
        <v>3.5876448527556384E-5</v>
      </c>
      <c r="G308" s="62">
        <f t="shared" si="41"/>
        <v>1.7938224263778192E-5</v>
      </c>
      <c r="H308" s="44">
        <f>'imported summary from web'!E324</f>
        <v>3.5876448527556384E-5</v>
      </c>
      <c r="I308" s="44">
        <f>'imported summary from web'!F324</f>
        <v>0</v>
      </c>
      <c r="J308" s="22"/>
      <c r="K308" s="9">
        <f t="shared" si="44"/>
        <v>4.484556065944548E-5</v>
      </c>
      <c r="L308" s="9">
        <f t="shared" si="45"/>
        <v>0</v>
      </c>
    </row>
    <row r="309" spans="1:12" x14ac:dyDescent="0.2">
      <c r="A309">
        <f>'imported summary from web'!A325</f>
        <v>896.6</v>
      </c>
      <c r="B309" t="str">
        <f>'imported summary from web'!B325</f>
        <v>C50H90O10PN</v>
      </c>
      <c r="C309" s="2" t="str">
        <f>'imported summary from web'!C325</f>
        <v>PS(44:4)</v>
      </c>
      <c r="D309" s="31"/>
      <c r="E309" s="44">
        <f>'imported summary from web'!J325</f>
        <v>1.4350579411022554E-4</v>
      </c>
      <c r="F309" s="44">
        <f>'imported summary from web'!D325</f>
        <v>0</v>
      </c>
      <c r="G309" s="62">
        <f t="shared" si="41"/>
        <v>7.1752897055112768E-5</v>
      </c>
      <c r="H309" s="44">
        <f>'imported summary from web'!E325</f>
        <v>2.5113513969289466E-4</v>
      </c>
      <c r="I309" s="44">
        <f>'imported summary from web'!F325</f>
        <v>3.5876448527556384E-5</v>
      </c>
      <c r="J309" s="22"/>
      <c r="K309" s="9">
        <f t="shared" si="44"/>
        <v>4.4845560659445474E-4</v>
      </c>
      <c r="L309" s="9">
        <f t="shared" si="45"/>
        <v>0</v>
      </c>
    </row>
    <row r="310" spans="1:12" x14ac:dyDescent="0.2">
      <c r="A310">
        <f>'imported summary from web'!A326</f>
        <v>898.6</v>
      </c>
      <c r="B310" t="str">
        <f>'imported summary from web'!B326</f>
        <v>C50H92O10PN</v>
      </c>
      <c r="C310" s="2" t="str">
        <f>'imported summary from web'!C326</f>
        <v>PS(44:3)</v>
      </c>
      <c r="D310" s="31"/>
      <c r="E310" s="44">
        <f>'imported summary from web'!J326</f>
        <v>0</v>
      </c>
      <c r="F310" s="44">
        <f>'imported summary from web'!D326</f>
        <v>2.8701158822045107E-4</v>
      </c>
      <c r="G310" s="62">
        <f t="shared" si="41"/>
        <v>1.4350579411022554E-4</v>
      </c>
      <c r="H310" s="44">
        <f>'imported summary from web'!E326</f>
        <v>3.5876448527556384E-5</v>
      </c>
      <c r="I310" s="44">
        <f>'imported summary from web'!F326</f>
        <v>7.1752897055112768E-5</v>
      </c>
      <c r="J310" s="22"/>
      <c r="K310" s="9">
        <f t="shared" si="44"/>
        <v>0</v>
      </c>
      <c r="L310" s="9">
        <f t="shared" si="45"/>
        <v>0</v>
      </c>
    </row>
    <row r="311" spans="1:12" x14ac:dyDescent="0.2">
      <c r="A311">
        <f>'imported summary from web'!A327</f>
        <v>900.7</v>
      </c>
      <c r="B311" t="str">
        <f>'imported summary from web'!B327</f>
        <v>C50H94O10PN</v>
      </c>
      <c r="C311" s="2" t="str">
        <f>'imported summary from web'!C327</f>
        <v>PS(44:2)</v>
      </c>
      <c r="D311" s="31"/>
      <c r="E311" s="44">
        <f>'imported summary from web'!J327</f>
        <v>3.5876448527556384E-5</v>
      </c>
      <c r="F311" s="44">
        <f>'imported summary from web'!D327</f>
        <v>7.1752897055112768E-5</v>
      </c>
      <c r="G311" s="62">
        <f t="shared" si="41"/>
        <v>5.3814672791334576E-5</v>
      </c>
      <c r="H311" s="44">
        <f>'imported summary from web'!E327</f>
        <v>1.0762934558266913E-4</v>
      </c>
      <c r="I311" s="44">
        <f>'imported summary from web'!F327</f>
        <v>3.2288803674800738E-4</v>
      </c>
      <c r="J311" s="22"/>
      <c r="K311" s="9">
        <f t="shared" si="44"/>
        <v>1.3453668197833637E-4</v>
      </c>
      <c r="L311" s="9">
        <f t="shared" si="45"/>
        <v>6.7268340989168199E-4</v>
      </c>
    </row>
    <row r="312" spans="1:12" x14ac:dyDescent="0.2">
      <c r="A312" s="2" t="s">
        <v>8</v>
      </c>
      <c r="B312"/>
      <c r="C312" s="2" t="s">
        <v>8</v>
      </c>
      <c r="D312" s="33"/>
      <c r="E312" s="45">
        <f>E264+E265+E266+E267+E268+E269+E270+E271+E272+E273+E274+E275+E276+E277+E278+E279+E280+E281+E282+E283+E284+E285+E286+E287+E288+E289+E290+E291+E292+E293+E294+E295+E296+E297+E298+E299+E300+E301+E302+E303+E304+E305+E306+E307+E308+E309+E310+E311</f>
        <v>2.7050842189777508E-2</v>
      </c>
      <c r="F312" s="45">
        <f>F264+F265+F266+F267+F268+F269+F270+F271+F272+F273+F274+F275+F276+F277+F278+F279+F280+F281+F282+F283+F284+F285+F286+F287+F288+F289+F290+F291+F292+F293+F294+F295+F296+F297+F298+F299+F300+F301+F302+F303+F304+F305+F306+F307+F308+F309+F310+F311</f>
        <v>1.4888726138935895E-2</v>
      </c>
      <c r="G312" s="62">
        <f t="shared" si="41"/>
        <v>2.09697841643567E-2</v>
      </c>
      <c r="H312" s="45">
        <f t="shared" ref="H312:I312" si="46">H264+H265+H266+H267+H268+H269+H270+H271+H272+H273+H274+H275+H276+H277+H278+H279+H280+H281+H282+H283+H284+H285+H286+H287+H288+H289+H290+H291+H292+H293+H294+H295+H296+H297+H298+H299+H300+H301+H302+H303+H304+H305+H306+H307+H308+H309+H310+H311</f>
        <v>7.2900943407994578E-2</v>
      </c>
      <c r="I312" s="45">
        <f t="shared" si="46"/>
        <v>3.5553560490808385E-2</v>
      </c>
      <c r="J312" s="23"/>
      <c r="K312" s="10">
        <f t="shared" ref="K312:L312" si="47">SUM(K264:K311)</f>
        <v>0.13426760861437981</v>
      </c>
      <c r="L312" s="10">
        <f t="shared" si="47"/>
        <v>4.2558437065813755E-2</v>
      </c>
    </row>
    <row r="313" spans="1:12" x14ac:dyDescent="0.2">
      <c r="A313">
        <f>'imported summary from web'!A266</f>
        <v>746.5</v>
      </c>
      <c r="B313" t="str">
        <f>'imported summary from web'!B266</f>
        <v>C40H76O9PN</v>
      </c>
      <c r="C313" s="2" t="str">
        <f>'imported summary from web'!C266</f>
        <v>ePS(34:2)</v>
      </c>
      <c r="D313" s="31"/>
      <c r="E313" s="44">
        <f>'imported summary from web'!J266</f>
        <v>1.4350579411022554E-4</v>
      </c>
      <c r="F313" s="44">
        <f>'imported summary from web'!D266</f>
        <v>7.1752897055112768E-5</v>
      </c>
      <c r="G313" s="62">
        <f t="shared" si="41"/>
        <v>1.0762934558266915E-4</v>
      </c>
      <c r="H313" s="44">
        <f>'imported summary from web'!E266</f>
        <v>1.3310162403723418E-2</v>
      </c>
      <c r="I313" s="44">
        <f>'imported summary from web'!F266</f>
        <v>4.2692973747792094E-3</v>
      </c>
      <c r="J313" s="22"/>
      <c r="K313" s="9">
        <f t="shared" ref="K313:K328" si="48">IF(H313-$G313&gt;0,H313-$G313,0)*2.5</f>
        <v>3.3006332645351869E-2</v>
      </c>
      <c r="L313" s="9">
        <f t="shared" ref="L313:L328" si="49">IF(I313-$G313&gt;0,I313-$G313,0)*2.5</f>
        <v>1.0404170072991352E-2</v>
      </c>
    </row>
    <row r="314" spans="1:12" x14ac:dyDescent="0.2">
      <c r="A314">
        <f>'imported summary from web'!A267</f>
        <v>748.5</v>
      </c>
      <c r="B314" t="str">
        <f>'imported summary from web'!B267</f>
        <v>C40H78O9PN</v>
      </c>
      <c r="C314" s="2" t="str">
        <f>'imported summary from web'!C267</f>
        <v>ePS(34:1)</v>
      </c>
      <c r="D314" s="31"/>
      <c r="E314" s="44">
        <f>'imported summary from web'!J267</f>
        <v>0</v>
      </c>
      <c r="F314" s="44">
        <f>'imported summary from web'!D267</f>
        <v>6.4577607349601475E-4</v>
      </c>
      <c r="G314" s="62">
        <f t="shared" si="41"/>
        <v>3.2288803674800738E-4</v>
      </c>
      <c r="H314" s="44">
        <f>'imported summary from web'!E267</f>
        <v>4.8791969997476672E-3</v>
      </c>
      <c r="I314" s="44">
        <f>'imported summary from web'!F267</f>
        <v>7.1752897055112768E-4</v>
      </c>
      <c r="J314" s="22"/>
      <c r="K314" s="9">
        <f t="shared" si="48"/>
        <v>1.1390772407499149E-2</v>
      </c>
      <c r="L314" s="9">
        <f t="shared" si="49"/>
        <v>9.8660233450780085E-4</v>
      </c>
    </row>
    <row r="315" spans="1:12" x14ac:dyDescent="0.2">
      <c r="A315">
        <f>'imported summary from web'!A273</f>
        <v>772.5</v>
      </c>
      <c r="B315" t="str">
        <f>'imported summary from web'!B273</f>
        <v>C42H78O9PN</v>
      </c>
      <c r="C315" s="2" t="str">
        <f>'imported summary from web'!C273</f>
        <v>ePS(36:3)</v>
      </c>
      <c r="D315" s="31"/>
      <c r="E315" s="44">
        <f>'imported summary from web'!J273</f>
        <v>0</v>
      </c>
      <c r="F315" s="44">
        <f>'imported summary from web'!D273</f>
        <v>7.1752897055112768E-5</v>
      </c>
      <c r="G315" s="62">
        <f t="shared" si="41"/>
        <v>3.5876448527556384E-5</v>
      </c>
      <c r="H315" s="44">
        <f>'imported summary from web'!E273</f>
        <v>2.8701158822045107E-4</v>
      </c>
      <c r="I315" s="44">
        <f>'imported summary from web'!F273</f>
        <v>3.5876448527556384E-4</v>
      </c>
      <c r="J315" s="22"/>
      <c r="K315" s="9">
        <f t="shared" si="48"/>
        <v>6.2783784923223685E-4</v>
      </c>
      <c r="L315" s="9">
        <f t="shared" si="49"/>
        <v>8.0722009187001852E-4</v>
      </c>
    </row>
    <row r="316" spans="1:12" x14ac:dyDescent="0.2">
      <c r="A316">
        <f>'imported summary from web'!A274</f>
        <v>774.6</v>
      </c>
      <c r="B316" t="str">
        <f>'imported summary from web'!B274</f>
        <v>C42H80O9PN</v>
      </c>
      <c r="C316" s="2" t="str">
        <f>'imported summary from web'!C274</f>
        <v>ePS(36:2)</v>
      </c>
      <c r="D316" s="31"/>
      <c r="E316" s="44">
        <f>'imported summary from web'!J274</f>
        <v>0</v>
      </c>
      <c r="F316" s="44">
        <f>'imported summary from web'!D274</f>
        <v>1.4350579411022554E-4</v>
      </c>
      <c r="G316" s="62">
        <f t="shared" si="41"/>
        <v>7.1752897055112768E-5</v>
      </c>
      <c r="H316" s="44">
        <f>'imported summary from web'!E274</f>
        <v>1.1121699043542478E-3</v>
      </c>
      <c r="I316" s="44">
        <f>'imported summary from web'!F274</f>
        <v>3.946409338031202E-4</v>
      </c>
      <c r="J316" s="22"/>
      <c r="K316" s="9">
        <f t="shared" si="48"/>
        <v>2.6010425182478379E-3</v>
      </c>
      <c r="L316" s="9">
        <f t="shared" si="49"/>
        <v>8.0722009187001852E-4</v>
      </c>
    </row>
    <row r="317" spans="1:12" x14ac:dyDescent="0.2">
      <c r="A317">
        <f>'imported summary from web'!A275</f>
        <v>776.6</v>
      </c>
      <c r="B317" t="str">
        <f>'imported summary from web'!B275</f>
        <v>C42H82O9PN</v>
      </c>
      <c r="C317" s="2" t="str">
        <f>'imported summary from web'!C275</f>
        <v>ePS(36:1)</v>
      </c>
      <c r="D317" s="31"/>
      <c r="E317" s="44">
        <f>'imported summary from web'!J275</f>
        <v>1.0762934558266913E-4</v>
      </c>
      <c r="F317" s="44">
        <f>'imported summary from web'!D275</f>
        <v>1.7938224263778192E-4</v>
      </c>
      <c r="G317" s="62">
        <f t="shared" si="41"/>
        <v>1.4350579411022554E-4</v>
      </c>
      <c r="H317" s="44">
        <f>'imported summary from web'!E275</f>
        <v>6.8165252202357122E-4</v>
      </c>
      <c r="I317" s="44">
        <f>'imported summary from web'!F275</f>
        <v>4.6639383085823291E-4</v>
      </c>
      <c r="J317" s="22"/>
      <c r="K317" s="9">
        <f t="shared" si="48"/>
        <v>1.3453668197833642E-3</v>
      </c>
      <c r="L317" s="9">
        <f t="shared" si="49"/>
        <v>8.0722009187001841E-4</v>
      </c>
    </row>
    <row r="318" spans="1:12" x14ac:dyDescent="0.2">
      <c r="A318">
        <f>'imported summary from web'!A276</f>
        <v>778.6</v>
      </c>
      <c r="B318" t="str">
        <f>'imported summary from web'!B276</f>
        <v>C42H84O9PN</v>
      </c>
      <c r="C318" s="2" t="str">
        <f>'imported summary from web'!C276</f>
        <v>ePS(36:0)</v>
      </c>
      <c r="D318" s="31"/>
      <c r="E318" s="44">
        <f>'imported summary from web'!J276</f>
        <v>7.1752897055112768E-5</v>
      </c>
      <c r="F318" s="44">
        <f>'imported summary from web'!D276</f>
        <v>1.4350579411022554E-4</v>
      </c>
      <c r="G318" s="62">
        <f t="shared" si="41"/>
        <v>1.0762934558266915E-4</v>
      </c>
      <c r="H318" s="44">
        <f>'imported summary from web'!E276</f>
        <v>0</v>
      </c>
      <c r="I318" s="44">
        <f>'imported summary from web'!F276</f>
        <v>2.1525869116533825E-4</v>
      </c>
      <c r="J318" s="22"/>
      <c r="K318" s="9">
        <f t="shared" si="48"/>
        <v>0</v>
      </c>
      <c r="L318" s="9">
        <f t="shared" si="49"/>
        <v>2.6907336395667273E-4</v>
      </c>
    </row>
    <row r="319" spans="1:12" x14ac:dyDescent="0.2">
      <c r="A319">
        <f>'imported summary from web'!A284</f>
        <v>794.5</v>
      </c>
      <c r="B319" t="str">
        <f>'imported summary from web'!B284</f>
        <v>C44H76O9PN</v>
      </c>
      <c r="C319" s="2" t="str">
        <f>'imported summary from web'!C284</f>
        <v>ePS(38:6)</v>
      </c>
      <c r="D319" s="31"/>
      <c r="E319" s="44">
        <f>'imported summary from web'!J284</f>
        <v>1.0762934558266913E-4</v>
      </c>
      <c r="F319" s="44">
        <f>'imported summary from web'!D284</f>
        <v>3.5876448527556384E-5</v>
      </c>
      <c r="G319" s="62">
        <f t="shared" si="41"/>
        <v>7.1752897055112755E-5</v>
      </c>
      <c r="H319" s="44">
        <f>'imported summary from web'!E284</f>
        <v>5.3814672791334579E-4</v>
      </c>
      <c r="I319" s="44">
        <f>'imported summary from web'!F284</f>
        <v>1.4350579411022554E-4</v>
      </c>
      <c r="J319" s="22"/>
      <c r="K319" s="9">
        <f t="shared" si="48"/>
        <v>1.1659845771455825E-3</v>
      </c>
      <c r="L319" s="9">
        <f t="shared" si="49"/>
        <v>1.7938224263778195E-4</v>
      </c>
    </row>
    <row r="320" spans="1:12" x14ac:dyDescent="0.2">
      <c r="A320">
        <f>'imported summary from web'!A285</f>
        <v>796.5</v>
      </c>
      <c r="B320" t="str">
        <f>'imported summary from web'!B285</f>
        <v>C44H78O9PN</v>
      </c>
      <c r="C320" s="2" t="str">
        <f>'imported summary from web'!C285</f>
        <v>ePS(38:5)</v>
      </c>
      <c r="D320" s="31"/>
      <c r="E320" s="44">
        <f>'imported summary from web'!J285</f>
        <v>0</v>
      </c>
      <c r="F320" s="44">
        <f>'imported summary from web'!D285</f>
        <v>3.5876448527556384E-5</v>
      </c>
      <c r="G320" s="62">
        <f t="shared" si="41"/>
        <v>1.7938224263778192E-5</v>
      </c>
      <c r="H320" s="44">
        <f>'imported summary from web'!E285</f>
        <v>5.3814672791334579E-4</v>
      </c>
      <c r="I320" s="44">
        <f>'imported summary from web'!F285</f>
        <v>0</v>
      </c>
      <c r="J320" s="22"/>
      <c r="K320" s="9">
        <f t="shared" si="48"/>
        <v>1.3005212591239189E-3</v>
      </c>
      <c r="L320" s="9">
        <f t="shared" si="49"/>
        <v>0</v>
      </c>
    </row>
    <row r="321" spans="1:12" x14ac:dyDescent="0.2">
      <c r="A321">
        <f>'imported summary from web'!A286</f>
        <v>798.6</v>
      </c>
      <c r="B321" t="str">
        <f>'imported summary from web'!B286</f>
        <v>C44H80O9PN</v>
      </c>
      <c r="C321" s="2" t="str">
        <f>'imported summary from web'!C286</f>
        <v>ePS(38:4)</v>
      </c>
      <c r="D321" s="31"/>
      <c r="E321" s="44">
        <f>'imported summary from web'!J286</f>
        <v>0</v>
      </c>
      <c r="F321" s="44">
        <f>'imported summary from web'!D286</f>
        <v>1.4350579411022554E-4</v>
      </c>
      <c r="G321" s="62">
        <f t="shared" si="41"/>
        <v>7.1752897055112768E-5</v>
      </c>
      <c r="H321" s="44">
        <f>'imported summary from web'!E286</f>
        <v>0</v>
      </c>
      <c r="I321" s="44">
        <f>'imported summary from web'!F286</f>
        <v>0</v>
      </c>
      <c r="J321" s="22"/>
      <c r="K321" s="9">
        <f t="shared" si="48"/>
        <v>0</v>
      </c>
      <c r="L321" s="9">
        <f t="shared" si="49"/>
        <v>0</v>
      </c>
    </row>
    <row r="322" spans="1:12" x14ac:dyDescent="0.2">
      <c r="A322">
        <f>'imported summary from web'!A287</f>
        <v>800.6</v>
      </c>
      <c r="B322" t="str">
        <f>'imported summary from web'!B287</f>
        <v>C44H82O9PN</v>
      </c>
      <c r="C322" s="2" t="str">
        <f>'imported summary from web'!C287</f>
        <v>ePS(38:3)</v>
      </c>
      <c r="D322" s="31"/>
      <c r="E322" s="44">
        <f>'imported summary from web'!J287</f>
        <v>3.5876448527556384E-5</v>
      </c>
      <c r="F322" s="44">
        <f>'imported summary from web'!D287</f>
        <v>0</v>
      </c>
      <c r="G322" s="62">
        <f t="shared" si="41"/>
        <v>1.7938224263778192E-5</v>
      </c>
      <c r="H322" s="44">
        <f>'imported summary from web'!E287</f>
        <v>0</v>
      </c>
      <c r="I322" s="44">
        <f>'imported summary from web'!F287</f>
        <v>0</v>
      </c>
      <c r="J322" s="22"/>
      <c r="K322" s="9">
        <f t="shared" si="48"/>
        <v>0</v>
      </c>
      <c r="L322" s="9">
        <f t="shared" si="49"/>
        <v>0</v>
      </c>
    </row>
    <row r="323" spans="1:12" x14ac:dyDescent="0.2">
      <c r="A323">
        <f>'imported summary from web'!A288</f>
        <v>802.6</v>
      </c>
      <c r="B323" t="str">
        <f>'imported summary from web'!B288</f>
        <v>C44H84O9PN</v>
      </c>
      <c r="C323" s="2" t="str">
        <f>'imported summary from web'!C288</f>
        <v>ePS(38:2)</v>
      </c>
      <c r="D323" s="31"/>
      <c r="E323" s="44">
        <f>'imported summary from web'!J288</f>
        <v>0</v>
      </c>
      <c r="F323" s="44">
        <f>'imported summary from web'!D288</f>
        <v>7.1752897055112768E-5</v>
      </c>
      <c r="G323" s="62">
        <f t="shared" si="41"/>
        <v>3.5876448527556384E-5</v>
      </c>
      <c r="H323" s="44">
        <f>'imported summary from web'!E288</f>
        <v>0</v>
      </c>
      <c r="I323" s="44">
        <f>'imported summary from web'!F288</f>
        <v>0</v>
      </c>
      <c r="J323" s="22"/>
      <c r="K323" s="9">
        <f t="shared" si="48"/>
        <v>0</v>
      </c>
      <c r="L323" s="9">
        <f t="shared" si="49"/>
        <v>0</v>
      </c>
    </row>
    <row r="324" spans="1:12" x14ac:dyDescent="0.2">
      <c r="A324">
        <f>'imported summary from web'!A289</f>
        <v>804.6</v>
      </c>
      <c r="B324" t="str">
        <f>'imported summary from web'!B289</f>
        <v>C44H86O9PN</v>
      </c>
      <c r="C324" s="2" t="str">
        <f>'imported summary from web'!C289</f>
        <v>ePS(38:1)</v>
      </c>
      <c r="D324" s="31"/>
      <c r="E324" s="44">
        <f>'imported summary from web'!J289</f>
        <v>7.1752897055112768E-5</v>
      </c>
      <c r="F324" s="44">
        <f>'imported summary from web'!D289</f>
        <v>1.7938224263778192E-4</v>
      </c>
      <c r="G324" s="62">
        <f t="shared" si="41"/>
        <v>1.2556756984644736E-4</v>
      </c>
      <c r="H324" s="44">
        <f>'imported summary from web'!E289</f>
        <v>2.1525869116533825E-4</v>
      </c>
      <c r="I324" s="44">
        <f>'imported summary from web'!F289</f>
        <v>4.6639383085823291E-4</v>
      </c>
      <c r="J324" s="22"/>
      <c r="K324" s="9">
        <f t="shared" si="48"/>
        <v>2.2422780329722723E-4</v>
      </c>
      <c r="L324" s="9">
        <f t="shared" si="49"/>
        <v>8.5206565252946389E-4</v>
      </c>
    </row>
    <row r="325" spans="1:12" x14ac:dyDescent="0.2">
      <c r="A325">
        <f>'imported summary from web'!A298</f>
        <v>824.6</v>
      </c>
      <c r="B325" t="str">
        <f>'imported summary from web'!B298</f>
        <v>C46H82O9PN</v>
      </c>
      <c r="C325" s="2" t="str">
        <f>'imported summary from web'!C298</f>
        <v>ePS(40:5)</v>
      </c>
      <c r="D325" s="31"/>
      <c r="E325" s="44">
        <f>'imported summary from web'!J298</f>
        <v>0</v>
      </c>
      <c r="F325" s="44">
        <f>'imported summary from web'!D298</f>
        <v>7.1752897055112768E-5</v>
      </c>
      <c r="G325" s="62">
        <f t="shared" si="41"/>
        <v>3.5876448527556384E-5</v>
      </c>
      <c r="H325" s="44">
        <f>'imported summary from web'!E298</f>
        <v>0</v>
      </c>
      <c r="I325" s="44">
        <f>'imported summary from web'!F298</f>
        <v>7.1752897055112768E-5</v>
      </c>
      <c r="J325" s="22"/>
      <c r="K325" s="9">
        <f t="shared" si="48"/>
        <v>0</v>
      </c>
      <c r="L325" s="9">
        <f t="shared" si="49"/>
        <v>8.9691121318890961E-5</v>
      </c>
    </row>
    <row r="326" spans="1:12" x14ac:dyDescent="0.2">
      <c r="A326">
        <f>'imported summary from web'!A299</f>
        <v>826.6</v>
      </c>
      <c r="B326" t="str">
        <f>'imported summary from web'!B299</f>
        <v>C46H84O9PN</v>
      </c>
      <c r="C326" s="2" t="str">
        <f>'imported summary from web'!C299</f>
        <v>ePS(40:4)</v>
      </c>
      <c r="D326" s="31"/>
      <c r="E326" s="44">
        <f>'imported summary from web'!J299</f>
        <v>0</v>
      </c>
      <c r="F326" s="44">
        <f>'imported summary from web'!D299</f>
        <v>0</v>
      </c>
      <c r="G326" s="62">
        <f t="shared" ref="G326:G389" si="50">(F326+E326)/2</f>
        <v>0</v>
      </c>
      <c r="H326" s="44">
        <f>'imported summary from web'!E299</f>
        <v>0</v>
      </c>
      <c r="I326" s="44">
        <f>'imported summary from web'!F299</f>
        <v>0</v>
      </c>
      <c r="J326" s="22"/>
      <c r="K326" s="9">
        <f t="shared" si="48"/>
        <v>0</v>
      </c>
      <c r="L326" s="9">
        <f t="shared" si="49"/>
        <v>0</v>
      </c>
    </row>
    <row r="327" spans="1:12" x14ac:dyDescent="0.2">
      <c r="A327">
        <f>'imported summary from web'!A300</f>
        <v>828.6</v>
      </c>
      <c r="B327" t="str">
        <f>'imported summary from web'!B300</f>
        <v>C46H86O9PN</v>
      </c>
      <c r="C327" s="2" t="str">
        <f>'imported summary from web'!C300</f>
        <v>ePS(40:3)</v>
      </c>
      <c r="D327" s="31"/>
      <c r="E327" s="44">
        <f>'imported summary from web'!J300</f>
        <v>0</v>
      </c>
      <c r="F327" s="44">
        <f>'imported summary from web'!D300</f>
        <v>0</v>
      </c>
      <c r="G327" s="62">
        <f t="shared" si="50"/>
        <v>0</v>
      </c>
      <c r="H327" s="44">
        <f>'imported summary from web'!E300</f>
        <v>1.0762934558266913E-4</v>
      </c>
      <c r="I327" s="44">
        <f>'imported summary from web'!F300</f>
        <v>0</v>
      </c>
      <c r="J327" s="22"/>
      <c r="K327" s="9">
        <f t="shared" si="48"/>
        <v>2.6907336395667284E-4</v>
      </c>
      <c r="L327" s="9">
        <f t="shared" si="49"/>
        <v>0</v>
      </c>
    </row>
    <row r="328" spans="1:12" x14ac:dyDescent="0.2">
      <c r="A328">
        <f>'imported summary from web'!A301</f>
        <v>830.6</v>
      </c>
      <c r="B328" t="str">
        <f>'imported summary from web'!B301</f>
        <v>C46H88O9PN</v>
      </c>
      <c r="C328" s="2" t="str">
        <f>'imported summary from web'!C301</f>
        <v>ePS(40:2)</v>
      </c>
      <c r="D328" s="31"/>
      <c r="E328" s="44">
        <f>'imported summary from web'!J301</f>
        <v>7.1752897055112768E-5</v>
      </c>
      <c r="F328" s="44">
        <f>'imported summary from web'!D301</f>
        <v>2.5113513969289466E-4</v>
      </c>
      <c r="G328" s="62">
        <f t="shared" si="50"/>
        <v>1.6144401837400372E-4</v>
      </c>
      <c r="H328" s="44">
        <f>'imported summary from web'!E301</f>
        <v>0</v>
      </c>
      <c r="I328" s="44">
        <f>'imported summary from web'!F301</f>
        <v>1.0762934558266913E-4</v>
      </c>
      <c r="J328" s="22"/>
      <c r="K328" s="9">
        <f t="shared" si="48"/>
        <v>0</v>
      </c>
      <c r="L328" s="9">
        <f t="shared" si="49"/>
        <v>0</v>
      </c>
    </row>
    <row r="329" spans="1:12" x14ac:dyDescent="0.2">
      <c r="A329" s="2" t="s">
        <v>9</v>
      </c>
      <c r="B329"/>
      <c r="C329" s="2" t="s">
        <v>9</v>
      </c>
      <c r="D329" s="33"/>
      <c r="E329" s="45">
        <f>E313+E314+E315+E316+E317+E318+E319+E320+E321+E322+E323+E324+E325+E326+E327+E328</f>
        <v>6.098996249684584E-4</v>
      </c>
      <c r="F329" s="45">
        <f>F313+F314+F315+F316+F317+F318+F319+F320+F321+F322+F323+F324+F325+F326+F327+F328</f>
        <v>2.0449575660707138E-3</v>
      </c>
      <c r="G329" s="62">
        <f t="shared" si="50"/>
        <v>1.3274285955195862E-3</v>
      </c>
      <c r="H329" s="45">
        <f t="shared" ref="H329:I329" si="51">H313+H314+H315+H316+H317+H318+H319+H320+H321+H322+H323+H324+H325+H326+H327+H328</f>
        <v>2.1669374910644058E-2</v>
      </c>
      <c r="I329" s="45">
        <f t="shared" si="51"/>
        <v>7.2111661540388318E-3</v>
      </c>
      <c r="J329" s="23"/>
      <c r="K329" s="10">
        <f t="shared" ref="K329:L329" si="52">SUM(K313:K328)</f>
        <v>5.1931159243637864E-2</v>
      </c>
      <c r="L329" s="10">
        <f t="shared" si="52"/>
        <v>1.5202645063552019E-2</v>
      </c>
    </row>
    <row r="330" spans="1:12" x14ac:dyDescent="0.2">
      <c r="A330">
        <f>'imported summary from web'!A330</f>
        <v>658.4</v>
      </c>
      <c r="B330" t="str">
        <f>'imported summary from web'!B330</f>
        <v>C35H61O8P</v>
      </c>
      <c r="C330" s="2" t="str">
        <f>'imported summary from web'!C330</f>
        <v>PA(32:4)</v>
      </c>
      <c r="D330" s="31"/>
      <c r="E330" s="44">
        <f>'imported summary from web'!J330</f>
        <v>0</v>
      </c>
      <c r="F330" s="44">
        <f>'imported summary from web'!D330</f>
        <v>0</v>
      </c>
      <c r="G330" s="62">
        <f t="shared" si="50"/>
        <v>0</v>
      </c>
      <c r="H330" s="44">
        <f>'imported summary from web'!E330</f>
        <v>8.0294445991830585E-5</v>
      </c>
      <c r="I330" s="44">
        <f>'imported summary from web'!F330</f>
        <v>1.8735370731427136E-4</v>
      </c>
      <c r="J330" s="22"/>
      <c r="K330" s="9">
        <f t="shared" ref="K330:K351" si="53">IF(H330-$G330&gt;0,H330-$G330,0)*2.5</f>
        <v>2.0073611497957645E-4</v>
      </c>
      <c r="L330" s="9">
        <f t="shared" ref="L330:L351" si="54">IF(I330-$G330&gt;0,I330-$G330,0)*2.5</f>
        <v>4.6838426828567836E-4</v>
      </c>
    </row>
    <row r="331" spans="1:12" x14ac:dyDescent="0.2">
      <c r="A331">
        <f>'imported summary from web'!A331</f>
        <v>660.4</v>
      </c>
      <c r="B331" t="str">
        <f>'imported summary from web'!B331</f>
        <v>C35H63O8P</v>
      </c>
      <c r="C331" s="2" t="str">
        <f>'imported summary from web'!C331</f>
        <v>PA(32:3)</v>
      </c>
      <c r="D331" s="31"/>
      <c r="E331" s="44">
        <f>'imported summary from web'!J331</f>
        <v>1.070592613224408E-4</v>
      </c>
      <c r="F331" s="44">
        <f>'imported summary from web'!D331</f>
        <v>2.4088333797549175E-4</v>
      </c>
      <c r="G331" s="62">
        <f t="shared" si="50"/>
        <v>1.7397129964896626E-4</v>
      </c>
      <c r="H331" s="44">
        <f>'imported summary from web'!E331</f>
        <v>0</v>
      </c>
      <c r="I331" s="44">
        <f>'imported summary from web'!F331</f>
        <v>2.6764815330610197E-4</v>
      </c>
      <c r="J331" s="22"/>
      <c r="K331" s="9">
        <f t="shared" si="53"/>
        <v>0</v>
      </c>
      <c r="L331" s="9">
        <f t="shared" si="54"/>
        <v>2.3419213414283926E-4</v>
      </c>
    </row>
    <row r="332" spans="1:12" x14ac:dyDescent="0.2">
      <c r="A332">
        <f>'imported summary from web'!A332</f>
        <v>662.4</v>
      </c>
      <c r="B332" t="str">
        <f>'imported summary from web'!B332</f>
        <v>C35H65O8P</v>
      </c>
      <c r="C332" s="2" t="str">
        <f>'imported summary from web'!C332</f>
        <v>PA(32:2)</v>
      </c>
      <c r="D332" s="31"/>
      <c r="E332" s="44">
        <f>'imported summary from web'!J332</f>
        <v>1.8735370731427136E-4</v>
      </c>
      <c r="F332" s="44">
        <f>'imported summary from web'!D332</f>
        <v>1.3382407665305098E-4</v>
      </c>
      <c r="G332" s="62">
        <f t="shared" si="50"/>
        <v>1.6058889198366117E-4</v>
      </c>
      <c r="H332" s="44">
        <f>'imported summary from web'!E332</f>
        <v>1.0705926132244079E-3</v>
      </c>
      <c r="I332" s="44">
        <f>'imported summary from web'!F332</f>
        <v>8.0294445991830585E-5</v>
      </c>
      <c r="J332" s="22"/>
      <c r="K332" s="9">
        <f t="shared" si="53"/>
        <v>2.2750093031018671E-3</v>
      </c>
      <c r="L332" s="9">
        <f t="shared" si="54"/>
        <v>0</v>
      </c>
    </row>
    <row r="333" spans="1:12" x14ac:dyDescent="0.2">
      <c r="A333">
        <f>'imported summary from web'!A333</f>
        <v>664.5</v>
      </c>
      <c r="B333" t="str">
        <f>'imported summary from web'!B333</f>
        <v>C35H67O8P</v>
      </c>
      <c r="C333" s="2" t="str">
        <f>'imported summary from web'!C333</f>
        <v>PA(32:1)</v>
      </c>
      <c r="D333" s="31"/>
      <c r="E333" s="44">
        <f>'imported summary from web'!J333</f>
        <v>1.070592613224408E-4</v>
      </c>
      <c r="F333" s="44">
        <f>'imported summary from web'!D333</f>
        <v>2.6764815330610199E-5</v>
      </c>
      <c r="G333" s="62">
        <f t="shared" si="50"/>
        <v>6.6912038326525492E-5</v>
      </c>
      <c r="H333" s="44">
        <f>'imported summary from web'!E333</f>
        <v>8.2970927524891609E-4</v>
      </c>
      <c r="I333" s="44">
        <f>'imported summary from web'!F333</f>
        <v>1.7397129964896627E-3</v>
      </c>
      <c r="J333" s="22"/>
      <c r="K333" s="9">
        <f t="shared" si="53"/>
        <v>1.9069930923059765E-3</v>
      </c>
      <c r="L333" s="9">
        <f t="shared" si="54"/>
        <v>4.1820023954078434E-3</v>
      </c>
    </row>
    <row r="334" spans="1:12" x14ac:dyDescent="0.2">
      <c r="A334">
        <f>'imported summary from web'!A334</f>
        <v>666.5</v>
      </c>
      <c r="B334" t="str">
        <f>'imported summary from web'!B334</f>
        <v>C35H69O8P</v>
      </c>
      <c r="C334" s="2" t="str">
        <f>'imported summary from web'!C334</f>
        <v>PA(32:0)</v>
      </c>
      <c r="D334" s="31"/>
      <c r="E334" s="44">
        <f>'imported summary from web'!J334</f>
        <v>4.8176667595098351E-4</v>
      </c>
      <c r="F334" s="44">
        <f>'imported summary from web'!D334</f>
        <v>5.3529630661220399E-5</v>
      </c>
      <c r="G334" s="62">
        <f t="shared" si="50"/>
        <v>2.6764815330610197E-4</v>
      </c>
      <c r="H334" s="44">
        <f>'imported summary from web'!E334</f>
        <v>3.3723667316568847E-3</v>
      </c>
      <c r="I334" s="44">
        <f>'imported summary from web'!F334</f>
        <v>3.5864852543017662E-3</v>
      </c>
      <c r="J334" s="22"/>
      <c r="K334" s="9">
        <f t="shared" si="53"/>
        <v>7.7617964458769574E-3</v>
      </c>
      <c r="L334" s="9">
        <f t="shared" si="54"/>
        <v>8.2970927524891602E-3</v>
      </c>
    </row>
    <row r="335" spans="1:12" x14ac:dyDescent="0.2">
      <c r="A335">
        <f>'imported summary from web'!A335</f>
        <v>686.4</v>
      </c>
      <c r="B335" t="str">
        <f>'imported summary from web'!B335</f>
        <v>C37H65O8P</v>
      </c>
      <c r="C335" s="2" t="str">
        <f>'imported summary from web'!C335</f>
        <v>PA(34:4)</v>
      </c>
      <c r="D335" s="31"/>
      <c r="E335" s="44">
        <f>'imported summary from web'!J335</f>
        <v>1.6058889198366117E-4</v>
      </c>
      <c r="F335" s="44">
        <f>'imported summary from web'!D335</f>
        <v>8.2970927524891609E-4</v>
      </c>
      <c r="G335" s="62">
        <f t="shared" si="50"/>
        <v>4.9514908361628866E-4</v>
      </c>
      <c r="H335" s="44">
        <f>'imported summary from web'!E335</f>
        <v>1.3382407665305098E-4</v>
      </c>
      <c r="I335" s="44">
        <f>'imported summary from web'!F335</f>
        <v>1.3382407665305098E-4</v>
      </c>
      <c r="J335" s="22"/>
      <c r="K335" s="9">
        <f t="shared" si="53"/>
        <v>0</v>
      </c>
      <c r="L335" s="9">
        <f t="shared" si="54"/>
        <v>0</v>
      </c>
    </row>
    <row r="336" spans="1:12" x14ac:dyDescent="0.2">
      <c r="A336">
        <f>'imported summary from web'!A336</f>
        <v>688.5</v>
      </c>
      <c r="B336" t="str">
        <f>'imported summary from web'!B336</f>
        <v>C37H67O8P</v>
      </c>
      <c r="C336" s="2" t="str">
        <f>'imported summary from web'!C336</f>
        <v>PA(34:3)</v>
      </c>
      <c r="D336" s="31"/>
      <c r="E336" s="44">
        <f>'imported summary from web'!J336</f>
        <v>0</v>
      </c>
      <c r="F336" s="44">
        <f>'imported summary from web'!D336</f>
        <v>7.4941482925708542E-4</v>
      </c>
      <c r="G336" s="62">
        <f t="shared" si="50"/>
        <v>3.7470741462854271E-4</v>
      </c>
      <c r="H336" s="44">
        <f>'imported summary from web'!E336</f>
        <v>1.0170629825631875E-3</v>
      </c>
      <c r="I336" s="44">
        <f>'imported summary from web'!F336</f>
        <v>1.1776518745468486E-3</v>
      </c>
      <c r="J336" s="22"/>
      <c r="K336" s="9">
        <f t="shared" si="53"/>
        <v>1.605888919836612E-3</v>
      </c>
      <c r="L336" s="9">
        <f t="shared" si="54"/>
        <v>2.0073611497957648E-3</v>
      </c>
    </row>
    <row r="337" spans="1:12" x14ac:dyDescent="0.2">
      <c r="A337">
        <f>'imported summary from web'!A337</f>
        <v>690.5</v>
      </c>
      <c r="B337" t="str">
        <f>'imported summary from web'!B337</f>
        <v>C37H69O8P</v>
      </c>
      <c r="C337" s="2" t="str">
        <f>'imported summary from web'!C337</f>
        <v>PA(34:2)</v>
      </c>
      <c r="D337" s="31"/>
      <c r="E337" s="44">
        <f>'imported summary from web'!J337</f>
        <v>4.8176667595098351E-4</v>
      </c>
      <c r="F337" s="44">
        <f>'imported summary from web'!D337</f>
        <v>1.2847111358692894E-3</v>
      </c>
      <c r="G337" s="62">
        <f t="shared" si="50"/>
        <v>8.8323890591013646E-4</v>
      </c>
      <c r="H337" s="44">
        <f>'imported summary from web'!E337</f>
        <v>7.547677923232075E-3</v>
      </c>
      <c r="I337" s="44">
        <f>'imported summary from web'!F337</f>
        <v>5.8347297420730231E-3</v>
      </c>
      <c r="J337" s="22"/>
      <c r="K337" s="9">
        <f t="shared" si="53"/>
        <v>1.6661097543304845E-2</v>
      </c>
      <c r="L337" s="9">
        <f t="shared" si="54"/>
        <v>1.2378727090407216E-2</v>
      </c>
    </row>
    <row r="338" spans="1:12" x14ac:dyDescent="0.2">
      <c r="A338">
        <f>'imported summary from web'!A338</f>
        <v>692.5</v>
      </c>
      <c r="B338" t="str">
        <f>'imported summary from web'!B338</f>
        <v>C37H71O8P</v>
      </c>
      <c r="C338" s="2" t="str">
        <f>'imported summary from web'!C338</f>
        <v>PA(34:1)</v>
      </c>
      <c r="D338" s="31"/>
      <c r="E338" s="44">
        <f>'imported summary from web'!J338</f>
        <v>8.5647409057952638E-4</v>
      </c>
      <c r="F338" s="44">
        <f>'imported summary from web'!D338</f>
        <v>8.0294445991830585E-5</v>
      </c>
      <c r="G338" s="62">
        <f t="shared" si="50"/>
        <v>4.6838426828567847E-4</v>
      </c>
      <c r="H338" s="44">
        <f>'imported summary from web'!E338</f>
        <v>3.9344278535996986E-3</v>
      </c>
      <c r="I338" s="44">
        <f>'imported summary from web'!F338</f>
        <v>8.5379760904646523E-3</v>
      </c>
      <c r="J338" s="22"/>
      <c r="K338" s="9">
        <f t="shared" si="53"/>
        <v>8.6651089632850502E-3</v>
      </c>
      <c r="L338" s="9">
        <f t="shared" si="54"/>
        <v>2.0173979555447433E-2</v>
      </c>
    </row>
    <row r="339" spans="1:12" x14ac:dyDescent="0.2">
      <c r="A339">
        <f>'imported summary from web'!A339</f>
        <v>710.4</v>
      </c>
      <c r="B339" t="str">
        <f>'imported summary from web'!B339</f>
        <v>C39H65O8P</v>
      </c>
      <c r="C339" s="2" t="str">
        <f>'imported summary from web'!C339</f>
        <v>PA(36:6)</v>
      </c>
      <c r="D339" s="31"/>
      <c r="E339" s="44">
        <f>'imported summary from web'!J339</f>
        <v>0</v>
      </c>
      <c r="F339" s="44">
        <f>'imported summary from web'!D339</f>
        <v>2.141185226448816E-4</v>
      </c>
      <c r="G339" s="62">
        <f t="shared" si="50"/>
        <v>1.070592613224408E-4</v>
      </c>
      <c r="H339" s="44">
        <f>'imported summary from web'!E339</f>
        <v>1.3382407665305098E-4</v>
      </c>
      <c r="I339" s="44">
        <f>'imported summary from web'!F339</f>
        <v>0</v>
      </c>
      <c r="J339" s="22"/>
      <c r="K339" s="9">
        <f t="shared" si="53"/>
        <v>6.6912038326525465E-5</v>
      </c>
      <c r="L339" s="9">
        <f t="shared" si="54"/>
        <v>0</v>
      </c>
    </row>
    <row r="340" spans="1:12" x14ac:dyDescent="0.2">
      <c r="A340">
        <f>'imported summary from web'!A340</f>
        <v>712.5</v>
      </c>
      <c r="B340" t="str">
        <f>'imported summary from web'!B340</f>
        <v>C39H67O8P</v>
      </c>
      <c r="C340" s="2" t="str">
        <f>'imported summary from web'!C340</f>
        <v>PA(36:5)</v>
      </c>
      <c r="D340" s="31"/>
      <c r="E340" s="44">
        <f>'imported summary from web'!J340</f>
        <v>1.070592613224408E-4</v>
      </c>
      <c r="F340" s="44">
        <f>'imported summary from web'!D340</f>
        <v>5.6206112194281412E-4</v>
      </c>
      <c r="G340" s="62">
        <f t="shared" si="50"/>
        <v>3.3456019163262743E-4</v>
      </c>
      <c r="H340" s="44">
        <f>'imported summary from web'!E340</f>
        <v>8.5647409057952638E-4</v>
      </c>
      <c r="I340" s="44">
        <f>'imported summary from web'!F340</f>
        <v>1.1776518745468486E-3</v>
      </c>
      <c r="J340" s="22"/>
      <c r="K340" s="9">
        <f t="shared" si="53"/>
        <v>1.3047847473672473E-3</v>
      </c>
      <c r="L340" s="9">
        <f t="shared" si="54"/>
        <v>2.1077292072855529E-3</v>
      </c>
    </row>
    <row r="341" spans="1:12" x14ac:dyDescent="0.2">
      <c r="A341">
        <f>'imported summary from web'!A341</f>
        <v>714.5</v>
      </c>
      <c r="B341" t="str">
        <f>'imported summary from web'!B341</f>
        <v>C39H69O8P</v>
      </c>
      <c r="C341" s="2" t="str">
        <f>'imported summary from web'!C341</f>
        <v>PA(36:4)</v>
      </c>
      <c r="D341" s="31"/>
      <c r="E341" s="44">
        <f>'imported summary from web'!J341</f>
        <v>2.034125965126375E-3</v>
      </c>
      <c r="F341" s="44">
        <f>'imported summary from web'!D341</f>
        <v>2.6764815330610197E-4</v>
      </c>
      <c r="G341" s="62">
        <f t="shared" si="50"/>
        <v>1.1508870592162384E-3</v>
      </c>
      <c r="H341" s="44">
        <f>'imported summary from web'!E341</f>
        <v>3.1314833936813931E-3</v>
      </c>
      <c r="I341" s="44">
        <f>'imported summary from web'!F341</f>
        <v>4.9514908361628857E-3</v>
      </c>
      <c r="J341" s="22"/>
      <c r="K341" s="9">
        <f t="shared" si="53"/>
        <v>4.9514908361628866E-3</v>
      </c>
      <c r="L341" s="9">
        <f t="shared" si="54"/>
        <v>9.5015094423666173E-3</v>
      </c>
    </row>
    <row r="342" spans="1:12" x14ac:dyDescent="0.2">
      <c r="A342">
        <f>'imported summary from web'!A342</f>
        <v>716.5</v>
      </c>
      <c r="B342" t="str">
        <f>'imported summary from web'!B342</f>
        <v>C39H71O8P</v>
      </c>
      <c r="C342" s="2" t="str">
        <f>'imported summary from web'!C342</f>
        <v>PA(36:3)</v>
      </c>
      <c r="D342" s="31"/>
      <c r="E342" s="44">
        <f>'imported summary from web'!J342</f>
        <v>8.0294445991830585E-5</v>
      </c>
      <c r="F342" s="44">
        <f>'imported summary from web'!D342</f>
        <v>3.4794259929793252E-4</v>
      </c>
      <c r="G342" s="62">
        <f t="shared" si="50"/>
        <v>2.1411852264488154E-4</v>
      </c>
      <c r="H342" s="44">
        <f>'imported summary from web'!E342</f>
        <v>2.1411852264488157E-3</v>
      </c>
      <c r="I342" s="44">
        <f>'imported summary from web'!F342</f>
        <v>3.0511889476895621E-3</v>
      </c>
      <c r="J342" s="22"/>
      <c r="K342" s="9">
        <f t="shared" si="53"/>
        <v>4.8176667595098352E-3</v>
      </c>
      <c r="L342" s="9">
        <f t="shared" si="54"/>
        <v>7.0926760626117014E-3</v>
      </c>
    </row>
    <row r="343" spans="1:12" x14ac:dyDescent="0.2">
      <c r="A343">
        <f>'imported summary from web'!A343</f>
        <v>718.5</v>
      </c>
      <c r="B343" t="str">
        <f>'imported summary from web'!B343</f>
        <v>C39H73O8P</v>
      </c>
      <c r="C343" s="2" t="str">
        <f>'imported summary from web'!C343</f>
        <v>PA(36:2)</v>
      </c>
      <c r="D343" s="31"/>
      <c r="E343" s="44">
        <f>'imported summary from web'!J343</f>
        <v>1.6246242905680389E-2</v>
      </c>
      <c r="F343" s="44">
        <f>'imported summary from web'!D343</f>
        <v>1.8735370731427136E-4</v>
      </c>
      <c r="G343" s="62">
        <f t="shared" si="50"/>
        <v>8.2167983064973301E-3</v>
      </c>
      <c r="H343" s="44">
        <f>'imported summary from web'!E343</f>
        <v>2.2750093031018667E-3</v>
      </c>
      <c r="I343" s="44">
        <f>'imported summary from web'!F343</f>
        <v>1.1883578006790928E-2</v>
      </c>
      <c r="J343" s="22"/>
      <c r="K343" s="9">
        <f t="shared" si="53"/>
        <v>0</v>
      </c>
      <c r="L343" s="9">
        <f t="shared" si="54"/>
        <v>9.1669492507339932E-3</v>
      </c>
    </row>
    <row r="344" spans="1:12" x14ac:dyDescent="0.2">
      <c r="A344">
        <f>'imported summary from web'!A344</f>
        <v>738.5</v>
      </c>
      <c r="B344" t="str">
        <f>'imported summary from web'!B344</f>
        <v>C41H69O8P</v>
      </c>
      <c r="C344" s="2" t="str">
        <f>'imported summary from web'!C344</f>
        <v>PA(38:6)</v>
      </c>
      <c r="D344" s="31"/>
      <c r="E344" s="44">
        <f>'imported summary from web'!J344</f>
        <v>8.0294445991830585E-5</v>
      </c>
      <c r="F344" s="44">
        <f>'imported summary from web'!D344</f>
        <v>2.6764815330610199E-5</v>
      </c>
      <c r="G344" s="62">
        <f t="shared" si="50"/>
        <v>5.3529630661220392E-5</v>
      </c>
      <c r="H344" s="44">
        <f>'imported summary from web'!E344</f>
        <v>2.141185226448816E-4</v>
      </c>
      <c r="I344" s="44">
        <f>'imported summary from web'!F344</f>
        <v>0</v>
      </c>
      <c r="J344" s="22"/>
      <c r="K344" s="9">
        <f t="shared" si="53"/>
        <v>4.0147222995915301E-4</v>
      </c>
      <c r="L344" s="9">
        <f t="shared" si="54"/>
        <v>0</v>
      </c>
    </row>
    <row r="345" spans="1:12" x14ac:dyDescent="0.2">
      <c r="A345">
        <f>'imported summary from web'!A345</f>
        <v>740.5</v>
      </c>
      <c r="B345" t="str">
        <f>'imported summary from web'!B345</f>
        <v>C41H71O8P</v>
      </c>
      <c r="C345" s="2" t="str">
        <f>'imported summary from web'!C345</f>
        <v>PA(38:5)</v>
      </c>
      <c r="D345" s="31"/>
      <c r="E345" s="44">
        <f>'imported summary from web'!J345</f>
        <v>5.3529630661220399E-5</v>
      </c>
      <c r="F345" s="44">
        <f>'imported summary from web'!D345</f>
        <v>5.3529630661220399E-5</v>
      </c>
      <c r="G345" s="62">
        <f t="shared" si="50"/>
        <v>5.3529630661220399E-5</v>
      </c>
      <c r="H345" s="44">
        <f>'imported summary from web'!E345</f>
        <v>2.6764815330610197E-4</v>
      </c>
      <c r="I345" s="44">
        <f>'imported summary from web'!F345</f>
        <v>3.7470741462854271E-4</v>
      </c>
      <c r="J345" s="22"/>
      <c r="K345" s="9">
        <f t="shared" si="53"/>
        <v>5.3529630661220393E-4</v>
      </c>
      <c r="L345" s="9">
        <f t="shared" si="54"/>
        <v>8.0294445991830579E-4</v>
      </c>
    </row>
    <row r="346" spans="1:12" x14ac:dyDescent="0.2">
      <c r="A346">
        <f>'imported summary from web'!A346</f>
        <v>742.5</v>
      </c>
      <c r="B346" t="str">
        <f>'imported summary from web'!B346</f>
        <v>C41H73O8P</v>
      </c>
      <c r="C346" s="2" t="str">
        <f>'imported summary from web'!C346</f>
        <v>PA(38:4)</v>
      </c>
      <c r="D346" s="31"/>
      <c r="E346" s="44">
        <f>'imported summary from web'!J346</f>
        <v>2.141185226448816E-4</v>
      </c>
      <c r="F346" s="44">
        <f>'imported summary from web'!D346</f>
        <v>0</v>
      </c>
      <c r="G346" s="62">
        <f t="shared" si="50"/>
        <v>1.070592613224408E-4</v>
      </c>
      <c r="H346" s="44">
        <f>'imported summary from web'!E346</f>
        <v>2.4088333797549175E-4</v>
      </c>
      <c r="I346" s="44">
        <f>'imported summary from web'!F346</f>
        <v>2.2750093031018667E-3</v>
      </c>
      <c r="J346" s="22"/>
      <c r="K346" s="9">
        <f t="shared" si="53"/>
        <v>3.3456019163262738E-4</v>
      </c>
      <c r="L346" s="9">
        <f t="shared" si="54"/>
        <v>5.4198751044485646E-3</v>
      </c>
    </row>
    <row r="347" spans="1:12" x14ac:dyDescent="0.2">
      <c r="A347">
        <f>'imported summary from web'!A347</f>
        <v>744.5</v>
      </c>
      <c r="B347" t="str">
        <f>'imported summary from web'!B347</f>
        <v>C41H75O8P</v>
      </c>
      <c r="C347" s="2" t="str">
        <f>'imported summary from web'!C347</f>
        <v>PA(38:3)</v>
      </c>
      <c r="D347" s="31"/>
      <c r="E347" s="44">
        <f>'imported summary from web'!J347</f>
        <v>5.0853149128159375E-4</v>
      </c>
      <c r="F347" s="44">
        <f>'imported summary from web'!D347</f>
        <v>2.6764815330610199E-5</v>
      </c>
      <c r="G347" s="62">
        <f t="shared" si="50"/>
        <v>2.6764815330610197E-4</v>
      </c>
      <c r="H347" s="44">
        <f>'imported summary from web'!E347</f>
        <v>5.6206112194281412E-4</v>
      </c>
      <c r="I347" s="44">
        <f>'imported summary from web'!F347</f>
        <v>4.2556056375670217E-3</v>
      </c>
      <c r="J347" s="22"/>
      <c r="K347" s="9">
        <f t="shared" si="53"/>
        <v>7.3603242159178033E-4</v>
      </c>
      <c r="L347" s="9">
        <f t="shared" si="54"/>
        <v>9.9698937106522997E-3</v>
      </c>
    </row>
    <row r="348" spans="1:12" x14ac:dyDescent="0.2">
      <c r="A348">
        <f>'imported summary from web'!A348</f>
        <v>746.5</v>
      </c>
      <c r="B348" t="str">
        <f>'imported summary from web'!B348</f>
        <v>C41H77O8P</v>
      </c>
      <c r="C348" s="2" t="str">
        <f>'imported summary from web'!C348</f>
        <v>PA(38:2)</v>
      </c>
      <c r="D348" s="31"/>
      <c r="E348" s="44">
        <f>'imported summary from web'!J348</f>
        <v>2.6764815330610199E-5</v>
      </c>
      <c r="F348" s="44">
        <f>'imported summary from web'!D348</f>
        <v>1.3382407665305098E-4</v>
      </c>
      <c r="G348" s="62">
        <f t="shared" si="50"/>
        <v>8.0294445991830585E-5</v>
      </c>
      <c r="H348" s="44">
        <f>'imported summary from web'!E348</f>
        <v>0</v>
      </c>
      <c r="I348" s="44">
        <f>'imported summary from web'!F348</f>
        <v>1.1508870592162384E-3</v>
      </c>
      <c r="J348" s="22"/>
      <c r="K348" s="9">
        <f t="shared" si="53"/>
        <v>0</v>
      </c>
      <c r="L348" s="9">
        <f t="shared" si="54"/>
        <v>2.6764815330610195E-3</v>
      </c>
    </row>
    <row r="349" spans="1:12" x14ac:dyDescent="0.2">
      <c r="A349">
        <f>'imported summary from web'!A349</f>
        <v>764.5</v>
      </c>
      <c r="B349" t="str">
        <f>'imported summary from web'!B349</f>
        <v>C43H71O8P</v>
      </c>
      <c r="C349" s="2" t="str">
        <f>'imported summary from web'!C349</f>
        <v>PA(40:7)</v>
      </c>
      <c r="D349" s="31"/>
      <c r="E349" s="44">
        <f>'imported summary from web'!J349</f>
        <v>0</v>
      </c>
      <c r="F349" s="44">
        <f>'imported summary from web'!D349</f>
        <v>8.0294445991830585E-5</v>
      </c>
      <c r="G349" s="62">
        <f t="shared" si="50"/>
        <v>4.0147222995915292E-5</v>
      </c>
      <c r="H349" s="44">
        <f>'imported summary from web'!E349</f>
        <v>2.141185226448816E-4</v>
      </c>
      <c r="I349" s="44">
        <f>'imported summary from web'!F349</f>
        <v>1.6058889198366117E-4</v>
      </c>
      <c r="J349" s="22"/>
      <c r="K349" s="9">
        <f t="shared" si="53"/>
        <v>4.3492824912241579E-4</v>
      </c>
      <c r="L349" s="9">
        <f t="shared" si="54"/>
        <v>3.011041724693647E-4</v>
      </c>
    </row>
    <row r="350" spans="1:12" x14ac:dyDescent="0.2">
      <c r="A350">
        <f>'imported summary from web'!A350</f>
        <v>766.5</v>
      </c>
      <c r="B350" t="str">
        <f>'imported summary from web'!B350</f>
        <v>C43H73O8P</v>
      </c>
      <c r="C350" s="2" t="str">
        <f>'imported summary from web'!C350</f>
        <v>PA(40:6)</v>
      </c>
      <c r="D350" s="31"/>
      <c r="E350" s="44">
        <f>'imported summary from web'!J350</f>
        <v>0</v>
      </c>
      <c r="F350" s="44">
        <f>'imported summary from web'!D350</f>
        <v>0</v>
      </c>
      <c r="G350" s="62">
        <f t="shared" si="50"/>
        <v>0</v>
      </c>
      <c r="H350" s="44">
        <f>'imported summary from web'!E350</f>
        <v>1.6058889198366117E-4</v>
      </c>
      <c r="I350" s="44">
        <f>'imported summary from web'!F350</f>
        <v>2.6764815330610197E-4</v>
      </c>
      <c r="J350" s="22"/>
      <c r="K350" s="9">
        <f t="shared" si="53"/>
        <v>4.014722299591529E-4</v>
      </c>
      <c r="L350" s="9">
        <f t="shared" si="54"/>
        <v>6.6912038326525486E-4</v>
      </c>
    </row>
    <row r="351" spans="1:12" x14ac:dyDescent="0.2">
      <c r="A351">
        <f>'imported summary from web'!A351</f>
        <v>768.5</v>
      </c>
      <c r="B351" t="str">
        <f>'imported summary from web'!B351</f>
        <v>C43H75O8P</v>
      </c>
      <c r="C351" s="2" t="str">
        <f>'imported summary from web'!C351</f>
        <v>PA(40:5)</v>
      </c>
      <c r="D351" s="31"/>
      <c r="E351" s="44">
        <f>'imported summary from web'!J351</f>
        <v>0</v>
      </c>
      <c r="F351" s="44">
        <f>'imported summary from web'!D351</f>
        <v>2.6764815330610199E-5</v>
      </c>
      <c r="G351" s="62">
        <f t="shared" si="50"/>
        <v>1.33824076653051E-5</v>
      </c>
      <c r="H351" s="44">
        <f>'imported summary from web'!E351</f>
        <v>1.3382407665305098E-4</v>
      </c>
      <c r="I351" s="44">
        <f>'imported summary from web'!F351</f>
        <v>4.0147222995915295E-4</v>
      </c>
      <c r="J351" s="22"/>
      <c r="K351" s="9">
        <f t="shared" si="53"/>
        <v>3.011041724693647E-4</v>
      </c>
      <c r="L351" s="9">
        <f t="shared" si="54"/>
        <v>9.7022455573461967E-4</v>
      </c>
    </row>
    <row r="352" spans="1:12" s="2" customFormat="1" x14ac:dyDescent="0.2">
      <c r="A352" s="2" t="s">
        <v>10</v>
      </c>
      <c r="C352" s="2" t="s">
        <v>10</v>
      </c>
      <c r="D352" s="31"/>
      <c r="E352" s="47">
        <f>E330+E331+E332+E333+E334+E335+E336+E337+E338+E339+E340+E341+E342+E343+E344+E345+E346+E347+E348+E349+E350+E351</f>
        <v>2.1733030048455483E-2</v>
      </c>
      <c r="F352" s="47">
        <f>F330+F331+F332+F333+F334+F335+F336+F337+F338+F339+F340+F341+F342+F343+F344+F345+F346+F347+F348+F349+F350+F351</f>
        <v>5.3261982507914318E-3</v>
      </c>
      <c r="G352" s="62">
        <f t="shared" si="50"/>
        <v>1.3529614149623458E-2</v>
      </c>
      <c r="H352" s="47">
        <f t="shared" ref="H352:I352" si="55">H330+H331+H332+H333+H334+H335+H336+H337+H338+H339+H340+H341+H342+H343+H344+H345+H346+H347+H348+H349+H350+H351</f>
        <v>2.8317174619785584E-2</v>
      </c>
      <c r="I352" s="47">
        <f t="shared" si="55"/>
        <v>5.149550469609402E-2</v>
      </c>
      <c r="J352" s="25"/>
      <c r="K352" s="10">
        <f t="shared" ref="K352:L352" si="56">SUM(K330:K351)</f>
        <v>5.3362350565404081E-2</v>
      </c>
      <c r="L352" s="10">
        <f t="shared" si="56"/>
        <v>9.6420247228523229E-2</v>
      </c>
    </row>
    <row r="353" spans="1:12" x14ac:dyDescent="0.2">
      <c r="A353" s="14">
        <f>'imported summary from web'!A354</f>
        <v>710.5</v>
      </c>
      <c r="B353" s="14" t="str">
        <f>'imported summary from web'!B354</f>
        <v>C36H69O10P</v>
      </c>
      <c r="C353" s="14" t="str">
        <f>'imported summary from web'!C354</f>
        <v>PG(30:1)</v>
      </c>
      <c r="D353" s="31"/>
      <c r="E353" s="37">
        <f>'imported summary from web'!J354</f>
        <v>1.7999999999999998E-4</v>
      </c>
      <c r="F353" s="37">
        <f>'imported summary from web'!D354</f>
        <v>0</v>
      </c>
      <c r="G353" s="62">
        <f t="shared" si="50"/>
        <v>8.9999999999999992E-5</v>
      </c>
      <c r="H353" s="37">
        <f>'imported summary from web'!E354</f>
        <v>6.9999999999999999E-4</v>
      </c>
      <c r="I353" s="37">
        <f>'imported summary from web'!F354</f>
        <v>8.3999999999999993E-4</v>
      </c>
      <c r="J353" s="26"/>
      <c r="K353" s="9">
        <f t="shared" ref="K353:K368" si="57">IF(H353-$G353&gt;0,H353-$G353,0)*2.5</f>
        <v>1.5249999999999999E-3</v>
      </c>
      <c r="L353" s="9">
        <f t="shared" ref="L353:L368" si="58">IF(I353-$G353&gt;0,I353-$G353,0)*2.5</f>
        <v>1.8749999999999997E-3</v>
      </c>
    </row>
    <row r="354" spans="1:12" x14ac:dyDescent="0.2">
      <c r="A354" s="14">
        <f>'imported summary from web'!A355</f>
        <v>712.5</v>
      </c>
      <c r="B354" s="14" t="str">
        <f>'imported summary from web'!B355</f>
        <v>C36H71O10P</v>
      </c>
      <c r="C354" s="14" t="str">
        <f>'imported summary from web'!C355</f>
        <v>PG(30:0)</v>
      </c>
      <c r="D354" s="31"/>
      <c r="E354" s="37">
        <f>'imported summary from web'!J355</f>
        <v>2.3999999999999998E-4</v>
      </c>
      <c r="F354" s="37">
        <f>'imported summary from web'!D355</f>
        <v>6.9999999999999999E-4</v>
      </c>
      <c r="G354" s="62">
        <f t="shared" si="50"/>
        <v>4.6999999999999999E-4</v>
      </c>
      <c r="H354" s="37">
        <f>'imported summary from web'!E355</f>
        <v>5.4999999999999997E-3</v>
      </c>
      <c r="I354" s="37">
        <f>'imported summary from web'!F355</f>
        <v>2.078E-2</v>
      </c>
      <c r="J354" s="26"/>
      <c r="K354" s="9">
        <f t="shared" si="57"/>
        <v>1.2574999999999999E-2</v>
      </c>
      <c r="L354" s="9">
        <f t="shared" si="58"/>
        <v>5.0774999999999994E-2</v>
      </c>
    </row>
    <row r="355" spans="1:12" x14ac:dyDescent="0.2">
      <c r="A355" s="14">
        <f>'imported summary from web'!A356</f>
        <v>736.5</v>
      </c>
      <c r="B355" s="14" t="str">
        <f>'imported summary from web'!B356</f>
        <v>C38H71O10P</v>
      </c>
      <c r="C355" s="14" t="str">
        <f>'imported summary from web'!C356</f>
        <v>PG(32:2)</v>
      </c>
      <c r="D355" s="31"/>
      <c r="E355" s="37">
        <f>'imported summary from web'!J356</f>
        <v>0</v>
      </c>
      <c r="F355" s="37">
        <f>'imported summary from web'!D356</f>
        <v>1.3999999999999999E-4</v>
      </c>
      <c r="G355" s="62">
        <f t="shared" si="50"/>
        <v>6.9999999999999994E-5</v>
      </c>
      <c r="H355" s="37">
        <f>'imported summary from web'!E356</f>
        <v>5.1999999999999995E-4</v>
      </c>
      <c r="I355" s="37">
        <f>'imported summary from web'!F356</f>
        <v>9.4000000000000008E-4</v>
      </c>
      <c r="J355" s="26"/>
      <c r="K355" s="9">
        <f t="shared" si="57"/>
        <v>1.1249999999999999E-3</v>
      </c>
      <c r="L355" s="9">
        <f t="shared" si="58"/>
        <v>2.1750000000000003E-3</v>
      </c>
    </row>
    <row r="356" spans="1:12" x14ac:dyDescent="0.2">
      <c r="A356" s="14">
        <f>'imported summary from web'!A357</f>
        <v>738.5</v>
      </c>
      <c r="B356" s="14" t="str">
        <f>'imported summary from web'!B357</f>
        <v>C38H73O10P</v>
      </c>
      <c r="C356" s="14" t="str">
        <f>'imported summary from web'!C357</f>
        <v>PG(32:1)</v>
      </c>
      <c r="D356" s="31"/>
      <c r="E356" s="37">
        <f>'imported summary from web'!J357</f>
        <v>6.2E-4</v>
      </c>
      <c r="F356" s="37">
        <f>'imported summary from web'!D357</f>
        <v>2.7599999999999999E-3</v>
      </c>
      <c r="G356" s="62">
        <f t="shared" si="50"/>
        <v>1.6899999999999999E-3</v>
      </c>
      <c r="H356" s="37">
        <f>'imported summary from web'!E357</f>
        <v>1.6000000000000001E-3</v>
      </c>
      <c r="I356" s="37">
        <f>'imported summary from web'!F357</f>
        <v>4.8000000000000004E-3</v>
      </c>
      <c r="J356" s="26"/>
      <c r="K356" s="9">
        <f t="shared" si="57"/>
        <v>0</v>
      </c>
      <c r="L356" s="9">
        <f t="shared" si="58"/>
        <v>7.7750000000000024E-3</v>
      </c>
    </row>
    <row r="357" spans="1:12" x14ac:dyDescent="0.2">
      <c r="A357" s="14">
        <f>'imported summary from web'!A358</f>
        <v>740.5</v>
      </c>
      <c r="B357" s="14" t="str">
        <f>'imported summary from web'!B358</f>
        <v>C38H75O10P</v>
      </c>
      <c r="C357" s="14" t="str">
        <f>'imported summary from web'!C358</f>
        <v>PG(32:0)</v>
      </c>
      <c r="D357" s="31"/>
      <c r="E357" s="37">
        <f>'imported summary from web'!J358</f>
        <v>6.7999999999999994E-4</v>
      </c>
      <c r="F357" s="37">
        <f>'imported summary from web'!D358</f>
        <v>2.1999999999999997E-3</v>
      </c>
      <c r="G357" s="62">
        <f t="shared" si="50"/>
        <v>1.4399999999999999E-3</v>
      </c>
      <c r="H357" s="37">
        <f>'imported summary from web'!E358</f>
        <v>6.8599999999999998E-3</v>
      </c>
      <c r="I357" s="37">
        <f>'imported summary from web'!F358</f>
        <v>2.8499999999999998E-2</v>
      </c>
      <c r="J357" s="26"/>
      <c r="K357" s="9">
        <f t="shared" si="57"/>
        <v>1.355E-2</v>
      </c>
      <c r="L357" s="9">
        <f t="shared" si="58"/>
        <v>6.7649999999999988E-2</v>
      </c>
    </row>
    <row r="358" spans="1:12" x14ac:dyDescent="0.2">
      <c r="A358" s="14">
        <f>'imported summary from web'!A359</f>
        <v>760.5</v>
      </c>
      <c r="B358" s="14" t="str">
        <f>'imported summary from web'!B359</f>
        <v>C40H71O10P</v>
      </c>
      <c r="C358" s="14" t="str">
        <f>'imported summary from web'!C359</f>
        <v>PG(34:4)</v>
      </c>
      <c r="D358" s="31"/>
      <c r="E358" s="37">
        <f>'imported summary from web'!J359</f>
        <v>4.3200000000000001E-3</v>
      </c>
      <c r="F358" s="37">
        <f>'imported summary from web'!D359</f>
        <v>3.1480000000000001E-2</v>
      </c>
      <c r="G358" s="62">
        <f t="shared" si="50"/>
        <v>1.7899999999999999E-2</v>
      </c>
      <c r="H358" s="37">
        <f>'imported summary from web'!E359</f>
        <v>1.3799999999999999E-3</v>
      </c>
      <c r="I358" s="37">
        <f>'imported summary from web'!F359</f>
        <v>4.1999999999999996E-4</v>
      </c>
      <c r="J358" s="26"/>
      <c r="K358" s="9">
        <f t="shared" si="57"/>
        <v>0</v>
      </c>
      <c r="L358" s="9">
        <f t="shared" si="58"/>
        <v>0</v>
      </c>
    </row>
    <row r="359" spans="1:12" x14ac:dyDescent="0.2">
      <c r="A359" s="14">
        <f>'imported summary from web'!A360</f>
        <v>762.5</v>
      </c>
      <c r="B359" s="14" t="str">
        <f>'imported summary from web'!B360</f>
        <v>C40H73O10P</v>
      </c>
      <c r="C359" s="14" t="str">
        <f>'imported summary from web'!C360</f>
        <v>PG(34:3)</v>
      </c>
      <c r="D359" s="31"/>
      <c r="E359" s="37">
        <f>'imported summary from web'!J360</f>
        <v>1.7399999999999998E-3</v>
      </c>
      <c r="F359" s="37">
        <f>'imported summary from web'!D360</f>
        <v>1.2839999999999999E-2</v>
      </c>
      <c r="G359" s="62">
        <f t="shared" si="50"/>
        <v>7.2899999999999996E-3</v>
      </c>
      <c r="H359" s="37">
        <f>'imported summary from web'!E360</f>
        <v>6.2E-4</v>
      </c>
      <c r="I359" s="37">
        <f>'imported summary from web'!F360</f>
        <v>5.1999999999999995E-4</v>
      </c>
      <c r="J359" s="26"/>
      <c r="K359" s="9">
        <f t="shared" si="57"/>
        <v>0</v>
      </c>
      <c r="L359" s="9">
        <f t="shared" si="58"/>
        <v>0</v>
      </c>
    </row>
    <row r="360" spans="1:12" x14ac:dyDescent="0.2">
      <c r="A360" s="14">
        <f>'imported summary from web'!A361</f>
        <v>764.5</v>
      </c>
      <c r="B360" s="14" t="str">
        <f>'imported summary from web'!B361</f>
        <v>C40H75O10P</v>
      </c>
      <c r="C360" s="14" t="str">
        <f>'imported summary from web'!C361</f>
        <v>PG(34:2)</v>
      </c>
      <c r="D360" s="31"/>
      <c r="E360" s="37">
        <f>'imported summary from web'!J361</f>
        <v>1.5400000000000001E-3</v>
      </c>
      <c r="F360" s="37">
        <f>'imported summary from web'!D361</f>
        <v>7.4999999999999997E-3</v>
      </c>
      <c r="G360" s="62">
        <f t="shared" si="50"/>
        <v>4.5199999999999997E-3</v>
      </c>
      <c r="H360" s="37">
        <f>'imported summary from web'!E361</f>
        <v>2.5600000000000002E-3</v>
      </c>
      <c r="I360" s="37">
        <f>'imported summary from web'!F361</f>
        <v>3.2000000000000002E-3</v>
      </c>
      <c r="J360" s="26"/>
      <c r="K360" s="9">
        <f t="shared" si="57"/>
        <v>0</v>
      </c>
      <c r="L360" s="9">
        <f t="shared" si="58"/>
        <v>0</v>
      </c>
    </row>
    <row r="361" spans="1:12" x14ac:dyDescent="0.2">
      <c r="A361" s="14">
        <f>'imported summary from web'!A362</f>
        <v>766.5</v>
      </c>
      <c r="B361" s="14" t="str">
        <f>'imported summary from web'!B362</f>
        <v>C40H77O10P</v>
      </c>
      <c r="C361" s="14" t="str">
        <f>'imported summary from web'!C362</f>
        <v>PG(34:1)</v>
      </c>
      <c r="D361" s="31"/>
      <c r="E361" s="37">
        <f>'imported summary from web'!J362</f>
        <v>1.4E-3</v>
      </c>
      <c r="F361" s="37">
        <f>'imported summary from web'!D362</f>
        <v>6.0400000000000002E-3</v>
      </c>
      <c r="G361" s="62">
        <f t="shared" si="50"/>
        <v>3.7200000000000002E-3</v>
      </c>
      <c r="H361" s="37">
        <f>'imported summary from web'!E362</f>
        <v>1.5900000000000001E-2</v>
      </c>
      <c r="I361" s="37">
        <f>'imported summary from web'!F362</f>
        <v>1.9719999999999998E-2</v>
      </c>
      <c r="J361" s="26"/>
      <c r="K361" s="9">
        <f t="shared" si="57"/>
        <v>3.0449999999999998E-2</v>
      </c>
      <c r="L361" s="9">
        <f t="shared" si="58"/>
        <v>3.9999999999999994E-2</v>
      </c>
    </row>
    <row r="362" spans="1:12" x14ac:dyDescent="0.2">
      <c r="A362" s="14">
        <f>'imported summary from web'!A363</f>
        <v>768.5</v>
      </c>
      <c r="B362" s="14" t="str">
        <f>'imported summary from web'!B363</f>
        <v>C40H79O10P</v>
      </c>
      <c r="C362" s="14" t="str">
        <f>'imported summary from web'!C363</f>
        <v>PG(34:0)</v>
      </c>
      <c r="D362" s="31"/>
      <c r="E362" s="37">
        <f>'imported summary from web'!J363</f>
        <v>8.0000000000000007E-5</v>
      </c>
      <c r="F362" s="37">
        <f>'imported summary from web'!D363</f>
        <v>9.5999999999999992E-4</v>
      </c>
      <c r="G362" s="62">
        <f t="shared" si="50"/>
        <v>5.1999999999999995E-4</v>
      </c>
      <c r="H362" s="37">
        <f>'imported summary from web'!E363</f>
        <v>2.9199999999999999E-3</v>
      </c>
      <c r="I362" s="37">
        <f>'imported summary from web'!F363</f>
        <v>1.6300000000000002E-2</v>
      </c>
      <c r="J362" s="26"/>
      <c r="K362" s="9">
        <f t="shared" si="57"/>
        <v>5.9999999999999993E-3</v>
      </c>
      <c r="L362" s="9">
        <f t="shared" si="58"/>
        <v>3.9450000000000006E-2</v>
      </c>
    </row>
    <row r="363" spans="1:12" x14ac:dyDescent="0.2">
      <c r="A363" s="14">
        <f>'imported summary from web'!A364</f>
        <v>788.5</v>
      </c>
      <c r="B363" s="14" t="str">
        <f>'imported summary from web'!B364</f>
        <v>C42H75O10P</v>
      </c>
      <c r="C363" s="14" t="str">
        <f>'imported summary from web'!C364</f>
        <v>PG(36:4)</v>
      </c>
      <c r="D363" s="31"/>
      <c r="E363" s="37">
        <f>'imported summary from web'!J364</f>
        <v>2.0000000000000002E-5</v>
      </c>
      <c r="F363" s="37">
        <f>'imported summary from web'!D364</f>
        <v>1.1999999999999999E-4</v>
      </c>
      <c r="G363" s="62">
        <f t="shared" si="50"/>
        <v>6.9999999999999994E-5</v>
      </c>
      <c r="H363" s="37">
        <f>'imported summary from web'!E364</f>
        <v>0</v>
      </c>
      <c r="I363" s="37">
        <f>'imported summary from web'!F364</f>
        <v>1.0399999999999999E-3</v>
      </c>
      <c r="J363" s="26"/>
      <c r="K363" s="9">
        <f t="shared" si="57"/>
        <v>0</v>
      </c>
      <c r="L363" s="9">
        <f t="shared" si="58"/>
        <v>2.4250000000000001E-3</v>
      </c>
    </row>
    <row r="364" spans="1:12" x14ac:dyDescent="0.2">
      <c r="A364" s="14">
        <f>'imported summary from web'!A365</f>
        <v>790.5</v>
      </c>
      <c r="B364" s="14" t="str">
        <f>'imported summary from web'!B365</f>
        <v>C42H77O10P</v>
      </c>
      <c r="C364" s="14" t="str">
        <f>'imported summary from web'!C365</f>
        <v>PG(36:3)</v>
      </c>
      <c r="D364" s="31"/>
      <c r="E364" s="37">
        <f>'imported summary from web'!J365</f>
        <v>1.3999999999999999E-4</v>
      </c>
      <c r="F364" s="37">
        <f>'imported summary from web'!D365</f>
        <v>1E-4</v>
      </c>
      <c r="G364" s="62">
        <f t="shared" si="50"/>
        <v>1.1999999999999999E-4</v>
      </c>
      <c r="H364" s="37">
        <f>'imported summary from web'!E365</f>
        <v>6.7999999999999994E-4</v>
      </c>
      <c r="I364" s="37">
        <f>'imported summary from web'!F365</f>
        <v>1.6000000000000001E-3</v>
      </c>
      <c r="J364" s="26"/>
      <c r="K364" s="9">
        <f t="shared" si="57"/>
        <v>1.3999999999999998E-3</v>
      </c>
      <c r="L364" s="9">
        <f t="shared" si="58"/>
        <v>3.7000000000000002E-3</v>
      </c>
    </row>
    <row r="365" spans="1:12" x14ac:dyDescent="0.2">
      <c r="A365" s="14">
        <f>'imported summary from web'!A366</f>
        <v>792.5</v>
      </c>
      <c r="B365" s="14" t="str">
        <f>'imported summary from web'!B366</f>
        <v>C42H79O10P</v>
      </c>
      <c r="C365" s="14" t="str">
        <f>'imported summary from web'!C366</f>
        <v>PG(36:2)</v>
      </c>
      <c r="D365" s="31"/>
      <c r="E365" s="37">
        <f>'imported summary from web'!J366</f>
        <v>2.0000000000000002E-5</v>
      </c>
      <c r="F365" s="37">
        <f>'imported summary from web'!D366</f>
        <v>2.7999999999999998E-4</v>
      </c>
      <c r="G365" s="62">
        <f t="shared" si="50"/>
        <v>1.4999999999999999E-4</v>
      </c>
      <c r="H365" s="37">
        <f>'imported summary from web'!E366</f>
        <v>4.3E-3</v>
      </c>
      <c r="I365" s="37">
        <f>'imported summary from web'!F366</f>
        <v>7.0599999999999994E-3</v>
      </c>
      <c r="J365" s="26"/>
      <c r="K365" s="9">
        <f t="shared" si="57"/>
        <v>1.0375000000000001E-2</v>
      </c>
      <c r="L365" s="9">
        <f t="shared" si="58"/>
        <v>1.7274999999999999E-2</v>
      </c>
    </row>
    <row r="366" spans="1:12" x14ac:dyDescent="0.2">
      <c r="A366" s="14">
        <f>'imported summary from web'!A367</f>
        <v>794.6</v>
      </c>
      <c r="B366" s="14" t="str">
        <f>'imported summary from web'!B367</f>
        <v>C42H81O10P</v>
      </c>
      <c r="C366" s="14" t="str">
        <f>'imported summary from web'!C367</f>
        <v>PG(36:1)</v>
      </c>
      <c r="D366" s="31"/>
      <c r="E366" s="37">
        <f>'imported summary from web'!J367</f>
        <v>5.9999999999999995E-5</v>
      </c>
      <c r="F366" s="37">
        <f>'imported summary from web'!D367</f>
        <v>2.0000000000000002E-5</v>
      </c>
      <c r="G366" s="62">
        <f t="shared" si="50"/>
        <v>3.9999999999999996E-5</v>
      </c>
      <c r="H366" s="37">
        <f>'imported summary from web'!E367</f>
        <v>2.4599999999999999E-3</v>
      </c>
      <c r="I366" s="37">
        <f>'imported summary from web'!F367</f>
        <v>7.26E-3</v>
      </c>
      <c r="J366" s="26"/>
      <c r="K366" s="9">
        <f t="shared" si="57"/>
        <v>6.0499999999999998E-3</v>
      </c>
      <c r="L366" s="9">
        <f t="shared" si="58"/>
        <v>1.805E-2</v>
      </c>
    </row>
    <row r="367" spans="1:12" x14ac:dyDescent="0.2">
      <c r="A367" s="14">
        <f>'imported summary from web'!A368</f>
        <v>812.5</v>
      </c>
      <c r="B367" s="14" t="str">
        <f>'imported summary from web'!B368</f>
        <v>C44H75O10P</v>
      </c>
      <c r="C367" s="14" t="str">
        <f>'imported summary from web'!C368</f>
        <v>PG(38:6)</v>
      </c>
      <c r="D367" s="31"/>
      <c r="E367" s="37">
        <f>'imported summary from web'!J368</f>
        <v>2.0000000000000002E-5</v>
      </c>
      <c r="F367" s="37">
        <f>'imported summary from web'!D368</f>
        <v>1E-4</v>
      </c>
      <c r="G367" s="62">
        <f t="shared" si="50"/>
        <v>6.0000000000000002E-5</v>
      </c>
      <c r="H367" s="37">
        <f>'imported summary from web'!E368</f>
        <v>0</v>
      </c>
      <c r="I367" s="37">
        <f>'imported summary from web'!F368</f>
        <v>0</v>
      </c>
      <c r="J367" s="26"/>
      <c r="K367" s="9">
        <f t="shared" si="57"/>
        <v>0</v>
      </c>
      <c r="L367" s="9">
        <f t="shared" si="58"/>
        <v>0</v>
      </c>
    </row>
    <row r="368" spans="1:12" x14ac:dyDescent="0.2">
      <c r="A368" s="14">
        <f>'imported summary from web'!A369</f>
        <v>814.5</v>
      </c>
      <c r="B368" s="14" t="str">
        <f>'imported summary from web'!B369</f>
        <v>C44H77O10P</v>
      </c>
      <c r="C368" s="14" t="str">
        <f>'imported summary from web'!C369</f>
        <v>PG(38:5)</v>
      </c>
      <c r="D368" s="31"/>
      <c r="E368" s="37">
        <f>'imported summary from web'!J369</f>
        <v>0</v>
      </c>
      <c r="F368" s="37">
        <f>'imported summary from web'!D369</f>
        <v>1E-4</v>
      </c>
      <c r="G368" s="62">
        <f t="shared" si="50"/>
        <v>5.0000000000000002E-5</v>
      </c>
      <c r="H368" s="37">
        <f>'imported summary from web'!E369</f>
        <v>4.0000000000000003E-5</v>
      </c>
      <c r="I368" s="37">
        <f>'imported summary from web'!F369</f>
        <v>8.0000000000000007E-5</v>
      </c>
      <c r="J368" s="26"/>
      <c r="K368" s="9">
        <f t="shared" si="57"/>
        <v>0</v>
      </c>
      <c r="L368" s="9">
        <f t="shared" si="58"/>
        <v>7.5000000000000007E-5</v>
      </c>
    </row>
    <row r="369" spans="1:12" x14ac:dyDescent="0.2">
      <c r="A369" s="2" t="s">
        <v>1183</v>
      </c>
      <c r="B369" s="2"/>
      <c r="C369" s="2" t="s">
        <v>1183</v>
      </c>
      <c r="D369" s="31"/>
      <c r="E369" s="39"/>
      <c r="F369" s="39"/>
      <c r="G369" s="62">
        <f t="shared" si="50"/>
        <v>0</v>
      </c>
      <c r="H369" s="39"/>
      <c r="I369" s="39"/>
      <c r="J369" s="21"/>
      <c r="K369" s="4">
        <f t="shared" ref="K369:L369" si="59">SUM(K353:K368)</f>
        <v>8.3049999999999999E-2</v>
      </c>
      <c r="L369" s="4">
        <f t="shared" si="59"/>
        <v>0.25122499999999998</v>
      </c>
    </row>
    <row r="370" spans="1:12" x14ac:dyDescent="0.2">
      <c r="A370" s="36" t="s">
        <v>1014</v>
      </c>
      <c r="B370" s="36"/>
      <c r="C370" s="36"/>
      <c r="D370" s="31"/>
      <c r="E370" s="39"/>
      <c r="F370" s="39"/>
      <c r="G370" s="62">
        <f t="shared" si="50"/>
        <v>0</v>
      </c>
      <c r="H370" s="39"/>
      <c r="I370" s="39"/>
      <c r="K370" s="4">
        <f t="shared" ref="K370:L370" si="60">SUM(K369,K352,K329,K312,K263,K216,K188,K182,K128,K114,K86,K73,K19)</f>
        <v>6.92895634415025</v>
      </c>
      <c r="L370" s="4">
        <f t="shared" si="60"/>
        <v>8.8240549314705703</v>
      </c>
    </row>
    <row r="371" spans="1:12" x14ac:dyDescent="0.2">
      <c r="A371" s="123" t="str">
        <f>DAG!A3</f>
        <v>30:1</v>
      </c>
      <c r="B371" s="116" t="str">
        <f>DAG!B3</f>
        <v>C33H66O5N</v>
      </c>
      <c r="C371" s="2" t="str">
        <f>DAG!C3</f>
        <v>14:0/16:1</v>
      </c>
      <c r="D371" s="31"/>
      <c r="E371" s="37">
        <f>DAG!J3</f>
        <v>5.4306948268983829E-2</v>
      </c>
      <c r="F371" s="37">
        <f>DAG!D3</f>
        <v>0.48194745232315134</v>
      </c>
      <c r="G371" s="62">
        <f t="shared" si="50"/>
        <v>0.26812720029606757</v>
      </c>
      <c r="H371" s="37">
        <f>DAG!E3</f>
        <v>8.7360605036199121E-2</v>
      </c>
      <c r="I371" s="37">
        <f>DAG!F3</f>
        <v>0.24439748132342815</v>
      </c>
      <c r="K371" s="9">
        <f t="shared" ref="K371:K402" si="61">IF(H371-$G371&gt;0,H371-$G371,0)</f>
        <v>0</v>
      </c>
      <c r="L371" s="9">
        <f t="shared" ref="L371:L402" si="62">IF(I371-$G371&gt;0,I371-$G371,0)</f>
        <v>0</v>
      </c>
    </row>
    <row r="372" spans="1:12" x14ac:dyDescent="0.2">
      <c r="A372" s="117"/>
      <c r="B372" s="117"/>
      <c r="C372" s="2" t="str">
        <f>DAG!C4</f>
        <v>16:0/14:1</v>
      </c>
      <c r="D372" s="31"/>
      <c r="E372" s="37">
        <f>DAG!J4</f>
        <v>8.1932286288132289E-2</v>
      </c>
      <c r="F372" s="37">
        <f>DAG!D4</f>
        <v>0.42621268128650636</v>
      </c>
      <c r="G372" s="62">
        <f t="shared" si="50"/>
        <v>0.25407248378731934</v>
      </c>
      <c r="H372" s="37">
        <f>DAG!E4</f>
        <v>0.36443526688277772</v>
      </c>
      <c r="I372" s="37">
        <f>DAG!F4</f>
        <v>0.59443648178730535</v>
      </c>
      <c r="K372" s="9">
        <f t="shared" si="61"/>
        <v>0.11036278309545838</v>
      </c>
      <c r="L372" s="9">
        <f t="shared" si="62"/>
        <v>0.34036399799998601</v>
      </c>
    </row>
    <row r="373" spans="1:12" x14ac:dyDescent="0.2">
      <c r="A373" s="124" t="str">
        <f>DAG!A5</f>
        <v>30:0</v>
      </c>
      <c r="B373" s="116" t="str">
        <f>DAG!B5</f>
        <v>C33H68O5N</v>
      </c>
      <c r="C373" s="2" t="str">
        <f>DAG!C5</f>
        <v>14:0/16:0</v>
      </c>
      <c r="D373" s="31"/>
      <c r="E373" s="37">
        <f>DAG!J5</f>
        <v>3.8265481962182185E-2</v>
      </c>
      <c r="F373" s="37">
        <f>DAG!D5</f>
        <v>0.42478020038126307</v>
      </c>
      <c r="G373" s="62">
        <f t="shared" si="50"/>
        <v>0.23152284117172262</v>
      </c>
      <c r="H373" s="37">
        <f>DAG!E5</f>
        <v>0.5669377982849928</v>
      </c>
      <c r="I373" s="37">
        <f>DAG!F5</f>
        <v>2.0920671412980019</v>
      </c>
      <c r="K373" s="9">
        <f t="shared" si="61"/>
        <v>0.33541495711327018</v>
      </c>
      <c r="L373" s="9">
        <f t="shared" si="62"/>
        <v>1.8605443001262794</v>
      </c>
    </row>
    <row r="374" spans="1:12" x14ac:dyDescent="0.2">
      <c r="A374" s="124" t="str">
        <f>DAG!A6</f>
        <v>32:1</v>
      </c>
      <c r="B374" s="116" t="str">
        <f>DAG!B6</f>
        <v>C35H70O5N</v>
      </c>
      <c r="C374" s="5" t="str">
        <f>DAG!C6</f>
        <v>16:0/16:1</v>
      </c>
      <c r="D374" s="31"/>
      <c r="E374" s="37">
        <f>DAG!J6</f>
        <v>0.10251258550321424</v>
      </c>
      <c r="F374" s="37">
        <f>DAG!D6</f>
        <v>1.4183593252699651</v>
      </c>
      <c r="G374" s="62">
        <f t="shared" si="50"/>
        <v>0.7604359553865897</v>
      </c>
      <c r="H374" s="37">
        <f>DAG!E6</f>
        <v>0.28032450011222654</v>
      </c>
      <c r="I374" s="37">
        <f>DAG!F6</f>
        <v>1.0069382326760035</v>
      </c>
      <c r="K374" s="9">
        <f t="shared" si="61"/>
        <v>0</v>
      </c>
      <c r="L374" s="9">
        <f t="shared" si="62"/>
        <v>0.24650227728941376</v>
      </c>
    </row>
    <row r="375" spans="1:12" x14ac:dyDescent="0.2">
      <c r="A375" s="124" t="str">
        <f>DAG!A7</f>
        <v>32:0</v>
      </c>
      <c r="B375" s="116" t="str">
        <f>DAG!B7</f>
        <v>C35H72O5N</v>
      </c>
      <c r="C375" s="5" t="str">
        <f>DAG!C7</f>
        <v>16:0/16:0</v>
      </c>
      <c r="D375" s="31"/>
      <c r="E375" s="37">
        <f>DAG!J7</f>
        <v>7.5578154675546336E-2</v>
      </c>
      <c r="F375" s="37">
        <f>DAG!D7</f>
        <v>1.0172084267425194</v>
      </c>
      <c r="G375" s="62">
        <f t="shared" si="50"/>
        <v>0.54639329070903286</v>
      </c>
      <c r="H375" s="37">
        <f>DAG!E7</f>
        <v>0.49765410345069888</v>
      </c>
      <c r="I375" s="37">
        <f>DAG!F7</f>
        <v>7.4915281384718115</v>
      </c>
      <c r="K375" s="9">
        <f t="shared" si="61"/>
        <v>0</v>
      </c>
      <c r="L375" s="9">
        <f t="shared" si="62"/>
        <v>6.9451348477627786</v>
      </c>
    </row>
    <row r="376" spans="1:12" x14ac:dyDescent="0.2">
      <c r="A376" s="123" t="str">
        <f>DAG!A8</f>
        <v>34:4</v>
      </c>
      <c r="B376" s="116" t="str">
        <f>DAG!B8</f>
        <v>C37H68O5N</v>
      </c>
      <c r="C376" s="118" t="str">
        <f>DAG!C8</f>
        <v>18:3/16:1</v>
      </c>
      <c r="D376" s="31"/>
      <c r="E376" s="37">
        <f>DAG!J8</f>
        <v>1.2557558593700431E-2</v>
      </c>
      <c r="F376" s="37">
        <f>DAG!D8</f>
        <v>4.8488603632729319E-2</v>
      </c>
      <c r="G376" s="62">
        <f t="shared" si="50"/>
        <v>3.0523081113214875E-2</v>
      </c>
      <c r="H376" s="37">
        <f>DAG!E8</f>
        <v>3.4674314599370377E-2</v>
      </c>
      <c r="I376" s="37">
        <f>DAG!F8</f>
        <v>0.38942901814854858</v>
      </c>
      <c r="K376" s="9">
        <f t="shared" si="61"/>
        <v>4.151233486155502E-3</v>
      </c>
      <c r="L376" s="9">
        <f t="shared" si="62"/>
        <v>0.35890593703533369</v>
      </c>
    </row>
    <row r="377" spans="1:12" x14ac:dyDescent="0.2">
      <c r="A377" s="123"/>
      <c r="B377" s="116"/>
      <c r="C377" s="118" t="str">
        <f>DAG!C9</f>
        <v>14:0/20:4</v>
      </c>
      <c r="D377" s="31"/>
      <c r="E377" s="37">
        <f>DAG!J9</f>
        <v>3.7444577595571814E-2</v>
      </c>
      <c r="F377" s="37">
        <f>DAG!D9</f>
        <v>1.8260885802167667E-2</v>
      </c>
      <c r="G377" s="62">
        <f t="shared" si="50"/>
        <v>2.7852731698869738E-2</v>
      </c>
      <c r="H377" s="37">
        <f>DAG!E9</f>
        <v>5.5469786066902511E-2</v>
      </c>
      <c r="I377" s="37">
        <f>DAG!F9</f>
        <v>0.1175817432160244</v>
      </c>
      <c r="K377" s="9">
        <f t="shared" si="61"/>
        <v>2.7617054368032773E-2</v>
      </c>
      <c r="L377" s="9">
        <f t="shared" si="62"/>
        <v>8.972901151715465E-2</v>
      </c>
    </row>
    <row r="378" spans="1:12" x14ac:dyDescent="0.2">
      <c r="A378" s="123"/>
      <c r="B378" s="116"/>
      <c r="C378" s="118" t="str">
        <f>DAG!C10</f>
        <v>14:1/20:3</v>
      </c>
      <c r="D378" s="31"/>
      <c r="E378" s="37">
        <f>DAG!J10</f>
        <v>1.4399457196029841E-2</v>
      </c>
      <c r="F378" s="37">
        <f>DAG!D10</f>
        <v>4.6582481197500233E-2</v>
      </c>
      <c r="G378" s="62">
        <f t="shared" si="50"/>
        <v>3.0490969196765038E-2</v>
      </c>
      <c r="H378" s="37">
        <f>DAG!E10</f>
        <v>4.8265111589164147E-2</v>
      </c>
      <c r="I378" s="37">
        <f>DAG!F10</f>
        <v>0.19823059671940113</v>
      </c>
      <c r="K378" s="9">
        <f t="shared" si="61"/>
        <v>1.7774142392399109E-2</v>
      </c>
      <c r="L378" s="9">
        <f t="shared" si="62"/>
        <v>0.1677396275226361</v>
      </c>
    </row>
    <row r="379" spans="1:12" x14ac:dyDescent="0.2">
      <c r="A379" s="124" t="str">
        <f>DAG!A11</f>
        <v>34:3</v>
      </c>
      <c r="B379" s="116" t="str">
        <f>DAG!B11</f>
        <v>C37H70O5N</v>
      </c>
      <c r="C379" s="5" t="str">
        <f>DAG!C11</f>
        <v>18:3/16:0</v>
      </c>
      <c r="D379" s="31"/>
      <c r="E379" s="37">
        <f>DAG!J11</f>
        <v>1.488766509349326E-2</v>
      </c>
      <c r="F379" s="37">
        <f>DAG!D11</f>
        <v>4.2808928100339289E-2</v>
      </c>
      <c r="G379" s="62">
        <f t="shared" si="50"/>
        <v>2.8848296596916276E-2</v>
      </c>
      <c r="H379" s="37">
        <f>DAG!E11</f>
        <v>0.18710781873094348</v>
      </c>
      <c r="I379" s="37">
        <f>DAG!F11</f>
        <v>1.1513903406829904</v>
      </c>
      <c r="K379" s="9">
        <f t="shared" si="61"/>
        <v>0.15825952213402722</v>
      </c>
      <c r="L379" s="9">
        <f t="shared" si="62"/>
        <v>1.1225420440860741</v>
      </c>
    </row>
    <row r="380" spans="1:12" x14ac:dyDescent="0.2">
      <c r="A380" s="124"/>
      <c r="B380" s="116"/>
      <c r="C380" s="5" t="str">
        <f>DAG!C12</f>
        <v>18:2/16:1</v>
      </c>
      <c r="D380" s="31"/>
      <c r="E380" s="37">
        <f>DAG!J12</f>
        <v>3.9561174220789905E-2</v>
      </c>
      <c r="F380" s="37">
        <f>DAG!D12</f>
        <v>0.18977522447499989</v>
      </c>
      <c r="G380" s="62">
        <f t="shared" si="50"/>
        <v>0.11466819934789491</v>
      </c>
      <c r="H380" s="37">
        <f>DAG!E12</f>
        <v>4.9130630450459845E-2</v>
      </c>
      <c r="I380" s="37">
        <f>DAG!F12</f>
        <v>0.47075832416911789</v>
      </c>
      <c r="K380" s="9">
        <f t="shared" si="61"/>
        <v>0</v>
      </c>
      <c r="L380" s="9">
        <f t="shared" si="62"/>
        <v>0.35609012482122299</v>
      </c>
    </row>
    <row r="381" spans="1:12" x14ac:dyDescent="0.2">
      <c r="A381" s="124"/>
      <c r="B381" s="116"/>
      <c r="C381" s="5" t="str">
        <f>DAG!C13</f>
        <v>14:0/20:3</v>
      </c>
      <c r="D381" s="31"/>
      <c r="E381" s="37">
        <f>DAG!J13</f>
        <v>2.0041047449757196E-2</v>
      </c>
      <c r="F381" s="37">
        <f>DAG!D13</f>
        <v>4.5219616264343426E-2</v>
      </c>
      <c r="G381" s="62">
        <f t="shared" si="50"/>
        <v>3.2630331857050311E-2</v>
      </c>
      <c r="H381" s="37">
        <f>DAG!E13</f>
        <v>3.7555975022765378E-2</v>
      </c>
      <c r="I381" s="37">
        <f>DAG!F13</f>
        <v>7.4396508568157008E-2</v>
      </c>
      <c r="K381" s="9">
        <f t="shared" si="61"/>
        <v>4.9256431657150671E-3</v>
      </c>
      <c r="L381" s="9">
        <f t="shared" si="62"/>
        <v>4.1766176711106696E-2</v>
      </c>
    </row>
    <row r="382" spans="1:12" x14ac:dyDescent="0.2">
      <c r="A382" s="124" t="str">
        <f>DAG!A14</f>
        <v>34:2</v>
      </c>
      <c r="B382" s="116" t="str">
        <f>DAG!B14</f>
        <v>C37H72O5N</v>
      </c>
      <c r="C382" s="5" t="str">
        <f>DAG!C14</f>
        <v>18:2/16:0</v>
      </c>
      <c r="D382" s="31"/>
      <c r="E382" s="37">
        <f>DAG!J14</f>
        <v>1.9937713877680951E-2</v>
      </c>
      <c r="F382" s="37">
        <f>DAG!D14</f>
        <v>0.35276500766079144</v>
      </c>
      <c r="G382" s="62">
        <f t="shared" si="50"/>
        <v>0.1863513607692362</v>
      </c>
      <c r="H382" s="37">
        <f>DAG!E14</f>
        <v>1.6899525034859288</v>
      </c>
      <c r="I382" s="37">
        <f>DAG!F14</f>
        <v>8.2087034119801192</v>
      </c>
      <c r="K382" s="9">
        <f t="shared" si="61"/>
        <v>1.5036011427166927</v>
      </c>
      <c r="L382" s="9">
        <f t="shared" si="62"/>
        <v>8.0223520512108824</v>
      </c>
    </row>
    <row r="383" spans="1:12" x14ac:dyDescent="0.2">
      <c r="A383" s="124"/>
      <c r="B383" s="116"/>
      <c r="C383" s="5" t="str">
        <f>DAG!C15</f>
        <v>18:1/16:1</v>
      </c>
      <c r="D383" s="31"/>
      <c r="E383" s="37">
        <f>DAG!J15</f>
        <v>0.1616820863098701</v>
      </c>
      <c r="F383" s="37">
        <f>DAG!D15</f>
        <v>0.89142739115926251</v>
      </c>
      <c r="G383" s="62">
        <f t="shared" si="50"/>
        <v>0.52655473873456626</v>
      </c>
      <c r="H383" s="37">
        <f>DAG!E15</f>
        <v>0.21865403226949492</v>
      </c>
      <c r="I383" s="37">
        <f>DAG!F15</f>
        <v>1.4872871049251957</v>
      </c>
      <c r="K383" s="9">
        <f t="shared" si="61"/>
        <v>0</v>
      </c>
      <c r="L383" s="9">
        <f t="shared" si="62"/>
        <v>0.96073236619062941</v>
      </c>
    </row>
    <row r="384" spans="1:12" x14ac:dyDescent="0.2">
      <c r="A384" s="123" t="str">
        <f>DAG!A16</f>
        <v>34:1</v>
      </c>
      <c r="B384" s="116" t="str">
        <f>DAG!B16</f>
        <v>C37H74O5N</v>
      </c>
      <c r="C384" s="118" t="str">
        <f>DAG!C16</f>
        <v>18:1/16:0</v>
      </c>
      <c r="D384" s="31"/>
      <c r="E384" s="37">
        <f>DAG!J16</f>
        <v>4.4998813416735776E-2</v>
      </c>
      <c r="F384" s="37">
        <f>DAG!D16</f>
        <v>0.85442908599464373</v>
      </c>
      <c r="G384" s="62">
        <f t="shared" si="50"/>
        <v>0.44971394970568973</v>
      </c>
      <c r="H384" s="37">
        <f>DAG!E16</f>
        <v>1.1040544874623364</v>
      </c>
      <c r="I384" s="37">
        <f>DAG!F16</f>
        <v>15.444683939476667</v>
      </c>
      <c r="K384" s="9">
        <f t="shared" si="61"/>
        <v>0.65434053775664669</v>
      </c>
      <c r="L384" s="9">
        <f t="shared" si="62"/>
        <v>14.994969989770977</v>
      </c>
    </row>
    <row r="385" spans="1:12" x14ac:dyDescent="0.2">
      <c r="A385" s="123"/>
      <c r="B385" s="116"/>
      <c r="C385" s="118" t="str">
        <f>DAG!C17</f>
        <v>18:0/16:1</v>
      </c>
      <c r="D385" s="31"/>
      <c r="E385" s="37">
        <f>DAG!J17</f>
        <v>6.7267866238561014E-2</v>
      </c>
      <c r="F385" s="37">
        <f>DAG!D17</f>
        <v>0.43237768808836619</v>
      </c>
      <c r="G385" s="62">
        <f t="shared" si="50"/>
        <v>0.2498227771634636</v>
      </c>
      <c r="H385" s="37">
        <f>DAG!E17</f>
        <v>0.13010335902898659</v>
      </c>
      <c r="I385" s="37">
        <f>DAG!F17</f>
        <v>0.80559156182470015</v>
      </c>
      <c r="K385" s="9">
        <f t="shared" si="61"/>
        <v>0</v>
      </c>
      <c r="L385" s="9">
        <f t="shared" si="62"/>
        <v>0.55576878466123658</v>
      </c>
    </row>
    <row r="386" spans="1:12" x14ac:dyDescent="0.2">
      <c r="A386" s="123" t="str">
        <f>DAG!A18</f>
        <v>36:6</v>
      </c>
      <c r="B386" s="116" t="str">
        <f>DAG!B18</f>
        <v>C39H68O5N</v>
      </c>
      <c r="C386" s="5" t="str">
        <f>DAG!C18</f>
        <v>18:3/18:3</v>
      </c>
      <c r="D386" s="31"/>
      <c r="E386" s="37">
        <f>DAG!J18</f>
        <v>5.2734883235963856E-3</v>
      </c>
      <c r="F386" s="37">
        <f>DAG!D18</f>
        <v>1.5819361269072012E-2</v>
      </c>
      <c r="G386" s="62">
        <f t="shared" si="50"/>
        <v>1.0546424796334199E-2</v>
      </c>
      <c r="H386" s="37">
        <f>DAG!E18</f>
        <v>9.3341750983972367E-3</v>
      </c>
      <c r="I386" s="37">
        <f>DAG!F18</f>
        <v>9.5257848783705888E-3</v>
      </c>
      <c r="K386" s="9">
        <f t="shared" si="61"/>
        <v>0</v>
      </c>
      <c r="L386" s="9">
        <f t="shared" si="62"/>
        <v>0</v>
      </c>
    </row>
    <row r="387" spans="1:12" x14ac:dyDescent="0.2">
      <c r="A387" s="123"/>
      <c r="B387" s="116"/>
      <c r="C387" s="5" t="str">
        <f>DAG!C19</f>
        <v>16:1/20:5</v>
      </c>
      <c r="D387" s="31"/>
      <c r="E387" s="37">
        <f>DAG!J19</f>
        <v>2.7473938810265792E-2</v>
      </c>
      <c r="F387" s="37">
        <f>DAG!D19</f>
        <v>9.1194216460782213E-2</v>
      </c>
      <c r="G387" s="62">
        <f t="shared" si="50"/>
        <v>5.9334077635524E-2</v>
      </c>
      <c r="H387" s="37">
        <f>DAG!E19</f>
        <v>7.1458292207847995E-2</v>
      </c>
      <c r="I387" s="37">
        <f>DAG!F19</f>
        <v>0.30656900641711099</v>
      </c>
      <c r="K387" s="9">
        <f t="shared" si="61"/>
        <v>1.2124214572323995E-2</v>
      </c>
      <c r="L387" s="9">
        <f t="shared" si="62"/>
        <v>0.24723492878158698</v>
      </c>
    </row>
    <row r="388" spans="1:12" x14ac:dyDescent="0.2">
      <c r="A388" s="124" t="str">
        <f>DAG!A20</f>
        <v>36:5</v>
      </c>
      <c r="B388" s="116" t="str">
        <f>DAG!B20</f>
        <v>C39H70O5N</v>
      </c>
      <c r="C388" s="119" t="str">
        <f>DAG!C20</f>
        <v>18:3/18:2</v>
      </c>
      <c r="D388" s="31"/>
      <c r="E388" s="37">
        <f>DAG!J20</f>
        <v>1.9429221171537794E-2</v>
      </c>
      <c r="F388" s="37">
        <f>DAG!D20</f>
        <v>1.4828635384777702E-2</v>
      </c>
      <c r="G388" s="62">
        <f t="shared" si="50"/>
        <v>1.7128928278157748E-2</v>
      </c>
      <c r="H388" s="37">
        <f>DAG!E20</f>
        <v>3.9198036291743205E-2</v>
      </c>
      <c r="I388" s="37">
        <f>DAG!F20</f>
        <v>0.74387600150606736</v>
      </c>
      <c r="K388" s="9">
        <f t="shared" si="61"/>
        <v>2.2069108013585456E-2</v>
      </c>
      <c r="L388" s="9">
        <f t="shared" si="62"/>
        <v>0.72674707322790966</v>
      </c>
    </row>
    <row r="389" spans="1:12" x14ac:dyDescent="0.2">
      <c r="A389" s="124"/>
      <c r="B389" s="116"/>
      <c r="C389" s="120" t="str">
        <f>DAG!C21</f>
        <v>16:0/20:5</v>
      </c>
      <c r="D389" s="31"/>
      <c r="E389" s="37">
        <f>DAG!J21</f>
        <v>3.7481334684999437E-2</v>
      </c>
      <c r="F389" s="37">
        <f>DAG!D21</f>
        <v>0.14393497127499502</v>
      </c>
      <c r="G389" s="62">
        <f t="shared" si="50"/>
        <v>9.0708152979997236E-2</v>
      </c>
      <c r="H389" s="37">
        <f>DAG!E21</f>
        <v>0.11444228428081971</v>
      </c>
      <c r="I389" s="37">
        <f>DAG!F21</f>
        <v>7.1207896632293349E-2</v>
      </c>
      <c r="K389" s="9">
        <f t="shared" si="61"/>
        <v>2.373413130082247E-2</v>
      </c>
      <c r="L389" s="9">
        <f t="shared" si="62"/>
        <v>0</v>
      </c>
    </row>
    <row r="390" spans="1:12" x14ac:dyDescent="0.2">
      <c r="A390" s="124"/>
      <c r="B390" s="116"/>
      <c r="C390" s="120" t="str">
        <f>DAG!C22</f>
        <v>16:1/20:4</v>
      </c>
      <c r="D390" s="31"/>
      <c r="E390" s="37">
        <f>DAG!J22</f>
        <v>2.8465845096213478E-2</v>
      </c>
      <c r="F390" s="37">
        <f>DAG!D22</f>
        <v>4.938580411625286E-2</v>
      </c>
      <c r="G390" s="62">
        <f t="shared" ref="G390:G453" si="63">(F390+E390)/2</f>
        <v>3.8925824606233173E-2</v>
      </c>
      <c r="H390" s="37">
        <f>DAG!E22</f>
        <v>2.5508253216566665E-2</v>
      </c>
      <c r="I390" s="37">
        <f>DAG!F22</f>
        <v>0.19477345330307427</v>
      </c>
      <c r="K390" s="9">
        <f t="shared" si="61"/>
        <v>0</v>
      </c>
      <c r="L390" s="9">
        <f t="shared" si="62"/>
        <v>0.1558476286968411</v>
      </c>
    </row>
    <row r="391" spans="1:12" x14ac:dyDescent="0.2">
      <c r="A391" s="123" t="str">
        <f>DAG!A23</f>
        <v>36:4</v>
      </c>
      <c r="B391" s="116" t="str">
        <f>DAG!B23</f>
        <v>C39H72O5N</v>
      </c>
      <c r="C391" s="118" t="str">
        <f>DAG!C23</f>
        <v>18:3/18:1</v>
      </c>
      <c r="D391" s="31"/>
      <c r="E391" s="37">
        <f>DAG!J23</f>
        <v>7.5636308965654389E-2</v>
      </c>
      <c r="F391" s="37">
        <f>DAG!D23</f>
        <v>0.1168111956523447</v>
      </c>
      <c r="G391" s="62">
        <f t="shared" si="63"/>
        <v>9.6223752308999544E-2</v>
      </c>
      <c r="H391" s="37">
        <f>DAG!E23</f>
        <v>0.13181818376460938</v>
      </c>
      <c r="I391" s="37">
        <f>DAG!F23</f>
        <v>1.9311990721984902</v>
      </c>
      <c r="K391" s="9">
        <f t="shared" si="61"/>
        <v>3.5594431455609837E-2</v>
      </c>
      <c r="L391" s="9">
        <f t="shared" si="62"/>
        <v>1.8349753198894907</v>
      </c>
    </row>
    <row r="392" spans="1:12" x14ac:dyDescent="0.2">
      <c r="A392" s="123"/>
      <c r="B392" s="116"/>
      <c r="C392" s="118" t="str">
        <f>DAG!C24</f>
        <v>18:2/18:2</v>
      </c>
      <c r="D392" s="31"/>
      <c r="E392" s="37">
        <f>DAG!J24</f>
        <v>6.6329927685716394E-3</v>
      </c>
      <c r="F392" s="37">
        <f>DAG!D24</f>
        <v>0.10521207746849562</v>
      </c>
      <c r="G392" s="62">
        <f t="shared" si="63"/>
        <v>5.592253511853363E-2</v>
      </c>
      <c r="H392" s="37">
        <f>DAG!E24</f>
        <v>8.2473695629500424E-2</v>
      </c>
      <c r="I392" s="37">
        <f>DAG!F24</f>
        <v>1.3836640980589716</v>
      </c>
      <c r="K392" s="9">
        <f t="shared" si="61"/>
        <v>2.6551160510966794E-2</v>
      </c>
      <c r="L392" s="9">
        <f t="shared" si="62"/>
        <v>1.3277415629404379</v>
      </c>
    </row>
    <row r="393" spans="1:12" x14ac:dyDescent="0.2">
      <c r="A393" s="123"/>
      <c r="B393" s="116"/>
      <c r="C393" s="118" t="str">
        <f>DAG!C25</f>
        <v>16:0/20:4</v>
      </c>
      <c r="D393" s="31"/>
      <c r="E393" s="37">
        <f>DAG!J25</f>
        <v>1.6820568095198347E-2</v>
      </c>
      <c r="F393" s="37">
        <f>DAG!D25</f>
        <v>1.8462122461759413E-2</v>
      </c>
      <c r="G393" s="62">
        <f t="shared" si="63"/>
        <v>1.7641345278478882E-2</v>
      </c>
      <c r="H393" s="37">
        <f>DAG!E25</f>
        <v>0.46621797324782371</v>
      </c>
      <c r="I393" s="37">
        <f>DAG!F25</f>
        <v>0.82162518472254653</v>
      </c>
      <c r="K393" s="9">
        <f t="shared" si="61"/>
        <v>0.44857662796934483</v>
      </c>
      <c r="L393" s="9">
        <f t="shared" si="62"/>
        <v>0.8039838394440677</v>
      </c>
    </row>
    <row r="394" spans="1:12" x14ac:dyDescent="0.2">
      <c r="A394" s="123"/>
      <c r="B394" s="116"/>
      <c r="C394" s="118" t="str">
        <f>DAG!C26</f>
        <v>16:1/20:3</v>
      </c>
      <c r="D394" s="31"/>
      <c r="E394" s="37">
        <f>DAG!J26</f>
        <v>1.4512338713592528E-2</v>
      </c>
      <c r="F394" s="37">
        <f>DAG!D26</f>
        <v>7.3218848171197448E-2</v>
      </c>
      <c r="G394" s="62">
        <f t="shared" si="63"/>
        <v>4.386559344239499E-2</v>
      </c>
      <c r="H394" s="37">
        <f>DAG!E26</f>
        <v>1.61354193239917E-2</v>
      </c>
      <c r="I394" s="37">
        <f>DAG!F26</f>
        <v>0.19379757660925492</v>
      </c>
      <c r="K394" s="9">
        <f t="shared" si="61"/>
        <v>0</v>
      </c>
      <c r="L394" s="9">
        <f t="shared" si="62"/>
        <v>0.14993198316685993</v>
      </c>
    </row>
    <row r="395" spans="1:12" x14ac:dyDescent="0.2">
      <c r="A395" s="124" t="str">
        <f>DAG!A27</f>
        <v>36:3</v>
      </c>
      <c r="B395" s="116" t="str">
        <f>DAG!B27</f>
        <v>C39H74O5N</v>
      </c>
      <c r="C395" s="5" t="str">
        <f>DAG!C27</f>
        <v>18:3/18:0</v>
      </c>
      <c r="D395" s="31"/>
      <c r="E395" s="37">
        <f>DAG!J27</f>
        <v>4.0611454870739744E-3</v>
      </c>
      <c r="F395" s="37">
        <f>DAG!D27</f>
        <v>7.4611903738147677E-3</v>
      </c>
      <c r="G395" s="62">
        <f t="shared" si="63"/>
        <v>5.7611679304443711E-3</v>
      </c>
      <c r="H395" s="37">
        <f>DAG!E27</f>
        <v>4.5434028505506263E-2</v>
      </c>
      <c r="I395" s="37">
        <f>DAG!F27</f>
        <v>1.0149570630859583</v>
      </c>
      <c r="K395" s="9">
        <f t="shared" si="61"/>
        <v>3.9672860575061891E-2</v>
      </c>
      <c r="L395" s="9">
        <f t="shared" si="62"/>
        <v>1.009195895155514</v>
      </c>
    </row>
    <row r="396" spans="1:12" x14ac:dyDescent="0.2">
      <c r="A396" s="124"/>
      <c r="B396" s="116"/>
      <c r="C396" s="5" t="str">
        <f>DAG!C28</f>
        <v>18:2/18:1</v>
      </c>
      <c r="D396" s="31"/>
      <c r="E396" s="37">
        <f>DAG!J28</f>
        <v>3.7539481342301208E-2</v>
      </c>
      <c r="F396" s="37">
        <f>DAG!D28</f>
        <v>0.25168115669273317</v>
      </c>
      <c r="G396" s="62">
        <f t="shared" si="63"/>
        <v>0.1446103190175172</v>
      </c>
      <c r="H396" s="37">
        <f>DAG!E28</f>
        <v>0.21055279080884931</v>
      </c>
      <c r="I396" s="37">
        <f>DAG!F28</f>
        <v>4.5933771841035069</v>
      </c>
      <c r="K396" s="9">
        <f t="shared" si="61"/>
        <v>6.5942471791332113E-2</v>
      </c>
      <c r="L396" s="9">
        <f t="shared" si="62"/>
        <v>4.4487668650859895</v>
      </c>
    </row>
    <row r="397" spans="1:12" x14ac:dyDescent="0.2">
      <c r="A397" s="124"/>
      <c r="B397" s="116"/>
      <c r="C397" s="118" t="str">
        <f>DAG!C29</f>
        <v>16:0/20:3</v>
      </c>
      <c r="D397" s="31"/>
      <c r="E397" s="37">
        <f>DAG!J29</f>
        <v>1.6397124375803339E-2</v>
      </c>
      <c r="F397" s="37">
        <f>DAG!D29</f>
        <v>7.582904039321367E-2</v>
      </c>
      <c r="G397" s="62">
        <f t="shared" si="63"/>
        <v>4.6113082384508508E-2</v>
      </c>
      <c r="H397" s="37">
        <f>DAG!E29</f>
        <v>0.10122664738604288</v>
      </c>
      <c r="I397" s="37">
        <f>DAG!F29</f>
        <v>0.50862458230909779</v>
      </c>
      <c r="K397" s="9">
        <f t="shared" si="61"/>
        <v>5.5113565001534373E-2</v>
      </c>
      <c r="L397" s="9">
        <f t="shared" si="62"/>
        <v>0.46251149992458929</v>
      </c>
    </row>
    <row r="398" spans="1:12" x14ac:dyDescent="0.2">
      <c r="A398" s="124"/>
      <c r="B398" s="116"/>
      <c r="C398" s="118" t="str">
        <f>DAG!C30</f>
        <v>16:1/20:2</v>
      </c>
      <c r="D398" s="31"/>
      <c r="E398" s="37">
        <f>DAG!J30</f>
        <v>2.3965181867559554E-2</v>
      </c>
      <c r="F398" s="37">
        <f>DAG!D30</f>
        <v>5.0960895022773955E-2</v>
      </c>
      <c r="G398" s="62">
        <f t="shared" si="63"/>
        <v>3.7463038445166755E-2</v>
      </c>
      <c r="H398" s="37">
        <f>DAG!E30</f>
        <v>3.8262737183534491E-2</v>
      </c>
      <c r="I398" s="37">
        <f>DAG!F30</f>
        <v>0.19815561975748647</v>
      </c>
      <c r="K398" s="9">
        <f t="shared" si="61"/>
        <v>7.9969873836773647E-4</v>
      </c>
      <c r="L398" s="9">
        <f t="shared" si="62"/>
        <v>0.16069258131231973</v>
      </c>
    </row>
    <row r="399" spans="1:12" x14ac:dyDescent="0.2">
      <c r="A399" s="123" t="str">
        <f>DAG!A31</f>
        <v>36:2</v>
      </c>
      <c r="B399" s="116" t="str">
        <f>DAG!B31</f>
        <v>C39H76O5N</v>
      </c>
      <c r="C399" s="5" t="str">
        <f>DAG!C31</f>
        <v>18:2/18:0</v>
      </c>
      <c r="D399" s="31"/>
      <c r="E399" s="37">
        <f>DAG!J31</f>
        <v>5.5493298945085361E-2</v>
      </c>
      <c r="F399" s="37">
        <f>DAG!D31</f>
        <v>3.7612277637690684E-2</v>
      </c>
      <c r="G399" s="62">
        <f t="shared" si="63"/>
        <v>4.6552788291388023E-2</v>
      </c>
      <c r="H399" s="37">
        <f>DAG!E31</f>
        <v>0.27732388374671479</v>
      </c>
      <c r="I399" s="37">
        <f>DAG!F31</f>
        <v>2.1363723228787594</v>
      </c>
      <c r="K399" s="9">
        <f t="shared" si="61"/>
        <v>0.23077109545532676</v>
      </c>
      <c r="L399" s="9">
        <f t="shared" si="62"/>
        <v>2.0898195345873716</v>
      </c>
    </row>
    <row r="400" spans="1:12" x14ac:dyDescent="0.2">
      <c r="A400" s="123"/>
      <c r="B400" s="116"/>
      <c r="C400" s="5" t="str">
        <f>DAG!C32</f>
        <v>18:1/18:1</v>
      </c>
      <c r="D400" s="31"/>
      <c r="E400" s="37">
        <f>DAG!J32</f>
        <v>4.1713096298788492E-2</v>
      </c>
      <c r="F400" s="37">
        <f>DAG!D32</f>
        <v>0.55812491003406928</v>
      </c>
      <c r="G400" s="62">
        <f t="shared" si="63"/>
        <v>0.29991900316642889</v>
      </c>
      <c r="H400" s="37">
        <f>DAG!E32</f>
        <v>0.32520406002514085</v>
      </c>
      <c r="I400" s="37">
        <f>DAG!F32</f>
        <v>4.3745764141511847</v>
      </c>
      <c r="K400" s="9">
        <f t="shared" si="61"/>
        <v>2.5285056858711963E-2</v>
      </c>
      <c r="L400" s="9">
        <f t="shared" si="62"/>
        <v>4.0746574109847558</v>
      </c>
    </row>
    <row r="401" spans="1:12" x14ac:dyDescent="0.2">
      <c r="A401" s="123"/>
      <c r="B401" s="116"/>
      <c r="C401" s="118" t="str">
        <f>DAG!C33</f>
        <v>16:0/20:2</v>
      </c>
      <c r="D401" s="31"/>
      <c r="E401" s="37">
        <f>DAG!J33</f>
        <v>4.5903231184185996E-2</v>
      </c>
      <c r="F401" s="37">
        <f>DAG!D33</f>
        <v>4.0284194630064184E-2</v>
      </c>
      <c r="G401" s="62">
        <f t="shared" si="63"/>
        <v>4.309371290712509E-2</v>
      </c>
      <c r="H401" s="37">
        <f>DAG!E33</f>
        <v>6.6586259537250156E-2</v>
      </c>
      <c r="I401" s="37">
        <f>DAG!F33</f>
        <v>0.54688839579665205</v>
      </c>
      <c r="K401" s="9">
        <f t="shared" si="61"/>
        <v>2.3492546630125066E-2</v>
      </c>
      <c r="L401" s="9">
        <f t="shared" si="62"/>
        <v>0.503794682889527</v>
      </c>
    </row>
    <row r="402" spans="1:12" x14ac:dyDescent="0.2">
      <c r="A402" s="124" t="str">
        <f>DAG!A34</f>
        <v>36:1</v>
      </c>
      <c r="B402" s="116" t="str">
        <f>DAG!B34</f>
        <v>C39H78O5N</v>
      </c>
      <c r="C402" s="118" t="str">
        <f>DAG!C34</f>
        <v>18:1/18:0</v>
      </c>
      <c r="D402" s="31"/>
      <c r="E402" s="37">
        <f>DAG!J34</f>
        <v>5.042931231259621E-2</v>
      </c>
      <c r="F402" s="37">
        <f>DAG!D34</f>
        <v>0.50113642115555168</v>
      </c>
      <c r="G402" s="62">
        <f t="shared" si="63"/>
        <v>0.27578286673407393</v>
      </c>
      <c r="H402" s="37">
        <f>DAG!E34</f>
        <v>0.2657859885959884</v>
      </c>
      <c r="I402" s="37">
        <f>DAG!F34</f>
        <v>3.3859667487575771</v>
      </c>
      <c r="K402" s="9">
        <f t="shared" si="61"/>
        <v>0</v>
      </c>
      <c r="L402" s="9">
        <f t="shared" si="62"/>
        <v>3.1101838820235033</v>
      </c>
    </row>
    <row r="403" spans="1:12" x14ac:dyDescent="0.2">
      <c r="A403" s="123" t="str">
        <f>DAG!A35</f>
        <v>38:7</v>
      </c>
      <c r="B403" s="116" t="str">
        <f>DAG!B35</f>
        <v>C41H70O5N</v>
      </c>
      <c r="C403" s="5" t="str">
        <f>DAG!C35</f>
        <v>18:2/20:5</v>
      </c>
      <c r="D403" s="31"/>
      <c r="E403" s="37">
        <f>DAG!J35</f>
        <v>1.9910025219083246E-2</v>
      </c>
      <c r="F403" s="37">
        <f>DAG!D35</f>
        <v>5.7002413352232597E-3</v>
      </c>
      <c r="G403" s="62">
        <f t="shared" si="63"/>
        <v>1.2805133277153253E-2</v>
      </c>
      <c r="H403" s="37">
        <f>DAG!E35</f>
        <v>2.7974112814568474E-2</v>
      </c>
      <c r="I403" s="37">
        <f>DAG!F35</f>
        <v>6.4923425163473908E-2</v>
      </c>
      <c r="K403" s="9">
        <f t="shared" ref="K403:K432" si="64">IF(H403-$G403&gt;0,H403-$G403,0)</f>
        <v>1.5168979537415221E-2</v>
      </c>
      <c r="L403" s="9">
        <f t="shared" ref="L403:L432" si="65">IF(I403-$G403&gt;0,I403-$G403,0)</f>
        <v>5.2118291886320653E-2</v>
      </c>
    </row>
    <row r="404" spans="1:12" x14ac:dyDescent="0.2">
      <c r="A404" s="123"/>
      <c r="B404" s="116"/>
      <c r="C404" s="5" t="str">
        <f>DAG!C36</f>
        <v>18:3/20:4</v>
      </c>
      <c r="D404" s="31"/>
      <c r="E404" s="37">
        <f>DAG!J36</f>
        <v>5.1622200900641728E-2</v>
      </c>
      <c r="F404" s="37">
        <f>DAG!D36</f>
        <v>2.4813534147416699E-2</v>
      </c>
      <c r="G404" s="62">
        <f t="shared" si="63"/>
        <v>3.8217867524029212E-2</v>
      </c>
      <c r="H404" s="37">
        <f>DAG!E36</f>
        <v>1.7815596920875806E-2</v>
      </c>
      <c r="I404" s="37">
        <f>DAG!F36</f>
        <v>0.10539557238452626</v>
      </c>
      <c r="K404" s="9">
        <f t="shared" si="64"/>
        <v>0</v>
      </c>
      <c r="L404" s="9">
        <f t="shared" si="65"/>
        <v>6.7177704860497053E-2</v>
      </c>
    </row>
    <row r="405" spans="1:12" x14ac:dyDescent="0.2">
      <c r="A405" s="124" t="str">
        <f>DAG!A37</f>
        <v>38:6</v>
      </c>
      <c r="B405" s="116" t="str">
        <f>DAG!B37</f>
        <v>C41H72O5N</v>
      </c>
      <c r="C405" s="5" t="str">
        <f>DAG!C37</f>
        <v>18:1/20:5</v>
      </c>
      <c r="D405" s="31"/>
      <c r="E405" s="37">
        <f>DAG!J37</f>
        <v>2.287973836587389E-2</v>
      </c>
      <c r="F405" s="37">
        <f>DAG!D37</f>
        <v>5.108951126705457E-2</v>
      </c>
      <c r="G405" s="62">
        <f t="shared" si="63"/>
        <v>3.698462481646423E-2</v>
      </c>
      <c r="H405" s="37">
        <f>DAG!E37</f>
        <v>3.8479607357195807E-2</v>
      </c>
      <c r="I405" s="37">
        <f>DAG!F37</f>
        <v>0.11526832263688576</v>
      </c>
      <c r="K405" s="9">
        <f t="shared" si="64"/>
        <v>1.4949825407315764E-3</v>
      </c>
      <c r="L405" s="9">
        <f t="shared" si="65"/>
        <v>7.8283697820421522E-2</v>
      </c>
    </row>
    <row r="406" spans="1:12" x14ac:dyDescent="0.2">
      <c r="A406" s="124"/>
      <c r="B406" s="116"/>
      <c r="C406" s="5" t="str">
        <f>DAG!C38</f>
        <v>18:2/20:4</v>
      </c>
      <c r="D406" s="31"/>
      <c r="E406" s="37">
        <f>DAG!J38</f>
        <v>1.7142286974235373E-2</v>
      </c>
      <c r="F406" s="37">
        <f>DAG!D38</f>
        <v>1.7282213279007017E-2</v>
      </c>
      <c r="G406" s="62">
        <f t="shared" si="63"/>
        <v>1.7212250126621195E-2</v>
      </c>
      <c r="H406" s="37">
        <f>DAG!E38</f>
        <v>1.6214896267015687E-2</v>
      </c>
      <c r="I406" s="37">
        <f>DAG!F38</f>
        <v>0.15740036411242975</v>
      </c>
      <c r="K406" s="9">
        <f t="shared" si="64"/>
        <v>0</v>
      </c>
      <c r="L406" s="9">
        <f t="shared" si="65"/>
        <v>0.14018811398580855</v>
      </c>
    </row>
    <row r="407" spans="1:12" x14ac:dyDescent="0.2">
      <c r="A407" s="124"/>
      <c r="B407" s="116"/>
      <c r="C407" s="5" t="str">
        <f>DAG!C39</f>
        <v>16:0/22:6</v>
      </c>
      <c r="D407" s="31"/>
      <c r="E407" s="37">
        <f>DAG!J39</f>
        <v>3.2862454804697849E-2</v>
      </c>
      <c r="F407" s="37">
        <f>DAG!D39</f>
        <v>2.4895326400571304E-2</v>
      </c>
      <c r="G407" s="62">
        <f t="shared" si="63"/>
        <v>2.8878890602634578E-2</v>
      </c>
      <c r="H407" s="37">
        <f>DAG!E39</f>
        <v>0.11533775003102927</v>
      </c>
      <c r="I407" s="37">
        <f>DAG!F39</f>
        <v>0.18757432075888872</v>
      </c>
      <c r="K407" s="9">
        <f t="shared" si="64"/>
        <v>8.645885942839468E-2</v>
      </c>
      <c r="L407" s="9">
        <f t="shared" si="65"/>
        <v>0.15869543015625415</v>
      </c>
    </row>
    <row r="408" spans="1:12" x14ac:dyDescent="0.2">
      <c r="A408" s="124"/>
      <c r="B408" s="116"/>
      <c r="C408" s="5" t="str">
        <f>DAG!C40</f>
        <v>16:1/22:5</v>
      </c>
      <c r="D408" s="31"/>
      <c r="E408" s="37">
        <f>DAG!J40</f>
        <v>5.0556465157566025E-2</v>
      </c>
      <c r="F408" s="37">
        <f>DAG!D40</f>
        <v>5.9075908257283823E-2</v>
      </c>
      <c r="G408" s="62">
        <f t="shared" si="63"/>
        <v>5.4816186707424927E-2</v>
      </c>
      <c r="H408" s="37">
        <f>DAG!E40</f>
        <v>4.9517404856517615E-2</v>
      </c>
      <c r="I408" s="37">
        <f>DAG!F40</f>
        <v>0.14904266379015263</v>
      </c>
      <c r="K408" s="9">
        <f t="shared" si="64"/>
        <v>0</v>
      </c>
      <c r="L408" s="9">
        <f t="shared" si="65"/>
        <v>9.4226477082727703E-2</v>
      </c>
    </row>
    <row r="409" spans="1:12" x14ac:dyDescent="0.2">
      <c r="A409" s="123" t="str">
        <f>DAG!A41</f>
        <v>38:5</v>
      </c>
      <c r="B409" s="116" t="str">
        <f>DAG!B41</f>
        <v>C41H74O5N</v>
      </c>
      <c r="C409" s="5" t="str">
        <f>DAG!C41</f>
        <v>18:0/20:5</v>
      </c>
      <c r="D409" s="31"/>
      <c r="E409" s="37">
        <f>DAG!J41</f>
        <v>3.4907854665742498E-2</v>
      </c>
      <c r="F409" s="37">
        <f>DAG!D41</f>
        <v>4.7395670716579325E-2</v>
      </c>
      <c r="G409" s="62">
        <f t="shared" si="63"/>
        <v>4.1151762691160915E-2</v>
      </c>
      <c r="H409" s="37">
        <f>DAG!E41</f>
        <v>4.6352109376046065E-2</v>
      </c>
      <c r="I409" s="37">
        <f>DAG!F41</f>
        <v>0.15297445043760172</v>
      </c>
      <c r="K409" s="9">
        <f t="shared" si="64"/>
        <v>5.2003466848851501E-3</v>
      </c>
      <c r="L409" s="9">
        <f t="shared" si="65"/>
        <v>0.1118226877464408</v>
      </c>
    </row>
    <row r="410" spans="1:12" x14ac:dyDescent="0.2">
      <c r="A410" s="123"/>
      <c r="B410" s="116"/>
      <c r="C410" s="5" t="str">
        <f>DAG!C42</f>
        <v>18:1/20:4</v>
      </c>
      <c r="D410" s="31"/>
      <c r="E410" s="37">
        <f>DAG!J42</f>
        <v>1.6889080835592936E-2</v>
      </c>
      <c r="F410" s="37">
        <f>DAG!D42</f>
        <v>3.617034181097542E-2</v>
      </c>
      <c r="G410" s="62">
        <f t="shared" si="63"/>
        <v>2.6529711323284178E-2</v>
      </c>
      <c r="H410" s="37">
        <f>DAG!E42</f>
        <v>5.7075376005258388E-2</v>
      </c>
      <c r="I410" s="37">
        <f>DAG!F42</f>
        <v>0.33908441131928285</v>
      </c>
      <c r="K410" s="9">
        <f t="shared" si="64"/>
        <v>3.054566468197421E-2</v>
      </c>
      <c r="L410" s="9">
        <f t="shared" si="65"/>
        <v>0.31255469999599866</v>
      </c>
    </row>
    <row r="411" spans="1:12" x14ac:dyDescent="0.2">
      <c r="A411" s="123"/>
      <c r="B411" s="116"/>
      <c r="C411" s="5" t="str">
        <f>DAG!C43</f>
        <v>18:2/20:3</v>
      </c>
      <c r="D411" s="31"/>
      <c r="E411" s="37">
        <f>DAG!J43</f>
        <v>4.0660104536153754E-3</v>
      </c>
      <c r="F411" s="37">
        <f>DAG!D43</f>
        <v>2.5925905965363285E-2</v>
      </c>
      <c r="G411" s="62">
        <f t="shared" si="63"/>
        <v>1.4995958209489331E-2</v>
      </c>
      <c r="H411" s="37">
        <f>DAG!E43</f>
        <v>2.3904844007055816E-2</v>
      </c>
      <c r="I411" s="37">
        <f>DAG!F43</f>
        <v>3.0008883199707331E-2</v>
      </c>
      <c r="K411" s="9">
        <f t="shared" si="64"/>
        <v>8.9088857975664851E-3</v>
      </c>
      <c r="L411" s="9">
        <f t="shared" si="65"/>
        <v>1.5012924990218E-2</v>
      </c>
    </row>
    <row r="412" spans="1:12" x14ac:dyDescent="0.2">
      <c r="A412" s="123"/>
      <c r="B412" s="116"/>
      <c r="C412" s="5" t="str">
        <f>DAG!C44</f>
        <v>18:3/20:2</v>
      </c>
      <c r="D412" s="31"/>
      <c r="E412" s="37">
        <f>DAG!J44</f>
        <v>1.7893686299368276E-2</v>
      </c>
      <c r="F412" s="37">
        <f>DAG!D44</f>
        <v>1.5235424690695817E-2</v>
      </c>
      <c r="G412" s="62">
        <f t="shared" si="63"/>
        <v>1.6564555495032045E-2</v>
      </c>
      <c r="H412" s="37">
        <f>DAG!E44</f>
        <v>1.3633912975917945E-2</v>
      </c>
      <c r="I412" s="37">
        <f>DAG!F44</f>
        <v>0</v>
      </c>
      <c r="K412" s="9">
        <f t="shared" si="64"/>
        <v>0</v>
      </c>
      <c r="L412" s="9">
        <f t="shared" si="65"/>
        <v>0</v>
      </c>
    </row>
    <row r="413" spans="1:12" x14ac:dyDescent="0.2">
      <c r="A413" s="123"/>
      <c r="B413" s="116"/>
      <c r="C413" s="5" t="str">
        <f>DAG!C45</f>
        <v>16:0/22:5</v>
      </c>
      <c r="D413" s="31"/>
      <c r="E413" s="37">
        <f>DAG!J45</f>
        <v>4.6028974741139511E-2</v>
      </c>
      <c r="F413" s="37">
        <f>DAG!D45</f>
        <v>7.1118408021792659E-2</v>
      </c>
      <c r="G413" s="62">
        <f t="shared" si="63"/>
        <v>5.8573691381466085E-2</v>
      </c>
      <c r="H413" s="37">
        <f>DAG!E45</f>
        <v>0.67112332819603349</v>
      </c>
      <c r="I413" s="37">
        <f>DAG!F45</f>
        <v>0.16964814677140755</v>
      </c>
      <c r="K413" s="9">
        <f t="shared" si="64"/>
        <v>0.61254963681456742</v>
      </c>
      <c r="L413" s="9">
        <f t="shared" si="65"/>
        <v>0.11107445538994146</v>
      </c>
    </row>
    <row r="414" spans="1:12" x14ac:dyDescent="0.2">
      <c r="A414" s="123"/>
      <c r="B414" s="116"/>
      <c r="C414" s="5" t="str">
        <f>DAG!C46</f>
        <v>16:1/22:4</v>
      </c>
      <c r="D414" s="31"/>
      <c r="E414" s="37">
        <f>DAG!J46</f>
        <v>8.1309410544932223E-2</v>
      </c>
      <c r="F414" s="37">
        <f>DAG!D46</f>
        <v>0.21911209970068912</v>
      </c>
      <c r="G414" s="62">
        <f t="shared" si="63"/>
        <v>0.15021075512281068</v>
      </c>
      <c r="H414" s="37">
        <f>DAG!E46</f>
        <v>3.9067105514974748E-2</v>
      </c>
      <c r="I414" s="37">
        <f>DAG!F46</f>
        <v>0.22892526392667617</v>
      </c>
      <c r="K414" s="9">
        <f t="shared" si="64"/>
        <v>0</v>
      </c>
      <c r="L414" s="9">
        <f t="shared" si="65"/>
        <v>7.8714508803865491E-2</v>
      </c>
    </row>
    <row r="415" spans="1:12" x14ac:dyDescent="0.2">
      <c r="A415" s="116" t="str">
        <f>DAG!A47</f>
        <v>38:4</v>
      </c>
      <c r="B415" s="116" t="str">
        <f>DAG!B47</f>
        <v>C41H76O5N</v>
      </c>
      <c r="C415" s="5" t="str">
        <f>DAG!C47</f>
        <v>18:0/20:4</v>
      </c>
      <c r="D415" s="31"/>
      <c r="E415" s="37">
        <f>DAG!J47</f>
        <v>2.3391586483232692E-2</v>
      </c>
      <c r="F415" s="37">
        <f>DAG!D47</f>
        <v>9.2119581088157664E-3</v>
      </c>
      <c r="G415" s="62">
        <f t="shared" si="63"/>
        <v>1.6301772296024229E-2</v>
      </c>
      <c r="H415" s="37">
        <f>DAG!E47</f>
        <v>0.15241689772252001</v>
      </c>
      <c r="I415" s="37">
        <f>DAG!F47</f>
        <v>1.2205658770482999</v>
      </c>
      <c r="K415" s="9">
        <f t="shared" si="64"/>
        <v>0.13611512542649579</v>
      </c>
      <c r="L415" s="9">
        <f t="shared" si="65"/>
        <v>1.2042641047522757</v>
      </c>
    </row>
    <row r="416" spans="1:12" x14ac:dyDescent="0.2">
      <c r="A416" s="116"/>
      <c r="B416" s="116"/>
      <c r="C416" s="5" t="str">
        <f>DAG!C48</f>
        <v>18:1/20:3</v>
      </c>
      <c r="D416" s="31"/>
      <c r="E416" s="37">
        <f>DAG!J48</f>
        <v>2.0726569683946473E-2</v>
      </c>
      <c r="F416" s="37">
        <f>DAG!D48</f>
        <v>1.3879095438253893E-2</v>
      </c>
      <c r="G416" s="62">
        <f t="shared" si="63"/>
        <v>1.7302832561100184E-2</v>
      </c>
      <c r="H416" s="37">
        <f>DAG!E48</f>
        <v>2.9419070280153684E-2</v>
      </c>
      <c r="I416" s="37">
        <f>DAG!F48</f>
        <v>0.16168763906219286</v>
      </c>
      <c r="K416" s="9">
        <f t="shared" si="64"/>
        <v>1.2116237719053499E-2</v>
      </c>
      <c r="L416" s="9">
        <f t="shared" si="65"/>
        <v>0.14438480650109267</v>
      </c>
    </row>
    <row r="417" spans="1:12" x14ac:dyDescent="0.2">
      <c r="A417" s="116"/>
      <c r="B417" s="116"/>
      <c r="C417" s="5" t="str">
        <f>DAG!C49</f>
        <v>16:0/22:4</v>
      </c>
      <c r="D417" s="31"/>
      <c r="E417" s="37">
        <f>DAG!J49</f>
        <v>2.3851772185073304E-2</v>
      </c>
      <c r="F417" s="37">
        <f>DAG!D49</f>
        <v>0</v>
      </c>
      <c r="G417" s="62">
        <f t="shared" si="63"/>
        <v>1.1925886092536652E-2</v>
      </c>
      <c r="H417" s="37">
        <f>DAG!E49</f>
        <v>0.51698721585870244</v>
      </c>
      <c r="I417" s="37">
        <f>DAG!F49</f>
        <v>0.42200541549086207</v>
      </c>
      <c r="K417" s="9">
        <f t="shared" si="64"/>
        <v>0.5050613297661658</v>
      </c>
      <c r="L417" s="9">
        <f t="shared" si="65"/>
        <v>0.41007952939832543</v>
      </c>
    </row>
    <row r="418" spans="1:12" x14ac:dyDescent="0.2">
      <c r="A418" s="125" t="str">
        <f>DAG!A50</f>
        <v>38:3</v>
      </c>
      <c r="B418" s="116" t="str">
        <f>DAG!B50</f>
        <v>C41H78O5N</v>
      </c>
      <c r="C418" s="5" t="str">
        <f>DAG!C50</f>
        <v>18:0/20:3</v>
      </c>
      <c r="D418" s="31"/>
      <c r="E418" s="37">
        <f>DAG!J50</f>
        <v>9.5848226958198043E-3</v>
      </c>
      <c r="F418" s="37">
        <f>DAG!D50</f>
        <v>2.6789559191274966E-2</v>
      </c>
      <c r="G418" s="62">
        <f t="shared" si="63"/>
        <v>1.8187190943547385E-2</v>
      </c>
      <c r="H418" s="37">
        <f>DAG!E50</f>
        <v>0.13282273050559856</v>
      </c>
      <c r="I418" s="37">
        <f>DAG!F50</f>
        <v>0.63948704155510083</v>
      </c>
      <c r="K418" s="9">
        <f t="shared" si="64"/>
        <v>0.11463553956205118</v>
      </c>
      <c r="L418" s="9">
        <f t="shared" si="65"/>
        <v>0.62129985061155346</v>
      </c>
    </row>
    <row r="419" spans="1:12" x14ac:dyDescent="0.2">
      <c r="A419" s="125"/>
      <c r="B419" s="116"/>
      <c r="C419" s="5" t="str">
        <f>DAG!C51</f>
        <v>18:1/20:2</v>
      </c>
      <c r="D419" s="31"/>
      <c r="E419" s="37">
        <f>DAG!J51</f>
        <v>6.2063709257576267E-2</v>
      </c>
      <c r="F419" s="37">
        <f>DAG!D51</f>
        <v>2.3287826610172861E-2</v>
      </c>
      <c r="G419" s="62">
        <f t="shared" si="63"/>
        <v>4.2675767933874564E-2</v>
      </c>
      <c r="H419" s="37">
        <f>DAG!E51</f>
        <v>4.38847408775409E-2</v>
      </c>
      <c r="I419" s="37">
        <f>DAG!F51</f>
        <v>0.36536618942704013</v>
      </c>
      <c r="K419" s="9">
        <f t="shared" si="64"/>
        <v>1.2089729436663352E-3</v>
      </c>
      <c r="L419" s="9">
        <f t="shared" si="65"/>
        <v>0.32269042149316557</v>
      </c>
    </row>
    <row r="420" spans="1:12" x14ac:dyDescent="0.2">
      <c r="A420" s="116" t="str">
        <f>DAG!A52</f>
        <v>40:7</v>
      </c>
      <c r="B420" s="116" t="str">
        <f>DAG!B52</f>
        <v>C43H74O5N</v>
      </c>
      <c r="C420" s="5" t="str">
        <f>DAG!C52</f>
        <v>18:1/22:6</v>
      </c>
      <c r="D420" s="31"/>
      <c r="E420" s="37">
        <f>DAG!J52</f>
        <v>0</v>
      </c>
      <c r="F420" s="37">
        <f>DAG!D52</f>
        <v>0</v>
      </c>
      <c r="G420" s="62">
        <f t="shared" si="63"/>
        <v>0</v>
      </c>
      <c r="H420" s="37">
        <f>DAG!E52</f>
        <v>0</v>
      </c>
      <c r="I420" s="37">
        <f>DAG!F52</f>
        <v>0</v>
      </c>
      <c r="K420" s="9">
        <f t="shared" si="64"/>
        <v>0</v>
      </c>
      <c r="L420" s="9">
        <f t="shared" si="65"/>
        <v>0</v>
      </c>
    </row>
    <row r="421" spans="1:12" x14ac:dyDescent="0.2">
      <c r="A421" s="116"/>
      <c r="B421" s="116"/>
      <c r="C421" s="5" t="str">
        <f>DAG!C53</f>
        <v>18:2/22:5</v>
      </c>
      <c r="D421" s="31"/>
      <c r="E421" s="37">
        <f>DAG!J53</f>
        <v>0</v>
      </c>
      <c r="F421" s="37">
        <f>DAG!D53</f>
        <v>0</v>
      </c>
      <c r="G421" s="62">
        <f t="shared" si="63"/>
        <v>0</v>
      </c>
      <c r="H421" s="37">
        <f>DAG!E53</f>
        <v>0</v>
      </c>
      <c r="I421" s="37">
        <f>DAG!F53</f>
        <v>0</v>
      </c>
      <c r="K421" s="9">
        <f t="shared" si="64"/>
        <v>0</v>
      </c>
      <c r="L421" s="9">
        <f t="shared" si="65"/>
        <v>0</v>
      </c>
    </row>
    <row r="422" spans="1:12" x14ac:dyDescent="0.2">
      <c r="A422" s="116"/>
      <c r="B422" s="116"/>
      <c r="C422" s="5" t="str">
        <f>DAG!C54</f>
        <v>18:3/22:4</v>
      </c>
      <c r="D422" s="31"/>
      <c r="E422" s="37">
        <f>DAG!J54</f>
        <v>0</v>
      </c>
      <c r="F422" s="37">
        <f>DAG!D54</f>
        <v>0</v>
      </c>
      <c r="G422" s="62">
        <f t="shared" si="63"/>
        <v>0</v>
      </c>
      <c r="H422" s="37">
        <f>DAG!E54</f>
        <v>0</v>
      </c>
      <c r="I422" s="37">
        <f>DAG!F54</f>
        <v>0</v>
      </c>
      <c r="K422" s="9">
        <f t="shared" si="64"/>
        <v>0</v>
      </c>
      <c r="L422" s="9">
        <f t="shared" si="65"/>
        <v>0</v>
      </c>
    </row>
    <row r="423" spans="1:12" x14ac:dyDescent="0.2">
      <c r="A423" s="116"/>
      <c r="B423" s="116"/>
      <c r="C423" s="121" t="str">
        <f>DAG!C55</f>
        <v>20:2/20:5</v>
      </c>
      <c r="D423" s="31"/>
      <c r="E423" s="37">
        <f>DAG!J55</f>
        <v>0</v>
      </c>
      <c r="F423" s="37">
        <f>DAG!D55</f>
        <v>0</v>
      </c>
      <c r="G423" s="62">
        <f t="shared" si="63"/>
        <v>0</v>
      </c>
      <c r="H423" s="37">
        <f>DAG!E55</f>
        <v>0</v>
      </c>
      <c r="I423" s="37">
        <f>DAG!F55</f>
        <v>0</v>
      </c>
      <c r="K423" s="9">
        <f t="shared" si="64"/>
        <v>0</v>
      </c>
      <c r="L423" s="9">
        <f t="shared" si="65"/>
        <v>0</v>
      </c>
    </row>
    <row r="424" spans="1:12" x14ac:dyDescent="0.2">
      <c r="A424" s="3"/>
      <c r="B424" s="116"/>
      <c r="C424" s="122" t="str">
        <f>DAG!C56</f>
        <v>20:3/20:4</v>
      </c>
      <c r="D424" s="31"/>
      <c r="E424" s="37">
        <f>DAG!J56</f>
        <v>0</v>
      </c>
      <c r="F424" s="37">
        <f>DAG!D56</f>
        <v>0</v>
      </c>
      <c r="G424" s="62">
        <f t="shared" si="63"/>
        <v>0</v>
      </c>
      <c r="H424" s="37">
        <f>DAG!E56</f>
        <v>0</v>
      </c>
      <c r="I424" s="37">
        <f>DAG!F56</f>
        <v>0</v>
      </c>
      <c r="K424" s="9">
        <f t="shared" si="64"/>
        <v>0</v>
      </c>
      <c r="L424" s="9">
        <f t="shared" si="65"/>
        <v>0</v>
      </c>
    </row>
    <row r="425" spans="1:12" x14ac:dyDescent="0.2">
      <c r="A425" s="125" t="str">
        <f>DAG!A57</f>
        <v>40:6</v>
      </c>
      <c r="B425" s="116" t="str">
        <f>DAG!B57</f>
        <v>C43H76O5N</v>
      </c>
      <c r="C425" s="5" t="str">
        <f>DAG!C57</f>
        <v>18:0/22:6</v>
      </c>
      <c r="D425" s="31"/>
      <c r="E425" s="37">
        <f>DAG!J57</f>
        <v>0</v>
      </c>
      <c r="F425" s="37">
        <f>DAG!D57</f>
        <v>0</v>
      </c>
      <c r="G425" s="62">
        <f t="shared" si="63"/>
        <v>0</v>
      </c>
      <c r="H425" s="37">
        <f>DAG!E57</f>
        <v>0</v>
      </c>
      <c r="I425" s="37">
        <f>DAG!F57</f>
        <v>0</v>
      </c>
      <c r="K425" s="9">
        <f t="shared" si="64"/>
        <v>0</v>
      </c>
      <c r="L425" s="9">
        <f t="shared" si="65"/>
        <v>0</v>
      </c>
    </row>
    <row r="426" spans="1:12" x14ac:dyDescent="0.2">
      <c r="A426" s="125"/>
      <c r="B426" s="116"/>
      <c r="C426" s="5" t="str">
        <f>DAG!C58</f>
        <v>18:1/22:5</v>
      </c>
      <c r="D426" s="31"/>
      <c r="E426" s="37">
        <f>DAG!J58</f>
        <v>0</v>
      </c>
      <c r="F426" s="37">
        <f>DAG!D58</f>
        <v>0</v>
      </c>
      <c r="G426" s="62">
        <f t="shared" si="63"/>
        <v>0</v>
      </c>
      <c r="H426" s="37">
        <f>DAG!E58</f>
        <v>0</v>
      </c>
      <c r="I426" s="37">
        <f>DAG!F58</f>
        <v>0</v>
      </c>
      <c r="K426" s="9">
        <f t="shared" si="64"/>
        <v>0</v>
      </c>
      <c r="L426" s="9">
        <f t="shared" si="65"/>
        <v>0</v>
      </c>
    </row>
    <row r="427" spans="1:12" x14ac:dyDescent="0.2">
      <c r="A427" s="125"/>
      <c r="B427" s="116"/>
      <c r="C427" s="5" t="str">
        <f>DAG!C59</f>
        <v>18:2/22:4</v>
      </c>
      <c r="D427" s="31"/>
      <c r="E427" s="37">
        <f>DAG!J59</f>
        <v>0</v>
      </c>
      <c r="F427" s="37">
        <f>DAG!D59</f>
        <v>0</v>
      </c>
      <c r="G427" s="62">
        <f t="shared" si="63"/>
        <v>0</v>
      </c>
      <c r="H427" s="37">
        <f>DAG!E59</f>
        <v>0</v>
      </c>
      <c r="I427" s="37">
        <f>DAG!F59</f>
        <v>0</v>
      </c>
      <c r="K427" s="9">
        <f t="shared" si="64"/>
        <v>0</v>
      </c>
      <c r="L427" s="9">
        <f t="shared" si="65"/>
        <v>0</v>
      </c>
    </row>
    <row r="428" spans="1:12" x14ac:dyDescent="0.2">
      <c r="A428" s="3"/>
      <c r="B428" s="116"/>
      <c r="C428" s="122" t="str">
        <f>DAG!C60</f>
        <v>20:2/20:4</v>
      </c>
      <c r="D428" s="31"/>
      <c r="E428" s="37">
        <f>DAG!J60</f>
        <v>0</v>
      </c>
      <c r="F428" s="37">
        <f>DAG!D60</f>
        <v>0</v>
      </c>
      <c r="G428" s="62">
        <f t="shared" si="63"/>
        <v>0</v>
      </c>
      <c r="H428" s="37">
        <f>DAG!E60</f>
        <v>0</v>
      </c>
      <c r="I428" s="37">
        <f>DAG!F60</f>
        <v>0</v>
      </c>
      <c r="K428" s="9">
        <f t="shared" si="64"/>
        <v>0</v>
      </c>
      <c r="L428" s="9">
        <f t="shared" si="65"/>
        <v>0</v>
      </c>
    </row>
    <row r="429" spans="1:12" x14ac:dyDescent="0.2">
      <c r="A429" s="116"/>
      <c r="B429" s="116"/>
      <c r="C429" s="122" t="str">
        <f>DAG!C61</f>
        <v>20:3/20:3</v>
      </c>
      <c r="D429" s="31"/>
      <c r="E429" s="37">
        <f>DAG!J61</f>
        <v>0</v>
      </c>
      <c r="F429" s="37">
        <f>DAG!D61</f>
        <v>0</v>
      </c>
      <c r="G429" s="62">
        <f t="shared" si="63"/>
        <v>0</v>
      </c>
      <c r="H429" s="37">
        <f>DAG!E61</f>
        <v>0</v>
      </c>
      <c r="I429" s="37">
        <f>DAG!F61</f>
        <v>0</v>
      </c>
      <c r="K429" s="9">
        <f t="shared" si="64"/>
        <v>0</v>
      </c>
      <c r="L429" s="9">
        <f t="shared" si="65"/>
        <v>0</v>
      </c>
    </row>
    <row r="430" spans="1:12" x14ac:dyDescent="0.2">
      <c r="A430" s="116" t="str">
        <f>DAG!A62</f>
        <v>40:5</v>
      </c>
      <c r="B430" s="116" t="str">
        <f>DAG!B62</f>
        <v>C43H78O5N</v>
      </c>
      <c r="C430" s="5" t="str">
        <f>DAG!C62</f>
        <v>18:0/22:5</v>
      </c>
      <c r="D430" s="31"/>
      <c r="E430" s="37">
        <f>DAG!J62</f>
        <v>0</v>
      </c>
      <c r="F430" s="37">
        <f>DAG!D62</f>
        <v>0</v>
      </c>
      <c r="G430" s="62">
        <f t="shared" si="63"/>
        <v>0</v>
      </c>
      <c r="H430" s="37">
        <f>DAG!E62</f>
        <v>0</v>
      </c>
      <c r="I430" s="37">
        <f>DAG!F62</f>
        <v>0</v>
      </c>
      <c r="K430" s="9">
        <f t="shared" si="64"/>
        <v>0</v>
      </c>
      <c r="L430" s="9">
        <f t="shared" si="65"/>
        <v>0</v>
      </c>
    </row>
    <row r="431" spans="1:12" x14ac:dyDescent="0.2">
      <c r="A431" s="116"/>
      <c r="B431" s="116"/>
      <c r="C431" s="5" t="str">
        <f>DAG!C63</f>
        <v>18:1/22:4</v>
      </c>
      <c r="D431" s="31"/>
      <c r="E431" s="37">
        <f>DAG!J63</f>
        <v>0</v>
      </c>
      <c r="F431" s="37">
        <f>DAG!D63</f>
        <v>0</v>
      </c>
      <c r="G431" s="62">
        <f t="shared" si="63"/>
        <v>0</v>
      </c>
      <c r="H431" s="37">
        <f>DAG!E63</f>
        <v>0</v>
      </c>
      <c r="I431" s="37">
        <f>DAG!F63</f>
        <v>0</v>
      </c>
      <c r="K431" s="9">
        <f t="shared" si="64"/>
        <v>0</v>
      </c>
      <c r="L431" s="9">
        <f t="shared" si="65"/>
        <v>0</v>
      </c>
    </row>
    <row r="432" spans="1:12" x14ac:dyDescent="0.2">
      <c r="A432" s="116"/>
      <c r="B432" s="4"/>
      <c r="C432" s="122" t="str">
        <f>DAG!C64</f>
        <v>20:2/20:3</v>
      </c>
      <c r="D432" s="31"/>
      <c r="E432" s="37">
        <f>DAG!J64</f>
        <v>0</v>
      </c>
      <c r="F432" s="37">
        <f>DAG!D64</f>
        <v>0</v>
      </c>
      <c r="G432" s="62">
        <f t="shared" si="63"/>
        <v>0</v>
      </c>
      <c r="H432" s="37">
        <f>DAG!E64</f>
        <v>0</v>
      </c>
      <c r="I432" s="37">
        <f>DAG!F64</f>
        <v>0</v>
      </c>
      <c r="K432" s="9">
        <f t="shared" si="64"/>
        <v>0</v>
      </c>
      <c r="L432" s="9">
        <f t="shared" si="65"/>
        <v>0</v>
      </c>
    </row>
    <row r="433" spans="1:12" x14ac:dyDescent="0.2">
      <c r="A433" s="126"/>
      <c r="B433" s="127"/>
      <c r="C433" s="127" t="s">
        <v>2184</v>
      </c>
      <c r="D433" s="31"/>
      <c r="E433" s="37"/>
      <c r="F433" s="37"/>
      <c r="G433" s="62">
        <f t="shared" si="63"/>
        <v>0</v>
      </c>
      <c r="H433" s="37"/>
      <c r="I433" s="37"/>
      <c r="K433" s="4">
        <f>SUM(K371:K432)</f>
        <v>5.3556385460044771</v>
      </c>
      <c r="L433" s="4">
        <f t="shared" ref="L433" si="66">SUM(L371:L432)</f>
        <v>61.09181393029138</v>
      </c>
    </row>
    <row r="434" spans="1:12" x14ac:dyDescent="0.2">
      <c r="A434" s="14">
        <f>TAG!A5</f>
        <v>764.67446999999993</v>
      </c>
      <c r="B434" s="14" t="str">
        <f>TAG!B5</f>
        <v>C47H90O6N</v>
      </c>
      <c r="C434" s="17" t="str">
        <f>TAG!C5</f>
        <v>44:2</v>
      </c>
      <c r="D434" s="31"/>
      <c r="E434" s="37">
        <f>TAG!J5</f>
        <v>1.1326220415023626E-5</v>
      </c>
      <c r="F434" s="37">
        <f>TAG!D5</f>
        <v>3.3217473557363113E-5</v>
      </c>
      <c r="G434" s="62">
        <f t="shared" si="63"/>
        <v>2.2271846986193371E-5</v>
      </c>
      <c r="H434" s="37">
        <f>TAG!E5</f>
        <v>3.0592253958591931E-3</v>
      </c>
      <c r="I434" s="37">
        <f>TAG!F5</f>
        <v>2.3102359346379467E-4</v>
      </c>
      <c r="K434" s="9">
        <f t="shared" ref="K434:K465" si="67">IF(H434-$G434&gt;0,H434-$G434,0)</f>
        <v>3.0369535488729998E-3</v>
      </c>
      <c r="L434" s="9">
        <f t="shared" ref="L434:L465" si="68">IF(I434-$G434&gt;0,I434-$G434,0)</f>
        <v>2.087517464776013E-4</v>
      </c>
    </row>
    <row r="435" spans="1:12" x14ac:dyDescent="0.2">
      <c r="A435" s="14">
        <f>TAG!A6</f>
        <v>766.69006999999988</v>
      </c>
      <c r="B435" s="14" t="str">
        <f>TAG!B6</f>
        <v>C47H92O6N</v>
      </c>
      <c r="C435" s="17" t="str">
        <f>TAG!C6</f>
        <v>44:1</v>
      </c>
      <c r="D435" s="31"/>
      <c r="E435" s="37">
        <f>TAG!J6</f>
        <v>2.3504917526951162E-5</v>
      </c>
      <c r="F435" s="37">
        <f>TAG!D6</f>
        <v>3.6739254140222208E-5</v>
      </c>
      <c r="G435" s="62">
        <f t="shared" si="63"/>
        <v>3.0122085833586685E-5</v>
      </c>
      <c r="H435" s="37">
        <f>TAG!E6</f>
        <v>0</v>
      </c>
      <c r="I435" s="37">
        <f>TAG!F6</f>
        <v>3.1743796049972869E-4</v>
      </c>
      <c r="K435" s="9">
        <f t="shared" si="67"/>
        <v>0</v>
      </c>
      <c r="L435" s="9">
        <f t="shared" si="68"/>
        <v>2.8731587466614199E-4</v>
      </c>
    </row>
    <row r="436" spans="1:12" x14ac:dyDescent="0.2">
      <c r="A436" s="14">
        <f>TAG!A7</f>
        <v>768.70566999999994</v>
      </c>
      <c r="B436" s="14" t="str">
        <f>TAG!B7</f>
        <v>C47H94O6N</v>
      </c>
      <c r="C436" s="17" t="str">
        <f>TAG!C7</f>
        <v>44:0</v>
      </c>
      <c r="D436" s="31"/>
      <c r="E436" s="37">
        <f>TAG!J7</f>
        <v>2.050760112760429E-5</v>
      </c>
      <c r="F436" s="37">
        <f>TAG!D7</f>
        <v>5.527266521312501E-5</v>
      </c>
      <c r="G436" s="62">
        <f t="shared" si="63"/>
        <v>3.7890133170364647E-5</v>
      </c>
      <c r="H436" s="37">
        <f>TAG!E7</f>
        <v>1.1158650586619999E-3</v>
      </c>
      <c r="I436" s="37">
        <f>TAG!F7</f>
        <v>3.7358134245374241E-5</v>
      </c>
      <c r="K436" s="9">
        <f t="shared" si="67"/>
        <v>1.0779749254916354E-3</v>
      </c>
      <c r="L436" s="9">
        <f t="shared" si="68"/>
        <v>0</v>
      </c>
    </row>
    <row r="437" spans="1:12" x14ac:dyDescent="0.2">
      <c r="A437" s="14">
        <f>TAG!A8</f>
        <v>776.71077000000002</v>
      </c>
      <c r="B437" s="14" t="str">
        <f>TAG!B8</f>
        <v>C49H94O5N</v>
      </c>
      <c r="C437" s="17" t="str">
        <f>TAG!C8</f>
        <v>e46:3</v>
      </c>
      <c r="D437" s="31"/>
      <c r="E437" s="37">
        <f>TAG!J8</f>
        <v>0</v>
      </c>
      <c r="F437" s="37">
        <f>TAG!D8</f>
        <v>8.5329502553457588E-6</v>
      </c>
      <c r="G437" s="62">
        <f t="shared" si="63"/>
        <v>4.2664751276728794E-6</v>
      </c>
      <c r="H437" s="37">
        <f>TAG!E8</f>
        <v>0</v>
      </c>
      <c r="I437" s="37">
        <f>TAG!F8</f>
        <v>3.0493039776020776E-5</v>
      </c>
      <c r="K437" s="9">
        <f t="shared" si="67"/>
        <v>0</v>
      </c>
      <c r="L437" s="9">
        <f t="shared" si="68"/>
        <v>2.6226564648347897E-5</v>
      </c>
    </row>
    <row r="438" spans="1:12" x14ac:dyDescent="0.2">
      <c r="A438" s="14">
        <f>TAG!A9</f>
        <v>778.72636999999997</v>
      </c>
      <c r="B438" s="14" t="str">
        <f>TAG!B9</f>
        <v>C49H96O5N</v>
      </c>
      <c r="C438" s="17" t="str">
        <f>TAG!C9</f>
        <v>e46:2</v>
      </c>
      <c r="D438" s="31"/>
      <c r="E438" s="37">
        <f>TAG!J9</f>
        <v>1.2969306300264174E-5</v>
      </c>
      <c r="F438" s="37">
        <f>TAG!D9</f>
        <v>1.3596200071419896E-5</v>
      </c>
      <c r="G438" s="62">
        <f t="shared" si="63"/>
        <v>1.3282753185842035E-5</v>
      </c>
      <c r="H438" s="37">
        <f>TAG!E9</f>
        <v>1.535847529904503E-3</v>
      </c>
      <c r="I438" s="37">
        <f>TAG!F9</f>
        <v>1.775293134494076E-4</v>
      </c>
      <c r="K438" s="9">
        <f t="shared" si="67"/>
        <v>1.5225647767186609E-3</v>
      </c>
      <c r="L438" s="9">
        <f t="shared" si="68"/>
        <v>1.6424656026356557E-4</v>
      </c>
    </row>
    <row r="439" spans="1:12" x14ac:dyDescent="0.2">
      <c r="A439" s="14">
        <f>TAG!A10</f>
        <v>780.74197000000004</v>
      </c>
      <c r="B439" s="14" t="str">
        <f>TAG!B10</f>
        <v>C49H98O5N</v>
      </c>
      <c r="C439" s="17" t="str">
        <f>TAG!C10</f>
        <v>e46:1</v>
      </c>
      <c r="D439" s="31"/>
      <c r="E439" s="37">
        <f>TAG!J10</f>
        <v>1.4112994851164786E-5</v>
      </c>
      <c r="F439" s="37">
        <f>TAG!D10</f>
        <v>8.1841843101764687E-6</v>
      </c>
      <c r="G439" s="62">
        <f t="shared" si="63"/>
        <v>1.1148589580670627E-5</v>
      </c>
      <c r="H439" s="37">
        <f>TAG!E10</f>
        <v>0</v>
      </c>
      <c r="I439" s="37">
        <f>TAG!F10</f>
        <v>1.9971994625528758E-5</v>
      </c>
      <c r="K439" s="9">
        <f t="shared" si="67"/>
        <v>0</v>
      </c>
      <c r="L439" s="9">
        <f t="shared" si="68"/>
        <v>8.8234050448581309E-6</v>
      </c>
    </row>
    <row r="440" spans="1:12" x14ac:dyDescent="0.2">
      <c r="A440" s="14">
        <f>TAG!A11</f>
        <v>782.75756999999999</v>
      </c>
      <c r="B440" s="14" t="str">
        <f>TAG!B11</f>
        <v>C49H100O5N</v>
      </c>
      <c r="C440" s="17" t="str">
        <f>TAG!C11</f>
        <v>e46:0</v>
      </c>
      <c r="D440" s="31"/>
      <c r="E440" s="37">
        <f>TAG!J11</f>
        <v>1.6994190506975301E-5</v>
      </c>
      <c r="F440" s="37">
        <f>TAG!D11</f>
        <v>3.8719948759768977E-5</v>
      </c>
      <c r="G440" s="62">
        <f t="shared" si="63"/>
        <v>2.7857069633372139E-5</v>
      </c>
      <c r="H440" s="37">
        <f>TAG!E11</f>
        <v>2.9407952729705081E-3</v>
      </c>
      <c r="I440" s="37">
        <f>TAG!F11</f>
        <v>1.1495606177162766E-4</v>
      </c>
      <c r="K440" s="9">
        <f t="shared" si="67"/>
        <v>2.9129382033371361E-3</v>
      </c>
      <c r="L440" s="9">
        <f t="shared" si="68"/>
        <v>8.7098992138255529E-5</v>
      </c>
    </row>
    <row r="441" spans="1:12" x14ac:dyDescent="0.2">
      <c r="A441" s="14">
        <f>TAG!A12</f>
        <v>790.69006999999988</v>
      </c>
      <c r="B441" s="14" t="str">
        <f>TAG!B12</f>
        <v>C49H92O6N</v>
      </c>
      <c r="C441" s="17" t="str">
        <f>TAG!C12</f>
        <v>46:3</v>
      </c>
      <c r="D441" s="31"/>
      <c r="E441" s="37">
        <f>TAG!J12</f>
        <v>0</v>
      </c>
      <c r="F441" s="37">
        <f>TAG!D12</f>
        <v>1.7440112735910199E-5</v>
      </c>
      <c r="G441" s="62">
        <f t="shared" si="63"/>
        <v>8.7200563679550995E-6</v>
      </c>
      <c r="H441" s="37">
        <f>TAG!E12</f>
        <v>5.9046904047797239E-5</v>
      </c>
      <c r="I441" s="37">
        <f>TAG!F12</f>
        <v>3.3487564196944047E-5</v>
      </c>
      <c r="K441" s="9">
        <f t="shared" si="67"/>
        <v>5.0326847679842138E-5</v>
      </c>
      <c r="L441" s="9">
        <f t="shared" si="68"/>
        <v>2.4767507828988945E-5</v>
      </c>
    </row>
    <row r="442" spans="1:12" x14ac:dyDescent="0.2">
      <c r="A442" s="14">
        <f>TAG!A13</f>
        <v>792.70566999999994</v>
      </c>
      <c r="B442" s="14" t="str">
        <f>TAG!B13</f>
        <v>C49H94O6N</v>
      </c>
      <c r="C442" s="17" t="str">
        <f>TAG!C13</f>
        <v>46:2</v>
      </c>
      <c r="D442" s="31"/>
      <c r="E442" s="37">
        <f>TAG!J13</f>
        <v>2.0287476254182951E-4</v>
      </c>
      <c r="F442" s="37">
        <f>TAG!D13</f>
        <v>4.973328447765987E-6</v>
      </c>
      <c r="G442" s="62">
        <f t="shared" si="63"/>
        <v>1.0392404549479775E-4</v>
      </c>
      <c r="H442" s="37">
        <f>TAG!E13</f>
        <v>3.2305792158896505E-4</v>
      </c>
      <c r="I442" s="37">
        <f>TAG!F13</f>
        <v>1.2969362270166246E-4</v>
      </c>
      <c r="K442" s="9">
        <f t="shared" si="67"/>
        <v>2.1913387609416731E-4</v>
      </c>
      <c r="L442" s="9">
        <f t="shared" si="68"/>
        <v>2.5769577206864706E-5</v>
      </c>
    </row>
    <row r="443" spans="1:12" x14ac:dyDescent="0.2">
      <c r="A443" s="14">
        <f>TAG!A14</f>
        <v>794.72126999999989</v>
      </c>
      <c r="B443" s="14" t="str">
        <f>TAG!B14</f>
        <v>C49H96O6N</v>
      </c>
      <c r="C443" s="17" t="str">
        <f>TAG!C14</f>
        <v>46:1</v>
      </c>
      <c r="D443" s="31"/>
      <c r="E443" s="37">
        <f>TAG!J14</f>
        <v>9.1358294693695019E-6</v>
      </c>
      <c r="F443" s="37">
        <f>TAG!D14</f>
        <v>1.5177678191784921E-5</v>
      </c>
      <c r="G443" s="62">
        <f t="shared" si="63"/>
        <v>1.2156753830577211E-5</v>
      </c>
      <c r="H443" s="37">
        <f>TAG!E14</f>
        <v>0</v>
      </c>
      <c r="I443" s="37">
        <f>TAG!F14</f>
        <v>4.8827225369015107E-4</v>
      </c>
      <c r="K443" s="9">
        <f t="shared" si="67"/>
        <v>0</v>
      </c>
      <c r="L443" s="9">
        <f t="shared" si="68"/>
        <v>4.7611549985957386E-4</v>
      </c>
    </row>
    <row r="444" spans="1:12" x14ac:dyDescent="0.2">
      <c r="A444" s="14">
        <f>TAG!A15</f>
        <v>796.73686999999995</v>
      </c>
      <c r="B444" s="14" t="str">
        <f>TAG!B15</f>
        <v>C49H98O6N</v>
      </c>
      <c r="C444" s="17" t="str">
        <f>TAG!C15</f>
        <v>46:0</v>
      </c>
      <c r="D444" s="31"/>
      <c r="E444" s="37">
        <f>TAG!J15</f>
        <v>9.2823182177396218E-5</v>
      </c>
      <c r="F444" s="37">
        <f>TAG!D15</f>
        <v>0</v>
      </c>
      <c r="G444" s="62">
        <f t="shared" si="63"/>
        <v>4.6411591088698109E-5</v>
      </c>
      <c r="H444" s="37">
        <f>TAG!E15</f>
        <v>1.403855503303038E-3</v>
      </c>
      <c r="I444" s="37">
        <f>TAG!F15</f>
        <v>6.7276324562429461E-5</v>
      </c>
      <c r="K444" s="9">
        <f t="shared" si="67"/>
        <v>1.3574439122143399E-3</v>
      </c>
      <c r="L444" s="9">
        <f t="shared" si="68"/>
        <v>2.0864733473731352E-5</v>
      </c>
    </row>
    <row r="445" spans="1:12" x14ac:dyDescent="0.2">
      <c r="A445" s="14">
        <f>TAG!A16</f>
        <v>802.72636999999997</v>
      </c>
      <c r="B445" s="14" t="str">
        <f>TAG!B16</f>
        <v>C51H96O5N</v>
      </c>
      <c r="C445" s="17" t="str">
        <f>TAG!C16</f>
        <v>e48:4</v>
      </c>
      <c r="D445" s="31"/>
      <c r="E445" s="37">
        <f>TAG!J16</f>
        <v>8.7122376255470462E-5</v>
      </c>
      <c r="F445" s="37">
        <f>TAG!D16</f>
        <v>6.4927059039943909E-6</v>
      </c>
      <c r="G445" s="62">
        <f t="shared" si="63"/>
        <v>4.6807541079732425E-5</v>
      </c>
      <c r="H445" s="37">
        <f>TAG!E16</f>
        <v>5.3534992215119358E-5</v>
      </c>
      <c r="I445" s="37">
        <f>TAG!F16</f>
        <v>2.8718162373345074E-5</v>
      </c>
      <c r="K445" s="9">
        <f t="shared" si="67"/>
        <v>6.727451135386933E-6</v>
      </c>
      <c r="L445" s="9">
        <f t="shared" si="68"/>
        <v>0</v>
      </c>
    </row>
    <row r="446" spans="1:12" x14ac:dyDescent="0.2">
      <c r="A446" s="14">
        <f>TAG!A17</f>
        <v>804.74197000000004</v>
      </c>
      <c r="B446" s="14" t="str">
        <f>TAG!B17</f>
        <v>C51H98O5N</v>
      </c>
      <c r="C446" s="17" t="str">
        <f>TAG!C17</f>
        <v>e48:3</v>
      </c>
      <c r="D446" s="31"/>
      <c r="E446" s="37">
        <f>TAG!J17</f>
        <v>1.9679035021054954E-4</v>
      </c>
      <c r="F446" s="37">
        <f>TAG!D17</f>
        <v>7.8197213256183502E-6</v>
      </c>
      <c r="G446" s="62">
        <f t="shared" si="63"/>
        <v>1.0230503576808395E-4</v>
      </c>
      <c r="H446" s="37">
        <f>TAG!E17</f>
        <v>1.1807375105790947E-4</v>
      </c>
      <c r="I446" s="37">
        <f>TAG!F17</f>
        <v>4.6111102563643958E-5</v>
      </c>
      <c r="K446" s="9">
        <f t="shared" si="67"/>
        <v>1.5768715289825528E-5</v>
      </c>
      <c r="L446" s="9">
        <f t="shared" si="68"/>
        <v>0</v>
      </c>
    </row>
    <row r="447" spans="1:12" x14ac:dyDescent="0.2">
      <c r="A447" s="14">
        <f>TAG!A18</f>
        <v>806.75756999999999</v>
      </c>
      <c r="B447" s="14" t="str">
        <f>TAG!B18</f>
        <v>C51H100O5N</v>
      </c>
      <c r="C447" s="17" t="str">
        <f>TAG!C18</f>
        <v>e48:2</v>
      </c>
      <c r="D447" s="31"/>
      <c r="E447" s="37">
        <f>TAG!J18</f>
        <v>0</v>
      </c>
      <c r="F447" s="37">
        <f>TAG!D18</f>
        <v>2.0425210039476668E-5</v>
      </c>
      <c r="G447" s="62">
        <f t="shared" si="63"/>
        <v>1.0212605019738334E-5</v>
      </c>
      <c r="H447" s="37">
        <f>TAG!E18</f>
        <v>5.8454349468784843E-5</v>
      </c>
      <c r="I447" s="37">
        <f>TAG!F18</f>
        <v>0</v>
      </c>
      <c r="K447" s="9">
        <f t="shared" si="67"/>
        <v>4.824174444904651E-5</v>
      </c>
      <c r="L447" s="9">
        <f t="shared" si="68"/>
        <v>0</v>
      </c>
    </row>
    <row r="448" spans="1:12" x14ac:dyDescent="0.2">
      <c r="A448" s="14">
        <f>TAG!A19</f>
        <v>808.77317000000005</v>
      </c>
      <c r="B448" s="14" t="str">
        <f>TAG!B19</f>
        <v>C51H102O5N</v>
      </c>
      <c r="C448" s="17" t="str">
        <f>TAG!C19</f>
        <v>e48:1</v>
      </c>
      <c r="D448" s="31"/>
      <c r="E448" s="37">
        <f>TAG!J19</f>
        <v>4.4808746536885453E-5</v>
      </c>
      <c r="F448" s="37">
        <f>TAG!D19</f>
        <v>3.7131777945636093E-5</v>
      </c>
      <c r="G448" s="62">
        <f t="shared" si="63"/>
        <v>4.0970262241260773E-5</v>
      </c>
      <c r="H448" s="37">
        <f>TAG!E19</f>
        <v>1.8139383965595603E-5</v>
      </c>
      <c r="I448" s="37">
        <f>TAG!F19</f>
        <v>1.0325441046047903E-4</v>
      </c>
      <c r="K448" s="9">
        <f t="shared" si="67"/>
        <v>0</v>
      </c>
      <c r="L448" s="9">
        <f t="shared" si="68"/>
        <v>6.2284148219218246E-5</v>
      </c>
    </row>
    <row r="449" spans="1:12" x14ac:dyDescent="0.2">
      <c r="A449" s="14">
        <f>TAG!A20</f>
        <v>810.78877</v>
      </c>
      <c r="B449" s="14" t="str">
        <f>TAG!B20</f>
        <v>C51H104O5N</v>
      </c>
      <c r="C449" s="17" t="str">
        <f>TAG!C20</f>
        <v>e48:0</v>
      </c>
      <c r="D449" s="31"/>
      <c r="E449" s="37">
        <f>TAG!J20</f>
        <v>0</v>
      </c>
      <c r="F449" s="37">
        <f>TAG!D20</f>
        <v>0</v>
      </c>
      <c r="G449" s="62">
        <f t="shared" si="63"/>
        <v>0</v>
      </c>
      <c r="H449" s="37">
        <f>TAG!E20</f>
        <v>3.0417603288970764E-4</v>
      </c>
      <c r="I449" s="37">
        <f>TAG!F20</f>
        <v>8.2992893263686375E-5</v>
      </c>
      <c r="K449" s="9">
        <f t="shared" si="67"/>
        <v>3.0417603288970764E-4</v>
      </c>
      <c r="L449" s="9">
        <f t="shared" si="68"/>
        <v>8.2992893263686375E-5</v>
      </c>
    </row>
    <row r="450" spans="1:12" x14ac:dyDescent="0.2">
      <c r="A450" s="14">
        <f>TAG!A21</f>
        <v>816.70566999999994</v>
      </c>
      <c r="B450" s="14" t="str">
        <f>TAG!B21</f>
        <v>C51H94O6N</v>
      </c>
      <c r="C450" s="17" t="str">
        <f>TAG!C21</f>
        <v>48:4</v>
      </c>
      <c r="D450" s="31"/>
      <c r="E450" s="37">
        <f>TAG!J21</f>
        <v>8.0643954955809086E-7</v>
      </c>
      <c r="F450" s="37">
        <f>TAG!D21</f>
        <v>8.0876142096653508E-6</v>
      </c>
      <c r="G450" s="62">
        <f t="shared" si="63"/>
        <v>4.447026879611721E-6</v>
      </c>
      <c r="H450" s="37">
        <f>TAG!E21</f>
        <v>0</v>
      </c>
      <c r="I450" s="37">
        <f>TAG!F21</f>
        <v>0</v>
      </c>
      <c r="K450" s="9">
        <f t="shared" si="67"/>
        <v>0</v>
      </c>
      <c r="L450" s="9">
        <f t="shared" si="68"/>
        <v>0</v>
      </c>
    </row>
    <row r="451" spans="1:12" x14ac:dyDescent="0.2">
      <c r="A451" s="14">
        <f>TAG!A22</f>
        <v>818.72126999999989</v>
      </c>
      <c r="B451" s="14" t="str">
        <f>TAG!B22</f>
        <v>C51H96O6N</v>
      </c>
      <c r="C451" s="17" t="str">
        <f>TAG!C22</f>
        <v>48:3</v>
      </c>
      <c r="D451" s="31"/>
      <c r="E451" s="37">
        <f>TAG!J22</f>
        <v>0</v>
      </c>
      <c r="F451" s="37">
        <f>TAG!D22</f>
        <v>3.7023337512828742E-5</v>
      </c>
      <c r="G451" s="62">
        <f t="shared" si="63"/>
        <v>1.8511668756414371E-5</v>
      </c>
      <c r="H451" s="37">
        <f>TAG!E22</f>
        <v>5.222282588328017E-5</v>
      </c>
      <c r="I451" s="37">
        <f>TAG!F22</f>
        <v>8.8376194816712644E-5</v>
      </c>
      <c r="K451" s="9">
        <f t="shared" si="67"/>
        <v>3.3711157126865802E-5</v>
      </c>
      <c r="L451" s="9">
        <f t="shared" si="68"/>
        <v>6.9864526060298276E-5</v>
      </c>
    </row>
    <row r="452" spans="1:12" x14ac:dyDescent="0.2">
      <c r="A452" s="14">
        <f>TAG!A23</f>
        <v>820.73686999999995</v>
      </c>
      <c r="B452" s="14" t="str">
        <f>TAG!B23</f>
        <v>C51H98O6N</v>
      </c>
      <c r="C452" s="17" t="str">
        <f>TAG!C23</f>
        <v>48:2</v>
      </c>
      <c r="D452" s="31"/>
      <c r="E452" s="37">
        <f>TAG!J23</f>
        <v>1.2178958894425191E-5</v>
      </c>
      <c r="F452" s="37">
        <f>TAG!D23</f>
        <v>1.4578434574778129E-5</v>
      </c>
      <c r="G452" s="62">
        <f t="shared" si="63"/>
        <v>1.337869673460166E-5</v>
      </c>
      <c r="H452" s="37">
        <f>TAG!E23</f>
        <v>6.6313144435377667E-5</v>
      </c>
      <c r="I452" s="37">
        <f>TAG!F23</f>
        <v>2.0678280667118083E-4</v>
      </c>
      <c r="K452" s="9">
        <f t="shared" si="67"/>
        <v>5.2934447700776007E-5</v>
      </c>
      <c r="L452" s="9">
        <f t="shared" si="68"/>
        <v>1.9340410993657917E-4</v>
      </c>
    </row>
    <row r="453" spans="1:12" x14ac:dyDescent="0.2">
      <c r="A453" s="14">
        <f>TAG!A24</f>
        <v>822.7524699999999</v>
      </c>
      <c r="B453" s="14" t="str">
        <f>TAG!B24</f>
        <v>C51H100O6N</v>
      </c>
      <c r="C453" s="17" t="str">
        <f>TAG!C24</f>
        <v>48:1</v>
      </c>
      <c r="D453" s="31"/>
      <c r="E453" s="37">
        <f>TAG!J24</f>
        <v>0</v>
      </c>
      <c r="F453" s="37">
        <f>TAG!D24</f>
        <v>0</v>
      </c>
      <c r="G453" s="62">
        <f t="shared" si="63"/>
        <v>0</v>
      </c>
      <c r="H453" s="37">
        <f>TAG!E24</f>
        <v>7.2174395946898414E-5</v>
      </c>
      <c r="I453" s="37">
        <f>TAG!F24</f>
        <v>3.301716205669678E-4</v>
      </c>
      <c r="K453" s="9">
        <f t="shared" si="67"/>
        <v>7.2174395946898414E-5</v>
      </c>
      <c r="L453" s="9">
        <f t="shared" si="68"/>
        <v>3.301716205669678E-4</v>
      </c>
    </row>
    <row r="454" spans="1:12" x14ac:dyDescent="0.2">
      <c r="A454" s="14">
        <f>TAG!A25</f>
        <v>824.76806999999997</v>
      </c>
      <c r="B454" s="14" t="str">
        <f>TAG!B25</f>
        <v>C51H102O6N</v>
      </c>
      <c r="C454" s="17" t="str">
        <f>TAG!C25</f>
        <v>48:0</v>
      </c>
      <c r="D454" s="31"/>
      <c r="E454" s="37">
        <f>TAG!J25</f>
        <v>1.3802585441048925E-4</v>
      </c>
      <c r="F454" s="37">
        <f>TAG!D25</f>
        <v>0</v>
      </c>
      <c r="G454" s="62">
        <f t="shared" ref="G454:G517" si="69">(F454+E454)/2</f>
        <v>6.9012927205244626E-5</v>
      </c>
      <c r="H454" s="37">
        <f>TAG!E25</f>
        <v>0</v>
      </c>
      <c r="I454" s="37">
        <f>TAG!F25</f>
        <v>2.4099372865462729E-5</v>
      </c>
      <c r="K454" s="9">
        <f t="shared" si="67"/>
        <v>0</v>
      </c>
      <c r="L454" s="9">
        <f t="shared" si="68"/>
        <v>0</v>
      </c>
    </row>
    <row r="455" spans="1:12" x14ac:dyDescent="0.2">
      <c r="A455" s="14">
        <f>TAG!A26</f>
        <v>830.75756999999999</v>
      </c>
      <c r="B455" s="14" t="str">
        <f>TAG!B26</f>
        <v>C53H100O5N</v>
      </c>
      <c r="C455" s="17" t="str">
        <f>TAG!C26</f>
        <v>e50:4</v>
      </c>
      <c r="D455" s="31"/>
      <c r="E455" s="37">
        <f>TAG!J26</f>
        <v>2.3034225579117021E-5</v>
      </c>
      <c r="F455" s="37">
        <f>TAG!D26</f>
        <v>0</v>
      </c>
      <c r="G455" s="62">
        <f t="shared" si="69"/>
        <v>1.1517112789558511E-5</v>
      </c>
      <c r="H455" s="37">
        <f>TAG!E26</f>
        <v>0</v>
      </c>
      <c r="I455" s="37">
        <f>TAG!F26</f>
        <v>2.4741321094854968E-5</v>
      </c>
      <c r="K455" s="9">
        <f t="shared" si="67"/>
        <v>0</v>
      </c>
      <c r="L455" s="9">
        <f t="shared" si="68"/>
        <v>1.3224208305296458E-5</v>
      </c>
    </row>
    <row r="456" spans="1:12" x14ac:dyDescent="0.2">
      <c r="A456" s="14">
        <f>TAG!A27</f>
        <v>832.77317000000005</v>
      </c>
      <c r="B456" s="14" t="str">
        <f>TAG!B27</f>
        <v>C53H102O5N</v>
      </c>
      <c r="C456" s="17" t="str">
        <f>TAG!C27</f>
        <v>e50:3</v>
      </c>
      <c r="D456" s="31"/>
      <c r="E456" s="37">
        <f>TAG!J27</f>
        <v>0</v>
      </c>
      <c r="F456" s="37">
        <f>TAG!D27</f>
        <v>0</v>
      </c>
      <c r="G456" s="62">
        <f t="shared" si="69"/>
        <v>0</v>
      </c>
      <c r="H456" s="37">
        <f>TAG!E27</f>
        <v>3.6340128305735144E-5</v>
      </c>
      <c r="I456" s="37">
        <f>TAG!F27</f>
        <v>3.4002810704678991E-5</v>
      </c>
      <c r="K456" s="9">
        <f t="shared" si="67"/>
        <v>3.6340128305735144E-5</v>
      </c>
      <c r="L456" s="9">
        <f t="shared" si="68"/>
        <v>3.4002810704678991E-5</v>
      </c>
    </row>
    <row r="457" spans="1:12" x14ac:dyDescent="0.2">
      <c r="A457" s="14">
        <f>TAG!A28</f>
        <v>834.78877</v>
      </c>
      <c r="B457" s="14" t="str">
        <f>TAG!B28</f>
        <v>C53H104O5N</v>
      </c>
      <c r="C457" s="17" t="str">
        <f>TAG!C28</f>
        <v>e50:2</v>
      </c>
      <c r="D457" s="31"/>
      <c r="E457" s="37">
        <f>TAG!J28</f>
        <v>1.6432437225013784E-5</v>
      </c>
      <c r="F457" s="37">
        <f>TAG!D28</f>
        <v>5.8291963562790106E-5</v>
      </c>
      <c r="G457" s="62">
        <f t="shared" si="69"/>
        <v>3.7362200393901945E-5</v>
      </c>
      <c r="H457" s="37">
        <f>TAG!E28</f>
        <v>7.1132693496720712E-5</v>
      </c>
      <c r="I457" s="37">
        <f>TAG!F28</f>
        <v>1.0265362714817898E-4</v>
      </c>
      <c r="K457" s="9">
        <f t="shared" si="67"/>
        <v>3.3770493102818767E-5</v>
      </c>
      <c r="L457" s="9">
        <f t="shared" si="68"/>
        <v>6.5291426754277026E-5</v>
      </c>
    </row>
    <row r="458" spans="1:12" x14ac:dyDescent="0.2">
      <c r="A458" s="14">
        <f>TAG!A29</f>
        <v>836.80437000000006</v>
      </c>
      <c r="B458" s="14" t="str">
        <f>TAG!B29</f>
        <v>C53H106O5N</v>
      </c>
      <c r="C458" s="17" t="str">
        <f>TAG!C29</f>
        <v>e50:1</v>
      </c>
      <c r="D458" s="31"/>
      <c r="E458" s="37">
        <f>TAG!J29</f>
        <v>1.4894415765785751E-5</v>
      </c>
      <c r="F458" s="37">
        <f>TAG!D29</f>
        <v>1.9679231454694517E-5</v>
      </c>
      <c r="G458" s="62">
        <f t="shared" si="69"/>
        <v>1.7286823610240135E-5</v>
      </c>
      <c r="H458" s="37">
        <f>TAG!E29</f>
        <v>0</v>
      </c>
      <c r="I458" s="37">
        <f>TAG!F29</f>
        <v>3.8089579583158994E-5</v>
      </c>
      <c r="K458" s="9">
        <f t="shared" si="67"/>
        <v>0</v>
      </c>
      <c r="L458" s="9">
        <f t="shared" si="68"/>
        <v>2.0802755972918859E-5</v>
      </c>
    </row>
    <row r="459" spans="1:12" x14ac:dyDescent="0.2">
      <c r="A459" s="14">
        <f>TAG!A30</f>
        <v>838.81997000000001</v>
      </c>
      <c r="B459" s="14" t="str">
        <f>TAG!B30</f>
        <v>C53H108O5N</v>
      </c>
      <c r="C459" s="17" t="str">
        <f>TAG!C30</f>
        <v>e50:0</v>
      </c>
      <c r="D459" s="31"/>
      <c r="E459" s="37">
        <f>TAG!J30</f>
        <v>5.707446797982418E-5</v>
      </c>
      <c r="F459" s="37">
        <f>TAG!D30</f>
        <v>0</v>
      </c>
      <c r="G459" s="62">
        <f t="shared" si="69"/>
        <v>2.853723398991209E-5</v>
      </c>
      <c r="H459" s="37">
        <f>TAG!E30</f>
        <v>0</v>
      </c>
      <c r="I459" s="37">
        <f>TAG!F30</f>
        <v>8.8821933583911006E-6</v>
      </c>
      <c r="K459" s="9">
        <f t="shared" si="67"/>
        <v>0</v>
      </c>
      <c r="L459" s="9">
        <f t="shared" si="68"/>
        <v>0</v>
      </c>
    </row>
    <row r="460" spans="1:12" x14ac:dyDescent="0.2">
      <c r="A460" s="14">
        <f>TAG!A31</f>
        <v>844.73686999999995</v>
      </c>
      <c r="B460" s="14" t="str">
        <f>TAG!B31</f>
        <v>C53H98O6N</v>
      </c>
      <c r="C460" s="17" t="str">
        <f>TAG!C31</f>
        <v>50:4</v>
      </c>
      <c r="D460" s="31"/>
      <c r="E460" s="37">
        <f>TAG!J31</f>
        <v>5.661312314115461E-5</v>
      </c>
      <c r="F460" s="37">
        <f>TAG!D31</f>
        <v>5.9652384044415532E-6</v>
      </c>
      <c r="G460" s="62">
        <f t="shared" si="69"/>
        <v>3.1289180772798082E-5</v>
      </c>
      <c r="H460" s="37">
        <f>TAG!E31</f>
        <v>1.4566042589145685E-5</v>
      </c>
      <c r="I460" s="37">
        <f>TAG!F31</f>
        <v>4.3644917717776905E-5</v>
      </c>
      <c r="K460" s="9">
        <f t="shared" si="67"/>
        <v>0</v>
      </c>
      <c r="L460" s="9">
        <f t="shared" si="68"/>
        <v>1.2355736944978822E-5</v>
      </c>
    </row>
    <row r="461" spans="1:12" x14ac:dyDescent="0.2">
      <c r="A461" s="14">
        <f>TAG!A32</f>
        <v>846.7524699999999</v>
      </c>
      <c r="B461" s="14" t="str">
        <f>TAG!B32</f>
        <v>C53H100O6N</v>
      </c>
      <c r="C461" s="17" t="str">
        <f>TAG!C32</f>
        <v>50:3</v>
      </c>
      <c r="D461" s="31"/>
      <c r="E461" s="37">
        <f>TAG!J32</f>
        <v>6.0166349015870525E-5</v>
      </c>
      <c r="F461" s="37">
        <f>TAG!D32</f>
        <v>4.5574529078874795E-5</v>
      </c>
      <c r="G461" s="62">
        <f t="shared" si="69"/>
        <v>5.2870439047372663E-5</v>
      </c>
      <c r="H461" s="37">
        <f>TAG!E32</f>
        <v>0</v>
      </c>
      <c r="I461" s="37">
        <f>TAG!F32</f>
        <v>1.4145903897216073E-4</v>
      </c>
      <c r="K461" s="9">
        <f t="shared" si="67"/>
        <v>0</v>
      </c>
      <c r="L461" s="9">
        <f t="shared" si="68"/>
        <v>8.8588599924788069E-5</v>
      </c>
    </row>
    <row r="462" spans="1:12" x14ac:dyDescent="0.2">
      <c r="A462" s="14">
        <f>TAG!A33</f>
        <v>848.76806999999997</v>
      </c>
      <c r="B462" s="14" t="str">
        <f>TAG!B33</f>
        <v>C53H102O6N</v>
      </c>
      <c r="C462" s="17" t="str">
        <f>TAG!C33</f>
        <v>50:2</v>
      </c>
      <c r="D462" s="31"/>
      <c r="E462" s="37">
        <f>TAG!J33</f>
        <v>0</v>
      </c>
      <c r="F462" s="37">
        <f>TAG!D33</f>
        <v>3.8359752590939387E-5</v>
      </c>
      <c r="G462" s="62">
        <f t="shared" si="69"/>
        <v>1.9179876295469693E-5</v>
      </c>
      <c r="H462" s="37">
        <f>TAG!E33</f>
        <v>5.3212425032905462E-5</v>
      </c>
      <c r="I462" s="37">
        <f>TAG!F33</f>
        <v>1.5162198056004777E-4</v>
      </c>
      <c r="K462" s="9">
        <f t="shared" si="67"/>
        <v>3.4032548737435769E-5</v>
      </c>
      <c r="L462" s="9">
        <f t="shared" si="68"/>
        <v>1.3244210426457807E-4</v>
      </c>
    </row>
    <row r="463" spans="1:12" x14ac:dyDescent="0.2">
      <c r="A463" s="14">
        <f>TAG!A34</f>
        <v>850.78366999999992</v>
      </c>
      <c r="B463" s="14" t="str">
        <f>TAG!B34</f>
        <v>C53H104O6N</v>
      </c>
      <c r="C463" s="17" t="str">
        <f>TAG!C34</f>
        <v>50:1</v>
      </c>
      <c r="D463" s="31"/>
      <c r="E463" s="37">
        <f>TAG!J34</f>
        <v>1.2414154555275811E-5</v>
      </c>
      <c r="F463" s="37">
        <f>TAG!D34</f>
        <v>2.9476981098931243E-5</v>
      </c>
      <c r="G463" s="62">
        <f t="shared" si="69"/>
        <v>2.0945567827103527E-5</v>
      </c>
      <c r="H463" s="37">
        <f>TAG!E34</f>
        <v>0</v>
      </c>
      <c r="I463" s="37">
        <f>TAG!F34</f>
        <v>9.6452037076601721E-5</v>
      </c>
      <c r="K463" s="9">
        <f t="shared" si="67"/>
        <v>0</v>
      </c>
      <c r="L463" s="9">
        <f t="shared" si="68"/>
        <v>7.5506469249498191E-5</v>
      </c>
    </row>
    <row r="464" spans="1:12" x14ac:dyDescent="0.2">
      <c r="A464" s="14">
        <f>TAG!A35</f>
        <v>852.79926999999998</v>
      </c>
      <c r="B464" s="14" t="str">
        <f>TAG!B35</f>
        <v>C53H106O6N</v>
      </c>
      <c r="C464" s="17" t="str">
        <f>TAG!C35</f>
        <v>50:0</v>
      </c>
      <c r="D464" s="31"/>
      <c r="E464" s="37">
        <f>TAG!J35</f>
        <v>0</v>
      </c>
      <c r="F464" s="37">
        <f>TAG!D35</f>
        <v>0</v>
      </c>
      <c r="G464" s="62">
        <f t="shared" si="69"/>
        <v>0</v>
      </c>
      <c r="H464" s="37">
        <f>TAG!E35</f>
        <v>2.4811181155478432E-5</v>
      </c>
      <c r="I464" s="37">
        <f>TAG!F35</f>
        <v>0</v>
      </c>
      <c r="K464" s="9">
        <f t="shared" si="67"/>
        <v>2.4811181155478432E-5</v>
      </c>
      <c r="L464" s="9">
        <f t="shared" si="68"/>
        <v>0</v>
      </c>
    </row>
    <row r="465" spans="1:12" x14ac:dyDescent="0.2">
      <c r="A465" s="14">
        <f>TAG!A36</f>
        <v>856.77317000000005</v>
      </c>
      <c r="B465" s="14" t="str">
        <f>TAG!B36</f>
        <v>C55H102O5N</v>
      </c>
      <c r="C465" s="17" t="str">
        <f>TAG!C36</f>
        <v>e52:5</v>
      </c>
      <c r="D465" s="31"/>
      <c r="E465" s="37">
        <f>TAG!J36</f>
        <v>0</v>
      </c>
      <c r="F465" s="37">
        <f>TAG!D36</f>
        <v>1.7549132463371815E-5</v>
      </c>
      <c r="G465" s="62">
        <f t="shared" si="69"/>
        <v>8.7745662316859076E-6</v>
      </c>
      <c r="H465" s="37">
        <f>TAG!E36</f>
        <v>0</v>
      </c>
      <c r="I465" s="37">
        <f>TAG!F36</f>
        <v>1.9064736749055161E-5</v>
      </c>
      <c r="K465" s="9">
        <f t="shared" si="67"/>
        <v>0</v>
      </c>
      <c r="L465" s="9">
        <f t="shared" si="68"/>
        <v>1.0290170517369254E-5</v>
      </c>
    </row>
    <row r="466" spans="1:12" x14ac:dyDescent="0.2">
      <c r="A466" s="14">
        <f>TAG!A37</f>
        <v>858.78877</v>
      </c>
      <c r="B466" s="14" t="str">
        <f>TAG!B37</f>
        <v>C55H104O5N</v>
      </c>
      <c r="C466" s="17" t="str">
        <f>TAG!C37</f>
        <v>e52:4</v>
      </c>
      <c r="D466" s="31"/>
      <c r="E466" s="37">
        <f>TAG!J37</f>
        <v>6.6680800036518521E-6</v>
      </c>
      <c r="F466" s="37">
        <f>TAG!D37</f>
        <v>3.2213532891459791E-5</v>
      </c>
      <c r="G466" s="62">
        <f t="shared" si="69"/>
        <v>1.9440806447555823E-5</v>
      </c>
      <c r="H466" s="37">
        <f>TAG!E37</f>
        <v>1.4884966038387239E-5</v>
      </c>
      <c r="I466" s="37">
        <f>TAG!F37</f>
        <v>6.0293609891493652E-5</v>
      </c>
      <c r="K466" s="9">
        <f t="shared" ref="K466:K497" si="70">IF(H466-$G466&gt;0,H466-$G466,0)</f>
        <v>0</v>
      </c>
      <c r="L466" s="9">
        <f t="shared" ref="L466:L497" si="71">IF(I466-$G466&gt;0,I466-$G466,0)</f>
        <v>4.0852803443937826E-5</v>
      </c>
    </row>
    <row r="467" spans="1:12" x14ac:dyDescent="0.2">
      <c r="A467" s="14">
        <f>TAG!A38</f>
        <v>860.80437000000006</v>
      </c>
      <c r="B467" s="14" t="str">
        <f>TAG!B38</f>
        <v>C55H106O5N</v>
      </c>
      <c r="C467" s="17" t="str">
        <f>TAG!C38</f>
        <v>e52:3</v>
      </c>
      <c r="D467" s="31"/>
      <c r="E467" s="37">
        <f>TAG!J38</f>
        <v>0</v>
      </c>
      <c r="F467" s="37">
        <f>TAG!D38</f>
        <v>6.0488298226256172E-6</v>
      </c>
      <c r="G467" s="62">
        <f t="shared" si="69"/>
        <v>3.0244149113128086E-6</v>
      </c>
      <c r="H467" s="37">
        <f>TAG!E38</f>
        <v>0</v>
      </c>
      <c r="I467" s="37">
        <f>TAG!F38</f>
        <v>1.2517311875181696E-4</v>
      </c>
      <c r="K467" s="9">
        <f t="shared" si="70"/>
        <v>0</v>
      </c>
      <c r="L467" s="9">
        <f t="shared" si="71"/>
        <v>1.2214870384050415E-4</v>
      </c>
    </row>
    <row r="468" spans="1:12" x14ac:dyDescent="0.2">
      <c r="A468" s="14">
        <f>TAG!A39</f>
        <v>862.81997000000001</v>
      </c>
      <c r="B468" s="14" t="str">
        <f>TAG!B39</f>
        <v>C55H108O5N</v>
      </c>
      <c r="C468" s="17" t="str">
        <f>TAG!C39</f>
        <v>e52:2</v>
      </c>
      <c r="D468" s="31"/>
      <c r="E468" s="37">
        <f>TAG!J39</f>
        <v>0</v>
      </c>
      <c r="F468" s="37">
        <f>TAG!D39</f>
        <v>7.3005690407776994E-6</v>
      </c>
      <c r="G468" s="62">
        <f t="shared" si="69"/>
        <v>3.6502845203888497E-6</v>
      </c>
      <c r="H468" s="37">
        <f>TAG!E39</f>
        <v>4.4994715820626355E-5</v>
      </c>
      <c r="I468" s="37">
        <f>TAG!F39</f>
        <v>1.4934189589064823E-5</v>
      </c>
      <c r="K468" s="9">
        <f t="shared" si="70"/>
        <v>4.1344431300237504E-5</v>
      </c>
      <c r="L468" s="9">
        <f t="shared" si="71"/>
        <v>1.1283905068675974E-5</v>
      </c>
    </row>
    <row r="469" spans="1:12" x14ac:dyDescent="0.2">
      <c r="A469" s="14">
        <f>TAG!A40</f>
        <v>864.83556999999996</v>
      </c>
      <c r="B469" s="14" t="str">
        <f>TAG!B40</f>
        <v>C55H110O5N</v>
      </c>
      <c r="C469" s="17" t="str">
        <f>TAG!C40</f>
        <v>e52:1</v>
      </c>
      <c r="D469" s="31"/>
      <c r="E469" s="37">
        <f>TAG!J40</f>
        <v>0</v>
      </c>
      <c r="F469" s="37">
        <f>TAG!D40</f>
        <v>5.6864704754118951E-5</v>
      </c>
      <c r="G469" s="62">
        <f t="shared" si="69"/>
        <v>2.8432352377059476E-5</v>
      </c>
      <c r="H469" s="37">
        <f>TAG!E40</f>
        <v>1.2498130948917059E-5</v>
      </c>
      <c r="I469" s="37">
        <f>TAG!F40</f>
        <v>4.1375091828279751E-5</v>
      </c>
      <c r="K469" s="9">
        <f t="shared" si="70"/>
        <v>0</v>
      </c>
      <c r="L469" s="9">
        <f t="shared" si="71"/>
        <v>1.2942739451220276E-5</v>
      </c>
    </row>
    <row r="470" spans="1:12" x14ac:dyDescent="0.2">
      <c r="A470" s="14">
        <f>TAG!A41</f>
        <v>866.85117000000002</v>
      </c>
      <c r="B470" s="14" t="str">
        <f>TAG!B41</f>
        <v>C55H112O5N</v>
      </c>
      <c r="C470" s="17" t="str">
        <f>TAG!C41</f>
        <v>e52:0</v>
      </c>
      <c r="D470" s="31"/>
      <c r="E470" s="37">
        <f>TAG!J41</f>
        <v>2.7212323010998862E-5</v>
      </c>
      <c r="F470" s="37">
        <f>TAG!D41</f>
        <v>0</v>
      </c>
      <c r="G470" s="62">
        <f t="shared" si="69"/>
        <v>1.3606161505499431E-5</v>
      </c>
      <c r="H470" s="37">
        <f>TAG!E41</f>
        <v>2.6341142971783861E-5</v>
      </c>
      <c r="I470" s="37">
        <f>TAG!F41</f>
        <v>4.3261166710735919E-5</v>
      </c>
      <c r="K470" s="9">
        <f t="shared" si="70"/>
        <v>1.273498146628443E-5</v>
      </c>
      <c r="L470" s="9">
        <f t="shared" si="71"/>
        <v>2.965500520523649E-5</v>
      </c>
    </row>
    <row r="471" spans="1:12" x14ac:dyDescent="0.2">
      <c r="A471" s="14">
        <f>TAG!A42</f>
        <v>868.73686999999995</v>
      </c>
      <c r="B471" s="14" t="str">
        <f>TAG!B42</f>
        <v>C55H98O6N</v>
      </c>
      <c r="C471" s="17" t="str">
        <f>TAG!C42</f>
        <v>52:6</v>
      </c>
      <c r="D471" s="31"/>
      <c r="E471" s="37">
        <f>TAG!J42</f>
        <v>0</v>
      </c>
      <c r="F471" s="37">
        <f>TAG!D42</f>
        <v>0</v>
      </c>
      <c r="G471" s="62">
        <f t="shared" si="69"/>
        <v>0</v>
      </c>
      <c r="H471" s="37">
        <f>TAG!E42</f>
        <v>8.3525431540643224E-5</v>
      </c>
      <c r="I471" s="37">
        <f>TAG!F42</f>
        <v>1.8813399945276876E-5</v>
      </c>
      <c r="K471" s="9">
        <f t="shared" si="70"/>
        <v>8.3525431540643224E-5</v>
      </c>
      <c r="L471" s="9">
        <f t="shared" si="71"/>
        <v>1.8813399945276876E-5</v>
      </c>
    </row>
    <row r="472" spans="1:12" x14ac:dyDescent="0.2">
      <c r="A472" s="14">
        <f>TAG!A43</f>
        <v>870.7524699999999</v>
      </c>
      <c r="B472" s="14" t="str">
        <f>TAG!B43</f>
        <v>C55H100O6N</v>
      </c>
      <c r="C472" s="17" t="str">
        <f>TAG!C43</f>
        <v>52:5</v>
      </c>
      <c r="D472" s="31"/>
      <c r="E472" s="37">
        <f>TAG!J43</f>
        <v>5.4544475344731328E-5</v>
      </c>
      <c r="F472" s="37">
        <f>TAG!D43</f>
        <v>0</v>
      </c>
      <c r="G472" s="62">
        <f t="shared" si="69"/>
        <v>2.7272237672365664E-5</v>
      </c>
      <c r="H472" s="37">
        <f>TAG!E43</f>
        <v>0</v>
      </c>
      <c r="I472" s="37">
        <f>TAG!F43</f>
        <v>1.4317563853443461E-5</v>
      </c>
      <c r="K472" s="9">
        <f t="shared" si="70"/>
        <v>0</v>
      </c>
      <c r="L472" s="9">
        <f t="shared" si="71"/>
        <v>0</v>
      </c>
    </row>
    <row r="473" spans="1:12" x14ac:dyDescent="0.2">
      <c r="A473" s="14">
        <f>TAG!A44</f>
        <v>872.76806999999997</v>
      </c>
      <c r="B473" s="14" t="str">
        <f>TAG!B44</f>
        <v>C55H102O6N</v>
      </c>
      <c r="C473" s="17" t="str">
        <f>TAG!C44</f>
        <v>52:4</v>
      </c>
      <c r="D473" s="31"/>
      <c r="E473" s="37">
        <f>TAG!J44</f>
        <v>1.1134788452615228E-5</v>
      </c>
      <c r="F473" s="37">
        <f>TAG!D44</f>
        <v>3.4564268544336883E-5</v>
      </c>
      <c r="G473" s="62">
        <f t="shared" si="69"/>
        <v>2.2849528498476056E-5</v>
      </c>
      <c r="H473" s="37">
        <f>TAG!E44</f>
        <v>4.0966824257029393E-6</v>
      </c>
      <c r="I473" s="37">
        <f>TAG!F44</f>
        <v>2.6404941221636241E-5</v>
      </c>
      <c r="K473" s="9">
        <f t="shared" si="70"/>
        <v>0</v>
      </c>
      <c r="L473" s="9">
        <f t="shared" si="71"/>
        <v>3.5554127231601853E-6</v>
      </c>
    </row>
    <row r="474" spans="1:12" x14ac:dyDescent="0.2">
      <c r="A474" s="14">
        <f>TAG!A45</f>
        <v>874.78366999999992</v>
      </c>
      <c r="B474" s="14" t="str">
        <f>TAG!B45</f>
        <v>C55H104O6N</v>
      </c>
      <c r="C474" s="17" t="str">
        <f>TAG!C45</f>
        <v>52:3</v>
      </c>
      <c r="D474" s="31"/>
      <c r="E474" s="37">
        <f>TAG!J45</f>
        <v>3.049504203346452E-5</v>
      </c>
      <c r="F474" s="37">
        <f>TAG!D45</f>
        <v>2.0186758275270563E-5</v>
      </c>
      <c r="G474" s="62">
        <f t="shared" si="69"/>
        <v>2.534090015436754E-5</v>
      </c>
      <c r="H474" s="37">
        <f>TAG!E45</f>
        <v>0</v>
      </c>
      <c r="I474" s="37">
        <f>TAG!F45</f>
        <v>7.9696168834835155E-5</v>
      </c>
      <c r="K474" s="9">
        <f t="shared" si="70"/>
        <v>0</v>
      </c>
      <c r="L474" s="9">
        <f t="shared" si="71"/>
        <v>5.4355268680467615E-5</v>
      </c>
    </row>
    <row r="475" spans="1:12" x14ac:dyDescent="0.2">
      <c r="A475" s="14">
        <f>TAG!A46</f>
        <v>876.79926999999998</v>
      </c>
      <c r="B475" s="14" t="str">
        <f>TAG!B46</f>
        <v>C55H106O6N</v>
      </c>
      <c r="C475" s="17" t="str">
        <f>TAG!C46</f>
        <v>52:2</v>
      </c>
      <c r="D475" s="31"/>
      <c r="E475" s="37">
        <f>TAG!J46</f>
        <v>4.2236288638715793E-5</v>
      </c>
      <c r="F475" s="37">
        <f>TAG!D46</f>
        <v>2.6054481282264931E-5</v>
      </c>
      <c r="G475" s="62">
        <f t="shared" si="69"/>
        <v>3.4145384960490364E-5</v>
      </c>
      <c r="H475" s="37">
        <f>TAG!E46</f>
        <v>2.179402943377627E-5</v>
      </c>
      <c r="I475" s="37">
        <f>TAG!F46</f>
        <v>4.1738477074785139E-5</v>
      </c>
      <c r="K475" s="9">
        <f t="shared" si="70"/>
        <v>0</v>
      </c>
      <c r="L475" s="9">
        <f t="shared" si="71"/>
        <v>7.5930921142947753E-6</v>
      </c>
    </row>
    <row r="476" spans="1:12" x14ac:dyDescent="0.2">
      <c r="A476" s="14">
        <f>TAG!A47</f>
        <v>878.81486999999993</v>
      </c>
      <c r="B476" s="14" t="str">
        <f>TAG!B47</f>
        <v>C55H108O6N</v>
      </c>
      <c r="C476" s="17" t="str">
        <f>TAG!C47</f>
        <v>52:1</v>
      </c>
      <c r="D476" s="31"/>
      <c r="E476" s="37">
        <f>TAG!J47</f>
        <v>4.6382374475515502E-5</v>
      </c>
      <c r="F476" s="37">
        <f>TAG!D47</f>
        <v>1.9609308187876567E-5</v>
      </c>
      <c r="G476" s="62">
        <f t="shared" si="69"/>
        <v>3.2995841331696034E-5</v>
      </c>
      <c r="H476" s="37">
        <f>TAG!E47</f>
        <v>0</v>
      </c>
      <c r="I476" s="37">
        <f>TAG!F47</f>
        <v>4.7902729252068396E-5</v>
      </c>
      <c r="K476" s="9">
        <f t="shared" si="70"/>
        <v>0</v>
      </c>
      <c r="L476" s="9">
        <f t="shared" si="71"/>
        <v>1.4906887920372362E-5</v>
      </c>
    </row>
    <row r="477" spans="1:12" x14ac:dyDescent="0.2">
      <c r="A477" s="14">
        <f>TAG!A48</f>
        <v>880.83046999999988</v>
      </c>
      <c r="B477" s="14" t="str">
        <f>TAG!B48</f>
        <v>C55H110O6N</v>
      </c>
      <c r="C477" s="17" t="str">
        <f>TAG!C48</f>
        <v>52:0/e54:7</v>
      </c>
      <c r="D477" s="31"/>
      <c r="E477" s="37">
        <f>TAG!J48</f>
        <v>7.3837430529553175E-5</v>
      </c>
      <c r="F477" s="37">
        <f>TAG!D48</f>
        <v>8.9658297349271431E-6</v>
      </c>
      <c r="G477" s="62">
        <f t="shared" si="69"/>
        <v>4.1401630132240162E-5</v>
      </c>
      <c r="H477" s="37">
        <f>TAG!E48</f>
        <v>0</v>
      </c>
      <c r="I477" s="37">
        <f>TAG!F48</f>
        <v>3.422739060143858E-5</v>
      </c>
      <c r="K477" s="9">
        <f t="shared" si="70"/>
        <v>0</v>
      </c>
      <c r="L477" s="9">
        <f t="shared" si="71"/>
        <v>0</v>
      </c>
    </row>
    <row r="478" spans="1:12" x14ac:dyDescent="0.2">
      <c r="A478" s="14">
        <f>TAG!A49</f>
        <v>882.78877</v>
      </c>
      <c r="B478" s="14" t="str">
        <f>TAG!B49</f>
        <v>C57H104O5N</v>
      </c>
      <c r="C478" s="17" t="str">
        <f>TAG!C49</f>
        <v>e54:6</v>
      </c>
      <c r="D478" s="31"/>
      <c r="E478" s="37">
        <f>TAG!J49</f>
        <v>1.3045937162262594E-5</v>
      </c>
      <c r="F478" s="37">
        <f>TAG!D49</f>
        <v>4.3955715104236097E-6</v>
      </c>
      <c r="G478" s="62">
        <f t="shared" si="69"/>
        <v>8.7207543363431025E-6</v>
      </c>
      <c r="H478" s="37">
        <f>TAG!E49</f>
        <v>0</v>
      </c>
      <c r="I478" s="37">
        <f>TAG!F49</f>
        <v>0</v>
      </c>
      <c r="K478" s="9">
        <f t="shared" si="70"/>
        <v>0</v>
      </c>
      <c r="L478" s="9">
        <f t="shared" si="71"/>
        <v>0</v>
      </c>
    </row>
    <row r="479" spans="1:12" x14ac:dyDescent="0.2">
      <c r="A479" s="14">
        <f>TAG!A50</f>
        <v>884.80437000000006</v>
      </c>
      <c r="B479" s="14" t="str">
        <f>TAG!B50</f>
        <v>C57H106O5N</v>
      </c>
      <c r="C479" s="17" t="str">
        <f>TAG!C50</f>
        <v>e54:5</v>
      </c>
      <c r="D479" s="31"/>
      <c r="E479" s="37">
        <f>TAG!J50</f>
        <v>1.7205068138945521E-5</v>
      </c>
      <c r="F479" s="37">
        <f>TAG!D50</f>
        <v>4.4489409955161906E-5</v>
      </c>
      <c r="G479" s="62">
        <f t="shared" si="69"/>
        <v>3.0847239047053715E-5</v>
      </c>
      <c r="H479" s="37">
        <f>TAG!E50</f>
        <v>2.4965326902526027E-5</v>
      </c>
      <c r="I479" s="37">
        <f>TAG!F50</f>
        <v>0</v>
      </c>
      <c r="K479" s="9">
        <f t="shared" si="70"/>
        <v>0</v>
      </c>
      <c r="L479" s="9">
        <f t="shared" si="71"/>
        <v>0</v>
      </c>
    </row>
    <row r="480" spans="1:12" x14ac:dyDescent="0.2">
      <c r="A480" s="14">
        <f>TAG!A51</f>
        <v>886.81997000000001</v>
      </c>
      <c r="B480" s="14" t="str">
        <f>TAG!B51</f>
        <v>C57H108O5N</v>
      </c>
      <c r="C480" s="17" t="str">
        <f>TAG!C51</f>
        <v>e54:4</v>
      </c>
      <c r="D480" s="31"/>
      <c r="E480" s="37">
        <f>TAG!J51</f>
        <v>3.1151493055187431E-5</v>
      </c>
      <c r="F480" s="37">
        <f>TAG!D51</f>
        <v>0</v>
      </c>
      <c r="G480" s="62">
        <f t="shared" si="69"/>
        <v>1.5575746527593716E-5</v>
      </c>
      <c r="H480" s="37">
        <f>TAG!E51</f>
        <v>8.5060144302004728E-6</v>
      </c>
      <c r="I480" s="37">
        <f>TAG!F51</f>
        <v>0</v>
      </c>
      <c r="K480" s="9">
        <f t="shared" si="70"/>
        <v>0</v>
      </c>
      <c r="L480" s="9">
        <f t="shared" si="71"/>
        <v>0</v>
      </c>
    </row>
    <row r="481" spans="1:12" x14ac:dyDescent="0.2">
      <c r="A481" s="14">
        <f>TAG!A52</f>
        <v>888.83556999999996</v>
      </c>
      <c r="B481" s="14" t="str">
        <f>TAG!B52</f>
        <v>C57H110O5N</v>
      </c>
      <c r="C481" s="17" t="str">
        <f>TAG!C52</f>
        <v>e54:3</v>
      </c>
      <c r="D481" s="31"/>
      <c r="E481" s="37">
        <f>TAG!J52</f>
        <v>1.0366259416589439E-4</v>
      </c>
      <c r="F481" s="37">
        <f>TAG!D52</f>
        <v>0</v>
      </c>
      <c r="G481" s="62">
        <f t="shared" si="69"/>
        <v>5.1831297082947197E-5</v>
      </c>
      <c r="H481" s="37">
        <f>TAG!E52</f>
        <v>9.2792384071309921E-6</v>
      </c>
      <c r="I481" s="37">
        <f>TAG!F52</f>
        <v>1.876965759697651E-6</v>
      </c>
      <c r="K481" s="9">
        <f t="shared" si="70"/>
        <v>0</v>
      </c>
      <c r="L481" s="9">
        <f t="shared" si="71"/>
        <v>0</v>
      </c>
    </row>
    <row r="482" spans="1:12" x14ac:dyDescent="0.2">
      <c r="A482" s="14">
        <f>TAG!A53</f>
        <v>890.85117000000002</v>
      </c>
      <c r="B482" s="14" t="str">
        <f>TAG!B53</f>
        <v>C57H112O5N</v>
      </c>
      <c r="C482" s="17" t="str">
        <f>TAG!C53</f>
        <v>e54:2</v>
      </c>
      <c r="D482" s="31"/>
      <c r="E482" s="37">
        <f>TAG!J53</f>
        <v>2.0515422664524883E-5</v>
      </c>
      <c r="F482" s="37">
        <f>TAG!D53</f>
        <v>2.7508517460310356E-6</v>
      </c>
      <c r="G482" s="62">
        <f t="shared" si="69"/>
        <v>1.1633137205277959E-5</v>
      </c>
      <c r="H482" s="37">
        <f>TAG!E53</f>
        <v>2.0247402980879719E-5</v>
      </c>
      <c r="I482" s="37">
        <f>TAG!F53</f>
        <v>2.7004759310988662E-5</v>
      </c>
      <c r="K482" s="9">
        <f t="shared" si="70"/>
        <v>8.61426577560176E-6</v>
      </c>
      <c r="L482" s="9">
        <f t="shared" si="71"/>
        <v>1.5371622105710702E-5</v>
      </c>
    </row>
    <row r="483" spans="1:12" x14ac:dyDescent="0.2">
      <c r="A483" s="14">
        <f>TAG!A54</f>
        <v>892.86676999999997</v>
      </c>
      <c r="B483" s="14" t="str">
        <f>TAG!B54</f>
        <v>C57H114O5N</v>
      </c>
      <c r="C483" s="17" t="str">
        <f>TAG!C54</f>
        <v>e54:1</v>
      </c>
      <c r="D483" s="31"/>
      <c r="E483" s="37">
        <f>TAG!J54</f>
        <v>4.0004090473590051E-5</v>
      </c>
      <c r="F483" s="37">
        <f>TAG!D54</f>
        <v>0</v>
      </c>
      <c r="G483" s="62">
        <f t="shared" si="69"/>
        <v>2.0002045236795025E-5</v>
      </c>
      <c r="H483" s="37">
        <f>TAG!E54</f>
        <v>1.2457597713561982E-5</v>
      </c>
      <c r="I483" s="37">
        <f>TAG!F54</f>
        <v>9.0382243880979925E-6</v>
      </c>
      <c r="K483" s="9">
        <f t="shared" si="70"/>
        <v>0</v>
      </c>
      <c r="L483" s="9">
        <f t="shared" si="71"/>
        <v>0</v>
      </c>
    </row>
    <row r="484" spans="1:12" x14ac:dyDescent="0.2">
      <c r="A484" s="14">
        <f>TAG!A55</f>
        <v>894.7524699999999</v>
      </c>
      <c r="B484" s="14" t="str">
        <f>TAG!B55</f>
        <v>C57H100O6N</v>
      </c>
      <c r="C484" s="17" t="str">
        <f>TAG!C55</f>
        <v>54:7/e54:0</v>
      </c>
      <c r="D484" s="31"/>
      <c r="E484" s="37">
        <f>TAG!J55</f>
        <v>0</v>
      </c>
      <c r="F484" s="37">
        <f>TAG!D55</f>
        <v>4.4655035481024118E-6</v>
      </c>
      <c r="G484" s="62">
        <f t="shared" si="69"/>
        <v>2.2327517740512059E-6</v>
      </c>
      <c r="H484" s="37">
        <f>TAG!E55</f>
        <v>4.0266939618086724E-5</v>
      </c>
      <c r="I484" s="37">
        <f>TAG!F55</f>
        <v>0</v>
      </c>
      <c r="K484" s="9">
        <f t="shared" si="70"/>
        <v>3.8034187844035515E-5</v>
      </c>
      <c r="L484" s="9">
        <f t="shared" si="71"/>
        <v>0</v>
      </c>
    </row>
    <row r="485" spans="1:12" x14ac:dyDescent="0.2">
      <c r="A485" s="14">
        <f>TAG!A56</f>
        <v>896.76806999999997</v>
      </c>
      <c r="B485" s="14" t="str">
        <f>TAG!B56</f>
        <v>C57H102O6N</v>
      </c>
      <c r="C485" s="17" t="str">
        <f>TAG!C56</f>
        <v>54:6</v>
      </c>
      <c r="D485" s="31"/>
      <c r="E485" s="37">
        <f>TAG!J56</f>
        <v>0</v>
      </c>
      <c r="F485" s="37">
        <f>TAG!D56</f>
        <v>6.3576645617962387E-5</v>
      </c>
      <c r="G485" s="62">
        <f t="shared" si="69"/>
        <v>3.1788322808981194E-5</v>
      </c>
      <c r="H485" s="37">
        <f>TAG!E56</f>
        <v>1.1740508752071005E-5</v>
      </c>
      <c r="I485" s="37">
        <f>TAG!F56</f>
        <v>1.7895066979294677E-5</v>
      </c>
      <c r="K485" s="9">
        <f t="shared" si="70"/>
        <v>0</v>
      </c>
      <c r="L485" s="9">
        <f t="shared" si="71"/>
        <v>0</v>
      </c>
    </row>
    <row r="486" spans="1:12" x14ac:dyDescent="0.2">
      <c r="A486" s="14">
        <f>TAG!A57</f>
        <v>898.78366999999992</v>
      </c>
      <c r="B486" s="14" t="str">
        <f>TAG!B57</f>
        <v>C57H104O6N</v>
      </c>
      <c r="C486" s="17" t="str">
        <f>TAG!C57</f>
        <v>54:5</v>
      </c>
      <c r="D486" s="31"/>
      <c r="E486" s="37">
        <f>TAG!J57</f>
        <v>2.8673115931087678E-5</v>
      </c>
      <c r="F486" s="37">
        <f>TAG!D57</f>
        <v>5.6796700395185971E-5</v>
      </c>
      <c r="G486" s="62">
        <f t="shared" si="69"/>
        <v>4.2734908163136823E-5</v>
      </c>
      <c r="H486" s="37">
        <f>TAG!E57</f>
        <v>0</v>
      </c>
      <c r="I486" s="37">
        <f>TAG!F57</f>
        <v>7.8688494268211188E-5</v>
      </c>
      <c r="K486" s="9">
        <f t="shared" si="70"/>
        <v>0</v>
      </c>
      <c r="L486" s="9">
        <f t="shared" si="71"/>
        <v>3.5953586105074365E-5</v>
      </c>
    </row>
    <row r="487" spans="1:12" x14ac:dyDescent="0.2">
      <c r="A487" s="14">
        <f>TAG!A58</f>
        <v>900.79926999999998</v>
      </c>
      <c r="B487" s="14" t="str">
        <f>TAG!B58</f>
        <v>C57H106O6N</v>
      </c>
      <c r="C487" s="17" t="str">
        <f>TAG!C58</f>
        <v>54:4</v>
      </c>
      <c r="D487" s="31"/>
      <c r="E487" s="37">
        <f>TAG!J58</f>
        <v>9.5938224819506302E-5</v>
      </c>
      <c r="F487" s="37">
        <f>TAG!D58</f>
        <v>5.3062252894714428E-5</v>
      </c>
      <c r="G487" s="62">
        <f t="shared" si="69"/>
        <v>7.4500238857110369E-5</v>
      </c>
      <c r="H487" s="37">
        <f>TAG!E58</f>
        <v>1.974998324916274E-5</v>
      </c>
      <c r="I487" s="37">
        <f>TAG!F58</f>
        <v>6.3729022520683013E-7</v>
      </c>
      <c r="K487" s="9">
        <f t="shared" si="70"/>
        <v>0</v>
      </c>
      <c r="L487" s="9">
        <f t="shared" si="71"/>
        <v>0</v>
      </c>
    </row>
    <row r="488" spans="1:12" x14ac:dyDescent="0.2">
      <c r="A488" s="14">
        <f>TAG!A59</f>
        <v>902.81486999999993</v>
      </c>
      <c r="B488" s="14" t="str">
        <f>TAG!B59</f>
        <v>C57H108O6N</v>
      </c>
      <c r="C488" s="17" t="str">
        <f>TAG!C59</f>
        <v>54:3</v>
      </c>
      <c r="D488" s="31"/>
      <c r="E488" s="37">
        <f>TAG!J59</f>
        <v>1.0430200081105369E-6</v>
      </c>
      <c r="F488" s="37">
        <f>TAG!D59</f>
        <v>0</v>
      </c>
      <c r="G488" s="62">
        <f t="shared" si="69"/>
        <v>5.2151000405526845E-7</v>
      </c>
      <c r="H488" s="37">
        <f>TAG!E59</f>
        <v>0</v>
      </c>
      <c r="I488" s="37">
        <f>TAG!F59</f>
        <v>0</v>
      </c>
      <c r="K488" s="9">
        <f t="shared" si="70"/>
        <v>0</v>
      </c>
      <c r="L488" s="9">
        <f t="shared" si="71"/>
        <v>0</v>
      </c>
    </row>
    <row r="489" spans="1:12" x14ac:dyDescent="0.2">
      <c r="A489" s="14">
        <f>TAG!A60</f>
        <v>904.83046999999988</v>
      </c>
      <c r="B489" s="14" t="str">
        <f>TAG!B60</f>
        <v>C57H110O6N</v>
      </c>
      <c r="C489" s="17" t="str">
        <f>TAG!C60</f>
        <v>54:2</v>
      </c>
      <c r="D489" s="31"/>
      <c r="E489" s="37">
        <f>TAG!J60</f>
        <v>2.3289861030696036E-5</v>
      </c>
      <c r="F489" s="37">
        <f>TAG!D60</f>
        <v>0</v>
      </c>
      <c r="G489" s="62">
        <f t="shared" si="69"/>
        <v>1.1644930515348018E-5</v>
      </c>
      <c r="H489" s="37">
        <f>TAG!E60</f>
        <v>8.7486398320146542E-5</v>
      </c>
      <c r="I489" s="37">
        <f>TAG!F60</f>
        <v>1.3839317802406735E-6</v>
      </c>
      <c r="K489" s="9">
        <f t="shared" si="70"/>
        <v>7.5841467804798528E-5</v>
      </c>
      <c r="L489" s="9">
        <f t="shared" si="71"/>
        <v>0</v>
      </c>
    </row>
    <row r="490" spans="1:12" x14ac:dyDescent="0.2">
      <c r="A490" s="14">
        <f>TAG!A61</f>
        <v>906.84606999999994</v>
      </c>
      <c r="B490" s="14" t="str">
        <f>TAG!B61</f>
        <v>C57H112O6N</v>
      </c>
      <c r="C490" s="17" t="str">
        <f>TAG!C61</f>
        <v>54:1</v>
      </c>
      <c r="D490" s="31"/>
      <c r="E490" s="37">
        <f>TAG!J61</f>
        <v>4.503402650883254E-5</v>
      </c>
      <c r="F490" s="37">
        <f>TAG!D61</f>
        <v>3.9693005660806982E-5</v>
      </c>
      <c r="G490" s="62">
        <f t="shared" si="69"/>
        <v>4.2363516084819764E-5</v>
      </c>
      <c r="H490" s="37">
        <f>TAG!E61</f>
        <v>8.3727864570162783E-5</v>
      </c>
      <c r="I490" s="37">
        <f>TAG!F61</f>
        <v>1.3813352604115095E-5</v>
      </c>
      <c r="K490" s="9">
        <f t="shared" si="70"/>
        <v>4.1364348485343019E-5</v>
      </c>
      <c r="L490" s="9">
        <f t="shared" si="71"/>
        <v>0</v>
      </c>
    </row>
    <row r="491" spans="1:12" x14ac:dyDescent="0.2">
      <c r="A491" s="14">
        <f>TAG!A62</f>
        <v>908.86166999999989</v>
      </c>
      <c r="B491" s="14" t="str">
        <f>TAG!B62</f>
        <v>C57H114O6N</v>
      </c>
      <c r="C491" s="17" t="str">
        <f>TAG!C62</f>
        <v>54:0/e56:7</v>
      </c>
      <c r="D491" s="31"/>
      <c r="E491" s="37">
        <f>TAG!J62</f>
        <v>3.6908747867488823E-5</v>
      </c>
      <c r="F491" s="37">
        <f>TAG!D62</f>
        <v>4.9729904394540273E-5</v>
      </c>
      <c r="G491" s="62">
        <f t="shared" si="69"/>
        <v>4.3319326131014552E-5</v>
      </c>
      <c r="H491" s="37">
        <f>TAG!E62</f>
        <v>1.7856342125214037E-5</v>
      </c>
      <c r="I491" s="37">
        <f>TAG!F62</f>
        <v>2.3548542147975491E-6</v>
      </c>
      <c r="K491" s="9">
        <f t="shared" si="70"/>
        <v>0</v>
      </c>
      <c r="L491" s="9">
        <f t="shared" si="71"/>
        <v>0</v>
      </c>
    </row>
    <row r="492" spans="1:12" x14ac:dyDescent="0.2">
      <c r="A492" s="14">
        <f>TAG!A63</f>
        <v>910.81997000000001</v>
      </c>
      <c r="B492" s="14" t="str">
        <f>TAG!B63</f>
        <v>C59H108O5N</v>
      </c>
      <c r="C492" s="17" t="str">
        <f>TAG!C63</f>
        <v>e56:6</v>
      </c>
      <c r="D492" s="31"/>
      <c r="E492" s="37">
        <f>TAG!J63</f>
        <v>5.6260562473431364E-5</v>
      </c>
      <c r="F492" s="37">
        <f>TAG!D63</f>
        <v>0</v>
      </c>
      <c r="G492" s="62">
        <f t="shared" si="69"/>
        <v>2.8130281236715682E-5</v>
      </c>
      <c r="H492" s="37">
        <f>TAG!E63</f>
        <v>9.9509680551436703E-6</v>
      </c>
      <c r="I492" s="37">
        <f>TAG!F63</f>
        <v>5.3391524630230009E-6</v>
      </c>
      <c r="K492" s="9">
        <f t="shared" si="70"/>
        <v>0</v>
      </c>
      <c r="L492" s="9">
        <f t="shared" si="71"/>
        <v>0</v>
      </c>
    </row>
    <row r="493" spans="1:12" x14ac:dyDescent="0.2">
      <c r="A493" s="14">
        <f>TAG!A64</f>
        <v>912.83556999999996</v>
      </c>
      <c r="B493" s="14" t="str">
        <f>TAG!B64</f>
        <v>C59H110O5N</v>
      </c>
      <c r="C493" s="17" t="str">
        <f>TAG!C64</f>
        <v>e56:5</v>
      </c>
      <c r="D493" s="31"/>
      <c r="E493" s="37">
        <f>TAG!J64</f>
        <v>1.1228735862783431E-5</v>
      </c>
      <c r="F493" s="37">
        <f>TAG!D64</f>
        <v>0</v>
      </c>
      <c r="G493" s="62">
        <f t="shared" si="69"/>
        <v>5.6143679313917153E-6</v>
      </c>
      <c r="H493" s="37">
        <f>TAG!E64</f>
        <v>0</v>
      </c>
      <c r="I493" s="37">
        <f>TAG!F64</f>
        <v>5.492105215446501E-5</v>
      </c>
      <c r="K493" s="9">
        <f t="shared" si="70"/>
        <v>0</v>
      </c>
      <c r="L493" s="9">
        <f t="shared" si="71"/>
        <v>4.9306684223073292E-5</v>
      </c>
    </row>
    <row r="494" spans="1:12" x14ac:dyDescent="0.2">
      <c r="A494" s="14">
        <f>TAG!A65</f>
        <v>914.85117000000002</v>
      </c>
      <c r="B494" s="14" t="str">
        <f>TAG!B65</f>
        <v>C59H112O5N</v>
      </c>
      <c r="C494" s="17" t="str">
        <f>TAG!C65</f>
        <v>e56:4</v>
      </c>
      <c r="D494" s="31"/>
      <c r="E494" s="37">
        <f>TAG!J65</f>
        <v>0</v>
      </c>
      <c r="F494" s="37">
        <f>TAG!D65</f>
        <v>2.5681203003387856E-5</v>
      </c>
      <c r="G494" s="62">
        <f t="shared" si="69"/>
        <v>1.2840601501693928E-5</v>
      </c>
      <c r="H494" s="37">
        <f>TAG!E65</f>
        <v>0</v>
      </c>
      <c r="I494" s="37">
        <f>TAG!F65</f>
        <v>0</v>
      </c>
      <c r="K494" s="9">
        <f t="shared" si="70"/>
        <v>0</v>
      </c>
      <c r="L494" s="9">
        <f t="shared" si="71"/>
        <v>0</v>
      </c>
    </row>
    <row r="495" spans="1:12" x14ac:dyDescent="0.2">
      <c r="A495" s="14">
        <f>TAG!A66</f>
        <v>916.86676999999997</v>
      </c>
      <c r="B495" s="14" t="str">
        <f>TAG!B66</f>
        <v>C59H114O5N</v>
      </c>
      <c r="C495" s="17" t="str">
        <f>TAG!C66</f>
        <v>e56:3</v>
      </c>
      <c r="D495" s="31"/>
      <c r="E495" s="37">
        <f>TAG!J66</f>
        <v>1.4309997764411064E-5</v>
      </c>
      <c r="F495" s="37">
        <f>TAG!D66</f>
        <v>0</v>
      </c>
      <c r="G495" s="62">
        <f t="shared" si="69"/>
        <v>7.1549988822055318E-6</v>
      </c>
      <c r="H495" s="37">
        <f>TAG!E66</f>
        <v>3.8460745690492218E-6</v>
      </c>
      <c r="I495" s="37">
        <f>TAG!F66</f>
        <v>0</v>
      </c>
      <c r="K495" s="9">
        <f t="shared" si="70"/>
        <v>0</v>
      </c>
      <c r="L495" s="9">
        <f t="shared" si="71"/>
        <v>0</v>
      </c>
    </row>
    <row r="496" spans="1:12" x14ac:dyDescent="0.2">
      <c r="A496" s="14">
        <f>TAG!A67</f>
        <v>918.88237000000004</v>
      </c>
      <c r="B496" s="14" t="str">
        <f>TAG!B67</f>
        <v>C59H116O5N</v>
      </c>
      <c r="C496" s="17" t="str">
        <f>TAG!C67</f>
        <v>e56:2</v>
      </c>
      <c r="D496" s="31"/>
      <c r="E496" s="37">
        <f>TAG!J67</f>
        <v>3.9199045078471516E-5</v>
      </c>
      <c r="F496" s="37">
        <f>TAG!D67</f>
        <v>4.7078528409949943E-5</v>
      </c>
      <c r="G496" s="62">
        <f t="shared" si="69"/>
        <v>4.3138786744210733E-5</v>
      </c>
      <c r="H496" s="37">
        <f>TAG!E67</f>
        <v>3.2704038329799571E-5</v>
      </c>
      <c r="I496" s="37">
        <f>TAG!F67</f>
        <v>5.1231778501704187E-5</v>
      </c>
      <c r="K496" s="9">
        <f t="shared" si="70"/>
        <v>0</v>
      </c>
      <c r="L496" s="9">
        <f t="shared" si="71"/>
        <v>8.0929917574934542E-6</v>
      </c>
    </row>
    <row r="497" spans="1:12" x14ac:dyDescent="0.2">
      <c r="A497" s="14">
        <f>TAG!A68</f>
        <v>920.89796999999999</v>
      </c>
      <c r="B497" s="14" t="str">
        <f>TAG!B68</f>
        <v>C59H118O5N</v>
      </c>
      <c r="C497" s="17" t="str">
        <f>TAG!C68</f>
        <v>e56:1</v>
      </c>
      <c r="D497" s="31"/>
      <c r="E497" s="37">
        <f>TAG!J68</f>
        <v>5.5484613366973206E-5</v>
      </c>
      <c r="F497" s="37">
        <f>TAG!D68</f>
        <v>0</v>
      </c>
      <c r="G497" s="62">
        <f t="shared" si="69"/>
        <v>2.7742306683486603E-5</v>
      </c>
      <c r="H497" s="37">
        <f>TAG!E68</f>
        <v>1.0354338770806763E-6</v>
      </c>
      <c r="I497" s="37">
        <f>TAG!F68</f>
        <v>0</v>
      </c>
      <c r="K497" s="9">
        <f t="shared" si="70"/>
        <v>0</v>
      </c>
      <c r="L497" s="9">
        <f t="shared" si="71"/>
        <v>0</v>
      </c>
    </row>
    <row r="498" spans="1:12" x14ac:dyDescent="0.2">
      <c r="A498" s="14">
        <f>TAG!A69</f>
        <v>922.78366999999992</v>
      </c>
      <c r="B498" s="14" t="str">
        <f>TAG!B69</f>
        <v>C59H104O6N</v>
      </c>
      <c r="C498" s="17" t="str">
        <f>TAG!C69</f>
        <v>56:7/e56:0</v>
      </c>
      <c r="D498" s="31"/>
      <c r="E498" s="37">
        <f>TAG!J69</f>
        <v>1.4500918773119878E-5</v>
      </c>
      <c r="F498" s="37">
        <f>TAG!D69</f>
        <v>9.5124955817868476E-5</v>
      </c>
      <c r="G498" s="62">
        <f t="shared" si="69"/>
        <v>5.4812937295494179E-5</v>
      </c>
      <c r="H498" s="37">
        <f>TAG!E69</f>
        <v>1.0619176198748045E-5</v>
      </c>
      <c r="I498" s="37">
        <f>TAG!F69</f>
        <v>1.521028919056783E-5</v>
      </c>
      <c r="K498" s="9">
        <f t="shared" ref="K498:K532" si="72">IF(H498-$G498&gt;0,H498-$G498,0)</f>
        <v>0</v>
      </c>
      <c r="L498" s="9">
        <f t="shared" ref="L498:L532" si="73">IF(I498-$G498&gt;0,I498-$G498,0)</f>
        <v>0</v>
      </c>
    </row>
    <row r="499" spans="1:12" x14ac:dyDescent="0.2">
      <c r="A499" s="14">
        <f>TAG!A70</f>
        <v>924.79926999999998</v>
      </c>
      <c r="B499" s="14" t="str">
        <f>TAG!B70</f>
        <v>C59H106O6N</v>
      </c>
      <c r="C499" s="17" t="str">
        <f>TAG!C70</f>
        <v>56:6</v>
      </c>
      <c r="D499" s="31"/>
      <c r="E499" s="37">
        <f>TAG!J70</f>
        <v>2.1946842162856988E-5</v>
      </c>
      <c r="F499" s="37">
        <f>TAG!D70</f>
        <v>9.8743165172291446E-6</v>
      </c>
      <c r="G499" s="62">
        <f t="shared" si="69"/>
        <v>1.5910579340043066E-5</v>
      </c>
      <c r="H499" s="37">
        <f>TAG!E70</f>
        <v>1.7493960803513753E-5</v>
      </c>
      <c r="I499" s="37">
        <f>TAG!F70</f>
        <v>7.9186217227294865E-5</v>
      </c>
      <c r="K499" s="9">
        <f t="shared" si="72"/>
        <v>1.5833814634706862E-6</v>
      </c>
      <c r="L499" s="9">
        <f t="shared" si="73"/>
        <v>6.3275637887251802E-5</v>
      </c>
    </row>
    <row r="500" spans="1:12" x14ac:dyDescent="0.2">
      <c r="A500" s="14">
        <f>TAG!A71</f>
        <v>926.81486999999993</v>
      </c>
      <c r="B500" s="14" t="str">
        <f>TAG!B71</f>
        <v>C59H108O6N</v>
      </c>
      <c r="C500" s="17" t="str">
        <f>TAG!C71</f>
        <v>56:5</v>
      </c>
      <c r="D500" s="31"/>
      <c r="E500" s="37">
        <f>TAG!J71</f>
        <v>1.5964218169275677E-5</v>
      </c>
      <c r="F500" s="37">
        <f>TAG!D71</f>
        <v>0</v>
      </c>
      <c r="G500" s="62">
        <f t="shared" si="69"/>
        <v>7.9821090846378384E-6</v>
      </c>
      <c r="H500" s="37">
        <f>TAG!E71</f>
        <v>0</v>
      </c>
      <c r="I500" s="37">
        <f>TAG!F71</f>
        <v>0</v>
      </c>
      <c r="K500" s="9">
        <f t="shared" si="72"/>
        <v>0</v>
      </c>
      <c r="L500" s="9">
        <f t="shared" si="73"/>
        <v>0</v>
      </c>
    </row>
    <row r="501" spans="1:12" x14ac:dyDescent="0.2">
      <c r="A501" s="14">
        <f>TAG!A72</f>
        <v>928.83046999999988</v>
      </c>
      <c r="B501" s="14" t="str">
        <f>TAG!B72</f>
        <v>C59H110O6N</v>
      </c>
      <c r="C501" s="17" t="str">
        <f>TAG!C72</f>
        <v>56:4</v>
      </c>
      <c r="D501" s="31"/>
      <c r="E501" s="37">
        <f>TAG!J72</f>
        <v>1.7577194399773207E-5</v>
      </c>
      <c r="F501" s="37">
        <f>TAG!D72</f>
        <v>0</v>
      </c>
      <c r="G501" s="62">
        <f t="shared" si="69"/>
        <v>8.7885971998866035E-6</v>
      </c>
      <c r="H501" s="37">
        <f>TAG!E72</f>
        <v>4.522865403899595E-5</v>
      </c>
      <c r="I501" s="37">
        <f>TAG!F72</f>
        <v>5.604621600315333E-5</v>
      </c>
      <c r="K501" s="9">
        <f t="shared" si="72"/>
        <v>3.6440056839109344E-5</v>
      </c>
      <c r="L501" s="9">
        <f t="shared" si="73"/>
        <v>4.7257618803266723E-5</v>
      </c>
    </row>
    <row r="502" spans="1:12" x14ac:dyDescent="0.2">
      <c r="A502" s="14">
        <f>TAG!A73</f>
        <v>930.84606999999994</v>
      </c>
      <c r="B502" s="14" t="str">
        <f>TAG!B73</f>
        <v>C59H112O6N</v>
      </c>
      <c r="C502" s="17" t="str">
        <f>TAG!C73</f>
        <v>56:3</v>
      </c>
      <c r="D502" s="31"/>
      <c r="E502" s="37">
        <f>TAG!J73</f>
        <v>0</v>
      </c>
      <c r="F502" s="37">
        <f>TAG!D73</f>
        <v>6.0796357866210092E-6</v>
      </c>
      <c r="G502" s="62">
        <f t="shared" si="69"/>
        <v>3.0398178933105046E-6</v>
      </c>
      <c r="H502" s="37">
        <f>TAG!E73</f>
        <v>9.8172330897333779E-6</v>
      </c>
      <c r="I502" s="37">
        <f>TAG!F73</f>
        <v>0</v>
      </c>
      <c r="K502" s="9">
        <f t="shared" si="72"/>
        <v>6.7774151964228729E-6</v>
      </c>
      <c r="L502" s="9">
        <f t="shared" si="73"/>
        <v>0</v>
      </c>
    </row>
    <row r="503" spans="1:12" x14ac:dyDescent="0.2">
      <c r="A503" s="14">
        <f>TAG!A74</f>
        <v>932.86166999999989</v>
      </c>
      <c r="B503" s="14" t="str">
        <f>TAG!B74</f>
        <v>C59H114O6N</v>
      </c>
      <c r="C503" s="17" t="str">
        <f>TAG!C74</f>
        <v>56:2</v>
      </c>
      <c r="D503" s="31"/>
      <c r="E503" s="37">
        <f>TAG!J74</f>
        <v>2.2942952101043935E-5</v>
      </c>
      <c r="F503" s="37">
        <f>TAG!D74</f>
        <v>0</v>
      </c>
      <c r="G503" s="62">
        <f t="shared" si="69"/>
        <v>1.1471476050521967E-5</v>
      </c>
      <c r="H503" s="37">
        <f>TAG!E74</f>
        <v>5.9150243099056105E-5</v>
      </c>
      <c r="I503" s="37">
        <f>TAG!F74</f>
        <v>7.1722652536576303E-5</v>
      </c>
      <c r="K503" s="9">
        <f t="shared" si="72"/>
        <v>4.7678767048534139E-5</v>
      </c>
      <c r="L503" s="9">
        <f t="shared" si="73"/>
        <v>6.0251176486054337E-5</v>
      </c>
    </row>
    <row r="504" spans="1:12" x14ac:dyDescent="0.2">
      <c r="A504" s="14">
        <f>TAG!A75</f>
        <v>934.87726999999995</v>
      </c>
      <c r="B504" s="14" t="str">
        <f>TAG!B75</f>
        <v>C59H116O6N</v>
      </c>
      <c r="C504" s="17" t="str">
        <f>TAG!C75</f>
        <v>56:1</v>
      </c>
      <c r="D504" s="31"/>
      <c r="E504" s="37">
        <f>TAG!J75</f>
        <v>7.5577968386103758E-6</v>
      </c>
      <c r="F504" s="37">
        <f>TAG!D75</f>
        <v>0</v>
      </c>
      <c r="G504" s="62">
        <f t="shared" si="69"/>
        <v>3.7788984193051879E-6</v>
      </c>
      <c r="H504" s="37">
        <f>TAG!E75</f>
        <v>1.7634537514489452E-6</v>
      </c>
      <c r="I504" s="37">
        <f>TAG!F75</f>
        <v>0</v>
      </c>
      <c r="K504" s="9">
        <f t="shared" si="72"/>
        <v>0</v>
      </c>
      <c r="L504" s="9">
        <f t="shared" si="73"/>
        <v>0</v>
      </c>
    </row>
    <row r="505" spans="1:12" x14ac:dyDescent="0.2">
      <c r="A505" s="14">
        <f>TAG!A76</f>
        <v>936.83556999999996</v>
      </c>
      <c r="B505" s="14" t="str">
        <f>TAG!B76</f>
        <v>C61H110O5N</v>
      </c>
      <c r="C505" s="17" t="str">
        <f>TAG!C76</f>
        <v>e58:7/56:0</v>
      </c>
      <c r="D505" s="31"/>
      <c r="E505" s="37">
        <f>TAG!J76</f>
        <v>0</v>
      </c>
      <c r="F505" s="37">
        <f>TAG!D76</f>
        <v>1.3342150597936598E-5</v>
      </c>
      <c r="G505" s="62">
        <f t="shared" si="69"/>
        <v>6.6710752989682988E-6</v>
      </c>
      <c r="H505" s="37">
        <f>TAG!E76</f>
        <v>6.2294906820319633E-7</v>
      </c>
      <c r="I505" s="37">
        <f>TAG!F76</f>
        <v>9.1471841742215218E-6</v>
      </c>
      <c r="K505" s="9">
        <f t="shared" si="72"/>
        <v>0</v>
      </c>
      <c r="L505" s="9">
        <f t="shared" si="73"/>
        <v>2.476108875253223E-6</v>
      </c>
    </row>
    <row r="506" spans="1:12" x14ac:dyDescent="0.2">
      <c r="A506" s="14">
        <f>TAG!A77</f>
        <v>938.85117000000002</v>
      </c>
      <c r="B506" s="14" t="str">
        <f>TAG!B77</f>
        <v>C61H112O5N</v>
      </c>
      <c r="C506" s="17" t="str">
        <f>TAG!C77</f>
        <v>e58:6</v>
      </c>
      <c r="D506" s="31"/>
      <c r="E506" s="37">
        <f>TAG!J77</f>
        <v>4.0829469627007785E-5</v>
      </c>
      <c r="F506" s="37">
        <f>TAG!D77</f>
        <v>0</v>
      </c>
      <c r="G506" s="62">
        <f t="shared" si="69"/>
        <v>2.0414734813503893E-5</v>
      </c>
      <c r="H506" s="37">
        <f>TAG!E77</f>
        <v>2.4776314542790632E-5</v>
      </c>
      <c r="I506" s="37">
        <f>TAG!F77</f>
        <v>1.0378532192639522E-5</v>
      </c>
      <c r="K506" s="9">
        <f t="shared" si="72"/>
        <v>4.3615797292867396E-6</v>
      </c>
      <c r="L506" s="9">
        <f t="shared" si="73"/>
        <v>0</v>
      </c>
    </row>
    <row r="507" spans="1:12" x14ac:dyDescent="0.2">
      <c r="A507" s="14">
        <f>TAG!A78</f>
        <v>940.86676999999997</v>
      </c>
      <c r="B507" s="14" t="str">
        <f>TAG!B78</f>
        <v>C61H114O5N</v>
      </c>
      <c r="C507" s="17" t="str">
        <f>TAG!C78</f>
        <v>e58:5</v>
      </c>
      <c r="D507" s="31"/>
      <c r="E507" s="37">
        <f>TAG!J78</f>
        <v>8.2927562294707741E-6</v>
      </c>
      <c r="F507" s="37">
        <f>TAG!D78</f>
        <v>8.5645412170195785E-5</v>
      </c>
      <c r="G507" s="62">
        <f t="shared" si="69"/>
        <v>4.696908419983328E-5</v>
      </c>
      <c r="H507" s="37">
        <f>TAG!E78</f>
        <v>4.391855493122558E-5</v>
      </c>
      <c r="I507" s="37">
        <f>TAG!F78</f>
        <v>2.227083261601347E-5</v>
      </c>
      <c r="K507" s="9">
        <f t="shared" si="72"/>
        <v>0</v>
      </c>
      <c r="L507" s="9">
        <f t="shared" si="73"/>
        <v>0</v>
      </c>
    </row>
    <row r="508" spans="1:12" x14ac:dyDescent="0.2">
      <c r="A508" s="14">
        <f>TAG!A79</f>
        <v>942.88237000000004</v>
      </c>
      <c r="B508" s="14" t="str">
        <f>TAG!B79</f>
        <v>C61H116O5N</v>
      </c>
      <c r="C508" s="17" t="str">
        <f>TAG!C79</f>
        <v>e58:4</v>
      </c>
      <c r="D508" s="31"/>
      <c r="E508" s="37">
        <f>TAG!J79</f>
        <v>0</v>
      </c>
      <c r="F508" s="37">
        <f>TAG!D79</f>
        <v>0</v>
      </c>
      <c r="G508" s="62">
        <f t="shared" si="69"/>
        <v>0</v>
      </c>
      <c r="H508" s="37">
        <f>TAG!E79</f>
        <v>4.9439595943540954E-5</v>
      </c>
      <c r="I508" s="37">
        <f>TAG!F79</f>
        <v>0</v>
      </c>
      <c r="K508" s="9">
        <f t="shared" si="72"/>
        <v>4.9439595943540954E-5</v>
      </c>
      <c r="L508" s="9">
        <f t="shared" si="73"/>
        <v>0</v>
      </c>
    </row>
    <row r="509" spans="1:12" x14ac:dyDescent="0.2">
      <c r="A509" s="14">
        <f>TAG!A80</f>
        <v>944.89796999999999</v>
      </c>
      <c r="B509" s="14" t="str">
        <f>TAG!B80</f>
        <v>C61H118O5N</v>
      </c>
      <c r="C509" s="17" t="str">
        <f>TAG!C80</f>
        <v>e58:3</v>
      </c>
      <c r="D509" s="31"/>
      <c r="E509" s="37">
        <f>TAG!J80</f>
        <v>0</v>
      </c>
      <c r="F509" s="37">
        <f>TAG!D80</f>
        <v>0</v>
      </c>
      <c r="G509" s="62">
        <f t="shared" si="69"/>
        <v>0</v>
      </c>
      <c r="H509" s="37">
        <f>TAG!E80</f>
        <v>0</v>
      </c>
      <c r="I509" s="37">
        <f>TAG!F80</f>
        <v>1.2953496342368244E-5</v>
      </c>
      <c r="K509" s="9">
        <f t="shared" si="72"/>
        <v>0</v>
      </c>
      <c r="L509" s="9">
        <f t="shared" si="73"/>
        <v>1.2953496342368244E-5</v>
      </c>
    </row>
    <row r="510" spans="1:12" x14ac:dyDescent="0.2">
      <c r="A510" s="14">
        <f>TAG!A81</f>
        <v>946.91357000000005</v>
      </c>
      <c r="B510" s="14" t="str">
        <f>TAG!B81</f>
        <v>C61H120O5N</v>
      </c>
      <c r="C510" s="17" t="str">
        <f>TAG!C81</f>
        <v>e58:2</v>
      </c>
      <c r="D510" s="31"/>
      <c r="E510" s="37">
        <f>TAG!J81</f>
        <v>1.9820804086328845E-5</v>
      </c>
      <c r="F510" s="37">
        <f>TAG!D81</f>
        <v>1.0193052768065227E-5</v>
      </c>
      <c r="G510" s="62">
        <f t="shared" si="69"/>
        <v>1.5006928427197035E-5</v>
      </c>
      <c r="H510" s="37">
        <f>TAG!E81</f>
        <v>1.9007506646391527E-5</v>
      </c>
      <c r="I510" s="37">
        <f>TAG!F81</f>
        <v>0</v>
      </c>
      <c r="K510" s="9">
        <f t="shared" si="72"/>
        <v>4.0005782191944916E-6</v>
      </c>
      <c r="L510" s="9">
        <f t="shared" si="73"/>
        <v>0</v>
      </c>
    </row>
    <row r="511" spans="1:12" x14ac:dyDescent="0.2">
      <c r="A511" s="14">
        <f>TAG!A82</f>
        <v>948.92917</v>
      </c>
      <c r="B511" s="14" t="str">
        <f>TAG!B82</f>
        <v>C61H122O5N</v>
      </c>
      <c r="C511" s="17" t="str">
        <f>TAG!C82</f>
        <v>e58:1/58:8</v>
      </c>
      <c r="D511" s="31"/>
      <c r="E511" s="37">
        <f>TAG!J82</f>
        <v>9.3892526813904659E-6</v>
      </c>
      <c r="F511" s="37">
        <f>TAG!D82</f>
        <v>2.6554117195065274E-5</v>
      </c>
      <c r="G511" s="62">
        <f t="shared" si="69"/>
        <v>1.7971684938227871E-5</v>
      </c>
      <c r="H511" s="37">
        <f>TAG!E82</f>
        <v>7.6931340010514277E-6</v>
      </c>
      <c r="I511" s="37">
        <f>TAG!F82</f>
        <v>7.1705783811356632E-6</v>
      </c>
      <c r="K511" s="9">
        <f t="shared" si="72"/>
        <v>0</v>
      </c>
      <c r="L511" s="9">
        <f t="shared" si="73"/>
        <v>0</v>
      </c>
    </row>
    <row r="512" spans="1:12" x14ac:dyDescent="0.2">
      <c r="A512" s="14">
        <f>TAG!A83</f>
        <v>950.81486999999993</v>
      </c>
      <c r="B512" s="14" t="str">
        <f>TAG!B83</f>
        <v>C61H108O6N</v>
      </c>
      <c r="C512" s="17" t="str">
        <f>TAG!C83</f>
        <v>58:7/e58:0</v>
      </c>
      <c r="D512" s="31"/>
      <c r="E512" s="37">
        <f>TAG!J83</f>
        <v>1.8972162529559924E-5</v>
      </c>
      <c r="F512" s="37">
        <f>TAG!D83</f>
        <v>0</v>
      </c>
      <c r="G512" s="62">
        <f t="shared" si="69"/>
        <v>9.4860812647799618E-6</v>
      </c>
      <c r="H512" s="37">
        <f>TAG!E83</f>
        <v>4.5567701222246107E-5</v>
      </c>
      <c r="I512" s="37">
        <f>TAG!F83</f>
        <v>3.4720454919167149E-5</v>
      </c>
      <c r="K512" s="9">
        <f t="shared" si="72"/>
        <v>3.6081619957466144E-5</v>
      </c>
      <c r="L512" s="9">
        <f t="shared" si="73"/>
        <v>2.5234373654387185E-5</v>
      </c>
    </row>
    <row r="513" spans="1:12" x14ac:dyDescent="0.2">
      <c r="A513" s="14">
        <f>TAG!A84</f>
        <v>952.83046999999988</v>
      </c>
      <c r="B513" s="14" t="str">
        <f>TAG!B84</f>
        <v>C61H110O6N</v>
      </c>
      <c r="C513" s="17" t="str">
        <f>TAG!C84</f>
        <v>58:6</v>
      </c>
      <c r="D513" s="31"/>
      <c r="E513" s="37">
        <f>TAG!J84</f>
        <v>1.2167530627425707E-5</v>
      </c>
      <c r="F513" s="37">
        <f>TAG!D84</f>
        <v>1.5850030126261697E-5</v>
      </c>
      <c r="G513" s="62">
        <f t="shared" si="69"/>
        <v>1.4008780376843702E-5</v>
      </c>
      <c r="H513" s="37">
        <f>TAG!E84</f>
        <v>3.1312823419594154E-5</v>
      </c>
      <c r="I513" s="37">
        <f>TAG!F84</f>
        <v>1.8607110692835289E-5</v>
      </c>
      <c r="K513" s="9">
        <f t="shared" si="72"/>
        <v>1.7304043042750451E-5</v>
      </c>
      <c r="L513" s="9">
        <f t="shared" si="73"/>
        <v>4.5983303159915872E-6</v>
      </c>
    </row>
    <row r="514" spans="1:12" x14ac:dyDescent="0.2">
      <c r="A514" s="14">
        <f>TAG!A85</f>
        <v>954.84606999999994</v>
      </c>
      <c r="B514" s="14" t="str">
        <f>TAG!B85</f>
        <v>C61H112O6N</v>
      </c>
      <c r="C514" s="17" t="str">
        <f>TAG!C85</f>
        <v>58:5</v>
      </c>
      <c r="D514" s="31"/>
      <c r="E514" s="37">
        <f>TAG!J85</f>
        <v>4.591581698257668E-6</v>
      </c>
      <c r="F514" s="37">
        <f>TAG!D85</f>
        <v>0</v>
      </c>
      <c r="G514" s="62">
        <f t="shared" si="69"/>
        <v>2.295790849128834E-6</v>
      </c>
      <c r="H514" s="37">
        <f>TAG!E85</f>
        <v>0</v>
      </c>
      <c r="I514" s="37">
        <f>TAG!F85</f>
        <v>7.4605961696123433E-5</v>
      </c>
      <c r="K514" s="9">
        <f t="shared" si="72"/>
        <v>0</v>
      </c>
      <c r="L514" s="9">
        <f t="shared" si="73"/>
        <v>7.2310170846994596E-5</v>
      </c>
    </row>
    <row r="515" spans="1:12" x14ac:dyDescent="0.2">
      <c r="A515" s="14">
        <f>TAG!A86</f>
        <v>956.86166999999989</v>
      </c>
      <c r="B515" s="14" t="str">
        <f>TAG!B86</f>
        <v>C61H114O6N</v>
      </c>
      <c r="C515" s="17" t="str">
        <f>TAG!C86</f>
        <v>58:4</v>
      </c>
      <c r="D515" s="31"/>
      <c r="E515" s="37">
        <f>TAG!J86</f>
        <v>1.7715124461292224E-5</v>
      </c>
      <c r="F515" s="37">
        <f>TAG!D86</f>
        <v>8.0193101096245927E-5</v>
      </c>
      <c r="G515" s="62">
        <f t="shared" si="69"/>
        <v>4.8954112778769077E-5</v>
      </c>
      <c r="H515" s="37">
        <f>TAG!E86</f>
        <v>0</v>
      </c>
      <c r="I515" s="37">
        <f>TAG!F86</f>
        <v>0</v>
      </c>
      <c r="K515" s="9">
        <f t="shared" si="72"/>
        <v>0</v>
      </c>
      <c r="L515" s="9">
        <f t="shared" si="73"/>
        <v>0</v>
      </c>
    </row>
    <row r="516" spans="1:12" x14ac:dyDescent="0.2">
      <c r="A516" s="14">
        <f>TAG!A87</f>
        <v>958.87726999999995</v>
      </c>
      <c r="B516" s="14" t="str">
        <f>TAG!B87</f>
        <v>C61H116O6N</v>
      </c>
      <c r="C516" s="17" t="str">
        <f>TAG!C87</f>
        <v>58:3</v>
      </c>
      <c r="D516" s="31"/>
      <c r="E516" s="37">
        <f>TAG!J87</f>
        <v>0</v>
      </c>
      <c r="F516" s="37">
        <f>TAG!D87</f>
        <v>0</v>
      </c>
      <c r="G516" s="62">
        <f t="shared" si="69"/>
        <v>0</v>
      </c>
      <c r="H516" s="37">
        <f>TAG!E87</f>
        <v>6.1167186983634141E-7</v>
      </c>
      <c r="I516" s="37">
        <f>TAG!F87</f>
        <v>3.5617920221892462E-5</v>
      </c>
      <c r="K516" s="9">
        <f t="shared" si="72"/>
        <v>6.1167186983634141E-7</v>
      </c>
      <c r="L516" s="9">
        <f t="shared" si="73"/>
        <v>3.5617920221892462E-5</v>
      </c>
    </row>
    <row r="517" spans="1:12" x14ac:dyDescent="0.2">
      <c r="A517" s="14">
        <f>TAG!A88</f>
        <v>960.8928699999999</v>
      </c>
      <c r="B517" s="14" t="str">
        <f>TAG!B88</f>
        <v>C61H118O6N</v>
      </c>
      <c r="C517" s="17" t="str">
        <f>TAG!C88</f>
        <v>58:2</v>
      </c>
      <c r="D517" s="31"/>
      <c r="E517" s="37">
        <f>TAG!J88</f>
        <v>2.4961581813776607E-5</v>
      </c>
      <c r="F517" s="37">
        <f>TAG!D88</f>
        <v>1.5466292670985612E-5</v>
      </c>
      <c r="G517" s="62">
        <f t="shared" si="69"/>
        <v>2.0213937242381108E-5</v>
      </c>
      <c r="H517" s="37">
        <f>TAG!E88</f>
        <v>1.5286393231232464E-5</v>
      </c>
      <c r="I517" s="37">
        <f>TAG!F88</f>
        <v>3.6991667330776039E-5</v>
      </c>
      <c r="K517" s="9">
        <f t="shared" si="72"/>
        <v>0</v>
      </c>
      <c r="L517" s="9">
        <f t="shared" si="73"/>
        <v>1.6777730088394931E-5</v>
      </c>
    </row>
    <row r="518" spans="1:12" x14ac:dyDescent="0.2">
      <c r="A518" s="14">
        <f>TAG!A89</f>
        <v>962.90846999999997</v>
      </c>
      <c r="B518" s="14" t="str">
        <f>TAG!B89</f>
        <v>C61H120O6N</v>
      </c>
      <c r="C518" s="17" t="str">
        <f>TAG!C89</f>
        <v>58:1</v>
      </c>
      <c r="D518" s="31"/>
      <c r="E518" s="37">
        <f>TAG!J89</f>
        <v>0</v>
      </c>
      <c r="F518" s="37">
        <f>TAG!D89</f>
        <v>2.5488351461937194E-5</v>
      </c>
      <c r="G518" s="62">
        <f t="shared" ref="G518:G581" si="74">(F518+E518)/2</f>
        <v>1.2744175730968597E-5</v>
      </c>
      <c r="H518" s="37">
        <f>TAG!E89</f>
        <v>4.0158526544541689E-5</v>
      </c>
      <c r="I518" s="37">
        <f>TAG!F89</f>
        <v>3.4886297045912577E-5</v>
      </c>
      <c r="K518" s="9">
        <f t="shared" si="72"/>
        <v>2.7414350813573092E-5</v>
      </c>
      <c r="L518" s="9">
        <f t="shared" si="73"/>
        <v>2.214212131494398E-5</v>
      </c>
    </row>
    <row r="519" spans="1:12" x14ac:dyDescent="0.2">
      <c r="A519" s="14">
        <f>TAG!A90</f>
        <v>964.86676999999997</v>
      </c>
      <c r="B519" s="14" t="str">
        <f>TAG!B90</f>
        <v>C63H114O5N</v>
      </c>
      <c r="C519" s="17" t="str">
        <f>TAG!C90</f>
        <v>e60:7/58:0</v>
      </c>
      <c r="D519" s="31"/>
      <c r="E519" s="37">
        <f>TAG!J90</f>
        <v>0</v>
      </c>
      <c r="F519" s="37">
        <f>TAG!D90</f>
        <v>6.0417765781413375E-6</v>
      </c>
      <c r="G519" s="62">
        <f t="shared" si="74"/>
        <v>3.0208882890706687E-6</v>
      </c>
      <c r="H519" s="37">
        <f>TAG!E90</f>
        <v>6.2123740710832613E-6</v>
      </c>
      <c r="I519" s="37">
        <f>TAG!F90</f>
        <v>0</v>
      </c>
      <c r="K519" s="9">
        <f t="shared" si="72"/>
        <v>3.1914857820125926E-6</v>
      </c>
      <c r="L519" s="9">
        <f t="shared" si="73"/>
        <v>0</v>
      </c>
    </row>
    <row r="520" spans="1:12" x14ac:dyDescent="0.2">
      <c r="A520" s="14">
        <f>TAG!A91</f>
        <v>966.88237000000004</v>
      </c>
      <c r="B520" s="14" t="str">
        <f>TAG!B91</f>
        <v>C63H116O5N</v>
      </c>
      <c r="C520" s="17" t="str">
        <f>TAG!C91</f>
        <v>e60:6</v>
      </c>
      <c r="D520" s="31"/>
      <c r="E520" s="37">
        <f>TAG!J91</f>
        <v>3.5350466606036563E-5</v>
      </c>
      <c r="F520" s="37">
        <f>TAG!D91</f>
        <v>0</v>
      </c>
      <c r="G520" s="62">
        <f t="shared" si="74"/>
        <v>1.7675233303018281E-5</v>
      </c>
      <c r="H520" s="37">
        <f>TAG!E91</f>
        <v>0</v>
      </c>
      <c r="I520" s="37">
        <f>TAG!F91</f>
        <v>3.7814133906420275E-5</v>
      </c>
      <c r="K520" s="9">
        <f t="shared" si="72"/>
        <v>0</v>
      </c>
      <c r="L520" s="9">
        <f t="shared" si="73"/>
        <v>2.0138900603401994E-5</v>
      </c>
    </row>
    <row r="521" spans="1:12" x14ac:dyDescent="0.2">
      <c r="A521" s="14">
        <f>TAG!A92</f>
        <v>968.89796999999999</v>
      </c>
      <c r="B521" s="14" t="str">
        <f>TAG!B92</f>
        <v>C63H118O5N</v>
      </c>
      <c r="C521" s="17" t="str">
        <f>TAG!C92</f>
        <v>e60:5</v>
      </c>
      <c r="D521" s="31"/>
      <c r="E521" s="37">
        <f>TAG!J92</f>
        <v>2.1642591283914877E-5</v>
      </c>
      <c r="F521" s="37">
        <f>TAG!D92</f>
        <v>1.6182624665848784E-5</v>
      </c>
      <c r="G521" s="62">
        <f t="shared" si="74"/>
        <v>1.8912607974881829E-5</v>
      </c>
      <c r="H521" s="37">
        <f>TAG!E92</f>
        <v>9.8061831599006533E-6</v>
      </c>
      <c r="I521" s="37">
        <f>TAG!F92</f>
        <v>0</v>
      </c>
      <c r="K521" s="9">
        <f t="shared" si="72"/>
        <v>0</v>
      </c>
      <c r="L521" s="9">
        <f t="shared" si="73"/>
        <v>0</v>
      </c>
    </row>
    <row r="522" spans="1:12" x14ac:dyDescent="0.2">
      <c r="A522" s="14">
        <f>TAG!A93</f>
        <v>970.91357000000005</v>
      </c>
      <c r="B522" s="14" t="str">
        <f>TAG!B93</f>
        <v>C63H120O5N</v>
      </c>
      <c r="C522" s="17" t="str">
        <f>TAG!C93</f>
        <v>e60:4</v>
      </c>
      <c r="D522" s="31"/>
      <c r="E522" s="37">
        <f>TAG!J93</f>
        <v>9.9992396616169785E-5</v>
      </c>
      <c r="F522" s="37">
        <f>TAG!D93</f>
        <v>0</v>
      </c>
      <c r="G522" s="62">
        <f t="shared" si="74"/>
        <v>4.9996198308084892E-5</v>
      </c>
      <c r="H522" s="37">
        <f>TAG!E93</f>
        <v>1.7990101385672321E-5</v>
      </c>
      <c r="I522" s="37">
        <f>TAG!F93</f>
        <v>0</v>
      </c>
      <c r="K522" s="9">
        <f t="shared" si="72"/>
        <v>0</v>
      </c>
      <c r="L522" s="9">
        <f t="shared" si="73"/>
        <v>0</v>
      </c>
    </row>
    <row r="523" spans="1:12" x14ac:dyDescent="0.2">
      <c r="A523" s="14">
        <f>TAG!A94</f>
        <v>972.92917</v>
      </c>
      <c r="B523" s="14" t="str">
        <f>TAG!B94</f>
        <v>C63H122O5N</v>
      </c>
      <c r="C523" s="17" t="str">
        <f>TAG!C94</f>
        <v>e60:3</v>
      </c>
      <c r="D523" s="31"/>
      <c r="E523" s="37">
        <f>TAG!J94</f>
        <v>8.8253194530991928E-6</v>
      </c>
      <c r="F523" s="37">
        <f>TAG!D94</f>
        <v>2.5118315525840111E-5</v>
      </c>
      <c r="G523" s="62">
        <f t="shared" si="74"/>
        <v>1.6971817489469653E-5</v>
      </c>
      <c r="H523" s="37">
        <f>TAG!E94</f>
        <v>8.7114512956310545E-5</v>
      </c>
      <c r="I523" s="37">
        <f>TAG!F94</f>
        <v>0</v>
      </c>
      <c r="K523" s="9">
        <f t="shared" si="72"/>
        <v>7.0142695466840889E-5</v>
      </c>
      <c r="L523" s="9">
        <f t="shared" si="73"/>
        <v>0</v>
      </c>
    </row>
    <row r="524" spans="1:12" x14ac:dyDescent="0.2">
      <c r="A524" s="14">
        <f>TAG!A95</f>
        <v>974.94477000000006</v>
      </c>
      <c r="B524" s="14" t="str">
        <f>TAG!B95</f>
        <v>C63H124O5N</v>
      </c>
      <c r="C524" s="17" t="str">
        <f>TAG!C95</f>
        <v>e60:2</v>
      </c>
      <c r="D524" s="31"/>
      <c r="E524" s="37">
        <f>TAG!J95</f>
        <v>1.1497840841832514E-5</v>
      </c>
      <c r="F524" s="37">
        <f>TAG!D95</f>
        <v>7.2968140527100721E-7</v>
      </c>
      <c r="G524" s="62">
        <f t="shared" si="74"/>
        <v>6.1137611235517601E-6</v>
      </c>
      <c r="H524" s="37">
        <f>TAG!E95</f>
        <v>8.5903702428640543E-5</v>
      </c>
      <c r="I524" s="37">
        <f>TAG!F95</f>
        <v>7.2842929061652255E-5</v>
      </c>
      <c r="K524" s="9">
        <f t="shared" si="72"/>
        <v>7.9789941305088784E-5</v>
      </c>
      <c r="L524" s="9">
        <f t="shared" si="73"/>
        <v>6.6729167938100496E-5</v>
      </c>
    </row>
    <row r="525" spans="1:12" x14ac:dyDescent="0.2">
      <c r="A525" s="14">
        <f>TAG!A96</f>
        <v>976.83046999999988</v>
      </c>
      <c r="B525" s="14" t="str">
        <f>TAG!B96</f>
        <v>C63H110O6N</v>
      </c>
      <c r="C525" s="17" t="str">
        <f>TAG!C96</f>
        <v>60:8/e60:1</v>
      </c>
      <c r="D525" s="31"/>
      <c r="E525" s="37">
        <f>TAG!J96</f>
        <v>3.9494034744884587E-5</v>
      </c>
      <c r="F525" s="37">
        <f>TAG!D96</f>
        <v>1.8884479423022089E-5</v>
      </c>
      <c r="G525" s="62">
        <f t="shared" si="74"/>
        <v>2.9189257083953336E-5</v>
      </c>
      <c r="H525" s="37">
        <f>TAG!E96</f>
        <v>2.4748648469288461E-6</v>
      </c>
      <c r="I525" s="37">
        <f>TAG!F96</f>
        <v>0</v>
      </c>
      <c r="K525" s="9">
        <f t="shared" si="72"/>
        <v>0</v>
      </c>
      <c r="L525" s="9">
        <f t="shared" si="73"/>
        <v>0</v>
      </c>
    </row>
    <row r="526" spans="1:12" x14ac:dyDescent="0.2">
      <c r="A526" s="14">
        <f>TAG!A97</f>
        <v>978.84606999999994</v>
      </c>
      <c r="B526" s="14" t="str">
        <f>TAG!B97</f>
        <v>C63H112O6N</v>
      </c>
      <c r="C526" s="17" t="str">
        <f>TAG!C97</f>
        <v>60:7/e60:0</v>
      </c>
      <c r="D526" s="31"/>
      <c r="E526" s="37">
        <f>TAG!J97</f>
        <v>0</v>
      </c>
      <c r="F526" s="37">
        <f>TAG!D97</f>
        <v>0</v>
      </c>
      <c r="G526" s="62">
        <f t="shared" si="74"/>
        <v>0</v>
      </c>
      <c r="H526" s="37">
        <f>TAG!E97</f>
        <v>8.6636029251310807E-6</v>
      </c>
      <c r="I526" s="37">
        <f>TAG!F97</f>
        <v>0</v>
      </c>
      <c r="K526" s="9">
        <f t="shared" si="72"/>
        <v>8.6636029251310807E-6</v>
      </c>
      <c r="L526" s="9">
        <f t="shared" si="73"/>
        <v>0</v>
      </c>
    </row>
    <row r="527" spans="1:12" x14ac:dyDescent="0.2">
      <c r="A527" s="14">
        <f>TAG!A98</f>
        <v>980.86166999999989</v>
      </c>
      <c r="B527" s="14" t="str">
        <f>TAG!B98</f>
        <v>C63H114O6N</v>
      </c>
      <c r="C527" s="17" t="str">
        <f>TAG!C98</f>
        <v>60:6</v>
      </c>
      <c r="D527" s="31"/>
      <c r="E527" s="37">
        <f>TAG!J98</f>
        <v>3.9993059140105873E-5</v>
      </c>
      <c r="F527" s="37">
        <f>TAG!D98</f>
        <v>0</v>
      </c>
      <c r="G527" s="62">
        <f t="shared" si="74"/>
        <v>1.9996529570052936E-5</v>
      </c>
      <c r="H527" s="37">
        <f>TAG!E98</f>
        <v>9.0646506924375455E-5</v>
      </c>
      <c r="I527" s="37">
        <f>TAG!F98</f>
        <v>3.7958000997008975E-6</v>
      </c>
      <c r="K527" s="9">
        <f t="shared" si="72"/>
        <v>7.0649977354322521E-5</v>
      </c>
      <c r="L527" s="9">
        <f t="shared" si="73"/>
        <v>0</v>
      </c>
    </row>
    <row r="528" spans="1:12" x14ac:dyDescent="0.2">
      <c r="A528" s="14">
        <f>TAG!A99</f>
        <v>982.87726999999995</v>
      </c>
      <c r="B528" s="14" t="str">
        <f>TAG!B99</f>
        <v>C63H116O6N</v>
      </c>
      <c r="C528" s="17" t="str">
        <f>TAG!C99</f>
        <v>60:5</v>
      </c>
      <c r="D528" s="31"/>
      <c r="E528" s="37">
        <f>TAG!J99</f>
        <v>2.7809396655714385E-5</v>
      </c>
      <c r="F528" s="37">
        <f>TAG!D99</f>
        <v>2.2832701879020013E-5</v>
      </c>
      <c r="G528" s="62">
        <f t="shared" si="74"/>
        <v>2.5321049267367201E-5</v>
      </c>
      <c r="H528" s="37">
        <f>TAG!E99</f>
        <v>4.3491080910985927E-5</v>
      </c>
      <c r="I528" s="37">
        <f>TAG!F99</f>
        <v>2.1135136154503931E-5</v>
      </c>
      <c r="K528" s="9">
        <f t="shared" si="72"/>
        <v>1.8170031643618726E-5</v>
      </c>
      <c r="L528" s="9">
        <f t="shared" si="73"/>
        <v>0</v>
      </c>
    </row>
    <row r="529" spans="1:12" x14ac:dyDescent="0.2">
      <c r="A529" s="14">
        <f>TAG!A100</f>
        <v>984.8928699999999</v>
      </c>
      <c r="B529" s="14" t="str">
        <f>TAG!B100</f>
        <v>C63H118O6N</v>
      </c>
      <c r="C529" s="17" t="str">
        <f>TAG!C100</f>
        <v>60:4</v>
      </c>
      <c r="D529" s="31"/>
      <c r="E529" s="37">
        <f>TAG!J100</f>
        <v>1.3225904417858789E-4</v>
      </c>
      <c r="F529" s="37">
        <f>TAG!D100</f>
        <v>0</v>
      </c>
      <c r="G529" s="62">
        <f t="shared" si="74"/>
        <v>6.6129522089293947E-5</v>
      </c>
      <c r="H529" s="37">
        <f>TAG!E100</f>
        <v>2.4284353577627544E-5</v>
      </c>
      <c r="I529" s="37">
        <f>TAG!F100</f>
        <v>1.0454472758444353E-5</v>
      </c>
      <c r="K529" s="9">
        <f t="shared" si="72"/>
        <v>0</v>
      </c>
      <c r="L529" s="9">
        <f t="shared" si="73"/>
        <v>0</v>
      </c>
    </row>
    <row r="530" spans="1:12" x14ac:dyDescent="0.2">
      <c r="A530" s="14">
        <f>TAG!A101</f>
        <v>986.90846999999997</v>
      </c>
      <c r="B530" s="14" t="str">
        <f>TAG!B101</f>
        <v>C63H120O6N</v>
      </c>
      <c r="C530" s="17" t="str">
        <f>TAG!C101</f>
        <v>60:3</v>
      </c>
      <c r="D530" s="31"/>
      <c r="E530" s="37">
        <f>TAG!J101</f>
        <v>0</v>
      </c>
      <c r="F530" s="37">
        <f>TAG!D101</f>
        <v>3.9978857184019676E-5</v>
      </c>
      <c r="G530" s="62">
        <f t="shared" si="74"/>
        <v>1.9989428592009838E-5</v>
      </c>
      <c r="H530" s="37">
        <f>TAG!E101</f>
        <v>1.5995018489431996E-5</v>
      </c>
      <c r="I530" s="37">
        <f>TAG!F101</f>
        <v>4.000831992179692E-5</v>
      </c>
      <c r="K530" s="9">
        <f t="shared" si="72"/>
        <v>0</v>
      </c>
      <c r="L530" s="9">
        <f t="shared" si="73"/>
        <v>2.0018891329787082E-5</v>
      </c>
    </row>
    <row r="531" spans="1:12" x14ac:dyDescent="0.2">
      <c r="A531" s="14">
        <f>TAG!A102</f>
        <v>988.92406999999992</v>
      </c>
      <c r="B531" s="14" t="str">
        <f>TAG!B102</f>
        <v>C63H122O6N</v>
      </c>
      <c r="C531" s="17" t="str">
        <f>TAG!C102</f>
        <v>60:2</v>
      </c>
      <c r="D531" s="31"/>
      <c r="E531" s="37">
        <f>TAG!J102</f>
        <v>0</v>
      </c>
      <c r="F531" s="37">
        <f>TAG!D102</f>
        <v>8.5188684641945565E-6</v>
      </c>
      <c r="G531" s="62">
        <f t="shared" si="74"/>
        <v>4.2594342320972783E-6</v>
      </c>
      <c r="H531" s="37">
        <f>TAG!E102</f>
        <v>2.3932323316750543E-5</v>
      </c>
      <c r="I531" s="37">
        <f>TAG!F102</f>
        <v>3.7095905298724247E-5</v>
      </c>
      <c r="K531" s="9">
        <f t="shared" si="72"/>
        <v>1.9672889084653265E-5</v>
      </c>
      <c r="L531" s="9">
        <f t="shared" si="73"/>
        <v>3.2836471066626972E-5</v>
      </c>
    </row>
    <row r="532" spans="1:12" x14ac:dyDescent="0.2">
      <c r="A532" s="14">
        <f>TAG!A103</f>
        <v>990.93966999999998</v>
      </c>
      <c r="B532" s="14" t="str">
        <f>TAG!B103</f>
        <v>C63H124O6N</v>
      </c>
      <c r="C532" s="17" t="str">
        <f>TAG!C103</f>
        <v>60:1</v>
      </c>
      <c r="D532" s="31"/>
      <c r="E532" s="37">
        <f>TAG!J103</f>
        <v>2.7097446512656823E-5</v>
      </c>
      <c r="F532" s="37">
        <f>TAG!D103</f>
        <v>4.2828955976255297E-7</v>
      </c>
      <c r="G532" s="62">
        <f t="shared" si="74"/>
        <v>1.3762868036209689E-5</v>
      </c>
      <c r="H532" s="37">
        <f>TAG!E103</f>
        <v>7.7160195662103734E-5</v>
      </c>
      <c r="I532" s="37">
        <f>TAG!F103</f>
        <v>8.5245940202474331E-6</v>
      </c>
      <c r="K532" s="9">
        <f t="shared" si="72"/>
        <v>6.3397327625894042E-5</v>
      </c>
      <c r="L532" s="9">
        <f t="shared" si="73"/>
        <v>0</v>
      </c>
    </row>
    <row r="533" spans="1:12" s="2" customFormat="1" x14ac:dyDescent="0.2">
      <c r="A533" s="38" t="s">
        <v>999</v>
      </c>
      <c r="B533" s="38"/>
      <c r="C533" s="38" t="str">
        <f>TAG!C104</f>
        <v>Total NL 243 14:1 acyl containing</v>
      </c>
      <c r="D533" s="31"/>
      <c r="E533" s="39"/>
      <c r="F533" s="39"/>
      <c r="G533" s="62">
        <f t="shared" si="74"/>
        <v>0</v>
      </c>
      <c r="H533" s="39"/>
      <c r="I533" s="39"/>
      <c r="J533" s="40"/>
      <c r="K533" s="4">
        <f>SUM(K434:K532)</f>
        <v>1.1706854511776447E-2</v>
      </c>
      <c r="L533" s="4">
        <f t="shared" ref="L533" si="75">SUM(L434:L532)</f>
        <v>3.4486522606522771E-3</v>
      </c>
    </row>
    <row r="534" spans="1:12" x14ac:dyDescent="0.2">
      <c r="A534" s="14">
        <f>TAG!A109</f>
        <v>764.67446999999993</v>
      </c>
      <c r="B534" s="14" t="str">
        <f>TAG!B109</f>
        <v>C47H90O6N</v>
      </c>
      <c r="C534" s="17" t="str">
        <f>TAG!C109</f>
        <v>44:2</v>
      </c>
      <c r="D534" s="31"/>
      <c r="E534" s="37">
        <f>TAG!J109</f>
        <v>1.9531726050229349E-6</v>
      </c>
      <c r="F534" s="37">
        <f>TAG!D109</f>
        <v>0</v>
      </c>
      <c r="G534" s="62">
        <f t="shared" si="74"/>
        <v>9.7658630251146747E-7</v>
      </c>
      <c r="H534" s="37">
        <f>TAG!E109</f>
        <v>0</v>
      </c>
      <c r="I534" s="37">
        <f>TAG!F109</f>
        <v>0</v>
      </c>
      <c r="K534" s="9">
        <f t="shared" ref="K534:K565" si="76">IF(H534-$G534&gt;0,H534-$G534,0)</f>
        <v>0</v>
      </c>
      <c r="L534" s="9">
        <f t="shared" ref="L534:L565" si="77">IF(I534-$G534&gt;0,I534-$G534,0)</f>
        <v>0</v>
      </c>
    </row>
    <row r="535" spans="1:12" x14ac:dyDescent="0.2">
      <c r="A535" s="14">
        <f>TAG!A110</f>
        <v>766.69006999999988</v>
      </c>
      <c r="B535" s="14" t="str">
        <f>TAG!B110</f>
        <v>C47H92O6N</v>
      </c>
      <c r="C535" s="17" t="str">
        <f>TAG!C110</f>
        <v>44:1</v>
      </c>
      <c r="D535" s="31"/>
      <c r="E535" s="37">
        <f>TAG!J110</f>
        <v>3.5120190549900853E-5</v>
      </c>
      <c r="F535" s="37">
        <f>TAG!D110</f>
        <v>1.5668546107221005E-5</v>
      </c>
      <c r="G535" s="62">
        <f t="shared" si="74"/>
        <v>2.539436832856093E-5</v>
      </c>
      <c r="H535" s="37">
        <f>TAG!E110</f>
        <v>1.5469989370316153E-4</v>
      </c>
      <c r="I535" s="37">
        <f>TAG!F110</f>
        <v>9.1942706038860157E-4</v>
      </c>
      <c r="K535" s="9">
        <f t="shared" si="76"/>
        <v>1.2930552537460059E-4</v>
      </c>
      <c r="L535" s="9">
        <f t="shared" si="77"/>
        <v>8.9403269206004068E-4</v>
      </c>
    </row>
    <row r="536" spans="1:12" x14ac:dyDescent="0.2">
      <c r="A536" s="14">
        <f>TAG!A111</f>
        <v>768.70566999999994</v>
      </c>
      <c r="B536" s="14" t="str">
        <f>TAG!B111</f>
        <v>C47H94O6N</v>
      </c>
      <c r="C536" s="17" t="str">
        <f>TAG!C111</f>
        <v>44:0</v>
      </c>
      <c r="D536" s="31"/>
      <c r="E536" s="37">
        <f>TAG!J111</f>
        <v>9.8036235544715752E-5</v>
      </c>
      <c r="F536" s="37">
        <f>TAG!D111</f>
        <v>8.413378692429259E-5</v>
      </c>
      <c r="G536" s="62">
        <f t="shared" si="74"/>
        <v>9.1085011234504171E-5</v>
      </c>
      <c r="H536" s="37">
        <f>TAG!E111</f>
        <v>2.9802927157348001E-4</v>
      </c>
      <c r="I536" s="37">
        <f>TAG!F111</f>
        <v>6.2886555449334957E-3</v>
      </c>
      <c r="K536" s="9">
        <f t="shared" si="76"/>
        <v>2.0694426033897583E-4</v>
      </c>
      <c r="L536" s="9">
        <f t="shared" si="77"/>
        <v>6.1975705336989916E-3</v>
      </c>
    </row>
    <row r="537" spans="1:12" x14ac:dyDescent="0.2">
      <c r="A537" s="14">
        <f>TAG!A112</f>
        <v>776.71077000000002</v>
      </c>
      <c r="B537" s="14" t="str">
        <f>TAG!B112</f>
        <v>C49H94O5N</v>
      </c>
      <c r="C537" s="17" t="str">
        <f>TAG!C112</f>
        <v>e46:3</v>
      </c>
      <c r="D537" s="31"/>
      <c r="E537" s="37">
        <f>TAG!J112</f>
        <v>5.9403105361785005E-5</v>
      </c>
      <c r="F537" s="37">
        <f>TAG!D112</f>
        <v>0</v>
      </c>
      <c r="G537" s="62">
        <f t="shared" si="74"/>
        <v>2.9701552680892502E-5</v>
      </c>
      <c r="H537" s="37">
        <f>TAG!E112</f>
        <v>0</v>
      </c>
      <c r="I537" s="37">
        <f>TAG!F112</f>
        <v>0</v>
      </c>
      <c r="K537" s="9">
        <f t="shared" si="76"/>
        <v>0</v>
      </c>
      <c r="L537" s="9">
        <f t="shared" si="77"/>
        <v>0</v>
      </c>
    </row>
    <row r="538" spans="1:12" x14ac:dyDescent="0.2">
      <c r="A538" s="14">
        <f>TAG!A113</f>
        <v>778.72636999999997</v>
      </c>
      <c r="B538" s="14" t="str">
        <f>TAG!B113</f>
        <v>C49H96O5N</v>
      </c>
      <c r="C538" s="17" t="str">
        <f>TAG!C113</f>
        <v>e46:2</v>
      </c>
      <c r="D538" s="31"/>
      <c r="E538" s="37">
        <f>TAG!J113</f>
        <v>8.3255348405790998E-6</v>
      </c>
      <c r="F538" s="37">
        <f>TAG!D113</f>
        <v>2.1946808172936342E-5</v>
      </c>
      <c r="G538" s="62">
        <f t="shared" si="74"/>
        <v>1.5136171506757722E-5</v>
      </c>
      <c r="H538" s="37">
        <f>TAG!E113</f>
        <v>0</v>
      </c>
      <c r="I538" s="37">
        <f>TAG!F113</f>
        <v>0</v>
      </c>
      <c r="K538" s="9">
        <f t="shared" si="76"/>
        <v>0</v>
      </c>
      <c r="L538" s="9">
        <f t="shared" si="77"/>
        <v>0</v>
      </c>
    </row>
    <row r="539" spans="1:12" x14ac:dyDescent="0.2">
      <c r="A539" s="14">
        <f>TAG!A114</f>
        <v>780.74197000000004</v>
      </c>
      <c r="B539" s="14" t="str">
        <f>TAG!B114</f>
        <v>C49H98O5N</v>
      </c>
      <c r="C539" s="17" t="str">
        <f>TAG!C114</f>
        <v>e46:1</v>
      </c>
      <c r="D539" s="31"/>
      <c r="E539" s="37">
        <f>TAG!J114</f>
        <v>1.5227828682023019E-4</v>
      </c>
      <c r="F539" s="37">
        <f>TAG!D114</f>
        <v>6.1492142845888858E-5</v>
      </c>
      <c r="G539" s="62">
        <f t="shared" si="74"/>
        <v>1.0688521483305952E-4</v>
      </c>
      <c r="H539" s="37">
        <f>TAG!E114</f>
        <v>0</v>
      </c>
      <c r="I539" s="37">
        <f>TAG!F114</f>
        <v>4.8533411393725798E-5</v>
      </c>
      <c r="K539" s="9">
        <f t="shared" si="76"/>
        <v>0</v>
      </c>
      <c r="L539" s="9">
        <f t="shared" si="77"/>
        <v>0</v>
      </c>
    </row>
    <row r="540" spans="1:12" x14ac:dyDescent="0.2">
      <c r="A540" s="14">
        <f>TAG!A115</f>
        <v>782.75756999999999</v>
      </c>
      <c r="B540" s="14" t="str">
        <f>TAG!B115</f>
        <v>C49H100O5N</v>
      </c>
      <c r="C540" s="17" t="str">
        <f>TAG!C115</f>
        <v>e46:0</v>
      </c>
      <c r="D540" s="31"/>
      <c r="E540" s="37">
        <f>TAG!J115</f>
        <v>1.295907047366534E-4</v>
      </c>
      <c r="F540" s="37">
        <f>TAG!D115</f>
        <v>1.2248563359368176E-4</v>
      </c>
      <c r="G540" s="62">
        <f t="shared" si="74"/>
        <v>1.2603816916516758E-4</v>
      </c>
      <c r="H540" s="37">
        <f>TAG!E115</f>
        <v>3.3090076917573387E-4</v>
      </c>
      <c r="I540" s="37">
        <f>TAG!F115</f>
        <v>9.2519890371861157E-4</v>
      </c>
      <c r="K540" s="9">
        <f t="shared" si="76"/>
        <v>2.0486260001056629E-4</v>
      </c>
      <c r="L540" s="9">
        <f t="shared" si="77"/>
        <v>7.9916073455344404E-4</v>
      </c>
    </row>
    <row r="541" spans="1:12" x14ac:dyDescent="0.2">
      <c r="A541" s="14">
        <f>TAG!A116</f>
        <v>790.69006999999988</v>
      </c>
      <c r="B541" s="14" t="str">
        <f>TAG!B116</f>
        <v>C49H92O6N</v>
      </c>
      <c r="C541" s="17" t="str">
        <f>TAG!C116</f>
        <v>46:3</v>
      </c>
      <c r="D541" s="31"/>
      <c r="E541" s="37">
        <f>TAG!J116</f>
        <v>0</v>
      </c>
      <c r="F541" s="37">
        <f>TAG!D116</f>
        <v>3.4455311897869019E-6</v>
      </c>
      <c r="G541" s="62">
        <f t="shared" si="74"/>
        <v>1.722765594893451E-6</v>
      </c>
      <c r="H541" s="37">
        <f>TAG!E116</f>
        <v>4.3865457842969132E-5</v>
      </c>
      <c r="I541" s="37">
        <f>TAG!F116</f>
        <v>0</v>
      </c>
      <c r="K541" s="9">
        <f t="shared" si="76"/>
        <v>4.2142692248075679E-5</v>
      </c>
      <c r="L541" s="9">
        <f t="shared" si="77"/>
        <v>0</v>
      </c>
    </row>
    <row r="542" spans="1:12" x14ac:dyDescent="0.2">
      <c r="A542" s="14">
        <f>TAG!A117</f>
        <v>792.70566999999994</v>
      </c>
      <c r="B542" s="14" t="str">
        <f>TAG!B117</f>
        <v>C49H94O6N</v>
      </c>
      <c r="C542" s="17" t="str">
        <f>TAG!C117</f>
        <v>46:2</v>
      </c>
      <c r="D542" s="31"/>
      <c r="E542" s="37">
        <f>TAG!J117</f>
        <v>1.3618507282050559E-5</v>
      </c>
      <c r="F542" s="37">
        <f>TAG!D117</f>
        <v>0</v>
      </c>
      <c r="G542" s="62">
        <f t="shared" si="74"/>
        <v>6.8092536410252797E-6</v>
      </c>
      <c r="H542" s="37">
        <f>TAG!E117</f>
        <v>6.1799413396336174E-5</v>
      </c>
      <c r="I542" s="37">
        <f>TAG!F117</f>
        <v>2.6640321767256369E-4</v>
      </c>
      <c r="K542" s="9">
        <f t="shared" si="76"/>
        <v>5.4990159755310896E-5</v>
      </c>
      <c r="L542" s="9">
        <f t="shared" si="77"/>
        <v>2.5959396403153843E-4</v>
      </c>
    </row>
    <row r="543" spans="1:12" x14ac:dyDescent="0.2">
      <c r="A543" s="14">
        <f>TAG!A118</f>
        <v>794.72126999999989</v>
      </c>
      <c r="B543" s="14" t="str">
        <f>TAG!B118</f>
        <v>C49H96O6N</v>
      </c>
      <c r="C543" s="17" t="str">
        <f>TAG!C118</f>
        <v>46:1</v>
      </c>
      <c r="D543" s="31"/>
      <c r="E543" s="37">
        <f>TAG!J118</f>
        <v>2.2429173678892175E-5</v>
      </c>
      <c r="F543" s="37">
        <f>TAG!D118</f>
        <v>7.5524949855697139E-5</v>
      </c>
      <c r="G543" s="62">
        <f t="shared" si="74"/>
        <v>4.8977061767294657E-5</v>
      </c>
      <c r="H543" s="37">
        <f>TAG!E118</f>
        <v>1.5846095957630977E-4</v>
      </c>
      <c r="I543" s="37">
        <f>TAG!F118</f>
        <v>1.5919104934211318E-3</v>
      </c>
      <c r="K543" s="9">
        <f t="shared" si="76"/>
        <v>1.094838978090151E-4</v>
      </c>
      <c r="L543" s="9">
        <f t="shared" si="77"/>
        <v>1.5429334316538373E-3</v>
      </c>
    </row>
    <row r="544" spans="1:12" x14ac:dyDescent="0.2">
      <c r="A544" s="14">
        <f>TAG!A119</f>
        <v>796.73686999999995</v>
      </c>
      <c r="B544" s="14" t="str">
        <f>TAG!B119</f>
        <v>C49H98O6N</v>
      </c>
      <c r="C544" s="17" t="str">
        <f>TAG!C119</f>
        <v>46:0</v>
      </c>
      <c r="D544" s="31"/>
      <c r="E544" s="37">
        <f>TAG!J119</f>
        <v>1.3223269360884322E-4</v>
      </c>
      <c r="F544" s="37">
        <f>TAG!D119</f>
        <v>2.2763969904736708E-4</v>
      </c>
      <c r="G544" s="62">
        <f t="shared" si="74"/>
        <v>1.7993619632810515E-4</v>
      </c>
      <c r="H544" s="37">
        <f>TAG!E119</f>
        <v>5.4629273085489893E-4</v>
      </c>
      <c r="I544" s="37">
        <f>TAG!F119</f>
        <v>8.8675816702925344E-3</v>
      </c>
      <c r="K544" s="9">
        <f t="shared" si="76"/>
        <v>3.6635653452679379E-4</v>
      </c>
      <c r="L544" s="9">
        <f t="shared" si="77"/>
        <v>8.6876454739644293E-3</v>
      </c>
    </row>
    <row r="545" spans="1:12" x14ac:dyDescent="0.2">
      <c r="A545" s="14">
        <f>TAG!A120</f>
        <v>802.72636999999997</v>
      </c>
      <c r="B545" s="14" t="str">
        <f>TAG!B120</f>
        <v>C51H96O5N</v>
      </c>
      <c r="C545" s="17" t="str">
        <f>TAG!C120</f>
        <v>e48:4</v>
      </c>
      <c r="D545" s="31"/>
      <c r="E545" s="37">
        <f>TAG!J120</f>
        <v>2.1137856245779004E-6</v>
      </c>
      <c r="F545" s="37">
        <f>TAG!D120</f>
        <v>0</v>
      </c>
      <c r="G545" s="62">
        <f t="shared" si="74"/>
        <v>1.0568928122889502E-6</v>
      </c>
      <c r="H545" s="37">
        <f>TAG!E120</f>
        <v>0</v>
      </c>
      <c r="I545" s="37">
        <f>TAG!F120</f>
        <v>0</v>
      </c>
      <c r="K545" s="9">
        <f t="shared" si="76"/>
        <v>0</v>
      </c>
      <c r="L545" s="9">
        <f t="shared" si="77"/>
        <v>0</v>
      </c>
    </row>
    <row r="546" spans="1:12" x14ac:dyDescent="0.2">
      <c r="A546" s="14">
        <f>TAG!A121</f>
        <v>804.74197000000004</v>
      </c>
      <c r="B546" s="14" t="str">
        <f>TAG!B121</f>
        <v>C51H98O5N</v>
      </c>
      <c r="C546" s="17" t="str">
        <f>TAG!C121</f>
        <v>e48:3</v>
      </c>
      <c r="D546" s="31"/>
      <c r="E546" s="37">
        <f>TAG!J121</f>
        <v>2.9647530564802839E-5</v>
      </c>
      <c r="F546" s="37">
        <f>TAG!D121</f>
        <v>7.4250272214836766E-6</v>
      </c>
      <c r="G546" s="62">
        <f t="shared" si="74"/>
        <v>1.8536278893143256E-5</v>
      </c>
      <c r="H546" s="37">
        <f>TAG!E121</f>
        <v>0</v>
      </c>
      <c r="I546" s="37">
        <f>TAG!F121</f>
        <v>0</v>
      </c>
      <c r="K546" s="9">
        <f t="shared" si="76"/>
        <v>0</v>
      </c>
      <c r="L546" s="9">
        <f t="shared" si="77"/>
        <v>0</v>
      </c>
    </row>
    <row r="547" spans="1:12" x14ac:dyDescent="0.2">
      <c r="A547" s="14">
        <f>TAG!A122</f>
        <v>806.75756999999999</v>
      </c>
      <c r="B547" s="14" t="str">
        <f>TAG!B122</f>
        <v>C51H100O5N</v>
      </c>
      <c r="C547" s="17" t="str">
        <f>TAG!C122</f>
        <v>e48:2</v>
      </c>
      <c r="D547" s="31"/>
      <c r="E547" s="37">
        <f>TAG!J122</f>
        <v>0</v>
      </c>
      <c r="F547" s="37">
        <f>TAG!D122</f>
        <v>0</v>
      </c>
      <c r="G547" s="62">
        <f t="shared" si="74"/>
        <v>0</v>
      </c>
      <c r="H547" s="37">
        <f>TAG!E122</f>
        <v>7.3310710428560233E-5</v>
      </c>
      <c r="I547" s="37">
        <f>TAG!F122</f>
        <v>0</v>
      </c>
      <c r="K547" s="9">
        <f t="shared" si="76"/>
        <v>7.3310710428560233E-5</v>
      </c>
      <c r="L547" s="9">
        <f t="shared" si="77"/>
        <v>0</v>
      </c>
    </row>
    <row r="548" spans="1:12" x14ac:dyDescent="0.2">
      <c r="A548" s="14">
        <f>TAG!A123</f>
        <v>808.77317000000005</v>
      </c>
      <c r="B548" s="14" t="str">
        <f>TAG!B123</f>
        <v>C51H102O5N</v>
      </c>
      <c r="C548" s="17" t="str">
        <f>TAG!C123</f>
        <v>e48:1</v>
      </c>
      <c r="D548" s="31"/>
      <c r="E548" s="37">
        <f>TAG!J123</f>
        <v>8.0594118294257346E-5</v>
      </c>
      <c r="F548" s="37">
        <f>TAG!D123</f>
        <v>4.6385079045572351E-5</v>
      </c>
      <c r="G548" s="62">
        <f t="shared" si="74"/>
        <v>6.3489598669914845E-5</v>
      </c>
      <c r="H548" s="37">
        <f>TAG!E123</f>
        <v>4.9644610998685052E-5</v>
      </c>
      <c r="I548" s="37">
        <f>TAG!F123</f>
        <v>3.6215401035266285E-4</v>
      </c>
      <c r="K548" s="9">
        <f t="shared" si="76"/>
        <v>0</v>
      </c>
      <c r="L548" s="9">
        <f t="shared" si="77"/>
        <v>2.9866441168274803E-4</v>
      </c>
    </row>
    <row r="549" spans="1:12" x14ac:dyDescent="0.2">
      <c r="A549" s="14">
        <f>TAG!A124</f>
        <v>810.78877</v>
      </c>
      <c r="B549" s="14" t="str">
        <f>TAG!B124</f>
        <v>C51H104O5N</v>
      </c>
      <c r="C549" s="17" t="str">
        <f>TAG!C124</f>
        <v>e48:0</v>
      </c>
      <c r="D549" s="31"/>
      <c r="E549" s="37">
        <f>TAG!J124</f>
        <v>1.4275531228557351E-4</v>
      </c>
      <c r="F549" s="37">
        <f>TAG!D124</f>
        <v>7.5294185798359026E-5</v>
      </c>
      <c r="G549" s="62">
        <f t="shared" si="74"/>
        <v>1.0902474904196628E-4</v>
      </c>
      <c r="H549" s="37">
        <f>TAG!E124</f>
        <v>1.2360170767506697E-4</v>
      </c>
      <c r="I549" s="37">
        <f>TAG!F124</f>
        <v>7.6940321416874729E-4</v>
      </c>
      <c r="K549" s="9">
        <f t="shared" si="76"/>
        <v>1.4576958633100693E-5</v>
      </c>
      <c r="L549" s="9">
        <f t="shared" si="77"/>
        <v>6.6037846512678104E-4</v>
      </c>
    </row>
    <row r="550" spans="1:12" x14ac:dyDescent="0.2">
      <c r="A550" s="14">
        <f>TAG!A125</f>
        <v>816.70566999999994</v>
      </c>
      <c r="B550" s="14" t="str">
        <f>TAG!B125</f>
        <v>C51H94O6N</v>
      </c>
      <c r="C550" s="17" t="str">
        <f>TAG!C125</f>
        <v>48:4</v>
      </c>
      <c r="D550" s="31"/>
      <c r="E550" s="37">
        <f>TAG!J125</f>
        <v>2.4388432992610849E-5</v>
      </c>
      <c r="F550" s="37">
        <f>TAG!D125</f>
        <v>0</v>
      </c>
      <c r="G550" s="62">
        <f t="shared" si="74"/>
        <v>1.2194216496305425E-5</v>
      </c>
      <c r="H550" s="37">
        <f>TAG!E125</f>
        <v>1.8678567332119698E-5</v>
      </c>
      <c r="I550" s="37">
        <f>TAG!F125</f>
        <v>0</v>
      </c>
      <c r="K550" s="9">
        <f t="shared" si="76"/>
        <v>6.4843508358142737E-6</v>
      </c>
      <c r="L550" s="9">
        <f t="shared" si="77"/>
        <v>0</v>
      </c>
    </row>
    <row r="551" spans="1:12" x14ac:dyDescent="0.2">
      <c r="A551" s="14">
        <f>TAG!A126</f>
        <v>818.72126999999989</v>
      </c>
      <c r="B551" s="14" t="str">
        <f>TAG!B126</f>
        <v>C51H96O6N</v>
      </c>
      <c r="C551" s="17" t="str">
        <f>TAG!C126</f>
        <v>48:3</v>
      </c>
      <c r="D551" s="31"/>
      <c r="E551" s="37">
        <f>TAG!J126</f>
        <v>7.7836079417323959E-5</v>
      </c>
      <c r="F551" s="37">
        <f>TAG!D126</f>
        <v>2.9419934652160206E-5</v>
      </c>
      <c r="G551" s="62">
        <f t="shared" si="74"/>
        <v>5.3628007034742081E-5</v>
      </c>
      <c r="H551" s="37">
        <f>TAG!E126</f>
        <v>6.9064264144175216E-5</v>
      </c>
      <c r="I551" s="37">
        <f>TAG!F126</f>
        <v>8.55453262306105E-5</v>
      </c>
      <c r="K551" s="9">
        <f t="shared" si="76"/>
        <v>1.5436257109433135E-5</v>
      </c>
      <c r="L551" s="9">
        <f t="shared" si="77"/>
        <v>3.1917319195868419E-5</v>
      </c>
    </row>
    <row r="552" spans="1:12" x14ac:dyDescent="0.2">
      <c r="A552" s="14">
        <f>TAG!A127</f>
        <v>820.73686999999995</v>
      </c>
      <c r="B552" s="14" t="str">
        <f>TAG!B127</f>
        <v>C51H98O6N</v>
      </c>
      <c r="C552" s="17" t="str">
        <f>TAG!C127</f>
        <v>48:2</v>
      </c>
      <c r="D552" s="31"/>
      <c r="E552" s="37">
        <f>TAG!J127</f>
        <v>2.5516795448944683E-5</v>
      </c>
      <c r="F552" s="37">
        <f>TAG!D127</f>
        <v>2.21035112675888E-5</v>
      </c>
      <c r="G552" s="62">
        <f t="shared" si="74"/>
        <v>2.3810153358266743E-5</v>
      </c>
      <c r="H552" s="37">
        <f>TAG!E127</f>
        <v>6.7481249712684897E-5</v>
      </c>
      <c r="I552" s="37">
        <f>TAG!F127</f>
        <v>1.2927971066859884E-3</v>
      </c>
      <c r="K552" s="9">
        <f t="shared" si="76"/>
        <v>4.3671096354418153E-5</v>
      </c>
      <c r="L552" s="9">
        <f t="shared" si="77"/>
        <v>1.2689869533277216E-3</v>
      </c>
    </row>
    <row r="553" spans="1:12" x14ac:dyDescent="0.2">
      <c r="A553" s="14">
        <f>TAG!A128</f>
        <v>822.7524699999999</v>
      </c>
      <c r="B553" s="14" t="str">
        <f>TAG!B128</f>
        <v>C51H100O6N</v>
      </c>
      <c r="C553" s="17" t="str">
        <f>TAG!C128</f>
        <v>48:1</v>
      </c>
      <c r="D553" s="31"/>
      <c r="E553" s="37">
        <f>TAG!J128</f>
        <v>3.4545766490352765E-5</v>
      </c>
      <c r="F553" s="37">
        <f>TAG!D128</f>
        <v>2.9500186626258523E-5</v>
      </c>
      <c r="G553" s="62">
        <f t="shared" si="74"/>
        <v>3.2022976558305642E-5</v>
      </c>
      <c r="H553" s="37">
        <f>TAG!E128</f>
        <v>1.7700428722461958E-4</v>
      </c>
      <c r="I553" s="37">
        <f>TAG!F128</f>
        <v>4.4024498843052342E-3</v>
      </c>
      <c r="K553" s="9">
        <f t="shared" si="76"/>
        <v>1.4498131066631394E-4</v>
      </c>
      <c r="L553" s="9">
        <f t="shared" si="77"/>
        <v>4.3704269077469281E-3</v>
      </c>
    </row>
    <row r="554" spans="1:12" x14ac:dyDescent="0.2">
      <c r="A554" s="14">
        <f>TAG!A129</f>
        <v>824.76806999999997</v>
      </c>
      <c r="B554" s="14" t="str">
        <f>TAG!B129</f>
        <v>C51H102O6N</v>
      </c>
      <c r="C554" s="17" t="str">
        <f>TAG!C129</f>
        <v>48:0</v>
      </c>
      <c r="D554" s="31"/>
      <c r="E554" s="37">
        <f>TAG!J129</f>
        <v>1.7365185427296382E-4</v>
      </c>
      <c r="F554" s="37">
        <f>TAG!D129</f>
        <v>6.6446099179353444E-5</v>
      </c>
      <c r="G554" s="62">
        <f t="shared" si="74"/>
        <v>1.2004897672615862E-4</v>
      </c>
      <c r="H554" s="37">
        <f>TAG!E129</f>
        <v>4.2180550576728914E-4</v>
      </c>
      <c r="I554" s="37">
        <f>TAG!F129</f>
        <v>1.4299160767963994E-2</v>
      </c>
      <c r="K554" s="9">
        <f t="shared" si="76"/>
        <v>3.0175652904113049E-4</v>
      </c>
      <c r="L554" s="9">
        <f t="shared" si="77"/>
        <v>1.4179111791237835E-2</v>
      </c>
    </row>
    <row r="555" spans="1:12" x14ac:dyDescent="0.2">
      <c r="A555" s="14">
        <f>TAG!A130</f>
        <v>830.75756999999999</v>
      </c>
      <c r="B555" s="14" t="str">
        <f>TAG!B130</f>
        <v>C53H100O5N</v>
      </c>
      <c r="C555" s="17" t="str">
        <f>TAG!C130</f>
        <v>e50:4</v>
      </c>
      <c r="D555" s="31"/>
      <c r="E555" s="37">
        <f>TAG!J130</f>
        <v>0</v>
      </c>
      <c r="F555" s="37">
        <f>TAG!D130</f>
        <v>6.5601710268181729E-6</v>
      </c>
      <c r="G555" s="62">
        <f t="shared" si="74"/>
        <v>3.2800855134090864E-6</v>
      </c>
      <c r="H555" s="37">
        <f>TAG!E130</f>
        <v>0</v>
      </c>
      <c r="I555" s="37">
        <f>TAG!F130</f>
        <v>0</v>
      </c>
      <c r="K555" s="9">
        <f t="shared" si="76"/>
        <v>0</v>
      </c>
      <c r="L555" s="9">
        <f t="shared" si="77"/>
        <v>0</v>
      </c>
    </row>
    <row r="556" spans="1:12" x14ac:dyDescent="0.2">
      <c r="A556" s="14">
        <f>TAG!A131</f>
        <v>832.77317000000005</v>
      </c>
      <c r="B556" s="14" t="str">
        <f>TAG!B131</f>
        <v>C53H102O5N</v>
      </c>
      <c r="C556" s="17" t="str">
        <f>TAG!C131</f>
        <v>e50:3</v>
      </c>
      <c r="D556" s="31"/>
      <c r="E556" s="37">
        <f>TAG!J131</f>
        <v>0</v>
      </c>
      <c r="F556" s="37">
        <f>TAG!D131</f>
        <v>0</v>
      </c>
      <c r="G556" s="62">
        <f t="shared" si="74"/>
        <v>0</v>
      </c>
      <c r="H556" s="37">
        <f>TAG!E131</f>
        <v>4.0247899899267845E-5</v>
      </c>
      <c r="I556" s="37">
        <f>TAG!F131</f>
        <v>0</v>
      </c>
      <c r="K556" s="9">
        <f t="shared" si="76"/>
        <v>4.0247899899267845E-5</v>
      </c>
      <c r="L556" s="9">
        <f t="shared" si="77"/>
        <v>0</v>
      </c>
    </row>
    <row r="557" spans="1:12" x14ac:dyDescent="0.2">
      <c r="A557" s="14">
        <f>TAG!A132</f>
        <v>834.78877</v>
      </c>
      <c r="B557" s="14" t="str">
        <f>TAG!B132</f>
        <v>C53H104O5N</v>
      </c>
      <c r="C557" s="17" t="str">
        <f>TAG!C132</f>
        <v>e50:2</v>
      </c>
      <c r="D557" s="31"/>
      <c r="E557" s="37">
        <f>TAG!J132</f>
        <v>0</v>
      </c>
      <c r="F557" s="37">
        <f>TAG!D132</f>
        <v>0</v>
      </c>
      <c r="G557" s="62">
        <f t="shared" si="74"/>
        <v>0</v>
      </c>
      <c r="H557" s="37">
        <f>TAG!E132</f>
        <v>2.7832933107601607E-5</v>
      </c>
      <c r="I557" s="37">
        <f>TAG!F132</f>
        <v>1.3487237633031139E-4</v>
      </c>
      <c r="K557" s="9">
        <f t="shared" si="76"/>
        <v>2.7832933107601607E-5</v>
      </c>
      <c r="L557" s="9">
        <f t="shared" si="77"/>
        <v>1.3487237633031139E-4</v>
      </c>
    </row>
    <row r="558" spans="1:12" x14ac:dyDescent="0.2">
      <c r="A558" s="14">
        <f>TAG!A133</f>
        <v>836.80437000000006</v>
      </c>
      <c r="B558" s="14" t="str">
        <f>TAG!B133</f>
        <v>C53H106O5N</v>
      </c>
      <c r="C558" s="17" t="str">
        <f>TAG!C133</f>
        <v>e50:1</v>
      </c>
      <c r="D558" s="31"/>
      <c r="E558" s="37">
        <f>TAG!J133</f>
        <v>7.7602594219539524E-6</v>
      </c>
      <c r="F558" s="37">
        <f>TAG!D133</f>
        <v>4.4340056308943848E-5</v>
      </c>
      <c r="G558" s="62">
        <f t="shared" si="74"/>
        <v>2.60501578654489E-5</v>
      </c>
      <c r="H558" s="37">
        <f>TAG!E133</f>
        <v>9.6027125661792923E-5</v>
      </c>
      <c r="I558" s="37">
        <f>TAG!F133</f>
        <v>2.0781629475608916E-4</v>
      </c>
      <c r="K558" s="9">
        <f t="shared" si="76"/>
        <v>6.9976967796344023E-5</v>
      </c>
      <c r="L558" s="9">
        <f t="shared" si="77"/>
        <v>1.8176613689064024E-4</v>
      </c>
    </row>
    <row r="559" spans="1:12" x14ac:dyDescent="0.2">
      <c r="A559" s="14">
        <f>TAG!A134</f>
        <v>838.81997000000001</v>
      </c>
      <c r="B559" s="14" t="str">
        <f>TAG!B134</f>
        <v>C53H108O5N</v>
      </c>
      <c r="C559" s="17" t="str">
        <f>TAG!C134</f>
        <v>e50:0</v>
      </c>
      <c r="D559" s="31"/>
      <c r="E559" s="37">
        <f>TAG!J134</f>
        <v>6.9603772993876621E-5</v>
      </c>
      <c r="F559" s="37">
        <f>TAG!D134</f>
        <v>1.274368109435073E-5</v>
      </c>
      <c r="G559" s="62">
        <f t="shared" si="74"/>
        <v>4.1173727044113675E-5</v>
      </c>
      <c r="H559" s="37">
        <f>TAG!E134</f>
        <v>7.6872271249943017E-5</v>
      </c>
      <c r="I559" s="37">
        <f>TAG!F134</f>
        <v>4.5814806409561962E-4</v>
      </c>
      <c r="K559" s="9">
        <f t="shared" si="76"/>
        <v>3.5698544205829342E-5</v>
      </c>
      <c r="L559" s="9">
        <f t="shared" si="77"/>
        <v>4.1697433705150592E-4</v>
      </c>
    </row>
    <row r="560" spans="1:12" x14ac:dyDescent="0.2">
      <c r="A560" s="14">
        <f>TAG!A135</f>
        <v>844.73686999999995</v>
      </c>
      <c r="B560" s="14" t="str">
        <f>TAG!B135</f>
        <v>C53H98O6N</v>
      </c>
      <c r="C560" s="17" t="str">
        <f>TAG!C135</f>
        <v>50:4</v>
      </c>
      <c r="D560" s="31"/>
      <c r="E560" s="37">
        <f>TAG!J135</f>
        <v>1.627806512703646E-5</v>
      </c>
      <c r="F560" s="37">
        <f>TAG!D135</f>
        <v>0</v>
      </c>
      <c r="G560" s="62">
        <f t="shared" si="74"/>
        <v>8.13903256351823E-6</v>
      </c>
      <c r="H560" s="37">
        <f>TAG!E135</f>
        <v>6.0574332266200898E-6</v>
      </c>
      <c r="I560" s="37">
        <f>TAG!F135</f>
        <v>2.2706157689721533E-4</v>
      </c>
      <c r="K560" s="9">
        <f t="shared" si="76"/>
        <v>0</v>
      </c>
      <c r="L560" s="9">
        <f t="shared" si="77"/>
        <v>2.189225443336971E-4</v>
      </c>
    </row>
    <row r="561" spans="1:12" x14ac:dyDescent="0.2">
      <c r="A561" s="14">
        <f>TAG!A136</f>
        <v>846.7524699999999</v>
      </c>
      <c r="B561" s="14" t="str">
        <f>TAG!B136</f>
        <v>C53H100O6N</v>
      </c>
      <c r="C561" s="17" t="str">
        <f>TAG!C136</f>
        <v>50:3</v>
      </c>
      <c r="D561" s="31"/>
      <c r="E561" s="37">
        <f>TAG!J136</f>
        <v>8.5533219574056768E-5</v>
      </c>
      <c r="F561" s="37">
        <f>TAG!D136</f>
        <v>0</v>
      </c>
      <c r="G561" s="62">
        <f t="shared" si="74"/>
        <v>4.2766609787028384E-5</v>
      </c>
      <c r="H561" s="37">
        <f>TAG!E136</f>
        <v>2.6835630688494705E-5</v>
      </c>
      <c r="I561" s="37">
        <f>TAG!F136</f>
        <v>1.0186780044567135E-3</v>
      </c>
      <c r="K561" s="9">
        <f t="shared" si="76"/>
        <v>0</v>
      </c>
      <c r="L561" s="9">
        <f t="shared" si="77"/>
        <v>9.7591139466968516E-4</v>
      </c>
    </row>
    <row r="562" spans="1:12" x14ac:dyDescent="0.2">
      <c r="A562" s="14">
        <f>TAG!A137</f>
        <v>848.76806999999997</v>
      </c>
      <c r="B562" s="14" t="str">
        <f>TAG!B137</f>
        <v>C53H102O6N</v>
      </c>
      <c r="C562" s="17" t="str">
        <f>TAG!C137</f>
        <v>50:2</v>
      </c>
      <c r="D562" s="31"/>
      <c r="E562" s="37">
        <f>TAG!J137</f>
        <v>0</v>
      </c>
      <c r="F562" s="37">
        <f>TAG!D137</f>
        <v>8.6557531799434175E-6</v>
      </c>
      <c r="G562" s="62">
        <f t="shared" si="74"/>
        <v>4.3278765899717088E-6</v>
      </c>
      <c r="H562" s="37">
        <f>TAG!E137</f>
        <v>4.2216592924454255E-5</v>
      </c>
      <c r="I562" s="37">
        <f>TAG!F137</f>
        <v>2.5798389858219055E-3</v>
      </c>
      <c r="K562" s="9">
        <f t="shared" si="76"/>
        <v>3.7888716334482549E-5</v>
      </c>
      <c r="L562" s="9">
        <f t="shared" si="77"/>
        <v>2.5755111092319338E-3</v>
      </c>
    </row>
    <row r="563" spans="1:12" x14ac:dyDescent="0.2">
      <c r="A563" s="14">
        <f>TAG!A138</f>
        <v>850.78366999999992</v>
      </c>
      <c r="B563" s="14" t="str">
        <f>TAG!B138</f>
        <v>C53H104O6N</v>
      </c>
      <c r="C563" s="17" t="str">
        <f>TAG!C138</f>
        <v>50:1</v>
      </c>
      <c r="D563" s="31"/>
      <c r="E563" s="37">
        <f>TAG!J138</f>
        <v>0</v>
      </c>
      <c r="F563" s="37">
        <f>TAG!D138</f>
        <v>3.7451706692403277E-5</v>
      </c>
      <c r="G563" s="62">
        <f t="shared" si="74"/>
        <v>1.8725853346201638E-5</v>
      </c>
      <c r="H563" s="37">
        <f>TAG!E138</f>
        <v>3.6931780968917891E-6</v>
      </c>
      <c r="I563" s="37">
        <f>TAG!F138</f>
        <v>5.8803553320634612E-3</v>
      </c>
      <c r="K563" s="9">
        <f t="shared" si="76"/>
        <v>0</v>
      </c>
      <c r="L563" s="9">
        <f t="shared" si="77"/>
        <v>5.8616294787172596E-3</v>
      </c>
    </row>
    <row r="564" spans="1:12" x14ac:dyDescent="0.2">
      <c r="A564" s="14">
        <f>TAG!A139</f>
        <v>852.79926999999998</v>
      </c>
      <c r="B564" s="14" t="str">
        <f>TAG!B139</f>
        <v>C53H106O6N</v>
      </c>
      <c r="C564" s="17" t="str">
        <f>TAG!C139</f>
        <v>50:0</v>
      </c>
      <c r="D564" s="31"/>
      <c r="E564" s="37">
        <f>TAG!J139</f>
        <v>1.356056830777622E-4</v>
      </c>
      <c r="F564" s="37">
        <f>TAG!D139</f>
        <v>3.2366639198361953E-5</v>
      </c>
      <c r="G564" s="62">
        <f t="shared" si="74"/>
        <v>8.3986161138062073E-5</v>
      </c>
      <c r="H564" s="37">
        <f>TAG!E139</f>
        <v>4.7172652094941414E-4</v>
      </c>
      <c r="I564" s="37">
        <f>TAG!F139</f>
        <v>1.3705663372848951E-2</v>
      </c>
      <c r="K564" s="9">
        <f t="shared" si="76"/>
        <v>3.8774035981135207E-4</v>
      </c>
      <c r="L564" s="9">
        <f t="shared" si="77"/>
        <v>1.3621677211710889E-2</v>
      </c>
    </row>
    <row r="565" spans="1:12" x14ac:dyDescent="0.2">
      <c r="A565" s="14">
        <f>TAG!A140</f>
        <v>856.77317000000005</v>
      </c>
      <c r="B565" s="14" t="str">
        <f>TAG!B140</f>
        <v>C55H102O5N</v>
      </c>
      <c r="C565" s="17" t="str">
        <f>TAG!C140</f>
        <v>e52:5</v>
      </c>
      <c r="D565" s="31"/>
      <c r="E565" s="37">
        <f>TAG!J140</f>
        <v>0</v>
      </c>
      <c r="F565" s="37">
        <f>TAG!D140</f>
        <v>1.3757491631085257E-5</v>
      </c>
      <c r="G565" s="62">
        <f t="shared" si="74"/>
        <v>6.8787458155426285E-6</v>
      </c>
      <c r="H565" s="37">
        <f>TAG!E140</f>
        <v>1.3248621888744912E-4</v>
      </c>
      <c r="I565" s="37">
        <f>TAG!F140</f>
        <v>0</v>
      </c>
      <c r="K565" s="9">
        <f t="shared" si="76"/>
        <v>1.2560747307190648E-4</v>
      </c>
      <c r="L565" s="9">
        <f t="shared" si="77"/>
        <v>0</v>
      </c>
    </row>
    <row r="566" spans="1:12" x14ac:dyDescent="0.2">
      <c r="A566" s="14">
        <f>TAG!A141</f>
        <v>858.78877</v>
      </c>
      <c r="B566" s="14" t="str">
        <f>TAG!B141</f>
        <v>C55H104O5N</v>
      </c>
      <c r="C566" s="17" t="str">
        <f>TAG!C141</f>
        <v>e52:4</v>
      </c>
      <c r="D566" s="31"/>
      <c r="E566" s="37">
        <f>TAG!J141</f>
        <v>3.3348527730081314E-5</v>
      </c>
      <c r="F566" s="37">
        <f>TAG!D141</f>
        <v>5.0990355923645955E-5</v>
      </c>
      <c r="G566" s="62">
        <f t="shared" si="74"/>
        <v>4.2169441826863638E-5</v>
      </c>
      <c r="H566" s="37">
        <f>TAG!E141</f>
        <v>3.4614313344041744E-5</v>
      </c>
      <c r="I566" s="37">
        <f>TAG!F141</f>
        <v>3.0795980517749085E-5</v>
      </c>
      <c r="K566" s="9">
        <f t="shared" ref="K566:K597" si="78">IF(H566-$G566&gt;0,H566-$G566,0)</f>
        <v>0</v>
      </c>
      <c r="L566" s="9">
        <f t="shared" ref="L566:L597" si="79">IF(I566-$G566&gt;0,I566-$G566,0)</f>
        <v>0</v>
      </c>
    </row>
    <row r="567" spans="1:12" x14ac:dyDescent="0.2">
      <c r="A567" s="14">
        <f>TAG!A142</f>
        <v>860.80437000000006</v>
      </c>
      <c r="B567" s="14" t="str">
        <f>TAG!B142</f>
        <v>C55H106O5N</v>
      </c>
      <c r="C567" s="17" t="str">
        <f>TAG!C142</f>
        <v>e52:3</v>
      </c>
      <c r="D567" s="31"/>
      <c r="E567" s="37">
        <f>TAG!J142</f>
        <v>0</v>
      </c>
      <c r="F567" s="37">
        <f>TAG!D142</f>
        <v>0</v>
      </c>
      <c r="G567" s="62">
        <f t="shared" si="74"/>
        <v>0</v>
      </c>
      <c r="H567" s="37">
        <f>TAG!E142</f>
        <v>2.7006796948696087E-5</v>
      </c>
      <c r="I567" s="37">
        <f>TAG!F142</f>
        <v>0</v>
      </c>
      <c r="K567" s="9">
        <f t="shared" si="78"/>
        <v>2.7006796948696087E-5</v>
      </c>
      <c r="L567" s="9">
        <f t="shared" si="79"/>
        <v>0</v>
      </c>
    </row>
    <row r="568" spans="1:12" x14ac:dyDescent="0.2">
      <c r="A568" s="14">
        <f>TAG!A143</f>
        <v>862.81997000000001</v>
      </c>
      <c r="B568" s="14" t="str">
        <f>TAG!B143</f>
        <v>C55H108O5N</v>
      </c>
      <c r="C568" s="17" t="str">
        <f>TAG!C143</f>
        <v>e52:2</v>
      </c>
      <c r="D568" s="31"/>
      <c r="E568" s="37">
        <f>TAG!J143</f>
        <v>1.207997134700671E-4</v>
      </c>
      <c r="F568" s="37">
        <f>TAG!D143</f>
        <v>0</v>
      </c>
      <c r="G568" s="62">
        <f t="shared" si="74"/>
        <v>6.0399856735033552E-5</v>
      </c>
      <c r="H568" s="37">
        <f>TAG!E143</f>
        <v>0</v>
      </c>
      <c r="I568" s="37">
        <f>TAG!F143</f>
        <v>2.2595219428922531E-5</v>
      </c>
      <c r="K568" s="9">
        <f t="shared" si="78"/>
        <v>0</v>
      </c>
      <c r="L568" s="9">
        <f t="shared" si="79"/>
        <v>0</v>
      </c>
    </row>
    <row r="569" spans="1:12" x14ac:dyDescent="0.2">
      <c r="A569" s="14">
        <f>TAG!A144</f>
        <v>864.83556999999996</v>
      </c>
      <c r="B569" s="14" t="str">
        <f>TAG!B144</f>
        <v>C55H110O5N</v>
      </c>
      <c r="C569" s="17" t="str">
        <f>TAG!C144</f>
        <v>e52:1</v>
      </c>
      <c r="D569" s="31"/>
      <c r="E569" s="37">
        <f>TAG!J144</f>
        <v>3.5748274847016095E-5</v>
      </c>
      <c r="F569" s="37">
        <f>TAG!D144</f>
        <v>0</v>
      </c>
      <c r="G569" s="62">
        <f t="shared" si="74"/>
        <v>1.7874137423508047E-5</v>
      </c>
      <c r="H569" s="37">
        <f>TAG!E144</f>
        <v>5.6481099945148108E-5</v>
      </c>
      <c r="I569" s="37">
        <f>TAG!F144</f>
        <v>8.51132196036785E-5</v>
      </c>
      <c r="K569" s="9">
        <f t="shared" si="78"/>
        <v>3.8606962521640058E-5</v>
      </c>
      <c r="L569" s="9">
        <f t="shared" si="79"/>
        <v>6.7239082180170449E-5</v>
      </c>
    </row>
    <row r="570" spans="1:12" x14ac:dyDescent="0.2">
      <c r="A570" s="14">
        <f>TAG!A145</f>
        <v>866.85117000000002</v>
      </c>
      <c r="B570" s="14" t="str">
        <f>TAG!B145</f>
        <v>C55H112O5N</v>
      </c>
      <c r="C570" s="17" t="str">
        <f>TAG!C145</f>
        <v>e52:0</v>
      </c>
      <c r="D570" s="31"/>
      <c r="E570" s="37">
        <f>TAG!J145</f>
        <v>4.3655616832147815E-6</v>
      </c>
      <c r="F570" s="37">
        <f>TAG!D145</f>
        <v>1.2592527608617841E-5</v>
      </c>
      <c r="G570" s="62">
        <f t="shared" si="74"/>
        <v>8.4790446459163106E-6</v>
      </c>
      <c r="H570" s="37">
        <f>TAG!E145</f>
        <v>0</v>
      </c>
      <c r="I570" s="37">
        <f>TAG!F145</f>
        <v>1.4817971107250591E-4</v>
      </c>
      <c r="K570" s="9">
        <f t="shared" si="78"/>
        <v>0</v>
      </c>
      <c r="L570" s="9">
        <f t="shared" si="79"/>
        <v>1.3970066642658959E-4</v>
      </c>
    </row>
    <row r="571" spans="1:12" x14ac:dyDescent="0.2">
      <c r="A571" s="14">
        <f>TAG!A146</f>
        <v>868.73686999999995</v>
      </c>
      <c r="B571" s="14" t="str">
        <f>TAG!B146</f>
        <v>C55H98O6N</v>
      </c>
      <c r="C571" s="17" t="str">
        <f>TAG!C146</f>
        <v>52:6</v>
      </c>
      <c r="D571" s="31"/>
      <c r="E571" s="37">
        <f>TAG!J146</f>
        <v>4.1855088176096468E-5</v>
      </c>
      <c r="F571" s="37">
        <f>TAG!D146</f>
        <v>0</v>
      </c>
      <c r="G571" s="62">
        <f t="shared" si="74"/>
        <v>2.0927544088048234E-5</v>
      </c>
      <c r="H571" s="37">
        <f>TAG!E146</f>
        <v>2.5111463478064352E-5</v>
      </c>
      <c r="I571" s="37">
        <f>TAG!F146</f>
        <v>2.684055553677378E-5</v>
      </c>
      <c r="K571" s="9">
        <f t="shared" si="78"/>
        <v>4.1839193900161183E-6</v>
      </c>
      <c r="L571" s="9">
        <f t="shared" si="79"/>
        <v>5.9130114487255455E-6</v>
      </c>
    </row>
    <row r="572" spans="1:12" x14ac:dyDescent="0.2">
      <c r="A572" s="14">
        <f>TAG!A147</f>
        <v>870.7524699999999</v>
      </c>
      <c r="B572" s="14" t="str">
        <f>TAG!B147</f>
        <v>C55H100O6N</v>
      </c>
      <c r="C572" s="17" t="str">
        <f>TAG!C147</f>
        <v>52:5</v>
      </c>
      <c r="D572" s="31"/>
      <c r="E572" s="37">
        <f>TAG!J147</f>
        <v>5.7229926699686853E-5</v>
      </c>
      <c r="F572" s="37">
        <f>TAG!D147</f>
        <v>0</v>
      </c>
      <c r="G572" s="62">
        <f t="shared" si="74"/>
        <v>2.8614963349843427E-5</v>
      </c>
      <c r="H572" s="37">
        <f>TAG!E147</f>
        <v>1.1511566046296087E-5</v>
      </c>
      <c r="I572" s="37">
        <f>TAG!F147</f>
        <v>0</v>
      </c>
      <c r="K572" s="9">
        <f t="shared" si="78"/>
        <v>0</v>
      </c>
      <c r="L572" s="9">
        <f t="shared" si="79"/>
        <v>0</v>
      </c>
    </row>
    <row r="573" spans="1:12" x14ac:dyDescent="0.2">
      <c r="A573" s="14">
        <f>TAG!A148</f>
        <v>872.76806999999997</v>
      </c>
      <c r="B573" s="14" t="str">
        <f>TAG!B148</f>
        <v>C55H102O6N</v>
      </c>
      <c r="C573" s="17" t="str">
        <f>TAG!C148</f>
        <v>52:4</v>
      </c>
      <c r="D573" s="31"/>
      <c r="E573" s="37">
        <f>TAG!J148</f>
        <v>2.2019296920760176E-5</v>
      </c>
      <c r="F573" s="37">
        <f>TAG!D148</f>
        <v>0</v>
      </c>
      <c r="G573" s="62">
        <f t="shared" si="74"/>
        <v>1.1009648460380088E-5</v>
      </c>
      <c r="H573" s="37">
        <f>TAG!E148</f>
        <v>1.7268999689441068E-6</v>
      </c>
      <c r="I573" s="37">
        <f>TAG!F148</f>
        <v>8.6041055612233072E-6</v>
      </c>
      <c r="K573" s="9">
        <f t="shared" si="78"/>
        <v>0</v>
      </c>
      <c r="L573" s="9">
        <f t="shared" si="79"/>
        <v>0</v>
      </c>
    </row>
    <row r="574" spans="1:12" x14ac:dyDescent="0.2">
      <c r="A574" s="14">
        <f>TAG!A149</f>
        <v>874.78366999999992</v>
      </c>
      <c r="B574" s="14" t="str">
        <f>TAG!B149</f>
        <v>C55H104O6N</v>
      </c>
      <c r="C574" s="17" t="str">
        <f>TAG!C149</f>
        <v>52:3</v>
      </c>
      <c r="D574" s="31"/>
      <c r="E574" s="37">
        <f>TAG!J149</f>
        <v>0</v>
      </c>
      <c r="F574" s="37">
        <f>TAG!D149</f>
        <v>0</v>
      </c>
      <c r="G574" s="62">
        <f t="shared" si="74"/>
        <v>0</v>
      </c>
      <c r="H574" s="37">
        <f>TAG!E149</f>
        <v>0</v>
      </c>
      <c r="I574" s="37">
        <f>TAG!F149</f>
        <v>1.2075290890918127E-4</v>
      </c>
      <c r="K574" s="9">
        <f t="shared" si="78"/>
        <v>0</v>
      </c>
      <c r="L574" s="9">
        <f t="shared" si="79"/>
        <v>1.2075290890918127E-4</v>
      </c>
    </row>
    <row r="575" spans="1:12" x14ac:dyDescent="0.2">
      <c r="A575" s="14">
        <f>TAG!A150</f>
        <v>876.79926999999998</v>
      </c>
      <c r="B575" s="14" t="str">
        <f>TAG!B150</f>
        <v>C55H106O6N</v>
      </c>
      <c r="C575" s="17" t="str">
        <f>TAG!C150</f>
        <v>52:2</v>
      </c>
      <c r="D575" s="31"/>
      <c r="E575" s="37">
        <f>TAG!J150</f>
        <v>4.4308438704482061E-5</v>
      </c>
      <c r="F575" s="37">
        <f>TAG!D150</f>
        <v>1.4147269091513634E-5</v>
      </c>
      <c r="G575" s="62">
        <f t="shared" si="74"/>
        <v>2.9227853897997846E-5</v>
      </c>
      <c r="H575" s="37">
        <f>TAG!E150</f>
        <v>2.4355010430945095E-5</v>
      </c>
      <c r="I575" s="37">
        <f>TAG!F150</f>
        <v>1.6789018340223683E-4</v>
      </c>
      <c r="K575" s="9">
        <f t="shared" si="78"/>
        <v>0</v>
      </c>
      <c r="L575" s="9">
        <f t="shared" si="79"/>
        <v>1.3866232950423898E-4</v>
      </c>
    </row>
    <row r="576" spans="1:12" x14ac:dyDescent="0.2">
      <c r="A576" s="14">
        <f>TAG!A151</f>
        <v>878.81486999999993</v>
      </c>
      <c r="B576" s="14" t="str">
        <f>TAG!B151</f>
        <v>C55H108O6N</v>
      </c>
      <c r="C576" s="17" t="str">
        <f>TAG!C151</f>
        <v>52:1</v>
      </c>
      <c r="D576" s="31"/>
      <c r="E576" s="37">
        <f>TAG!J151</f>
        <v>0</v>
      </c>
      <c r="F576" s="37">
        <f>TAG!D151</f>
        <v>1.2793628555420256E-5</v>
      </c>
      <c r="G576" s="62">
        <f t="shared" si="74"/>
        <v>6.3968142777101282E-6</v>
      </c>
      <c r="H576" s="37">
        <f>TAG!E151</f>
        <v>9.8969437618623743E-6</v>
      </c>
      <c r="I576" s="37">
        <f>TAG!F151</f>
        <v>2.2010906959585045E-4</v>
      </c>
      <c r="K576" s="9">
        <f t="shared" si="78"/>
        <v>3.5001294841522461E-6</v>
      </c>
      <c r="L576" s="9">
        <f t="shared" si="79"/>
        <v>2.1371225531814032E-4</v>
      </c>
    </row>
    <row r="577" spans="1:12" x14ac:dyDescent="0.2">
      <c r="A577" s="14">
        <f>TAG!A152</f>
        <v>880.83046999999988</v>
      </c>
      <c r="B577" s="14" t="str">
        <f>TAG!B152</f>
        <v>C55H110O6N</v>
      </c>
      <c r="C577" s="17" t="str">
        <f>TAG!C152</f>
        <v>52:0/e54:7</v>
      </c>
      <c r="D577" s="31"/>
      <c r="E577" s="37">
        <f>TAG!J152</f>
        <v>2.0221855866548214E-5</v>
      </c>
      <c r="F577" s="37">
        <f>TAG!D152</f>
        <v>0</v>
      </c>
      <c r="G577" s="62">
        <f t="shared" si="74"/>
        <v>1.0110927933274107E-5</v>
      </c>
      <c r="H577" s="37">
        <f>TAG!E152</f>
        <v>7.7629808224634867E-5</v>
      </c>
      <c r="I577" s="37">
        <f>TAG!F152</f>
        <v>4.2565641290951111E-4</v>
      </c>
      <c r="K577" s="9">
        <f t="shared" si="78"/>
        <v>6.751888029136076E-5</v>
      </c>
      <c r="L577" s="9">
        <f t="shared" si="79"/>
        <v>4.1554548497623703E-4</v>
      </c>
    </row>
    <row r="578" spans="1:12" x14ac:dyDescent="0.2">
      <c r="A578" s="14">
        <f>TAG!A153</f>
        <v>882.78877</v>
      </c>
      <c r="B578" s="14" t="str">
        <f>TAG!B153</f>
        <v>C57H104O5N</v>
      </c>
      <c r="C578" s="17" t="str">
        <f>TAG!C153</f>
        <v>e54:6</v>
      </c>
      <c r="D578" s="31"/>
      <c r="E578" s="37">
        <f>TAG!J153</f>
        <v>1.8844969299338334E-6</v>
      </c>
      <c r="F578" s="37">
        <f>TAG!D153</f>
        <v>0</v>
      </c>
      <c r="G578" s="62">
        <f t="shared" si="74"/>
        <v>9.4224846496691669E-7</v>
      </c>
      <c r="H578" s="37">
        <f>TAG!E153</f>
        <v>0</v>
      </c>
      <c r="I578" s="37">
        <f>TAG!F153</f>
        <v>0</v>
      </c>
      <c r="K578" s="9">
        <f t="shared" si="78"/>
        <v>0</v>
      </c>
      <c r="L578" s="9">
        <f t="shared" si="79"/>
        <v>0</v>
      </c>
    </row>
    <row r="579" spans="1:12" x14ac:dyDescent="0.2">
      <c r="A579" s="14">
        <f>TAG!A154</f>
        <v>884.80437000000006</v>
      </c>
      <c r="B579" s="14" t="str">
        <f>TAG!B154</f>
        <v>C57H106O5N</v>
      </c>
      <c r="C579" s="17" t="str">
        <f>TAG!C154</f>
        <v>e54:5</v>
      </c>
      <c r="D579" s="31"/>
      <c r="E579" s="37">
        <f>TAG!J154</f>
        <v>2.8881717789573988E-5</v>
      </c>
      <c r="F579" s="37">
        <f>TAG!D154</f>
        <v>1.2344982018864471E-5</v>
      </c>
      <c r="G579" s="62">
        <f t="shared" si="74"/>
        <v>2.061334990421923E-5</v>
      </c>
      <c r="H579" s="37">
        <f>TAG!E154</f>
        <v>0</v>
      </c>
      <c r="I579" s="37">
        <f>TAG!F154</f>
        <v>4.2591846553363169E-5</v>
      </c>
      <c r="K579" s="9">
        <f t="shared" si="78"/>
        <v>0</v>
      </c>
      <c r="L579" s="9">
        <f t="shared" si="79"/>
        <v>2.1978496649143939E-5</v>
      </c>
    </row>
    <row r="580" spans="1:12" x14ac:dyDescent="0.2">
      <c r="A580" s="14">
        <f>TAG!A155</f>
        <v>886.81997000000001</v>
      </c>
      <c r="B580" s="14" t="str">
        <f>TAG!B155</f>
        <v>C57H108O5N</v>
      </c>
      <c r="C580" s="17" t="str">
        <f>TAG!C155</f>
        <v>e54:4</v>
      </c>
      <c r="D580" s="31"/>
      <c r="E580" s="37">
        <f>TAG!J155</f>
        <v>1.0257552376270244E-4</v>
      </c>
      <c r="F580" s="37">
        <f>TAG!D155</f>
        <v>0</v>
      </c>
      <c r="G580" s="62">
        <f t="shared" si="74"/>
        <v>5.1287761881351219E-5</v>
      </c>
      <c r="H580" s="37">
        <f>TAG!E155</f>
        <v>1.3821277651657537E-5</v>
      </c>
      <c r="I580" s="37">
        <f>TAG!F155</f>
        <v>4.7995438484824592E-5</v>
      </c>
      <c r="K580" s="9">
        <f t="shared" si="78"/>
        <v>0</v>
      </c>
      <c r="L580" s="9">
        <f t="shared" si="79"/>
        <v>0</v>
      </c>
    </row>
    <row r="581" spans="1:12" x14ac:dyDescent="0.2">
      <c r="A581" s="14">
        <f>TAG!A156</f>
        <v>888.83556999999996</v>
      </c>
      <c r="B581" s="14" t="str">
        <f>TAG!B156</f>
        <v>C57H110O5N</v>
      </c>
      <c r="C581" s="17" t="str">
        <f>TAG!C156</f>
        <v>e54:3</v>
      </c>
      <c r="D581" s="31"/>
      <c r="E581" s="37">
        <f>TAG!J156</f>
        <v>0</v>
      </c>
      <c r="F581" s="37">
        <f>TAG!D156</f>
        <v>0</v>
      </c>
      <c r="G581" s="62">
        <f t="shared" si="74"/>
        <v>0</v>
      </c>
      <c r="H581" s="37">
        <f>TAG!E156</f>
        <v>0</v>
      </c>
      <c r="I581" s="37">
        <f>TAG!F156</f>
        <v>0</v>
      </c>
      <c r="K581" s="9">
        <f t="shared" si="78"/>
        <v>0</v>
      </c>
      <c r="L581" s="9">
        <f t="shared" si="79"/>
        <v>0</v>
      </c>
    </row>
    <row r="582" spans="1:12" x14ac:dyDescent="0.2">
      <c r="A582" s="14">
        <f>TAG!A157</f>
        <v>890.85117000000002</v>
      </c>
      <c r="B582" s="14" t="str">
        <f>TAG!B157</f>
        <v>C57H112O5N</v>
      </c>
      <c r="C582" s="17" t="str">
        <f>TAG!C157</f>
        <v>e54:2</v>
      </c>
      <c r="D582" s="31"/>
      <c r="E582" s="37">
        <f>TAG!J157</f>
        <v>6.1208654772397151E-5</v>
      </c>
      <c r="F582" s="37">
        <f>TAG!D157</f>
        <v>4.1720192246450523E-6</v>
      </c>
      <c r="G582" s="62">
        <f t="shared" ref="G582:G645" si="80">(F582+E582)/2</f>
        <v>3.2690336998521103E-5</v>
      </c>
      <c r="H582" s="37">
        <f>TAG!E157</f>
        <v>1.057652463849422E-5</v>
      </c>
      <c r="I582" s="37">
        <f>TAG!F157</f>
        <v>3.7290709267546195E-5</v>
      </c>
      <c r="K582" s="9">
        <f t="shared" si="78"/>
        <v>0</v>
      </c>
      <c r="L582" s="9">
        <f t="shared" si="79"/>
        <v>4.6003722690250918E-6</v>
      </c>
    </row>
    <row r="583" spans="1:12" x14ac:dyDescent="0.2">
      <c r="A583" s="14">
        <f>TAG!A158</f>
        <v>892.86676999999997</v>
      </c>
      <c r="B583" s="14" t="str">
        <f>TAG!B158</f>
        <v>C57H114O5N</v>
      </c>
      <c r="C583" s="17" t="str">
        <f>TAG!C158</f>
        <v>e54:1</v>
      </c>
      <c r="D583" s="31"/>
      <c r="E583" s="37">
        <f>TAG!J158</f>
        <v>3.8340705031025527E-5</v>
      </c>
      <c r="F583" s="37">
        <f>TAG!D158</f>
        <v>0</v>
      </c>
      <c r="G583" s="62">
        <f t="shared" si="80"/>
        <v>1.9170352515512763E-5</v>
      </c>
      <c r="H583" s="37">
        <f>TAG!E158</f>
        <v>4.2931457024565422E-5</v>
      </c>
      <c r="I583" s="37">
        <f>TAG!F158</f>
        <v>3.1521235536163597E-6</v>
      </c>
      <c r="K583" s="9">
        <f t="shared" si="78"/>
        <v>2.3761104509052659E-5</v>
      </c>
      <c r="L583" s="9">
        <f t="shared" si="79"/>
        <v>0</v>
      </c>
    </row>
    <row r="584" spans="1:12" x14ac:dyDescent="0.2">
      <c r="A584" s="14">
        <f>TAG!A159</f>
        <v>894.7524699999999</v>
      </c>
      <c r="B584" s="14" t="str">
        <f>TAG!B159</f>
        <v>C57H100O6N</v>
      </c>
      <c r="C584" s="17" t="str">
        <f>TAG!C159</f>
        <v>54:7/e54:0</v>
      </c>
      <c r="D584" s="31"/>
      <c r="E584" s="37">
        <f>TAG!J159</f>
        <v>2.6295135774592441E-5</v>
      </c>
      <c r="F584" s="37">
        <f>TAG!D159</f>
        <v>3.6377547480148314E-5</v>
      </c>
      <c r="G584" s="62">
        <f t="shared" si="80"/>
        <v>3.1336341627370381E-5</v>
      </c>
      <c r="H584" s="37">
        <f>TAG!E159</f>
        <v>2.6985992064683031E-5</v>
      </c>
      <c r="I584" s="37">
        <f>TAG!F159</f>
        <v>7.6178686945800944E-5</v>
      </c>
      <c r="K584" s="9">
        <f t="shared" si="78"/>
        <v>0</v>
      </c>
      <c r="L584" s="9">
        <f t="shared" si="79"/>
        <v>4.4842345318430563E-5</v>
      </c>
    </row>
    <row r="585" spans="1:12" x14ac:dyDescent="0.2">
      <c r="A585" s="14">
        <f>TAG!A160</f>
        <v>896.76806999999997</v>
      </c>
      <c r="B585" s="14" t="str">
        <f>TAG!B160</f>
        <v>C57H102O6N</v>
      </c>
      <c r="C585" s="17" t="str">
        <f>TAG!C160</f>
        <v>54:6</v>
      </c>
      <c r="D585" s="31"/>
      <c r="E585" s="37">
        <f>TAG!J160</f>
        <v>1.193210350395119E-5</v>
      </c>
      <c r="F585" s="37">
        <f>TAG!D160</f>
        <v>0</v>
      </c>
      <c r="G585" s="62">
        <f t="shared" si="80"/>
        <v>5.9660517519755951E-6</v>
      </c>
      <c r="H585" s="37">
        <f>TAG!E160</f>
        <v>0</v>
      </c>
      <c r="I585" s="37">
        <f>TAG!F160</f>
        <v>0</v>
      </c>
      <c r="K585" s="9">
        <f t="shared" si="78"/>
        <v>0</v>
      </c>
      <c r="L585" s="9">
        <f t="shared" si="79"/>
        <v>0</v>
      </c>
    </row>
    <row r="586" spans="1:12" x14ac:dyDescent="0.2">
      <c r="A586" s="14">
        <f>TAG!A161</f>
        <v>898.78366999999992</v>
      </c>
      <c r="B586" s="14" t="str">
        <f>TAG!B161</f>
        <v>C57H104O6N</v>
      </c>
      <c r="C586" s="17" t="str">
        <f>TAG!C161</f>
        <v>54:5</v>
      </c>
      <c r="D586" s="31"/>
      <c r="E586" s="37">
        <f>TAG!J161</f>
        <v>5.489292162970091E-5</v>
      </c>
      <c r="F586" s="37">
        <f>TAG!D161</f>
        <v>4.2841551531982979E-5</v>
      </c>
      <c r="G586" s="62">
        <f t="shared" si="80"/>
        <v>4.8867236580841944E-5</v>
      </c>
      <c r="H586" s="37">
        <f>TAG!E161</f>
        <v>8.9291172706242556E-6</v>
      </c>
      <c r="I586" s="37">
        <f>TAG!F161</f>
        <v>2.609167265644926E-5</v>
      </c>
      <c r="K586" s="9">
        <f t="shared" si="78"/>
        <v>0</v>
      </c>
      <c r="L586" s="9">
        <f t="shared" si="79"/>
        <v>0</v>
      </c>
    </row>
    <row r="587" spans="1:12" x14ac:dyDescent="0.2">
      <c r="A587" s="14">
        <f>TAG!A162</f>
        <v>900.79926999999998</v>
      </c>
      <c r="B587" s="14" t="str">
        <f>TAG!B162</f>
        <v>C57H106O6N</v>
      </c>
      <c r="C587" s="17" t="str">
        <f>TAG!C162</f>
        <v>54:4</v>
      </c>
      <c r="D587" s="31"/>
      <c r="E587" s="37">
        <f>TAG!J162</f>
        <v>6.0776758797394352E-5</v>
      </c>
      <c r="F587" s="37">
        <f>TAG!D162</f>
        <v>0</v>
      </c>
      <c r="G587" s="62">
        <f t="shared" si="80"/>
        <v>3.0388379398697176E-5</v>
      </c>
      <c r="H587" s="37">
        <f>TAG!E162</f>
        <v>1.7490550783557516E-5</v>
      </c>
      <c r="I587" s="37">
        <f>TAG!F162</f>
        <v>1.7136837666398014E-5</v>
      </c>
      <c r="K587" s="9">
        <f t="shared" si="78"/>
        <v>0</v>
      </c>
      <c r="L587" s="9">
        <f t="shared" si="79"/>
        <v>0</v>
      </c>
    </row>
    <row r="588" spans="1:12" x14ac:dyDescent="0.2">
      <c r="A588" s="14">
        <f>TAG!A163</f>
        <v>902.81486999999993</v>
      </c>
      <c r="B588" s="14" t="str">
        <f>TAG!B163</f>
        <v>C57H108O6N</v>
      </c>
      <c r="C588" s="17" t="str">
        <f>TAG!C163</f>
        <v>54:3</v>
      </c>
      <c r="D588" s="31"/>
      <c r="E588" s="37">
        <f>TAG!J163</f>
        <v>0</v>
      </c>
      <c r="F588" s="37">
        <f>TAG!D163</f>
        <v>1.2265626128717377E-5</v>
      </c>
      <c r="G588" s="62">
        <f t="shared" si="80"/>
        <v>6.1328130643586887E-6</v>
      </c>
      <c r="H588" s="37">
        <f>TAG!E163</f>
        <v>0</v>
      </c>
      <c r="I588" s="37">
        <f>TAG!F163</f>
        <v>0</v>
      </c>
      <c r="K588" s="9">
        <f t="shared" si="78"/>
        <v>0</v>
      </c>
      <c r="L588" s="9">
        <f t="shared" si="79"/>
        <v>0</v>
      </c>
    </row>
    <row r="589" spans="1:12" x14ac:dyDescent="0.2">
      <c r="A589" s="14">
        <f>TAG!A164</f>
        <v>904.83046999999988</v>
      </c>
      <c r="B589" s="14" t="str">
        <f>TAG!B164</f>
        <v>C57H110O6N</v>
      </c>
      <c r="C589" s="17" t="str">
        <f>TAG!C164</f>
        <v>54:2</v>
      </c>
      <c r="D589" s="31"/>
      <c r="E589" s="37">
        <f>TAG!J164</f>
        <v>3.9214939586427746E-5</v>
      </c>
      <c r="F589" s="37">
        <f>TAG!D164</f>
        <v>7.8253990873363677E-5</v>
      </c>
      <c r="G589" s="62">
        <f t="shared" si="80"/>
        <v>5.8734465229895715E-5</v>
      </c>
      <c r="H589" s="37">
        <f>TAG!E164</f>
        <v>0</v>
      </c>
      <c r="I589" s="37">
        <f>TAG!F164</f>
        <v>7.2793603202021844E-6</v>
      </c>
      <c r="K589" s="9">
        <f t="shared" si="78"/>
        <v>0</v>
      </c>
      <c r="L589" s="9">
        <f t="shared" si="79"/>
        <v>0</v>
      </c>
    </row>
    <row r="590" spans="1:12" x14ac:dyDescent="0.2">
      <c r="A590" s="14">
        <f>TAG!A165</f>
        <v>906.84606999999994</v>
      </c>
      <c r="B590" s="14" t="str">
        <f>TAG!B165</f>
        <v>C57H112O6N</v>
      </c>
      <c r="C590" s="17" t="str">
        <f>TAG!C165</f>
        <v>54:1</v>
      </c>
      <c r="D590" s="31"/>
      <c r="E590" s="37">
        <f>TAG!J165</f>
        <v>8.1554818138614485E-5</v>
      </c>
      <c r="F590" s="37">
        <f>TAG!D165</f>
        <v>0</v>
      </c>
      <c r="G590" s="62">
        <f t="shared" si="80"/>
        <v>4.0777409069307243E-5</v>
      </c>
      <c r="H590" s="37">
        <f>TAG!E165</f>
        <v>3.6996880369495081E-5</v>
      </c>
      <c r="I590" s="37">
        <f>TAG!F165</f>
        <v>4.4690510728521411E-6</v>
      </c>
      <c r="K590" s="9">
        <f t="shared" si="78"/>
        <v>0</v>
      </c>
      <c r="L590" s="9">
        <f t="shared" si="79"/>
        <v>0</v>
      </c>
    </row>
    <row r="591" spans="1:12" x14ac:dyDescent="0.2">
      <c r="A591" s="14">
        <f>TAG!A166</f>
        <v>908.86166999999989</v>
      </c>
      <c r="B591" s="14" t="str">
        <f>TAG!B166</f>
        <v>C57H114O6N</v>
      </c>
      <c r="C591" s="17" t="str">
        <f>TAG!C166</f>
        <v>54:0/e56:7</v>
      </c>
      <c r="D591" s="31"/>
      <c r="E591" s="37">
        <f>TAG!J166</f>
        <v>2.5429556572527378E-5</v>
      </c>
      <c r="F591" s="37">
        <f>TAG!D166</f>
        <v>1.9747031988371935E-5</v>
      </c>
      <c r="G591" s="62">
        <f t="shared" si="80"/>
        <v>2.2588294280449657E-5</v>
      </c>
      <c r="H591" s="37">
        <f>TAG!E166</f>
        <v>1.0247172875606671E-5</v>
      </c>
      <c r="I591" s="37">
        <f>TAG!F166</f>
        <v>1.1622319934554508E-4</v>
      </c>
      <c r="K591" s="9">
        <f t="shared" si="78"/>
        <v>0</v>
      </c>
      <c r="L591" s="9">
        <f t="shared" si="79"/>
        <v>9.3634905065095425E-5</v>
      </c>
    </row>
    <row r="592" spans="1:12" x14ac:dyDescent="0.2">
      <c r="A592" s="14">
        <f>TAG!A167</f>
        <v>910.81997000000001</v>
      </c>
      <c r="B592" s="14" t="str">
        <f>TAG!B167</f>
        <v>C59H108O5N</v>
      </c>
      <c r="C592" s="17" t="str">
        <f>TAG!C167</f>
        <v>e56:6</v>
      </c>
      <c r="D592" s="31"/>
      <c r="E592" s="37">
        <f>TAG!J167</f>
        <v>0</v>
      </c>
      <c r="F592" s="37">
        <f>TAG!D167</f>
        <v>0</v>
      </c>
      <c r="G592" s="62">
        <f t="shared" si="80"/>
        <v>0</v>
      </c>
      <c r="H592" s="37">
        <f>TAG!E167</f>
        <v>1.0733179298704099E-4</v>
      </c>
      <c r="I592" s="37">
        <f>TAG!F167</f>
        <v>1.3134582788956419E-6</v>
      </c>
      <c r="K592" s="9">
        <f t="shared" si="78"/>
        <v>1.0733179298704099E-4</v>
      </c>
      <c r="L592" s="9">
        <f t="shared" si="79"/>
        <v>1.3134582788956419E-6</v>
      </c>
    </row>
    <row r="593" spans="1:12" x14ac:dyDescent="0.2">
      <c r="A593" s="14">
        <f>TAG!A168</f>
        <v>912.83556999999996</v>
      </c>
      <c r="B593" s="14" t="str">
        <f>TAG!B168</f>
        <v>C59H110O5N</v>
      </c>
      <c r="C593" s="17" t="str">
        <f>TAG!C168</f>
        <v>e56:5</v>
      </c>
      <c r="D593" s="31"/>
      <c r="E593" s="37">
        <f>TAG!J168</f>
        <v>7.0022196706076234E-5</v>
      </c>
      <c r="F593" s="37">
        <f>TAG!D168</f>
        <v>9.3873980860412538E-7</v>
      </c>
      <c r="G593" s="62">
        <f t="shared" si="80"/>
        <v>3.5480468257340183E-5</v>
      </c>
      <c r="H593" s="37">
        <f>TAG!E168</f>
        <v>3.7932533137946973E-5</v>
      </c>
      <c r="I593" s="37">
        <f>TAG!F168</f>
        <v>8.7837153339311076E-6</v>
      </c>
      <c r="K593" s="9">
        <f t="shared" si="78"/>
        <v>2.4520648806067901E-6</v>
      </c>
      <c r="L593" s="9">
        <f t="shared" si="79"/>
        <v>0</v>
      </c>
    </row>
    <row r="594" spans="1:12" x14ac:dyDescent="0.2">
      <c r="A594" s="14">
        <f>TAG!A169</f>
        <v>914.85117000000002</v>
      </c>
      <c r="B594" s="14" t="str">
        <f>TAG!B169</f>
        <v>C59H112O5N</v>
      </c>
      <c r="C594" s="17" t="str">
        <f>TAG!C169</f>
        <v>e56:4</v>
      </c>
      <c r="D594" s="31"/>
      <c r="E594" s="37">
        <f>TAG!J169</f>
        <v>4.6049917728547987E-6</v>
      </c>
      <c r="F594" s="37">
        <f>TAG!D169</f>
        <v>0</v>
      </c>
      <c r="G594" s="62">
        <f t="shared" si="80"/>
        <v>2.3024958864273994E-6</v>
      </c>
      <c r="H594" s="37">
        <f>TAG!E169</f>
        <v>0</v>
      </c>
      <c r="I594" s="37">
        <f>TAG!F169</f>
        <v>0</v>
      </c>
      <c r="K594" s="9">
        <f t="shared" si="78"/>
        <v>0</v>
      </c>
      <c r="L594" s="9">
        <f t="shared" si="79"/>
        <v>0</v>
      </c>
    </row>
    <row r="595" spans="1:12" x14ac:dyDescent="0.2">
      <c r="A595" s="14">
        <f>TAG!A170</f>
        <v>916.86676999999997</v>
      </c>
      <c r="B595" s="14" t="str">
        <f>TAG!B170</f>
        <v>C59H114O5N</v>
      </c>
      <c r="C595" s="17" t="str">
        <f>TAG!C170</f>
        <v>e56:3</v>
      </c>
      <c r="D595" s="31"/>
      <c r="E595" s="37">
        <f>TAG!J170</f>
        <v>1.9583584844506576E-5</v>
      </c>
      <c r="F595" s="37">
        <f>TAG!D170</f>
        <v>1.1254075083068512E-5</v>
      </c>
      <c r="G595" s="62">
        <f t="shared" si="80"/>
        <v>1.5418829963787543E-5</v>
      </c>
      <c r="H595" s="37">
        <f>TAG!E170</f>
        <v>5.2643985086644408E-5</v>
      </c>
      <c r="I595" s="37">
        <f>TAG!F170</f>
        <v>2.2895285075007539E-5</v>
      </c>
      <c r="K595" s="9">
        <f t="shared" si="78"/>
        <v>3.7225155122856865E-5</v>
      </c>
      <c r="L595" s="9">
        <f t="shared" si="79"/>
        <v>7.4764551112199954E-6</v>
      </c>
    </row>
    <row r="596" spans="1:12" x14ac:dyDescent="0.2">
      <c r="A596" s="14">
        <f>TAG!A171</f>
        <v>918.88237000000004</v>
      </c>
      <c r="B596" s="14" t="str">
        <f>TAG!B171</f>
        <v>C59H116O5N</v>
      </c>
      <c r="C596" s="17" t="str">
        <f>TAG!C171</f>
        <v>e56:2</v>
      </c>
      <c r="D596" s="31"/>
      <c r="E596" s="37">
        <f>TAG!J171</f>
        <v>4.6102761448365847E-5</v>
      </c>
      <c r="F596" s="37">
        <f>TAG!D171</f>
        <v>0</v>
      </c>
      <c r="G596" s="62">
        <f t="shared" si="80"/>
        <v>2.3051380724182924E-5</v>
      </c>
      <c r="H596" s="37">
        <f>TAG!E171</f>
        <v>2.3564397064308448E-5</v>
      </c>
      <c r="I596" s="37">
        <f>TAG!F171</f>
        <v>0</v>
      </c>
      <c r="K596" s="9">
        <f t="shared" si="78"/>
        <v>5.1301634012552476E-7</v>
      </c>
      <c r="L596" s="9">
        <f t="shared" si="79"/>
        <v>0</v>
      </c>
    </row>
    <row r="597" spans="1:12" x14ac:dyDescent="0.2">
      <c r="A597" s="14">
        <f>TAG!A172</f>
        <v>920.89796999999999</v>
      </c>
      <c r="B597" s="14" t="str">
        <f>TAG!B172</f>
        <v>C59H118O5N</v>
      </c>
      <c r="C597" s="17" t="str">
        <f>TAG!C172</f>
        <v>e56:1</v>
      </c>
      <c r="D597" s="31"/>
      <c r="E597" s="37">
        <f>TAG!J172</f>
        <v>0</v>
      </c>
      <c r="F597" s="37">
        <f>TAG!D172</f>
        <v>1.6353432226695997E-5</v>
      </c>
      <c r="G597" s="62">
        <f t="shared" si="80"/>
        <v>8.1767161133479987E-6</v>
      </c>
      <c r="H597" s="37">
        <f>TAG!E172</f>
        <v>2.4702429459766819E-5</v>
      </c>
      <c r="I597" s="37">
        <f>TAG!F172</f>
        <v>7.6722376475225481E-5</v>
      </c>
      <c r="K597" s="9">
        <f t="shared" si="78"/>
        <v>1.6525713346418822E-5</v>
      </c>
      <c r="L597" s="9">
        <f t="shared" si="79"/>
        <v>6.8545660361877487E-5</v>
      </c>
    </row>
    <row r="598" spans="1:12" x14ac:dyDescent="0.2">
      <c r="A598" s="14">
        <f>TAG!A173</f>
        <v>922.78366999999992</v>
      </c>
      <c r="B598" s="14" t="str">
        <f>TAG!B173</f>
        <v>C59H104O6N</v>
      </c>
      <c r="C598" s="17" t="str">
        <f>TAG!C173</f>
        <v>56:7/e56:0</v>
      </c>
      <c r="D598" s="31"/>
      <c r="E598" s="37">
        <f>TAG!J173</f>
        <v>5.2278240696848288E-6</v>
      </c>
      <c r="F598" s="37">
        <f>TAG!D173</f>
        <v>4.5314419950605554E-5</v>
      </c>
      <c r="G598" s="62">
        <f t="shared" si="80"/>
        <v>2.5271122010145191E-5</v>
      </c>
      <c r="H598" s="37">
        <f>TAG!E173</f>
        <v>3.9614522449930259E-5</v>
      </c>
      <c r="I598" s="37">
        <f>TAG!F173</f>
        <v>3.93119218101509E-6</v>
      </c>
      <c r="K598" s="9">
        <f t="shared" ref="K598:K632" si="81">IF(H598-$G598&gt;0,H598-$G598,0)</f>
        <v>1.4343400439785068E-5</v>
      </c>
      <c r="L598" s="9">
        <f t="shared" ref="L598:L632" si="82">IF(I598-$G598&gt;0,I598-$G598,0)</f>
        <v>0</v>
      </c>
    </row>
    <row r="599" spans="1:12" x14ac:dyDescent="0.2">
      <c r="A599" s="14">
        <f>TAG!A174</f>
        <v>924.79926999999998</v>
      </c>
      <c r="B599" s="14" t="str">
        <f>TAG!B174</f>
        <v>C59H106O6N</v>
      </c>
      <c r="C599" s="17" t="str">
        <f>TAG!C174</f>
        <v>56:6</v>
      </c>
      <c r="D599" s="31"/>
      <c r="E599" s="37">
        <f>TAG!J174</f>
        <v>0</v>
      </c>
      <c r="F599" s="37">
        <f>TAG!D174</f>
        <v>0</v>
      </c>
      <c r="G599" s="62">
        <f t="shared" si="80"/>
        <v>0</v>
      </c>
      <c r="H599" s="37">
        <f>TAG!E174</f>
        <v>2.229893623016664E-6</v>
      </c>
      <c r="I599" s="37">
        <f>TAG!F174</f>
        <v>1.3356733196880576E-5</v>
      </c>
      <c r="K599" s="9">
        <f t="shared" si="81"/>
        <v>2.229893623016664E-6</v>
      </c>
      <c r="L599" s="9">
        <f t="shared" si="82"/>
        <v>1.3356733196880576E-5</v>
      </c>
    </row>
    <row r="600" spans="1:12" x14ac:dyDescent="0.2">
      <c r="A600" s="14">
        <f>TAG!A175</f>
        <v>926.81486999999993</v>
      </c>
      <c r="B600" s="14" t="str">
        <f>TAG!B175</f>
        <v>C59H108O6N</v>
      </c>
      <c r="C600" s="17" t="str">
        <f>TAG!C175</f>
        <v>56:5</v>
      </c>
      <c r="D600" s="31"/>
      <c r="E600" s="37">
        <f>TAG!J175</f>
        <v>2.0845167909115703E-5</v>
      </c>
      <c r="F600" s="37">
        <f>TAG!D175</f>
        <v>0</v>
      </c>
      <c r="G600" s="62">
        <f t="shared" si="80"/>
        <v>1.0422583954557852E-5</v>
      </c>
      <c r="H600" s="37">
        <f>TAG!E175</f>
        <v>0</v>
      </c>
      <c r="I600" s="37">
        <f>TAG!F175</f>
        <v>0</v>
      </c>
      <c r="K600" s="9">
        <f t="shared" si="81"/>
        <v>0</v>
      </c>
      <c r="L600" s="9">
        <f t="shared" si="82"/>
        <v>0</v>
      </c>
    </row>
    <row r="601" spans="1:12" x14ac:dyDescent="0.2">
      <c r="A601" s="14">
        <f>TAG!A176</f>
        <v>928.83046999999988</v>
      </c>
      <c r="B601" s="14" t="str">
        <f>TAG!B176</f>
        <v>C59H110O6N</v>
      </c>
      <c r="C601" s="17" t="str">
        <f>TAG!C176</f>
        <v>56:4</v>
      </c>
      <c r="D601" s="31"/>
      <c r="E601" s="37">
        <f>TAG!J176</f>
        <v>0</v>
      </c>
      <c r="F601" s="37">
        <f>TAG!D176</f>
        <v>3.2472518561582406E-7</v>
      </c>
      <c r="G601" s="62">
        <f t="shared" si="80"/>
        <v>1.6236259280791203E-7</v>
      </c>
      <c r="H601" s="37">
        <f>TAG!E176</f>
        <v>6.2783807448273974E-6</v>
      </c>
      <c r="I601" s="37">
        <f>TAG!F176</f>
        <v>8.8208608187066725E-6</v>
      </c>
      <c r="K601" s="9">
        <f t="shared" si="81"/>
        <v>6.1160181520194853E-6</v>
      </c>
      <c r="L601" s="9">
        <f t="shared" si="82"/>
        <v>8.6584982258987604E-6</v>
      </c>
    </row>
    <row r="602" spans="1:12" x14ac:dyDescent="0.2">
      <c r="A602" s="14">
        <f>TAG!A177</f>
        <v>930.84606999999994</v>
      </c>
      <c r="B602" s="14" t="str">
        <f>TAG!B177</f>
        <v>C59H112O6N</v>
      </c>
      <c r="C602" s="17" t="str">
        <f>TAG!C177</f>
        <v>56:3</v>
      </c>
      <c r="D602" s="31"/>
      <c r="E602" s="37">
        <f>TAG!J177</f>
        <v>1.6112789558512149E-5</v>
      </c>
      <c r="F602" s="37">
        <f>TAG!D177</f>
        <v>0</v>
      </c>
      <c r="G602" s="62">
        <f t="shared" si="80"/>
        <v>8.0563947792560744E-6</v>
      </c>
      <c r="H602" s="37">
        <f>TAG!E177</f>
        <v>1.1617362906082876E-6</v>
      </c>
      <c r="I602" s="37">
        <f>TAG!F177</f>
        <v>1.0682475818868973E-5</v>
      </c>
      <c r="K602" s="9">
        <f t="shared" si="81"/>
        <v>0</v>
      </c>
      <c r="L602" s="9">
        <f t="shared" si="82"/>
        <v>2.6260810396128983E-6</v>
      </c>
    </row>
    <row r="603" spans="1:12" x14ac:dyDescent="0.2">
      <c r="A603" s="14">
        <f>TAG!A178</f>
        <v>932.86166999999989</v>
      </c>
      <c r="B603" s="14" t="str">
        <f>TAG!B178</f>
        <v>C59H114O6N</v>
      </c>
      <c r="C603" s="17" t="str">
        <f>TAG!C178</f>
        <v>56:2</v>
      </c>
      <c r="D603" s="31"/>
      <c r="E603" s="37">
        <f>TAG!J178</f>
        <v>6.6249000157600829E-5</v>
      </c>
      <c r="F603" s="37">
        <f>TAG!D178</f>
        <v>1.1031462256097845E-5</v>
      </c>
      <c r="G603" s="62">
        <f t="shared" si="80"/>
        <v>3.8640231206849337E-5</v>
      </c>
      <c r="H603" s="37">
        <f>TAG!E178</f>
        <v>2.5079130546633547E-5</v>
      </c>
      <c r="I603" s="37">
        <f>TAG!F178</f>
        <v>1.4977202336922918E-5</v>
      </c>
      <c r="K603" s="9">
        <f t="shared" si="81"/>
        <v>0</v>
      </c>
      <c r="L603" s="9">
        <f t="shared" si="82"/>
        <v>0</v>
      </c>
    </row>
    <row r="604" spans="1:12" x14ac:dyDescent="0.2">
      <c r="A604" s="14">
        <f>TAG!A179</f>
        <v>934.87726999999995</v>
      </c>
      <c r="B604" s="14" t="str">
        <f>TAG!B179</f>
        <v>C59H116O6N</v>
      </c>
      <c r="C604" s="17" t="str">
        <f>TAG!C179</f>
        <v>56:1</v>
      </c>
      <c r="D604" s="31"/>
      <c r="E604" s="37">
        <f>TAG!J179</f>
        <v>6.0352956565053229E-6</v>
      </c>
      <c r="F604" s="37">
        <f>TAG!D179</f>
        <v>0</v>
      </c>
      <c r="G604" s="62">
        <f t="shared" si="80"/>
        <v>3.0176478282526614E-6</v>
      </c>
      <c r="H604" s="37">
        <f>TAG!E179</f>
        <v>0</v>
      </c>
      <c r="I604" s="37">
        <f>TAG!F179</f>
        <v>0</v>
      </c>
      <c r="K604" s="9">
        <f t="shared" si="81"/>
        <v>0</v>
      </c>
      <c r="L604" s="9">
        <f t="shared" si="82"/>
        <v>0</v>
      </c>
    </row>
    <row r="605" spans="1:12" x14ac:dyDescent="0.2">
      <c r="A605" s="14">
        <f>TAG!A180</f>
        <v>936.83556999999996</v>
      </c>
      <c r="B605" s="14" t="str">
        <f>TAG!B180</f>
        <v>C61H110O5N</v>
      </c>
      <c r="C605" s="17" t="str">
        <f>TAG!C180</f>
        <v>e58:7/56:0</v>
      </c>
      <c r="D605" s="31"/>
      <c r="E605" s="37">
        <f>TAG!J180</f>
        <v>2.9237506009357446E-5</v>
      </c>
      <c r="F605" s="37">
        <f>TAG!D180</f>
        <v>1.2750198552515029E-5</v>
      </c>
      <c r="G605" s="62">
        <f t="shared" si="80"/>
        <v>2.0993852280936239E-5</v>
      </c>
      <c r="H605" s="37">
        <f>TAG!E180</f>
        <v>1.6495337588992372E-5</v>
      </c>
      <c r="I605" s="37">
        <f>TAG!F180</f>
        <v>0</v>
      </c>
      <c r="K605" s="9">
        <f t="shared" si="81"/>
        <v>0</v>
      </c>
      <c r="L605" s="9">
        <f t="shared" si="82"/>
        <v>0</v>
      </c>
    </row>
    <row r="606" spans="1:12" x14ac:dyDescent="0.2">
      <c r="A606" s="14">
        <f>TAG!A181</f>
        <v>938.85117000000002</v>
      </c>
      <c r="B606" s="14" t="str">
        <f>TAG!B181</f>
        <v>C61H112O5N</v>
      </c>
      <c r="C606" s="17" t="str">
        <f>TAG!C181</f>
        <v>e58:6</v>
      </c>
      <c r="D606" s="31"/>
      <c r="E606" s="37">
        <f>TAG!J181</f>
        <v>2.8604686261758039E-5</v>
      </c>
      <c r="F606" s="37">
        <f>TAG!D181</f>
        <v>0</v>
      </c>
      <c r="G606" s="62">
        <f t="shared" si="80"/>
        <v>1.4302343130879019E-5</v>
      </c>
      <c r="H606" s="37">
        <f>TAG!E181</f>
        <v>1.7863716981600062E-5</v>
      </c>
      <c r="I606" s="37">
        <f>TAG!F181</f>
        <v>1.0270740105265596E-5</v>
      </c>
      <c r="K606" s="9">
        <f t="shared" si="81"/>
        <v>3.5613738507210428E-6</v>
      </c>
      <c r="L606" s="9">
        <f t="shared" si="82"/>
        <v>0</v>
      </c>
    </row>
    <row r="607" spans="1:12" x14ac:dyDescent="0.2">
      <c r="A607" s="14">
        <f>TAG!A182</f>
        <v>940.86676999999997</v>
      </c>
      <c r="B607" s="14" t="str">
        <f>TAG!B182</f>
        <v>C61H114O5N</v>
      </c>
      <c r="C607" s="17" t="str">
        <f>TAG!C182</f>
        <v>e58:5</v>
      </c>
      <c r="D607" s="31"/>
      <c r="E607" s="37">
        <f>TAG!J182</f>
        <v>7.1774777073309529E-5</v>
      </c>
      <c r="F607" s="37">
        <f>TAG!D182</f>
        <v>0</v>
      </c>
      <c r="G607" s="62">
        <f t="shared" si="80"/>
        <v>3.5887388536654765E-5</v>
      </c>
      <c r="H607" s="37">
        <f>TAG!E182</f>
        <v>1.0470689680676369E-4</v>
      </c>
      <c r="I607" s="37">
        <f>TAG!F182</f>
        <v>2.0827158462680795E-5</v>
      </c>
      <c r="K607" s="9">
        <f t="shared" si="81"/>
        <v>6.8819508270108936E-5</v>
      </c>
      <c r="L607" s="9">
        <f t="shared" si="82"/>
        <v>0</v>
      </c>
    </row>
    <row r="608" spans="1:12" x14ac:dyDescent="0.2">
      <c r="A608" s="14">
        <f>TAG!A183</f>
        <v>942.88237000000004</v>
      </c>
      <c r="B608" s="14" t="str">
        <f>TAG!B183</f>
        <v>C61H116O5N</v>
      </c>
      <c r="C608" s="17" t="str">
        <f>TAG!C183</f>
        <v>e58:4</v>
      </c>
      <c r="D608" s="31"/>
      <c r="E608" s="37">
        <f>TAG!J183</f>
        <v>0</v>
      </c>
      <c r="F608" s="37">
        <f>TAG!D183</f>
        <v>0</v>
      </c>
      <c r="G608" s="62">
        <f t="shared" si="80"/>
        <v>0</v>
      </c>
      <c r="H608" s="37">
        <f>TAG!E183</f>
        <v>1.3072484199915708E-5</v>
      </c>
      <c r="I608" s="37">
        <f>TAG!F183</f>
        <v>0</v>
      </c>
      <c r="K608" s="9">
        <f t="shared" si="81"/>
        <v>1.3072484199915708E-5</v>
      </c>
      <c r="L608" s="9">
        <f t="shared" si="82"/>
        <v>0</v>
      </c>
    </row>
    <row r="609" spans="1:12" x14ac:dyDescent="0.2">
      <c r="A609" s="14">
        <f>TAG!A184</f>
        <v>944.89796999999999</v>
      </c>
      <c r="B609" s="14" t="str">
        <f>TAG!B184</f>
        <v>C61H118O5N</v>
      </c>
      <c r="C609" s="17" t="str">
        <f>TAG!C184</f>
        <v>e58:3</v>
      </c>
      <c r="D609" s="31"/>
      <c r="E609" s="37">
        <f>TAG!J184</f>
        <v>4.7459360270424327E-5</v>
      </c>
      <c r="F609" s="37">
        <f>TAG!D184</f>
        <v>2.2808084521206094E-5</v>
      </c>
      <c r="G609" s="62">
        <f t="shared" si="80"/>
        <v>3.5133722395815209E-5</v>
      </c>
      <c r="H609" s="37">
        <f>TAG!E184</f>
        <v>0</v>
      </c>
      <c r="I609" s="37">
        <f>TAG!F184</f>
        <v>0</v>
      </c>
      <c r="K609" s="9">
        <f t="shared" si="81"/>
        <v>0</v>
      </c>
      <c r="L609" s="9">
        <f t="shared" si="82"/>
        <v>0</v>
      </c>
    </row>
    <row r="610" spans="1:12" x14ac:dyDescent="0.2">
      <c r="A610" s="14">
        <f>TAG!A185</f>
        <v>946.91357000000005</v>
      </c>
      <c r="B610" s="14" t="str">
        <f>TAG!B185</f>
        <v>C61H120O5N</v>
      </c>
      <c r="C610" s="17" t="str">
        <f>TAG!C185</f>
        <v>e58:2</v>
      </c>
      <c r="D610" s="31"/>
      <c r="E610" s="37">
        <f>TAG!J185</f>
        <v>5.2060463203883113E-6</v>
      </c>
      <c r="F610" s="37">
        <f>TAG!D185</f>
        <v>2.4754210191453747E-5</v>
      </c>
      <c r="G610" s="62">
        <f t="shared" si="80"/>
        <v>1.4980128255921029E-5</v>
      </c>
      <c r="H610" s="37">
        <f>TAG!E185</f>
        <v>1.2539000491736443E-5</v>
      </c>
      <c r="I610" s="37">
        <f>TAG!F185</f>
        <v>6.0152032275267226E-5</v>
      </c>
      <c r="K610" s="9">
        <f t="shared" si="81"/>
        <v>0</v>
      </c>
      <c r="L610" s="9">
        <f t="shared" si="82"/>
        <v>4.5171904019346196E-5</v>
      </c>
    </row>
    <row r="611" spans="1:12" x14ac:dyDescent="0.2">
      <c r="A611" s="14">
        <f>TAG!A186</f>
        <v>948.92917</v>
      </c>
      <c r="B611" s="14" t="str">
        <f>TAG!B186</f>
        <v>C61H122O5N</v>
      </c>
      <c r="C611" s="17" t="str">
        <f>TAG!C186</f>
        <v>e58:1/58:8</v>
      </c>
      <c r="D611" s="31"/>
      <c r="E611" s="37">
        <f>TAG!J186</f>
        <v>3.8905728752299386E-5</v>
      </c>
      <c r="F611" s="37">
        <f>TAG!D186</f>
        <v>0</v>
      </c>
      <c r="G611" s="62">
        <f t="shared" si="80"/>
        <v>1.9452864376149693E-5</v>
      </c>
      <c r="H611" s="37">
        <f>TAG!E186</f>
        <v>0</v>
      </c>
      <c r="I611" s="37">
        <f>TAG!F186</f>
        <v>2.5457829188978178E-5</v>
      </c>
      <c r="K611" s="9">
        <f t="shared" si="81"/>
        <v>0</v>
      </c>
      <c r="L611" s="9">
        <f t="shared" si="82"/>
        <v>6.0049648128284854E-6</v>
      </c>
    </row>
    <row r="612" spans="1:12" x14ac:dyDescent="0.2">
      <c r="A612" s="14">
        <f>TAG!A187</f>
        <v>950.81486999999993</v>
      </c>
      <c r="B612" s="14" t="str">
        <f>TAG!B187</f>
        <v>C61H108O6N</v>
      </c>
      <c r="C612" s="17" t="str">
        <f>TAG!C187</f>
        <v>58:7/e58:0</v>
      </c>
      <c r="D612" s="31"/>
      <c r="E612" s="37">
        <f>TAG!J187</f>
        <v>7.8708077260600559E-6</v>
      </c>
      <c r="F612" s="37">
        <f>TAG!D187</f>
        <v>6.3766211052319166E-6</v>
      </c>
      <c r="G612" s="62">
        <f t="shared" si="80"/>
        <v>7.1237144156459867E-6</v>
      </c>
      <c r="H612" s="37">
        <f>TAG!E187</f>
        <v>2.1249229745398629E-5</v>
      </c>
      <c r="I612" s="37">
        <f>TAG!F187</f>
        <v>9.6290618392081507E-6</v>
      </c>
      <c r="K612" s="9">
        <f t="shared" si="81"/>
        <v>1.4125515329752642E-5</v>
      </c>
      <c r="L612" s="9">
        <f t="shared" si="82"/>
        <v>2.5053474235621641E-6</v>
      </c>
    </row>
    <row r="613" spans="1:12" x14ac:dyDescent="0.2">
      <c r="A613" s="14">
        <f>TAG!A188</f>
        <v>952.83046999999988</v>
      </c>
      <c r="B613" s="14" t="str">
        <f>TAG!B188</f>
        <v>C61H110O6N</v>
      </c>
      <c r="C613" s="17" t="str">
        <f>TAG!C188</f>
        <v>58:6</v>
      </c>
      <c r="D613" s="31"/>
      <c r="E613" s="37">
        <f>TAG!J188</f>
        <v>0</v>
      </c>
      <c r="F613" s="37">
        <f>TAG!D188</f>
        <v>3.2173154453246706E-5</v>
      </c>
      <c r="G613" s="62">
        <f t="shared" si="80"/>
        <v>1.6086577226623353E-5</v>
      </c>
      <c r="H613" s="37">
        <f>TAG!E188</f>
        <v>2.1216515554431088E-5</v>
      </c>
      <c r="I613" s="37">
        <f>TAG!F188</f>
        <v>8.1989594027822321E-6</v>
      </c>
      <c r="K613" s="9">
        <f t="shared" si="81"/>
        <v>5.1299383278077344E-6</v>
      </c>
      <c r="L613" s="9">
        <f t="shared" si="82"/>
        <v>0</v>
      </c>
    </row>
    <row r="614" spans="1:12" x14ac:dyDescent="0.2">
      <c r="A614" s="14">
        <f>TAG!A189</f>
        <v>954.84606999999994</v>
      </c>
      <c r="B614" s="14" t="str">
        <f>TAG!B189</f>
        <v>C61H112O6N</v>
      </c>
      <c r="C614" s="17" t="str">
        <f>TAG!C189</f>
        <v>58:5</v>
      </c>
      <c r="D614" s="31"/>
      <c r="E614" s="37">
        <f>TAG!J189</f>
        <v>0</v>
      </c>
      <c r="F614" s="37">
        <f>TAG!D189</f>
        <v>0</v>
      </c>
      <c r="G614" s="62">
        <f t="shared" si="80"/>
        <v>0</v>
      </c>
      <c r="H614" s="37">
        <f>TAG!E189</f>
        <v>0</v>
      </c>
      <c r="I614" s="37">
        <f>TAG!F189</f>
        <v>5.639988649716713E-5</v>
      </c>
      <c r="K614" s="9">
        <f t="shared" si="81"/>
        <v>0</v>
      </c>
      <c r="L614" s="9">
        <f t="shared" si="82"/>
        <v>5.639988649716713E-5</v>
      </c>
    </row>
    <row r="615" spans="1:12" x14ac:dyDescent="0.2">
      <c r="A615" s="14">
        <f>TAG!A190</f>
        <v>956.86166999999989</v>
      </c>
      <c r="B615" s="14" t="str">
        <f>TAG!B190</f>
        <v>C61H114O6N</v>
      </c>
      <c r="C615" s="17" t="str">
        <f>TAG!C190</f>
        <v>58:4</v>
      </c>
      <c r="D615" s="31"/>
      <c r="E615" s="37">
        <f>TAG!J190</f>
        <v>2.669126048590701E-5</v>
      </c>
      <c r="F615" s="37">
        <f>TAG!D190</f>
        <v>0</v>
      </c>
      <c r="G615" s="62">
        <f t="shared" si="80"/>
        <v>1.3345630242953505E-5</v>
      </c>
      <c r="H615" s="37">
        <f>TAG!E190</f>
        <v>7.8973951596326399E-7</v>
      </c>
      <c r="I615" s="37">
        <f>TAG!F190</f>
        <v>0</v>
      </c>
      <c r="K615" s="9">
        <f t="shared" si="81"/>
        <v>0</v>
      </c>
      <c r="L615" s="9">
        <f t="shared" si="82"/>
        <v>0</v>
      </c>
    </row>
    <row r="616" spans="1:12" x14ac:dyDescent="0.2">
      <c r="A616" s="14">
        <f>TAG!A191</f>
        <v>958.87726999999995</v>
      </c>
      <c r="B616" s="14" t="str">
        <f>TAG!B191</f>
        <v>C61H116O6N</v>
      </c>
      <c r="C616" s="17" t="str">
        <f>TAG!C191</f>
        <v>58:3</v>
      </c>
      <c r="D616" s="31"/>
      <c r="E616" s="37">
        <f>TAG!J191</f>
        <v>2.511290535255874E-5</v>
      </c>
      <c r="F616" s="37">
        <f>TAG!D191</f>
        <v>1.105079658068456E-5</v>
      </c>
      <c r="G616" s="62">
        <f t="shared" si="80"/>
        <v>1.808185096662165E-5</v>
      </c>
      <c r="H616" s="37">
        <f>TAG!E191</f>
        <v>2.5833854206043703E-5</v>
      </c>
      <c r="I616" s="37">
        <f>TAG!F191</f>
        <v>8.3098574914790521E-6</v>
      </c>
      <c r="K616" s="9">
        <f t="shared" si="81"/>
        <v>7.7520032394220529E-6</v>
      </c>
      <c r="L616" s="9">
        <f t="shared" si="82"/>
        <v>0</v>
      </c>
    </row>
    <row r="617" spans="1:12" x14ac:dyDescent="0.2">
      <c r="A617" s="14">
        <f>TAG!A192</f>
        <v>960.8928699999999</v>
      </c>
      <c r="B617" s="14" t="str">
        <f>TAG!B192</f>
        <v>C61H118O6N</v>
      </c>
      <c r="C617" s="17" t="str">
        <f>TAG!C192</f>
        <v>58:2</v>
      </c>
      <c r="D617" s="31"/>
      <c r="E617" s="37">
        <f>TAG!J192</f>
        <v>0</v>
      </c>
      <c r="F617" s="37">
        <f>TAG!D192</f>
        <v>0</v>
      </c>
      <c r="G617" s="62">
        <f t="shared" si="80"/>
        <v>0</v>
      </c>
      <c r="H617" s="37">
        <f>TAG!E192</f>
        <v>4.2365577744565966E-5</v>
      </c>
      <c r="I617" s="37">
        <f>TAG!F192</f>
        <v>4.6533012132235837E-6</v>
      </c>
      <c r="K617" s="9">
        <f t="shared" si="81"/>
        <v>4.2365577744565966E-5</v>
      </c>
      <c r="L617" s="9">
        <f t="shared" si="82"/>
        <v>4.6533012132235837E-6</v>
      </c>
    </row>
    <row r="618" spans="1:12" x14ac:dyDescent="0.2">
      <c r="A618" s="14">
        <f>TAG!A193</f>
        <v>962.90846999999997</v>
      </c>
      <c r="B618" s="14" t="str">
        <f>TAG!B193</f>
        <v>C61H120O6N</v>
      </c>
      <c r="C618" s="17" t="str">
        <f>TAG!C193</f>
        <v>58:1</v>
      </c>
      <c r="D618" s="31"/>
      <c r="E618" s="37">
        <f>TAG!J193</f>
        <v>0</v>
      </c>
      <c r="F618" s="37">
        <f>TAG!D193</f>
        <v>0</v>
      </c>
      <c r="G618" s="62">
        <f t="shared" si="80"/>
        <v>0</v>
      </c>
      <c r="H618" s="37">
        <f>TAG!E193</f>
        <v>0</v>
      </c>
      <c r="I618" s="37">
        <f>TAG!F193</f>
        <v>3.7405465250263647E-5</v>
      </c>
      <c r="K618" s="9">
        <f t="shared" si="81"/>
        <v>0</v>
      </c>
      <c r="L618" s="9">
        <f t="shared" si="82"/>
        <v>3.7405465250263647E-5</v>
      </c>
    </row>
    <row r="619" spans="1:12" x14ac:dyDescent="0.2">
      <c r="A619" s="14">
        <f>TAG!A194</f>
        <v>964.86676999999997</v>
      </c>
      <c r="B619" s="14" t="str">
        <f>TAG!B194</f>
        <v>C63H114O5N</v>
      </c>
      <c r="C619" s="17" t="str">
        <f>TAG!C194</f>
        <v>e60:7/58:0</v>
      </c>
      <c r="D619" s="31"/>
      <c r="E619" s="37">
        <f>TAG!J194</f>
        <v>6.5628261355562805E-5</v>
      </c>
      <c r="F619" s="37">
        <f>TAG!D194</f>
        <v>1.5161989957098818E-6</v>
      </c>
      <c r="G619" s="62">
        <f t="shared" si="80"/>
        <v>3.3572230175636346E-5</v>
      </c>
      <c r="H619" s="37">
        <f>TAG!E194</f>
        <v>1.7623785848211293E-5</v>
      </c>
      <c r="I619" s="37">
        <f>TAG!F194</f>
        <v>4.438007215825565E-6</v>
      </c>
      <c r="K619" s="9">
        <f t="shared" si="81"/>
        <v>0</v>
      </c>
      <c r="L619" s="9">
        <f t="shared" si="82"/>
        <v>0</v>
      </c>
    </row>
    <row r="620" spans="1:12" x14ac:dyDescent="0.2">
      <c r="A620" s="14">
        <f>TAG!A195</f>
        <v>966.88237000000004</v>
      </c>
      <c r="B620" s="14" t="str">
        <f>TAG!B195</f>
        <v>C63H116O5N</v>
      </c>
      <c r="C620" s="17" t="str">
        <f>TAG!C195</f>
        <v>e60:6</v>
      </c>
      <c r="D620" s="31"/>
      <c r="E620" s="37">
        <f>TAG!J195</f>
        <v>2.561592272618549E-5</v>
      </c>
      <c r="F620" s="37">
        <f>TAG!D195</f>
        <v>1.812744894084887E-5</v>
      </c>
      <c r="G620" s="62">
        <f t="shared" si="80"/>
        <v>2.187168583351718E-5</v>
      </c>
      <c r="H620" s="37">
        <f>TAG!E195</f>
        <v>0</v>
      </c>
      <c r="I620" s="37">
        <f>TAG!F195</f>
        <v>1.4692482002802627E-4</v>
      </c>
      <c r="K620" s="9">
        <f t="shared" si="81"/>
        <v>0</v>
      </c>
      <c r="L620" s="9">
        <f t="shared" si="82"/>
        <v>1.250531341945091E-4</v>
      </c>
    </row>
    <row r="621" spans="1:12" x14ac:dyDescent="0.2">
      <c r="A621" s="14">
        <f>TAG!A196</f>
        <v>968.89796999999999</v>
      </c>
      <c r="B621" s="14" t="str">
        <f>TAG!B196</f>
        <v>C63H118O5N</v>
      </c>
      <c r="C621" s="17" t="str">
        <f>TAG!C196</f>
        <v>e60:5</v>
      </c>
      <c r="D621" s="31"/>
      <c r="E621" s="37">
        <f>TAG!J196</f>
        <v>0</v>
      </c>
      <c r="F621" s="37">
        <f>TAG!D196</f>
        <v>1.231739221144438E-5</v>
      </c>
      <c r="G621" s="62">
        <f t="shared" si="80"/>
        <v>6.1586961057221902E-6</v>
      </c>
      <c r="H621" s="37">
        <f>TAG!E196</f>
        <v>8.5954428637458515E-6</v>
      </c>
      <c r="I621" s="37">
        <f>TAG!F196</f>
        <v>0</v>
      </c>
      <c r="K621" s="9">
        <f t="shared" si="81"/>
        <v>2.4367467580236613E-6</v>
      </c>
      <c r="L621" s="9">
        <f t="shared" si="82"/>
        <v>0</v>
      </c>
    </row>
    <row r="622" spans="1:12" x14ac:dyDescent="0.2">
      <c r="A622" s="14">
        <f>TAG!A197</f>
        <v>970.91357000000005</v>
      </c>
      <c r="B622" s="14" t="str">
        <f>TAG!B197</f>
        <v>C63H120O5N</v>
      </c>
      <c r="C622" s="17" t="str">
        <f>TAG!C197</f>
        <v>e60:4</v>
      </c>
      <c r="D622" s="31"/>
      <c r="E622" s="37">
        <f>TAG!J197</f>
        <v>0</v>
      </c>
      <c r="F622" s="37">
        <f>TAG!D197</f>
        <v>0</v>
      </c>
      <c r="G622" s="62">
        <f t="shared" si="80"/>
        <v>0</v>
      </c>
      <c r="H622" s="37">
        <f>TAG!E197</f>
        <v>5.0039230273447527E-5</v>
      </c>
      <c r="I622" s="37">
        <f>TAG!F197</f>
        <v>0</v>
      </c>
      <c r="K622" s="9">
        <f t="shared" si="81"/>
        <v>5.0039230273447527E-5</v>
      </c>
      <c r="L622" s="9">
        <f t="shared" si="82"/>
        <v>0</v>
      </c>
    </row>
    <row r="623" spans="1:12" x14ac:dyDescent="0.2">
      <c r="A623" s="14">
        <f>TAG!A198</f>
        <v>972.92917</v>
      </c>
      <c r="B623" s="14" t="str">
        <f>TAG!B198</f>
        <v>C63H122O5N</v>
      </c>
      <c r="C623" s="17" t="str">
        <f>TAG!C198</f>
        <v>e60:3</v>
      </c>
      <c r="D623" s="31"/>
      <c r="E623" s="37">
        <f>TAG!J198</f>
        <v>0</v>
      </c>
      <c r="F623" s="37">
        <f>TAG!D198</f>
        <v>0</v>
      </c>
      <c r="G623" s="62">
        <f t="shared" si="80"/>
        <v>0</v>
      </c>
      <c r="H623" s="37">
        <f>TAG!E198</f>
        <v>1.5252095001506325E-6</v>
      </c>
      <c r="I623" s="37">
        <f>TAG!F198</f>
        <v>1.8363718799995363E-4</v>
      </c>
      <c r="K623" s="9">
        <f t="shared" si="81"/>
        <v>1.5252095001506325E-6</v>
      </c>
      <c r="L623" s="9">
        <f t="shared" si="82"/>
        <v>1.8363718799995363E-4</v>
      </c>
    </row>
    <row r="624" spans="1:12" x14ac:dyDescent="0.2">
      <c r="A624" s="14">
        <f>TAG!A199</f>
        <v>974.94477000000006</v>
      </c>
      <c r="B624" s="14" t="str">
        <f>TAG!B199</f>
        <v>C63H124O5N</v>
      </c>
      <c r="C624" s="17" t="str">
        <f>TAG!C199</f>
        <v>e60:2</v>
      </c>
      <c r="D624" s="31"/>
      <c r="E624" s="37">
        <f>TAG!J199</f>
        <v>0</v>
      </c>
      <c r="F624" s="37">
        <f>TAG!D199</f>
        <v>0</v>
      </c>
      <c r="G624" s="62">
        <f t="shared" si="80"/>
        <v>0</v>
      </c>
      <c r="H624" s="37">
        <f>TAG!E199</f>
        <v>3.4704822590267073E-5</v>
      </c>
      <c r="I624" s="37">
        <f>TAG!F199</f>
        <v>0</v>
      </c>
      <c r="K624" s="9">
        <f t="shared" si="81"/>
        <v>3.4704822590267073E-5</v>
      </c>
      <c r="L624" s="9">
        <f t="shared" si="82"/>
        <v>0</v>
      </c>
    </row>
    <row r="625" spans="1:12" x14ac:dyDescent="0.2">
      <c r="A625" s="14">
        <f>TAG!A200</f>
        <v>976.83046999999988</v>
      </c>
      <c r="B625" s="14" t="str">
        <f>TAG!B200</f>
        <v>C63H110O6N</v>
      </c>
      <c r="C625" s="17" t="str">
        <f>TAG!C200</f>
        <v>60:8/e60:1</v>
      </c>
      <c r="D625" s="31"/>
      <c r="E625" s="37">
        <f>TAG!J200</f>
        <v>3.7006633027490721E-5</v>
      </c>
      <c r="F625" s="37">
        <f>TAG!D200</f>
        <v>0</v>
      </c>
      <c r="G625" s="62">
        <f t="shared" si="80"/>
        <v>1.8503316513745361E-5</v>
      </c>
      <c r="H625" s="37">
        <f>TAG!E200</f>
        <v>0</v>
      </c>
      <c r="I625" s="37">
        <f>TAG!F200</f>
        <v>0</v>
      </c>
      <c r="K625" s="9">
        <f t="shared" si="81"/>
        <v>0</v>
      </c>
      <c r="L625" s="9">
        <f t="shared" si="82"/>
        <v>0</v>
      </c>
    </row>
    <row r="626" spans="1:12" x14ac:dyDescent="0.2">
      <c r="A626" s="14">
        <f>TAG!A201</f>
        <v>978.84606999999994</v>
      </c>
      <c r="B626" s="14" t="str">
        <f>TAG!B201</f>
        <v>C63H112O6N</v>
      </c>
      <c r="C626" s="17" t="str">
        <f>TAG!C201</f>
        <v>60:7/e60:0</v>
      </c>
      <c r="D626" s="31"/>
      <c r="E626" s="37">
        <f>TAG!J201</f>
        <v>2.6419054914424606E-5</v>
      </c>
      <c r="F626" s="37">
        <f>TAG!D201</f>
        <v>7.2312502937844672E-5</v>
      </c>
      <c r="G626" s="62">
        <f t="shared" si="80"/>
        <v>4.9365778926134638E-5</v>
      </c>
      <c r="H626" s="37">
        <f>TAG!E201</f>
        <v>2.1361234928505158E-5</v>
      </c>
      <c r="I626" s="37">
        <f>TAG!F201</f>
        <v>1.3543003257668855E-5</v>
      </c>
      <c r="K626" s="9">
        <f t="shared" si="81"/>
        <v>0</v>
      </c>
      <c r="L626" s="9">
        <f t="shared" si="82"/>
        <v>0</v>
      </c>
    </row>
    <row r="627" spans="1:12" x14ac:dyDescent="0.2">
      <c r="A627" s="14">
        <f>TAG!A202</f>
        <v>980.86166999999989</v>
      </c>
      <c r="B627" s="14" t="str">
        <f>TAG!B202</f>
        <v>C63H114O6N</v>
      </c>
      <c r="C627" s="17" t="str">
        <f>TAG!C202</f>
        <v>60:6</v>
      </c>
      <c r="D627" s="31"/>
      <c r="E627" s="37">
        <f>TAG!J202</f>
        <v>0</v>
      </c>
      <c r="F627" s="37">
        <f>TAG!D202</f>
        <v>0</v>
      </c>
      <c r="G627" s="62">
        <f t="shared" si="80"/>
        <v>0</v>
      </c>
      <c r="H627" s="37">
        <f>TAG!E202</f>
        <v>1.014310343771625E-5</v>
      </c>
      <c r="I627" s="37">
        <f>TAG!F202</f>
        <v>0</v>
      </c>
      <c r="K627" s="9">
        <f t="shared" si="81"/>
        <v>1.014310343771625E-5</v>
      </c>
      <c r="L627" s="9">
        <f t="shared" si="82"/>
        <v>0</v>
      </c>
    </row>
    <row r="628" spans="1:12" x14ac:dyDescent="0.2">
      <c r="A628" s="14">
        <f>TAG!A203</f>
        <v>982.87726999999995</v>
      </c>
      <c r="B628" s="14" t="str">
        <f>TAG!B203</f>
        <v>C63H116O6N</v>
      </c>
      <c r="C628" s="17" t="str">
        <f>TAG!C203</f>
        <v>60:5</v>
      </c>
      <c r="D628" s="31"/>
      <c r="E628" s="37">
        <f>TAG!J203</f>
        <v>2.6195252358195188E-5</v>
      </c>
      <c r="F628" s="37">
        <f>TAG!D203</f>
        <v>7.7981986103053587E-6</v>
      </c>
      <c r="G628" s="62">
        <f t="shared" si="80"/>
        <v>1.6996725484250275E-5</v>
      </c>
      <c r="H628" s="37">
        <f>TAG!E203</f>
        <v>3.8356667422256476E-5</v>
      </c>
      <c r="I628" s="37">
        <f>TAG!F203</f>
        <v>3.7823230888729157E-5</v>
      </c>
      <c r="K628" s="9">
        <f t="shared" si="81"/>
        <v>2.1359941938006201E-5</v>
      </c>
      <c r="L628" s="9">
        <f t="shared" si="82"/>
        <v>2.0826505404478881E-5</v>
      </c>
    </row>
    <row r="629" spans="1:12" x14ac:dyDescent="0.2">
      <c r="A629" s="14">
        <f>TAG!A204</f>
        <v>984.8928699999999</v>
      </c>
      <c r="B629" s="14" t="str">
        <f>TAG!B204</f>
        <v>C63H118O6N</v>
      </c>
      <c r="C629" s="17" t="str">
        <f>TAG!C204</f>
        <v>60:4</v>
      </c>
      <c r="D629" s="31"/>
      <c r="E629" s="37">
        <f>TAG!J204</f>
        <v>2.0272733444942548E-5</v>
      </c>
      <c r="F629" s="37">
        <f>TAG!D204</f>
        <v>2.0173848620788927E-5</v>
      </c>
      <c r="G629" s="62">
        <f t="shared" si="80"/>
        <v>2.0223291032865738E-5</v>
      </c>
      <c r="H629" s="37">
        <f>TAG!E204</f>
        <v>3.0896606972172072E-5</v>
      </c>
      <c r="I629" s="37">
        <f>TAG!F204</f>
        <v>2.2091800572375898E-5</v>
      </c>
      <c r="K629" s="9">
        <f t="shared" si="81"/>
        <v>1.0673315939306334E-5</v>
      </c>
      <c r="L629" s="9">
        <f t="shared" si="82"/>
        <v>1.8685095395101603E-6</v>
      </c>
    </row>
    <row r="630" spans="1:12" x14ac:dyDescent="0.2">
      <c r="A630" s="14">
        <f>TAG!A205</f>
        <v>986.90846999999997</v>
      </c>
      <c r="B630" s="14" t="str">
        <f>TAG!B205</f>
        <v>C63H120O6N</v>
      </c>
      <c r="C630" s="17" t="str">
        <f>TAG!C205</f>
        <v>60:3</v>
      </c>
      <c r="D630" s="31"/>
      <c r="E630" s="37">
        <f>TAG!J205</f>
        <v>5.8970422420329442E-5</v>
      </c>
      <c r="F630" s="37">
        <f>TAG!D205</f>
        <v>0</v>
      </c>
      <c r="G630" s="62">
        <f t="shared" si="80"/>
        <v>2.9485211210164721E-5</v>
      </c>
      <c r="H630" s="37">
        <f>TAG!E205</f>
        <v>1.2260045724777795E-5</v>
      </c>
      <c r="I630" s="37">
        <f>TAG!F205</f>
        <v>9.8967608752065103E-5</v>
      </c>
      <c r="K630" s="9">
        <f t="shared" si="81"/>
        <v>0</v>
      </c>
      <c r="L630" s="9">
        <f t="shared" si="82"/>
        <v>6.9482397541900383E-5</v>
      </c>
    </row>
    <row r="631" spans="1:12" x14ac:dyDescent="0.2">
      <c r="A631" s="14">
        <f>TAG!A206</f>
        <v>988.92406999999992</v>
      </c>
      <c r="B631" s="14" t="str">
        <f>TAG!B206</f>
        <v>C63H122O6N</v>
      </c>
      <c r="C631" s="17" t="str">
        <f>TAG!C206</f>
        <v>60:2</v>
      </c>
      <c r="D631" s="31"/>
      <c r="E631" s="37">
        <f>TAG!J206</f>
        <v>0</v>
      </c>
      <c r="F631" s="37">
        <f>TAG!D206</f>
        <v>0</v>
      </c>
      <c r="G631" s="62">
        <f t="shared" si="80"/>
        <v>0</v>
      </c>
      <c r="H631" s="37">
        <f>TAG!E206</f>
        <v>6.1750616320800557E-6</v>
      </c>
      <c r="I631" s="37">
        <f>TAG!F206</f>
        <v>0</v>
      </c>
      <c r="K631" s="9">
        <f t="shared" si="81"/>
        <v>6.1750616320800557E-6</v>
      </c>
      <c r="L631" s="9">
        <f t="shared" si="82"/>
        <v>0</v>
      </c>
    </row>
    <row r="632" spans="1:12" x14ac:dyDescent="0.2">
      <c r="A632" s="14">
        <f>TAG!A207</f>
        <v>990.93966999999998</v>
      </c>
      <c r="B632" s="14" t="str">
        <f>TAG!B207</f>
        <v>C63H124O6N</v>
      </c>
      <c r="C632" s="17" t="str">
        <f>TAG!C207</f>
        <v>60:1</v>
      </c>
      <c r="D632" s="31"/>
      <c r="E632" s="37">
        <f>TAG!J207</f>
        <v>5.0419389461831704E-6</v>
      </c>
      <c r="F632" s="37">
        <f>TAG!D207</f>
        <v>0</v>
      </c>
      <c r="G632" s="62">
        <f t="shared" si="80"/>
        <v>2.5209694730915852E-6</v>
      </c>
      <c r="H632" s="37">
        <f>TAG!E207</f>
        <v>4.6773043046902171E-5</v>
      </c>
      <c r="I632" s="37">
        <f>TAG!F207</f>
        <v>4.0347542401864171E-5</v>
      </c>
      <c r="K632" s="9">
        <f t="shared" si="81"/>
        <v>4.4252073573810587E-5</v>
      </c>
      <c r="L632" s="9">
        <f t="shared" si="82"/>
        <v>3.7826572928772587E-5</v>
      </c>
    </row>
    <row r="633" spans="1:12" s="2" customFormat="1" x14ac:dyDescent="0.2">
      <c r="A633" s="38" t="s">
        <v>1000</v>
      </c>
      <c r="B633" s="38"/>
      <c r="C633" s="38" t="str">
        <f>TAG!C208</f>
        <v>Total NL 245 14:0 acyl containing</v>
      </c>
      <c r="D633" s="31"/>
      <c r="E633" s="39"/>
      <c r="F633" s="39"/>
      <c r="G633" s="62">
        <f t="shared" si="80"/>
        <v>0</v>
      </c>
      <c r="H633" s="39"/>
      <c r="I633" s="39"/>
      <c r="J633" s="40"/>
      <c r="K633" s="4">
        <f>SUM(K534:K632)</f>
        <v>3.1267465320007838E-3</v>
      </c>
      <c r="L633" s="4">
        <f t="shared" ref="L633" si="83">SUM(L534:L632)</f>
        <v>6.5137081188320969E-2</v>
      </c>
    </row>
    <row r="634" spans="1:12" x14ac:dyDescent="0.2">
      <c r="A634" s="14">
        <f>TAG!A213</f>
        <v>764.67446999999993</v>
      </c>
      <c r="B634" s="14" t="str">
        <f>TAG!B213</f>
        <v>C47H90O6N</v>
      </c>
      <c r="C634" s="17" t="str">
        <f>TAG!C213</f>
        <v>44:2</v>
      </c>
      <c r="D634" s="31"/>
      <c r="E634" s="37">
        <f>TAG!J213</f>
        <v>3.4590852110524704E-5</v>
      </c>
      <c r="F634" s="37">
        <f>TAG!D213</f>
        <v>9.5925847884863754E-6</v>
      </c>
      <c r="G634" s="62">
        <f t="shared" si="80"/>
        <v>2.2091718449505538E-5</v>
      </c>
      <c r="H634" s="37">
        <f>TAG!E213</f>
        <v>5.906857281730912E-5</v>
      </c>
      <c r="I634" s="37">
        <f>TAG!F213</f>
        <v>2.2504721301212641E-4</v>
      </c>
      <c r="K634" s="9">
        <f t="shared" ref="K634:K665" si="84">IF(H634-$G634&gt;0,H634-$G634,0)</f>
        <v>3.6976854367803582E-5</v>
      </c>
      <c r="L634" s="9">
        <f t="shared" ref="L634:L665" si="85">IF(I634-$G634&gt;0,I634-$G634,0)</f>
        <v>2.0295549456262089E-4</v>
      </c>
    </row>
    <row r="635" spans="1:12" x14ac:dyDescent="0.2">
      <c r="A635" s="14">
        <f>TAG!A214</f>
        <v>766.69006999999988</v>
      </c>
      <c r="B635" s="14" t="str">
        <f>TAG!B214</f>
        <v>C47H92O6N</v>
      </c>
      <c r="C635" s="17" t="str">
        <f>TAG!C214</f>
        <v>44:1</v>
      </c>
      <c r="D635" s="31"/>
      <c r="E635" s="37">
        <f>TAG!J214</f>
        <v>1.952757994535799E-5</v>
      </c>
      <c r="F635" s="37">
        <f>TAG!D214</f>
        <v>1.4733948055486692E-5</v>
      </c>
      <c r="G635" s="62">
        <f t="shared" si="80"/>
        <v>1.7130764000422341E-5</v>
      </c>
      <c r="H635" s="37">
        <f>TAG!E214</f>
        <v>1.0097896197404894E-4</v>
      </c>
      <c r="I635" s="37">
        <f>TAG!F214</f>
        <v>3.0644026335881658E-4</v>
      </c>
      <c r="K635" s="9">
        <f t="shared" si="84"/>
        <v>8.3848197973626602E-5</v>
      </c>
      <c r="L635" s="9">
        <f t="shared" si="85"/>
        <v>2.8930949935839423E-4</v>
      </c>
    </row>
    <row r="636" spans="1:12" x14ac:dyDescent="0.2">
      <c r="A636" s="14">
        <f>TAG!A215</f>
        <v>768.70566999999994</v>
      </c>
      <c r="B636" s="14" t="str">
        <f>TAG!B215</f>
        <v>C47H94O6N</v>
      </c>
      <c r="C636" s="17" t="str">
        <f>TAG!C215</f>
        <v>44:0</v>
      </c>
      <c r="D636" s="31"/>
      <c r="E636" s="37">
        <f>TAG!J215</f>
        <v>1.1933483229553085E-5</v>
      </c>
      <c r="F636" s="37">
        <f>TAG!D215</f>
        <v>4.6714793149265196E-6</v>
      </c>
      <c r="G636" s="62">
        <f t="shared" si="80"/>
        <v>8.302481272239803E-6</v>
      </c>
      <c r="H636" s="37">
        <f>TAG!E215</f>
        <v>2.4981371884067279E-6</v>
      </c>
      <c r="I636" s="37">
        <f>TAG!F215</f>
        <v>8.0363230105177943E-5</v>
      </c>
      <c r="K636" s="9">
        <f t="shared" si="84"/>
        <v>0</v>
      </c>
      <c r="L636" s="9">
        <f t="shared" si="85"/>
        <v>7.2060748832938133E-5</v>
      </c>
    </row>
    <row r="637" spans="1:12" x14ac:dyDescent="0.2">
      <c r="A637" s="14">
        <f>TAG!A216</f>
        <v>776.71077000000002</v>
      </c>
      <c r="B637" s="14" t="str">
        <f>TAG!B216</f>
        <v>C49H94O5N</v>
      </c>
      <c r="C637" s="17" t="str">
        <f>TAG!C216</f>
        <v>e46:3</v>
      </c>
      <c r="D637" s="31"/>
      <c r="E637" s="37">
        <f>TAG!J216</f>
        <v>4.337672716802382E-5</v>
      </c>
      <c r="F637" s="37">
        <f>TAG!D216</f>
        <v>3.316937429962292E-5</v>
      </c>
      <c r="G637" s="62">
        <f t="shared" si="80"/>
        <v>3.827305073382337E-5</v>
      </c>
      <c r="H637" s="37">
        <f>TAG!E216</f>
        <v>0</v>
      </c>
      <c r="I637" s="37">
        <f>TAG!F216</f>
        <v>0</v>
      </c>
      <c r="K637" s="9">
        <f t="shared" si="84"/>
        <v>0</v>
      </c>
      <c r="L637" s="9">
        <f t="shared" si="85"/>
        <v>0</v>
      </c>
    </row>
    <row r="638" spans="1:12" x14ac:dyDescent="0.2">
      <c r="A638" s="14">
        <f>TAG!A217</f>
        <v>778.72636999999997</v>
      </c>
      <c r="B638" s="14" t="str">
        <f>TAG!B217</f>
        <v>C49H96O5N</v>
      </c>
      <c r="C638" s="17" t="str">
        <f>TAG!C217</f>
        <v>e46:2</v>
      </c>
      <c r="D638" s="31"/>
      <c r="E638" s="37">
        <f>TAG!J217</f>
        <v>6.4442325971341476E-5</v>
      </c>
      <c r="F638" s="37">
        <f>TAG!D217</f>
        <v>0</v>
      </c>
      <c r="G638" s="62">
        <f t="shared" si="80"/>
        <v>3.2221162985670738E-5</v>
      </c>
      <c r="H638" s="37">
        <f>TAG!E217</f>
        <v>1.0986696314702238E-4</v>
      </c>
      <c r="I638" s="37">
        <f>TAG!F217</f>
        <v>5.9423554916645414E-5</v>
      </c>
      <c r="K638" s="9">
        <f t="shared" si="84"/>
        <v>7.7645800161351639E-5</v>
      </c>
      <c r="L638" s="9">
        <f t="shared" si="85"/>
        <v>2.7202391930974676E-5</v>
      </c>
    </row>
    <row r="639" spans="1:12" x14ac:dyDescent="0.2">
      <c r="A639" s="14">
        <f>TAG!A218</f>
        <v>780.74197000000004</v>
      </c>
      <c r="B639" s="14" t="str">
        <f>TAG!B218</f>
        <v>C49H98O5N</v>
      </c>
      <c r="C639" s="17" t="str">
        <f>TAG!C218</f>
        <v>e46:1</v>
      </c>
      <c r="D639" s="31"/>
      <c r="E639" s="37">
        <f>TAG!J218</f>
        <v>2.2629616512005248E-5</v>
      </c>
      <c r="F639" s="37">
        <f>TAG!D218</f>
        <v>0</v>
      </c>
      <c r="G639" s="62">
        <f t="shared" si="80"/>
        <v>1.1314808256002624E-5</v>
      </c>
      <c r="H639" s="37">
        <f>TAG!E218</f>
        <v>8.5462128696236667E-5</v>
      </c>
      <c r="I639" s="37">
        <f>TAG!F218</f>
        <v>2.2396618867218619E-4</v>
      </c>
      <c r="K639" s="9">
        <f t="shared" si="84"/>
        <v>7.4147320440234047E-5</v>
      </c>
      <c r="L639" s="9">
        <f t="shared" si="85"/>
        <v>2.1265138041618356E-4</v>
      </c>
    </row>
    <row r="640" spans="1:12" x14ac:dyDescent="0.2">
      <c r="A640" s="14">
        <f>TAG!A219</f>
        <v>782.75756999999999</v>
      </c>
      <c r="B640" s="14" t="str">
        <f>TAG!B219</f>
        <v>C49H100O5N</v>
      </c>
      <c r="C640" s="17" t="str">
        <f>TAG!C219</f>
        <v>e46:0</v>
      </c>
      <c r="D640" s="31"/>
      <c r="E640" s="37">
        <f>TAG!J219</f>
        <v>1.9232359963699542E-5</v>
      </c>
      <c r="F640" s="37">
        <f>TAG!D219</f>
        <v>6.0280639201744613E-5</v>
      </c>
      <c r="G640" s="62">
        <f t="shared" si="80"/>
        <v>3.9756499582722078E-5</v>
      </c>
      <c r="H640" s="37">
        <f>TAG!E219</f>
        <v>0</v>
      </c>
      <c r="I640" s="37">
        <f>TAG!F219</f>
        <v>0</v>
      </c>
      <c r="K640" s="9">
        <f t="shared" si="84"/>
        <v>0</v>
      </c>
      <c r="L640" s="9">
        <f t="shared" si="85"/>
        <v>0</v>
      </c>
    </row>
    <row r="641" spans="1:12" x14ac:dyDescent="0.2">
      <c r="A641" s="14">
        <f>TAG!A220</f>
        <v>790.69006999999988</v>
      </c>
      <c r="B641" s="14" t="str">
        <f>TAG!B220</f>
        <v>C49H92O6N</v>
      </c>
      <c r="C641" s="17" t="str">
        <f>TAG!C220</f>
        <v>46:3</v>
      </c>
      <c r="D641" s="31"/>
      <c r="E641" s="37">
        <f>TAG!J220</f>
        <v>1.3633783026144687E-5</v>
      </c>
      <c r="F641" s="37">
        <f>TAG!D220</f>
        <v>1.4025712016542687E-5</v>
      </c>
      <c r="G641" s="62">
        <f t="shared" si="80"/>
        <v>1.3829747521343686E-5</v>
      </c>
      <c r="H641" s="37">
        <f>TAG!E220</f>
        <v>2.8293392901960476E-5</v>
      </c>
      <c r="I641" s="37">
        <f>TAG!F220</f>
        <v>6.0521818990702315E-5</v>
      </c>
      <c r="K641" s="9">
        <f t="shared" si="84"/>
        <v>1.4463645380616791E-5</v>
      </c>
      <c r="L641" s="9">
        <f t="shared" si="85"/>
        <v>4.6692071469358629E-5</v>
      </c>
    </row>
    <row r="642" spans="1:12" x14ac:dyDescent="0.2">
      <c r="A642" s="14">
        <f>TAG!A221</f>
        <v>792.70566999999994</v>
      </c>
      <c r="B642" s="14" t="str">
        <f>TAG!B221</f>
        <v>C49H94O6N</v>
      </c>
      <c r="C642" s="17" t="str">
        <f>TAG!C221</f>
        <v>46:2</v>
      </c>
      <c r="D642" s="31"/>
      <c r="E642" s="37">
        <f>TAG!J221</f>
        <v>3.0799784871326292E-5</v>
      </c>
      <c r="F642" s="37">
        <f>TAG!D221</f>
        <v>5.6422878578359177E-5</v>
      </c>
      <c r="G642" s="62">
        <f t="shared" si="80"/>
        <v>4.3611331724842731E-5</v>
      </c>
      <c r="H642" s="37">
        <f>TAG!E221</f>
        <v>1.8599635863430076E-4</v>
      </c>
      <c r="I642" s="37">
        <f>TAG!F221</f>
        <v>2.9768396577407126E-4</v>
      </c>
      <c r="K642" s="9">
        <f t="shared" si="84"/>
        <v>1.4238502690945803E-4</v>
      </c>
      <c r="L642" s="9">
        <f t="shared" si="85"/>
        <v>2.5407263404922853E-4</v>
      </c>
    </row>
    <row r="643" spans="1:12" x14ac:dyDescent="0.2">
      <c r="A643" s="14">
        <f>TAG!A222</f>
        <v>794.72126999999989</v>
      </c>
      <c r="B643" s="14" t="str">
        <f>TAG!B222</f>
        <v>C49H96O6N</v>
      </c>
      <c r="C643" s="17" t="str">
        <f>TAG!C222</f>
        <v>46:1</v>
      </c>
      <c r="D643" s="31"/>
      <c r="E643" s="37">
        <f>TAG!J222</f>
        <v>6.8633435402964054E-5</v>
      </c>
      <c r="F643" s="37">
        <f>TAG!D222</f>
        <v>2.620052618363192E-5</v>
      </c>
      <c r="G643" s="62">
        <f t="shared" si="80"/>
        <v>4.7416980793297986E-5</v>
      </c>
      <c r="H643" s="37">
        <f>TAG!E222</f>
        <v>2.5111567069577084E-4</v>
      </c>
      <c r="I643" s="37">
        <f>TAG!F222</f>
        <v>5.4127068499413135E-4</v>
      </c>
      <c r="K643" s="9">
        <f t="shared" si="84"/>
        <v>2.0369868990247286E-4</v>
      </c>
      <c r="L643" s="9">
        <f t="shared" si="85"/>
        <v>4.9385370420083332E-4</v>
      </c>
    </row>
    <row r="644" spans="1:12" x14ac:dyDescent="0.2">
      <c r="A644" s="14">
        <f>TAG!A223</f>
        <v>796.73686999999995</v>
      </c>
      <c r="B644" s="14" t="str">
        <f>TAG!B223</f>
        <v>C49H98O6N</v>
      </c>
      <c r="C644" s="17" t="str">
        <f>TAG!C223</f>
        <v>46:0</v>
      </c>
      <c r="D644" s="31"/>
      <c r="E644" s="37">
        <f>TAG!J223</f>
        <v>1.8207940974788028E-5</v>
      </c>
      <c r="F644" s="37">
        <f>TAG!D223</f>
        <v>0</v>
      </c>
      <c r="G644" s="62">
        <f t="shared" si="80"/>
        <v>9.1039704873940141E-6</v>
      </c>
      <c r="H644" s="37">
        <f>TAG!E223</f>
        <v>0</v>
      </c>
      <c r="I644" s="37">
        <f>TAG!F223</f>
        <v>4.5742192585222214E-5</v>
      </c>
      <c r="K644" s="9">
        <f t="shared" si="84"/>
        <v>0</v>
      </c>
      <c r="L644" s="9">
        <f t="shared" si="85"/>
        <v>3.6638222097828204E-5</v>
      </c>
    </row>
    <row r="645" spans="1:12" x14ac:dyDescent="0.2">
      <c r="A645" s="14">
        <f>TAG!A224</f>
        <v>802.72636999999997</v>
      </c>
      <c r="B645" s="14" t="str">
        <f>TAG!B224</f>
        <v>C51H96O5N</v>
      </c>
      <c r="C645" s="17" t="str">
        <f>TAG!C224</f>
        <v>e48:4</v>
      </c>
      <c r="D645" s="31"/>
      <c r="E645" s="37">
        <f>TAG!J224</f>
        <v>0</v>
      </c>
      <c r="F645" s="37">
        <f>TAG!D224</f>
        <v>3.8270292697845898E-6</v>
      </c>
      <c r="G645" s="62">
        <f t="shared" si="80"/>
        <v>1.9135146348922949E-6</v>
      </c>
      <c r="H645" s="37">
        <f>TAG!E224</f>
        <v>2.5697312370748833E-5</v>
      </c>
      <c r="I645" s="37">
        <f>TAG!F224</f>
        <v>1.8807842460989124E-5</v>
      </c>
      <c r="K645" s="9">
        <f t="shared" si="84"/>
        <v>2.3783797735856538E-5</v>
      </c>
      <c r="L645" s="9">
        <f t="shared" si="85"/>
        <v>1.689432782609683E-5</v>
      </c>
    </row>
    <row r="646" spans="1:12" x14ac:dyDescent="0.2">
      <c r="A646" s="14">
        <f>TAG!A225</f>
        <v>804.74197000000004</v>
      </c>
      <c r="B646" s="14" t="str">
        <f>TAG!B225</f>
        <v>C51H98O5N</v>
      </c>
      <c r="C646" s="17" t="str">
        <f>TAG!C225</f>
        <v>e48:3</v>
      </c>
      <c r="D646" s="31"/>
      <c r="E646" s="37">
        <f>TAG!J225</f>
        <v>0</v>
      </c>
      <c r="F646" s="37">
        <f>TAG!D225</f>
        <v>1.8405815038443797E-5</v>
      </c>
      <c r="G646" s="62">
        <f t="shared" ref="G646:G709" si="86">(F646+E646)/2</f>
        <v>9.2029075192218984E-6</v>
      </c>
      <c r="H646" s="37">
        <f>TAG!E225</f>
        <v>1.3656651513405779E-5</v>
      </c>
      <c r="I646" s="37">
        <f>TAG!F225</f>
        <v>1.0150385947564283E-5</v>
      </c>
      <c r="K646" s="9">
        <f t="shared" si="84"/>
        <v>4.4537439941838802E-6</v>
      </c>
      <c r="L646" s="9">
        <f t="shared" si="85"/>
        <v>9.4747842834238504E-7</v>
      </c>
    </row>
    <row r="647" spans="1:12" x14ac:dyDescent="0.2">
      <c r="A647" s="14">
        <f>TAG!A226</f>
        <v>806.75756999999999</v>
      </c>
      <c r="B647" s="14" t="str">
        <f>TAG!B226</f>
        <v>C51H100O5N</v>
      </c>
      <c r="C647" s="17" t="str">
        <f>TAG!C226</f>
        <v>e48:2</v>
      </c>
      <c r="D647" s="31"/>
      <c r="E647" s="37">
        <f>TAG!J226</f>
        <v>2.6313049752973277E-5</v>
      </c>
      <c r="F647" s="37">
        <f>TAG!D226</f>
        <v>2.3258653722960567E-5</v>
      </c>
      <c r="G647" s="62">
        <f t="shared" si="86"/>
        <v>2.478585173796692E-5</v>
      </c>
      <c r="H647" s="37">
        <f>TAG!E226</f>
        <v>2.3274798741958189E-4</v>
      </c>
      <c r="I647" s="37">
        <f>TAG!F226</f>
        <v>3.0996932123672212E-4</v>
      </c>
      <c r="K647" s="9">
        <f t="shared" si="84"/>
        <v>2.0796213568161496E-4</v>
      </c>
      <c r="L647" s="9">
        <f t="shared" si="85"/>
        <v>2.8518346949875519E-4</v>
      </c>
    </row>
    <row r="648" spans="1:12" x14ac:dyDescent="0.2">
      <c r="A648" s="14">
        <f>TAG!A227</f>
        <v>808.77317000000005</v>
      </c>
      <c r="B648" s="14" t="str">
        <f>TAG!B227</f>
        <v>C51H102O5N</v>
      </c>
      <c r="C648" s="17" t="str">
        <f>TAG!C227</f>
        <v>e48:1</v>
      </c>
      <c r="D648" s="31"/>
      <c r="E648" s="37">
        <f>TAG!J227</f>
        <v>8.5903860393894376E-5</v>
      </c>
      <c r="F648" s="37">
        <f>TAG!D227</f>
        <v>5.7764839129401386E-5</v>
      </c>
      <c r="G648" s="62">
        <f t="shared" si="86"/>
        <v>7.1834349761647884E-5</v>
      </c>
      <c r="H648" s="37">
        <f>TAG!E227</f>
        <v>1.2361631446608024E-4</v>
      </c>
      <c r="I648" s="37">
        <f>TAG!F227</f>
        <v>2.2260426938933728E-4</v>
      </c>
      <c r="K648" s="9">
        <f t="shared" si="84"/>
        <v>5.1781964704432357E-5</v>
      </c>
      <c r="L648" s="9">
        <f t="shared" si="85"/>
        <v>1.5076991962768941E-4</v>
      </c>
    </row>
    <row r="649" spans="1:12" x14ac:dyDescent="0.2">
      <c r="A649" s="14">
        <f>TAG!A228</f>
        <v>810.78877</v>
      </c>
      <c r="B649" s="14" t="str">
        <f>TAG!B228</f>
        <v>C51H104O5N</v>
      </c>
      <c r="C649" s="17" t="str">
        <f>TAG!C228</f>
        <v>e48:0</v>
      </c>
      <c r="D649" s="31"/>
      <c r="E649" s="37">
        <f>TAG!J228</f>
        <v>1.5482038503376846E-6</v>
      </c>
      <c r="F649" s="37">
        <f>TAG!D228</f>
        <v>1.1690187735021303E-5</v>
      </c>
      <c r="G649" s="62">
        <f t="shared" si="86"/>
        <v>6.6191957926794941E-6</v>
      </c>
      <c r="H649" s="37">
        <f>TAG!E228</f>
        <v>8.3939119627941952E-6</v>
      </c>
      <c r="I649" s="37">
        <f>TAG!F228</f>
        <v>5.7119960691126441E-6</v>
      </c>
      <c r="K649" s="9">
        <f t="shared" si="84"/>
        <v>1.7747161701147011E-6</v>
      </c>
      <c r="L649" s="9">
        <f t="shared" si="85"/>
        <v>0</v>
      </c>
    </row>
    <row r="650" spans="1:12" x14ac:dyDescent="0.2">
      <c r="A650" s="14">
        <f>TAG!A229</f>
        <v>816.70566999999994</v>
      </c>
      <c r="B650" s="14" t="str">
        <f>TAG!B229</f>
        <v>C51H94O6N</v>
      </c>
      <c r="C650" s="17" t="str">
        <f>TAG!C229</f>
        <v>48:4</v>
      </c>
      <c r="D650" s="31"/>
      <c r="E650" s="37">
        <f>TAG!J229</f>
        <v>2.9675455106213884E-5</v>
      </c>
      <c r="F650" s="37">
        <f>TAG!D229</f>
        <v>8.8161996875659404E-7</v>
      </c>
      <c r="G650" s="62">
        <f t="shared" si="86"/>
        <v>1.5278537537485239E-5</v>
      </c>
      <c r="H650" s="37">
        <f>TAG!E229</f>
        <v>9.8233808754271452E-6</v>
      </c>
      <c r="I650" s="37">
        <f>TAG!F229</f>
        <v>3.6657918685803061E-5</v>
      </c>
      <c r="K650" s="9">
        <f t="shared" si="84"/>
        <v>0</v>
      </c>
      <c r="L650" s="9">
        <f t="shared" si="85"/>
        <v>2.1379381148317822E-5</v>
      </c>
    </row>
    <row r="651" spans="1:12" x14ac:dyDescent="0.2">
      <c r="A651" s="14">
        <f>TAG!A230</f>
        <v>818.72126999999989</v>
      </c>
      <c r="B651" s="14" t="str">
        <f>TAG!B230</f>
        <v>C51H96O6N</v>
      </c>
      <c r="C651" s="17" t="str">
        <f>TAG!C230</f>
        <v>48:3</v>
      </c>
      <c r="D651" s="31"/>
      <c r="E651" s="37">
        <f>TAG!J230</f>
        <v>0</v>
      </c>
      <c r="F651" s="37">
        <f>TAG!D230</f>
        <v>2.2397610300776281E-5</v>
      </c>
      <c r="G651" s="62">
        <f t="shared" si="86"/>
        <v>1.1198805150388141E-5</v>
      </c>
      <c r="H651" s="37">
        <f>TAG!E230</f>
        <v>1.4405573890789082E-4</v>
      </c>
      <c r="I651" s="37">
        <f>TAG!F230</f>
        <v>1.8012048233276911E-4</v>
      </c>
      <c r="K651" s="9">
        <f t="shared" si="84"/>
        <v>1.3285693375750268E-4</v>
      </c>
      <c r="L651" s="9">
        <f t="shared" si="85"/>
        <v>1.6892167718238096E-4</v>
      </c>
    </row>
    <row r="652" spans="1:12" x14ac:dyDescent="0.2">
      <c r="A652" s="14">
        <f>TAG!A231</f>
        <v>820.73686999999995</v>
      </c>
      <c r="B652" s="14" t="str">
        <f>TAG!B231</f>
        <v>C51H98O6N</v>
      </c>
      <c r="C652" s="17" t="str">
        <f>TAG!C231</f>
        <v>48:2</v>
      </c>
      <c r="D652" s="31"/>
      <c r="E652" s="37">
        <f>TAG!J231</f>
        <v>4.2327544796637487E-5</v>
      </c>
      <c r="F652" s="37">
        <f>TAG!D231</f>
        <v>6.4311712940275461E-5</v>
      </c>
      <c r="G652" s="62">
        <f t="shared" si="86"/>
        <v>5.3319628868456477E-5</v>
      </c>
      <c r="H652" s="37">
        <f>TAG!E231</f>
        <v>3.8072791095980241E-4</v>
      </c>
      <c r="I652" s="37">
        <f>TAG!F231</f>
        <v>6.4914938790176476E-4</v>
      </c>
      <c r="K652" s="9">
        <f t="shared" si="84"/>
        <v>3.2740828209134595E-4</v>
      </c>
      <c r="L652" s="9">
        <f t="shared" si="85"/>
        <v>5.958297590333083E-4</v>
      </c>
    </row>
    <row r="653" spans="1:12" x14ac:dyDescent="0.2">
      <c r="A653" s="14">
        <f>TAG!A232</f>
        <v>822.7524699999999</v>
      </c>
      <c r="B653" s="14" t="str">
        <f>TAG!B232</f>
        <v>C51H100O6N</v>
      </c>
      <c r="C653" s="17" t="str">
        <f>TAG!C232</f>
        <v>48:1</v>
      </c>
      <c r="D653" s="31"/>
      <c r="E653" s="37">
        <f>TAG!J232</f>
        <v>7.5380942606846526E-5</v>
      </c>
      <c r="F653" s="37">
        <f>TAG!D232</f>
        <v>6.4667467753509749E-5</v>
      </c>
      <c r="G653" s="62">
        <f t="shared" si="86"/>
        <v>7.0024205180178138E-5</v>
      </c>
      <c r="H653" s="37">
        <f>TAG!E232</f>
        <v>2.5537162800374938E-4</v>
      </c>
      <c r="I653" s="37">
        <f>TAG!F232</f>
        <v>2.315689763071073E-3</v>
      </c>
      <c r="K653" s="9">
        <f t="shared" si="84"/>
        <v>1.8534742282357123E-4</v>
      </c>
      <c r="L653" s="9">
        <f t="shared" si="85"/>
        <v>2.2456655578908949E-3</v>
      </c>
    </row>
    <row r="654" spans="1:12" x14ac:dyDescent="0.2">
      <c r="A654" s="14">
        <f>TAG!A233</f>
        <v>824.76806999999997</v>
      </c>
      <c r="B654" s="14" t="str">
        <f>TAG!B233</f>
        <v>C51H102O6N</v>
      </c>
      <c r="C654" s="17" t="str">
        <f>TAG!C233</f>
        <v>48:0</v>
      </c>
      <c r="D654" s="31"/>
      <c r="E654" s="37">
        <f>TAG!J233</f>
        <v>0</v>
      </c>
      <c r="F654" s="37">
        <f>TAG!D233</f>
        <v>0</v>
      </c>
      <c r="G654" s="62">
        <f t="shared" si="86"/>
        <v>0</v>
      </c>
      <c r="H654" s="37">
        <f>TAG!E233</f>
        <v>0</v>
      </c>
      <c r="I654" s="37">
        <f>TAG!F233</f>
        <v>8.5813086665433578E-5</v>
      </c>
      <c r="K654" s="9">
        <f t="shared" si="84"/>
        <v>0</v>
      </c>
      <c r="L654" s="9">
        <f t="shared" si="85"/>
        <v>8.5813086665433578E-5</v>
      </c>
    </row>
    <row r="655" spans="1:12" x14ac:dyDescent="0.2">
      <c r="A655" s="14">
        <f>TAG!A234</f>
        <v>830.75756999999999</v>
      </c>
      <c r="B655" s="14" t="str">
        <f>TAG!B234</f>
        <v>C53H100O5N</v>
      </c>
      <c r="C655" s="17" t="str">
        <f>TAG!C234</f>
        <v>e50:4</v>
      </c>
      <c r="D655" s="31"/>
      <c r="E655" s="37">
        <f>TAG!J234</f>
        <v>0</v>
      </c>
      <c r="F655" s="37">
        <f>TAG!D234</f>
        <v>9.8524627125193569E-7</v>
      </c>
      <c r="G655" s="62">
        <f t="shared" si="86"/>
        <v>4.9262313562596785E-7</v>
      </c>
      <c r="H655" s="37">
        <f>TAG!E234</f>
        <v>7.5348366878541081E-5</v>
      </c>
      <c r="I655" s="37">
        <f>TAG!F234</f>
        <v>1.989939722982216E-4</v>
      </c>
      <c r="K655" s="9">
        <f t="shared" si="84"/>
        <v>7.4855743742915115E-5</v>
      </c>
      <c r="L655" s="9">
        <f t="shared" si="85"/>
        <v>1.9850134916259564E-4</v>
      </c>
    </row>
    <row r="656" spans="1:12" x14ac:dyDescent="0.2">
      <c r="A656" s="14">
        <f>TAG!A235</f>
        <v>832.77317000000005</v>
      </c>
      <c r="B656" s="14" t="str">
        <f>TAG!B235</f>
        <v>C53H102O5N</v>
      </c>
      <c r="C656" s="17" t="str">
        <f>TAG!C235</f>
        <v>e50:3</v>
      </c>
      <c r="D656" s="31"/>
      <c r="E656" s="37">
        <f>TAG!J235</f>
        <v>1.3770393896725155E-5</v>
      </c>
      <c r="F656" s="37">
        <f>TAG!D235</f>
        <v>0</v>
      </c>
      <c r="G656" s="62">
        <f t="shared" si="86"/>
        <v>6.8851969483625776E-6</v>
      </c>
      <c r="H656" s="37">
        <f>TAG!E235</f>
        <v>9.4776311133028631E-5</v>
      </c>
      <c r="I656" s="37">
        <f>TAG!F235</f>
        <v>1.3632554371937743E-4</v>
      </c>
      <c r="K656" s="9">
        <f t="shared" si="84"/>
        <v>8.7891114184666052E-5</v>
      </c>
      <c r="L656" s="9">
        <f t="shared" si="85"/>
        <v>1.2944034677101485E-4</v>
      </c>
    </row>
    <row r="657" spans="1:12" x14ac:dyDescent="0.2">
      <c r="A657" s="14">
        <f>TAG!A236</f>
        <v>834.78877</v>
      </c>
      <c r="B657" s="14" t="str">
        <f>TAG!B236</f>
        <v>C53H104O5N</v>
      </c>
      <c r="C657" s="17" t="str">
        <f>TAG!C236</f>
        <v>e50:2</v>
      </c>
      <c r="D657" s="31"/>
      <c r="E657" s="37">
        <f>TAG!J236</f>
        <v>1.3990043263870893E-5</v>
      </c>
      <c r="F657" s="37">
        <f>TAG!D236</f>
        <v>2.0326935563985801E-5</v>
      </c>
      <c r="G657" s="62">
        <f t="shared" si="86"/>
        <v>1.7158489413928347E-5</v>
      </c>
      <c r="H657" s="37">
        <f>TAG!E236</f>
        <v>1.5045252813389675E-4</v>
      </c>
      <c r="I657" s="37">
        <f>TAG!F236</f>
        <v>1.4978961237938003E-4</v>
      </c>
      <c r="K657" s="9">
        <f t="shared" si="84"/>
        <v>1.332940387199684E-4</v>
      </c>
      <c r="L657" s="9">
        <f t="shared" si="85"/>
        <v>1.3263112296545168E-4</v>
      </c>
    </row>
    <row r="658" spans="1:12" x14ac:dyDescent="0.2">
      <c r="A658" s="14">
        <f>TAG!A237</f>
        <v>836.80437000000006</v>
      </c>
      <c r="B658" s="14" t="str">
        <f>TAG!B237</f>
        <v>C53H106O5N</v>
      </c>
      <c r="C658" s="17" t="str">
        <f>TAG!C237</f>
        <v>e50:1</v>
      </c>
      <c r="D658" s="31"/>
      <c r="E658" s="37">
        <f>TAG!J237</f>
        <v>4.6620669823413201E-6</v>
      </c>
      <c r="F658" s="37">
        <f>TAG!D237</f>
        <v>5.1699816331311475E-5</v>
      </c>
      <c r="G658" s="62">
        <f t="shared" si="86"/>
        <v>2.8180941656826399E-5</v>
      </c>
      <c r="H658" s="37">
        <f>TAG!E237</f>
        <v>9.0404432210570499E-5</v>
      </c>
      <c r="I658" s="37">
        <f>TAG!F237</f>
        <v>2.0853493205302495E-4</v>
      </c>
      <c r="K658" s="9">
        <f t="shared" si="84"/>
        <v>6.22234905537441E-5</v>
      </c>
      <c r="L658" s="9">
        <f t="shared" si="85"/>
        <v>1.8035399039619855E-4</v>
      </c>
    </row>
    <row r="659" spans="1:12" x14ac:dyDescent="0.2">
      <c r="A659" s="14">
        <f>TAG!A238</f>
        <v>838.81997000000001</v>
      </c>
      <c r="B659" s="14" t="str">
        <f>TAG!B238</f>
        <v>C53H108O5N</v>
      </c>
      <c r="C659" s="17" t="str">
        <f>TAG!C238</f>
        <v>e50:0</v>
      </c>
      <c r="D659" s="31"/>
      <c r="E659" s="37">
        <f>TAG!J238</f>
        <v>2.3532821475655326E-5</v>
      </c>
      <c r="F659" s="37">
        <f>TAG!D238</f>
        <v>0</v>
      </c>
      <c r="G659" s="62">
        <f t="shared" si="86"/>
        <v>1.1766410737827663E-5</v>
      </c>
      <c r="H659" s="37">
        <f>TAG!E238</f>
        <v>3.5628655425089783E-5</v>
      </c>
      <c r="I659" s="37">
        <f>TAG!F238</f>
        <v>0</v>
      </c>
      <c r="K659" s="9">
        <f t="shared" si="84"/>
        <v>2.386224468726212E-5</v>
      </c>
      <c r="L659" s="9">
        <f t="shared" si="85"/>
        <v>0</v>
      </c>
    </row>
    <row r="660" spans="1:12" x14ac:dyDescent="0.2">
      <c r="A660" s="14">
        <f>TAG!A239</f>
        <v>844.73686999999995</v>
      </c>
      <c r="B660" s="14" t="str">
        <f>TAG!B239</f>
        <v>C53H98O6N</v>
      </c>
      <c r="C660" s="17" t="str">
        <f>TAG!C239</f>
        <v>50:4</v>
      </c>
      <c r="D660" s="31"/>
      <c r="E660" s="37">
        <f>TAG!J239</f>
        <v>7.0867460593355744E-5</v>
      </c>
      <c r="F660" s="37">
        <f>TAG!D239</f>
        <v>2.0087953219135026E-5</v>
      </c>
      <c r="G660" s="62">
        <f t="shared" si="86"/>
        <v>4.5477706906245385E-5</v>
      </c>
      <c r="H660" s="37">
        <f>TAG!E239</f>
        <v>9.6785504109349468E-5</v>
      </c>
      <c r="I660" s="37">
        <f>TAG!F239</f>
        <v>3.7519998145099588E-4</v>
      </c>
      <c r="K660" s="9">
        <f t="shared" si="84"/>
        <v>5.1307797203104083E-5</v>
      </c>
      <c r="L660" s="9">
        <f t="shared" si="85"/>
        <v>3.297222745447505E-4</v>
      </c>
    </row>
    <row r="661" spans="1:12" x14ac:dyDescent="0.2">
      <c r="A661" s="14">
        <f>TAG!A240</f>
        <v>846.7524699999999</v>
      </c>
      <c r="B661" s="14" t="str">
        <f>TAG!B240</f>
        <v>C53H100O6N</v>
      </c>
      <c r="C661" s="17" t="str">
        <f>TAG!C240</f>
        <v>50:3</v>
      </c>
      <c r="D661" s="31"/>
      <c r="E661" s="37">
        <f>TAG!J240</f>
        <v>0</v>
      </c>
      <c r="F661" s="37">
        <f>TAG!D240</f>
        <v>1.8557918148671312E-6</v>
      </c>
      <c r="G661" s="62">
        <f t="shared" si="86"/>
        <v>9.2789590743356559E-7</v>
      </c>
      <c r="H661" s="37">
        <f>TAG!E240</f>
        <v>2.8300421311782612E-4</v>
      </c>
      <c r="I661" s="37">
        <f>TAG!F240</f>
        <v>9.9731965580560642E-4</v>
      </c>
      <c r="K661" s="9">
        <f t="shared" si="84"/>
        <v>2.8207631721039258E-4</v>
      </c>
      <c r="L661" s="9">
        <f t="shared" si="85"/>
        <v>9.9639175989817293E-4</v>
      </c>
    </row>
    <row r="662" spans="1:12" x14ac:dyDescent="0.2">
      <c r="A662" s="14">
        <f>TAG!A241</f>
        <v>848.76806999999997</v>
      </c>
      <c r="B662" s="14" t="str">
        <f>TAG!B241</f>
        <v>C53H102O6N</v>
      </c>
      <c r="C662" s="17" t="str">
        <f>TAG!C241</f>
        <v>50:2</v>
      </c>
      <c r="D662" s="31"/>
      <c r="E662" s="37">
        <f>TAG!J241</f>
        <v>3.9728690799322526E-5</v>
      </c>
      <c r="F662" s="37">
        <f>TAG!D241</f>
        <v>8.3576128444453357E-5</v>
      </c>
      <c r="G662" s="62">
        <f t="shared" si="86"/>
        <v>6.1652409621887935E-5</v>
      </c>
      <c r="H662" s="37">
        <f>TAG!E241</f>
        <v>2.5398316092834953E-4</v>
      </c>
      <c r="I662" s="37">
        <f>TAG!F241</f>
        <v>2.537104819745156E-3</v>
      </c>
      <c r="K662" s="9">
        <f t="shared" si="84"/>
        <v>1.9233075130646159E-4</v>
      </c>
      <c r="L662" s="9">
        <f t="shared" si="85"/>
        <v>2.4754524101232682E-3</v>
      </c>
    </row>
    <row r="663" spans="1:12" x14ac:dyDescent="0.2">
      <c r="A663" s="14">
        <f>TAG!A242</f>
        <v>850.78366999999992</v>
      </c>
      <c r="B663" s="14" t="str">
        <f>TAG!B242</f>
        <v>C53H104O6N</v>
      </c>
      <c r="C663" s="17" t="str">
        <f>TAG!C242</f>
        <v>50:1</v>
      </c>
      <c r="D663" s="31"/>
      <c r="E663" s="37">
        <f>TAG!J242</f>
        <v>4.6296415920424829E-5</v>
      </c>
      <c r="F663" s="37">
        <f>TAG!D242</f>
        <v>1.1203285280968542E-5</v>
      </c>
      <c r="G663" s="62">
        <f t="shared" si="86"/>
        <v>2.8749850600696685E-5</v>
      </c>
      <c r="H663" s="37">
        <f>TAG!E242</f>
        <v>7.1438778184521761E-5</v>
      </c>
      <c r="I663" s="37">
        <f>TAG!F242</f>
        <v>1.0921836612344115E-2</v>
      </c>
      <c r="K663" s="9">
        <f t="shared" si="84"/>
        <v>4.268892758382508E-5</v>
      </c>
      <c r="L663" s="9">
        <f t="shared" si="85"/>
        <v>1.0893086761743418E-2</v>
      </c>
    </row>
    <row r="664" spans="1:12" x14ac:dyDescent="0.2">
      <c r="A664" s="14">
        <f>TAG!A243</f>
        <v>852.79926999999998</v>
      </c>
      <c r="B664" s="14" t="str">
        <f>TAG!B243</f>
        <v>C53H106O6N</v>
      </c>
      <c r="C664" s="17" t="str">
        <f>TAG!C243</f>
        <v>50:0</v>
      </c>
      <c r="D664" s="31"/>
      <c r="E664" s="37">
        <f>TAG!J243</f>
        <v>1.3685253570536806E-4</v>
      </c>
      <c r="F664" s="37">
        <f>TAG!D243</f>
        <v>0</v>
      </c>
      <c r="G664" s="62">
        <f t="shared" si="86"/>
        <v>6.8426267852684028E-5</v>
      </c>
      <c r="H664" s="37">
        <f>TAG!E243</f>
        <v>7.9104155373723019E-6</v>
      </c>
      <c r="I664" s="37">
        <f>TAG!F243</f>
        <v>0</v>
      </c>
      <c r="K664" s="9">
        <f t="shared" si="84"/>
        <v>0</v>
      </c>
      <c r="L664" s="9">
        <f t="shared" si="85"/>
        <v>0</v>
      </c>
    </row>
    <row r="665" spans="1:12" x14ac:dyDescent="0.2">
      <c r="A665" s="14">
        <f>TAG!A244</f>
        <v>856.77317000000005</v>
      </c>
      <c r="B665" s="14" t="str">
        <f>TAG!B244</f>
        <v>C55H102O5N</v>
      </c>
      <c r="C665" s="17" t="str">
        <f>TAG!C244</f>
        <v>e52:5</v>
      </c>
      <c r="D665" s="31"/>
      <c r="E665" s="37">
        <f>TAG!J244</f>
        <v>0</v>
      </c>
      <c r="F665" s="37">
        <f>TAG!D244</f>
        <v>0</v>
      </c>
      <c r="G665" s="62">
        <f t="shared" si="86"/>
        <v>0</v>
      </c>
      <c r="H665" s="37">
        <f>TAG!E244</f>
        <v>7.5732155815720352E-5</v>
      </c>
      <c r="I665" s="37">
        <f>TAG!F244</f>
        <v>3.4413255147348654E-5</v>
      </c>
      <c r="K665" s="9">
        <f t="shared" si="84"/>
        <v>7.5732155815720352E-5</v>
      </c>
      <c r="L665" s="9">
        <f t="shared" si="85"/>
        <v>3.4413255147348654E-5</v>
      </c>
    </row>
    <row r="666" spans="1:12" x14ac:dyDescent="0.2">
      <c r="A666" s="14">
        <f>TAG!A245</f>
        <v>858.78877</v>
      </c>
      <c r="B666" s="14" t="str">
        <f>TAG!B245</f>
        <v>C55H104O5N</v>
      </c>
      <c r="C666" s="17" t="str">
        <f>TAG!C245</f>
        <v>e52:4</v>
      </c>
      <c r="D666" s="31"/>
      <c r="E666" s="37">
        <f>TAG!J245</f>
        <v>0</v>
      </c>
      <c r="F666" s="37">
        <f>TAG!D245</f>
        <v>0</v>
      </c>
      <c r="G666" s="62">
        <f t="shared" si="86"/>
        <v>0</v>
      </c>
      <c r="H666" s="37">
        <f>TAG!E245</f>
        <v>3.780393101511181E-5</v>
      </c>
      <c r="I666" s="37">
        <f>TAG!F245</f>
        <v>1.2617671559832664E-4</v>
      </c>
      <c r="K666" s="9">
        <f t="shared" ref="K666:K697" si="87">IF(H666-$G666&gt;0,H666-$G666,0)</f>
        <v>3.780393101511181E-5</v>
      </c>
      <c r="L666" s="9">
        <f t="shared" ref="L666:L697" si="88">IF(I666-$G666&gt;0,I666-$G666,0)</f>
        <v>1.2617671559832664E-4</v>
      </c>
    </row>
    <row r="667" spans="1:12" x14ac:dyDescent="0.2">
      <c r="A667" s="14">
        <f>TAG!A246</f>
        <v>860.80437000000006</v>
      </c>
      <c r="B667" s="14" t="str">
        <f>TAG!B246</f>
        <v>C55H106O5N</v>
      </c>
      <c r="C667" s="17" t="str">
        <f>TAG!C246</f>
        <v>e52:3</v>
      </c>
      <c r="D667" s="31"/>
      <c r="E667" s="37">
        <f>TAG!J246</f>
        <v>2.888264035928606E-5</v>
      </c>
      <c r="F667" s="37">
        <f>TAG!D246</f>
        <v>5.483345345853758E-5</v>
      </c>
      <c r="G667" s="62">
        <f t="shared" si="86"/>
        <v>4.1858046908911818E-5</v>
      </c>
      <c r="H667" s="37">
        <f>TAG!E246</f>
        <v>1.3722620735966801E-4</v>
      </c>
      <c r="I667" s="37">
        <f>TAG!F246</f>
        <v>1.140088114154214E-4</v>
      </c>
      <c r="K667" s="9">
        <f t="shared" si="87"/>
        <v>9.5368160450756196E-5</v>
      </c>
      <c r="L667" s="9">
        <f t="shared" si="88"/>
        <v>7.2150764506509577E-5</v>
      </c>
    </row>
    <row r="668" spans="1:12" x14ac:dyDescent="0.2">
      <c r="A668" s="14">
        <f>TAG!A247</f>
        <v>862.81997000000001</v>
      </c>
      <c r="B668" s="14" t="str">
        <f>TAG!B247</f>
        <v>C55H108O5N</v>
      </c>
      <c r="C668" s="17" t="str">
        <f>TAG!C247</f>
        <v>e52:2</v>
      </c>
      <c r="D668" s="31"/>
      <c r="E668" s="37">
        <f>TAG!J247</f>
        <v>1.4377821074674896E-5</v>
      </c>
      <c r="F668" s="37">
        <f>TAG!D247</f>
        <v>0</v>
      </c>
      <c r="G668" s="62">
        <f t="shared" si="86"/>
        <v>7.1889105373374481E-6</v>
      </c>
      <c r="H668" s="37">
        <f>TAG!E247</f>
        <v>6.0699108430621384E-5</v>
      </c>
      <c r="I668" s="37">
        <f>TAG!F247</f>
        <v>8.3572030859568609E-5</v>
      </c>
      <c r="K668" s="9">
        <f t="shared" si="87"/>
        <v>5.3510197893283934E-5</v>
      </c>
      <c r="L668" s="9">
        <f t="shared" si="88"/>
        <v>7.6383120322231159E-5</v>
      </c>
    </row>
    <row r="669" spans="1:12" x14ac:dyDescent="0.2">
      <c r="A669" s="14">
        <f>TAG!A248</f>
        <v>864.83556999999996</v>
      </c>
      <c r="B669" s="14" t="str">
        <f>TAG!B248</f>
        <v>C55H110O5N</v>
      </c>
      <c r="C669" s="17" t="str">
        <f>TAG!C248</f>
        <v>e52:1</v>
      </c>
      <c r="D669" s="31"/>
      <c r="E669" s="37">
        <f>TAG!J248</f>
        <v>5.4457991957720673E-5</v>
      </c>
      <c r="F669" s="37">
        <f>TAG!D248</f>
        <v>0</v>
      </c>
      <c r="G669" s="62">
        <f t="shared" si="86"/>
        <v>2.7228995978860337E-5</v>
      </c>
      <c r="H669" s="37">
        <f>TAG!E248</f>
        <v>6.3390720469093782E-5</v>
      </c>
      <c r="I669" s="37">
        <f>TAG!F248</f>
        <v>2.0111342299204612E-4</v>
      </c>
      <c r="K669" s="9">
        <f t="shared" si="87"/>
        <v>3.6161724490233446E-5</v>
      </c>
      <c r="L669" s="9">
        <f t="shared" si="88"/>
        <v>1.7388442701318579E-4</v>
      </c>
    </row>
    <row r="670" spans="1:12" x14ac:dyDescent="0.2">
      <c r="A670" s="14">
        <f>TAG!A249</f>
        <v>866.85117000000002</v>
      </c>
      <c r="B670" s="14" t="str">
        <f>TAG!B249</f>
        <v>C55H112O5N</v>
      </c>
      <c r="C670" s="17" t="str">
        <f>TAG!C249</f>
        <v>e52:0</v>
      </c>
      <c r="D670" s="31"/>
      <c r="E670" s="37">
        <f>TAG!J249</f>
        <v>6.3795702095543238E-5</v>
      </c>
      <c r="F670" s="37">
        <f>TAG!D249</f>
        <v>0</v>
      </c>
      <c r="G670" s="62">
        <f t="shared" si="86"/>
        <v>3.1897851047771619E-5</v>
      </c>
      <c r="H670" s="37">
        <f>TAG!E249</f>
        <v>1.6836240565729605E-5</v>
      </c>
      <c r="I670" s="37">
        <f>TAG!F249</f>
        <v>0</v>
      </c>
      <c r="K670" s="9">
        <f t="shared" si="87"/>
        <v>0</v>
      </c>
      <c r="L670" s="9">
        <f t="shared" si="88"/>
        <v>0</v>
      </c>
    </row>
    <row r="671" spans="1:12" x14ac:dyDescent="0.2">
      <c r="A671" s="14">
        <f>TAG!A250</f>
        <v>868.73686999999995</v>
      </c>
      <c r="B671" s="14" t="str">
        <f>TAG!B250</f>
        <v>C55H98O6N</v>
      </c>
      <c r="C671" s="17" t="str">
        <f>TAG!C250</f>
        <v>52:6</v>
      </c>
      <c r="D671" s="31"/>
      <c r="E671" s="37">
        <f>TAG!J250</f>
        <v>9.8822787537978116E-6</v>
      </c>
      <c r="F671" s="37">
        <f>TAG!D250</f>
        <v>5.2223666584797015E-5</v>
      </c>
      <c r="G671" s="62">
        <f t="shared" si="86"/>
        <v>3.1052972669297414E-5</v>
      </c>
      <c r="H671" s="37">
        <f>TAG!E250</f>
        <v>2.2528610629279076E-5</v>
      </c>
      <c r="I671" s="37">
        <f>TAG!F250</f>
        <v>9.495088716408913E-5</v>
      </c>
      <c r="K671" s="9">
        <f t="shared" si="87"/>
        <v>0</v>
      </c>
      <c r="L671" s="9">
        <f t="shared" si="88"/>
        <v>6.3897914494791716E-5</v>
      </c>
    </row>
    <row r="672" spans="1:12" x14ac:dyDescent="0.2">
      <c r="A672" s="14">
        <f>TAG!A251</f>
        <v>870.7524699999999</v>
      </c>
      <c r="B672" s="14" t="str">
        <f>TAG!B251</f>
        <v>C55H100O6N</v>
      </c>
      <c r="C672" s="17" t="str">
        <f>TAG!C251</f>
        <v>52:5</v>
      </c>
      <c r="D672" s="31"/>
      <c r="E672" s="37">
        <f>TAG!J251</f>
        <v>9.3664297183877702E-6</v>
      </c>
      <c r="F672" s="37">
        <f>TAG!D251</f>
        <v>3.6742240576018845E-5</v>
      </c>
      <c r="G672" s="62">
        <f t="shared" si="86"/>
        <v>2.3054335147203308E-5</v>
      </c>
      <c r="H672" s="37">
        <f>TAG!E251</f>
        <v>0</v>
      </c>
      <c r="I672" s="37">
        <f>TAG!F251</f>
        <v>3.5526275216655887E-4</v>
      </c>
      <c r="K672" s="9">
        <f t="shared" si="87"/>
        <v>0</v>
      </c>
      <c r="L672" s="9">
        <f t="shared" si="88"/>
        <v>3.3220841701935559E-4</v>
      </c>
    </row>
    <row r="673" spans="1:12" x14ac:dyDescent="0.2">
      <c r="A673" s="14">
        <f>TAG!A252</f>
        <v>872.76806999999997</v>
      </c>
      <c r="B673" s="14" t="str">
        <f>TAG!B252</f>
        <v>C55H102O6N</v>
      </c>
      <c r="C673" s="17" t="str">
        <f>TAG!C252</f>
        <v>52:4</v>
      </c>
      <c r="D673" s="31"/>
      <c r="E673" s="37">
        <f>TAG!J252</f>
        <v>3.9565496422411971E-5</v>
      </c>
      <c r="F673" s="37">
        <f>TAG!D252</f>
        <v>2.2823364657016773E-5</v>
      </c>
      <c r="G673" s="62">
        <f t="shared" si="86"/>
        <v>3.1194430539714374E-5</v>
      </c>
      <c r="H673" s="37">
        <f>TAG!E252</f>
        <v>5.6163355868414514E-5</v>
      </c>
      <c r="I673" s="37">
        <f>TAG!F252</f>
        <v>8.0470670705185226E-4</v>
      </c>
      <c r="K673" s="9">
        <f t="shared" si="87"/>
        <v>2.496892532870014E-5</v>
      </c>
      <c r="L673" s="9">
        <f t="shared" si="88"/>
        <v>7.7351227651213791E-4</v>
      </c>
    </row>
    <row r="674" spans="1:12" x14ac:dyDescent="0.2">
      <c r="A674" s="14">
        <f>TAG!A253</f>
        <v>874.78366999999992</v>
      </c>
      <c r="B674" s="14" t="str">
        <f>TAG!B253</f>
        <v>C55H104O6N</v>
      </c>
      <c r="C674" s="17" t="str">
        <f>TAG!C253</f>
        <v>52:3</v>
      </c>
      <c r="D674" s="31"/>
      <c r="E674" s="37">
        <f>TAG!J253</f>
        <v>4.0242001818127553E-6</v>
      </c>
      <c r="F674" s="37">
        <f>TAG!D253</f>
        <v>2.1420977540741525E-5</v>
      </c>
      <c r="G674" s="62">
        <f t="shared" si="86"/>
        <v>1.2722588861277141E-5</v>
      </c>
      <c r="H674" s="37">
        <f>TAG!E253</f>
        <v>1.3995642130674372E-4</v>
      </c>
      <c r="I674" s="37">
        <f>TAG!F253</f>
        <v>1.8160920892155083E-3</v>
      </c>
      <c r="K674" s="9">
        <f t="shared" si="87"/>
        <v>1.272338324454666E-4</v>
      </c>
      <c r="L674" s="9">
        <f t="shared" si="88"/>
        <v>1.8033695003542311E-3</v>
      </c>
    </row>
    <row r="675" spans="1:12" x14ac:dyDescent="0.2">
      <c r="A675" s="14">
        <f>TAG!A254</f>
        <v>876.79926999999998</v>
      </c>
      <c r="B675" s="14" t="str">
        <f>TAG!B254</f>
        <v>C55H106O6N</v>
      </c>
      <c r="C675" s="17" t="str">
        <f>TAG!C254</f>
        <v>52:2</v>
      </c>
      <c r="D675" s="31"/>
      <c r="E675" s="37">
        <f>TAG!J254</f>
        <v>2.7800376803868016E-5</v>
      </c>
      <c r="F675" s="37">
        <f>TAG!D254</f>
        <v>0</v>
      </c>
      <c r="G675" s="62">
        <f t="shared" si="86"/>
        <v>1.3900188401934008E-5</v>
      </c>
      <c r="H675" s="37">
        <f>TAG!E254</f>
        <v>1.2202131303542813E-4</v>
      </c>
      <c r="I675" s="37">
        <f>TAG!F254</f>
        <v>1.3957782462805336E-3</v>
      </c>
      <c r="K675" s="9">
        <f t="shared" si="87"/>
        <v>1.0812112463349412E-4</v>
      </c>
      <c r="L675" s="9">
        <f t="shared" si="88"/>
        <v>1.3818780578785995E-3</v>
      </c>
    </row>
    <row r="676" spans="1:12" x14ac:dyDescent="0.2">
      <c r="A676" s="14">
        <f>TAG!A255</f>
        <v>878.81486999999993</v>
      </c>
      <c r="B676" s="14" t="str">
        <f>TAG!B255</f>
        <v>C55H108O6N</v>
      </c>
      <c r="C676" s="17" t="str">
        <f>TAG!C255</f>
        <v>52:1</v>
      </c>
      <c r="D676" s="31"/>
      <c r="E676" s="37">
        <f>TAG!J255</f>
        <v>2.4486625192777826E-5</v>
      </c>
      <c r="F676" s="37">
        <f>TAG!D255</f>
        <v>9.9278918108050421E-6</v>
      </c>
      <c r="G676" s="62">
        <f t="shared" si="86"/>
        <v>1.7207258501791434E-5</v>
      </c>
      <c r="H676" s="37">
        <f>TAG!E255</f>
        <v>3.2315906628025013E-5</v>
      </c>
      <c r="I676" s="37">
        <f>TAG!F255</f>
        <v>2.1855942119504692E-3</v>
      </c>
      <c r="K676" s="9">
        <f t="shared" si="87"/>
        <v>1.5108648126233579E-5</v>
      </c>
      <c r="L676" s="9">
        <f t="shared" si="88"/>
        <v>2.1683869534486777E-3</v>
      </c>
    </row>
    <row r="677" spans="1:12" x14ac:dyDescent="0.2">
      <c r="A677" s="14">
        <f>TAG!A256</f>
        <v>880.83046999999988</v>
      </c>
      <c r="B677" s="14" t="str">
        <f>TAG!B256</f>
        <v>C55H110O6N</v>
      </c>
      <c r="C677" s="17" t="str">
        <f>TAG!C256</f>
        <v>52:0/e54:7</v>
      </c>
      <c r="D677" s="31"/>
      <c r="E677" s="37">
        <f>TAG!J256</f>
        <v>0</v>
      </c>
      <c r="F677" s="37">
        <f>TAG!D256</f>
        <v>6.151585582913271E-6</v>
      </c>
      <c r="G677" s="62">
        <f t="shared" si="86"/>
        <v>3.0757927914566355E-6</v>
      </c>
      <c r="H677" s="37">
        <f>TAG!E256</f>
        <v>2.2029628776502147E-5</v>
      </c>
      <c r="I677" s="37">
        <f>TAG!F256</f>
        <v>0</v>
      </c>
      <c r="K677" s="9">
        <f t="shared" si="87"/>
        <v>1.8953835985045511E-5</v>
      </c>
      <c r="L677" s="9">
        <f t="shared" si="88"/>
        <v>0</v>
      </c>
    </row>
    <row r="678" spans="1:12" x14ac:dyDescent="0.2">
      <c r="A678" s="14">
        <f>TAG!A257</f>
        <v>882.78877</v>
      </c>
      <c r="B678" s="14" t="str">
        <f>TAG!B257</f>
        <v>C57H104O5N</v>
      </c>
      <c r="C678" s="17" t="str">
        <f>TAG!C257</f>
        <v>e54:6</v>
      </c>
      <c r="D678" s="31"/>
      <c r="E678" s="37">
        <f>TAG!J257</f>
        <v>1.9047891348036717E-5</v>
      </c>
      <c r="F678" s="37">
        <f>TAG!D257</f>
        <v>0</v>
      </c>
      <c r="G678" s="62">
        <f t="shared" si="86"/>
        <v>9.5239456740183585E-6</v>
      </c>
      <c r="H678" s="37">
        <f>TAG!E257</f>
        <v>1.0025233581456543E-5</v>
      </c>
      <c r="I678" s="37">
        <f>TAG!F257</f>
        <v>2.6794116922488348E-5</v>
      </c>
      <c r="K678" s="9">
        <f t="shared" si="87"/>
        <v>5.0128790743818458E-7</v>
      </c>
      <c r="L678" s="9">
        <f t="shared" si="88"/>
        <v>1.727017124846999E-5</v>
      </c>
    </row>
    <row r="679" spans="1:12" x14ac:dyDescent="0.2">
      <c r="A679" s="14">
        <f>TAG!A258</f>
        <v>884.80437000000006</v>
      </c>
      <c r="B679" s="14" t="str">
        <f>TAG!B258</f>
        <v>C57H106O5N</v>
      </c>
      <c r="C679" s="17" t="str">
        <f>TAG!C258</f>
        <v>e54:5</v>
      </c>
      <c r="D679" s="31"/>
      <c r="E679" s="37">
        <f>TAG!J258</f>
        <v>0</v>
      </c>
      <c r="F679" s="37">
        <f>TAG!D258</f>
        <v>0</v>
      </c>
      <c r="G679" s="62">
        <f t="shared" si="86"/>
        <v>0</v>
      </c>
      <c r="H679" s="37">
        <f>TAG!E258</f>
        <v>1.3211143522585605E-5</v>
      </c>
      <c r="I679" s="37">
        <f>TAG!F258</f>
        <v>0</v>
      </c>
      <c r="K679" s="9">
        <f t="shared" si="87"/>
        <v>1.3211143522585605E-5</v>
      </c>
      <c r="L679" s="9">
        <f t="shared" si="88"/>
        <v>0</v>
      </c>
    </row>
    <row r="680" spans="1:12" x14ac:dyDescent="0.2">
      <c r="A680" s="14">
        <f>TAG!A259</f>
        <v>886.81997000000001</v>
      </c>
      <c r="B680" s="14" t="str">
        <f>TAG!B259</f>
        <v>C57H108O5N</v>
      </c>
      <c r="C680" s="17" t="str">
        <f>TAG!C259</f>
        <v>e54:4</v>
      </c>
      <c r="D680" s="31"/>
      <c r="E680" s="37">
        <f>TAG!J259</f>
        <v>5.6204723764310406E-5</v>
      </c>
      <c r="F680" s="37">
        <f>TAG!D259</f>
        <v>0</v>
      </c>
      <c r="G680" s="62">
        <f t="shared" si="86"/>
        <v>2.8102361882155203E-5</v>
      </c>
      <c r="H680" s="37">
        <f>TAG!E259</f>
        <v>3.6152808360924065E-5</v>
      </c>
      <c r="I680" s="37">
        <f>TAG!F259</f>
        <v>8.3339656176818376E-5</v>
      </c>
      <c r="K680" s="9">
        <f t="shared" si="87"/>
        <v>8.0504464787688623E-6</v>
      </c>
      <c r="L680" s="9">
        <f t="shared" si="88"/>
        <v>5.523729429466317E-5</v>
      </c>
    </row>
    <row r="681" spans="1:12" x14ac:dyDescent="0.2">
      <c r="A681" s="14">
        <f>TAG!A260</f>
        <v>888.83556999999996</v>
      </c>
      <c r="B681" s="14" t="str">
        <f>TAG!B260</f>
        <v>C57H110O5N</v>
      </c>
      <c r="C681" s="17" t="str">
        <f>TAG!C260</f>
        <v>e54:3</v>
      </c>
      <c r="D681" s="31"/>
      <c r="E681" s="37">
        <f>TAG!J260</f>
        <v>1.9870985816806149E-5</v>
      </c>
      <c r="F681" s="37">
        <f>TAG!D260</f>
        <v>0</v>
      </c>
      <c r="G681" s="62">
        <f t="shared" si="86"/>
        <v>9.9354929084030743E-6</v>
      </c>
      <c r="H681" s="37">
        <f>TAG!E260</f>
        <v>1.1017857778054224E-4</v>
      </c>
      <c r="I681" s="37">
        <f>TAG!F260</f>
        <v>5.0075202197609504E-6</v>
      </c>
      <c r="K681" s="9">
        <f t="shared" si="87"/>
        <v>1.0024308487213917E-4</v>
      </c>
      <c r="L681" s="9">
        <f t="shared" si="88"/>
        <v>0</v>
      </c>
    </row>
    <row r="682" spans="1:12" x14ac:dyDescent="0.2">
      <c r="A682" s="14">
        <f>TAG!A261</f>
        <v>890.85117000000002</v>
      </c>
      <c r="B682" s="14" t="str">
        <f>TAG!B261</f>
        <v>C57H112O5N</v>
      </c>
      <c r="C682" s="17" t="str">
        <f>TAG!C261</f>
        <v>e54:2</v>
      </c>
      <c r="D682" s="31"/>
      <c r="E682" s="37">
        <f>TAG!J261</f>
        <v>0</v>
      </c>
      <c r="F682" s="37">
        <f>TAG!D261</f>
        <v>2.0891589309358755E-5</v>
      </c>
      <c r="G682" s="62">
        <f t="shared" si="86"/>
        <v>1.0445794654679377E-5</v>
      </c>
      <c r="H682" s="37">
        <f>TAG!E261</f>
        <v>2.3012026994806001E-5</v>
      </c>
      <c r="I682" s="37">
        <f>TAG!F261</f>
        <v>1.9381557951110149E-5</v>
      </c>
      <c r="K682" s="9">
        <f t="shared" si="87"/>
        <v>1.2566232340126623E-5</v>
      </c>
      <c r="L682" s="9">
        <f t="shared" si="88"/>
        <v>8.9357632964307712E-6</v>
      </c>
    </row>
    <row r="683" spans="1:12" x14ac:dyDescent="0.2">
      <c r="A683" s="14">
        <f>TAG!A262</f>
        <v>892.86676999999997</v>
      </c>
      <c r="B683" s="14" t="str">
        <f>TAG!B262</f>
        <v>C57H114O5N</v>
      </c>
      <c r="C683" s="17" t="str">
        <f>TAG!C262</f>
        <v>e54:1</v>
      </c>
      <c r="D683" s="31"/>
      <c r="E683" s="37">
        <f>TAG!J262</f>
        <v>2.1782430963023829E-5</v>
      </c>
      <c r="F683" s="37">
        <f>TAG!D262</f>
        <v>5.3271148544571777E-5</v>
      </c>
      <c r="G683" s="62">
        <f t="shared" si="86"/>
        <v>3.7526789753797806E-5</v>
      </c>
      <c r="H683" s="37">
        <f>TAG!E262</f>
        <v>1.6044614946338274E-5</v>
      </c>
      <c r="I683" s="37">
        <f>TAG!F262</f>
        <v>3.9316071085562723E-5</v>
      </c>
      <c r="K683" s="9">
        <f t="shared" si="87"/>
        <v>0</v>
      </c>
      <c r="L683" s="9">
        <f t="shared" si="88"/>
        <v>1.7892813317649174E-6</v>
      </c>
    </row>
    <row r="684" spans="1:12" x14ac:dyDescent="0.2">
      <c r="A684" s="14">
        <f>TAG!A263</f>
        <v>894.7524699999999</v>
      </c>
      <c r="B684" s="14" t="str">
        <f>TAG!B263</f>
        <v>C57H100O6N</v>
      </c>
      <c r="C684" s="17" t="str">
        <f>TAG!C263</f>
        <v>54:7/e54:0</v>
      </c>
      <c r="D684" s="31"/>
      <c r="E684" s="37">
        <f>TAG!J263</f>
        <v>1.5314673993121127E-5</v>
      </c>
      <c r="F684" s="37">
        <f>TAG!D263</f>
        <v>0</v>
      </c>
      <c r="G684" s="62">
        <f t="shared" si="86"/>
        <v>7.6573369965605633E-6</v>
      </c>
      <c r="H684" s="37">
        <f>TAG!E263</f>
        <v>1.2818052285970621E-5</v>
      </c>
      <c r="I684" s="37">
        <f>TAG!F263</f>
        <v>0</v>
      </c>
      <c r="K684" s="9">
        <f t="shared" si="87"/>
        <v>5.1607152894100574E-6</v>
      </c>
      <c r="L684" s="9">
        <f t="shared" si="88"/>
        <v>0</v>
      </c>
    </row>
    <row r="685" spans="1:12" x14ac:dyDescent="0.2">
      <c r="A685" s="14">
        <f>TAG!A264</f>
        <v>896.76806999999997</v>
      </c>
      <c r="B685" s="14" t="str">
        <f>TAG!B264</f>
        <v>C57H102O6N</v>
      </c>
      <c r="C685" s="17" t="str">
        <f>TAG!C264</f>
        <v>54:6</v>
      </c>
      <c r="D685" s="31"/>
      <c r="E685" s="37">
        <f>TAG!J264</f>
        <v>0</v>
      </c>
      <c r="F685" s="37">
        <f>TAG!D264</f>
        <v>1.2728419839420208E-5</v>
      </c>
      <c r="G685" s="62">
        <f t="shared" si="86"/>
        <v>6.3642099197101042E-6</v>
      </c>
      <c r="H685" s="37">
        <f>TAG!E264</f>
        <v>0</v>
      </c>
      <c r="I685" s="37">
        <f>TAG!F264</f>
        <v>0</v>
      </c>
      <c r="K685" s="9">
        <f t="shared" si="87"/>
        <v>0</v>
      </c>
      <c r="L685" s="9">
        <f t="shared" si="88"/>
        <v>0</v>
      </c>
    </row>
    <row r="686" spans="1:12" x14ac:dyDescent="0.2">
      <c r="A686" s="14">
        <f>TAG!A265</f>
        <v>898.78366999999992</v>
      </c>
      <c r="B686" s="14" t="str">
        <f>TAG!B265</f>
        <v>C57H104O6N</v>
      </c>
      <c r="C686" s="17" t="str">
        <f>TAG!C265</f>
        <v>54:5</v>
      </c>
      <c r="D686" s="31"/>
      <c r="E686" s="37">
        <f>TAG!J265</f>
        <v>0</v>
      </c>
      <c r="F686" s="37">
        <f>TAG!D265</f>
        <v>3.1735666651427495E-5</v>
      </c>
      <c r="G686" s="62">
        <f t="shared" si="86"/>
        <v>1.5867833325713748E-5</v>
      </c>
      <c r="H686" s="37">
        <f>TAG!E265</f>
        <v>0</v>
      </c>
      <c r="I686" s="37">
        <f>TAG!F265</f>
        <v>7.4912032072387488E-5</v>
      </c>
      <c r="K686" s="9">
        <f t="shared" si="87"/>
        <v>0</v>
      </c>
      <c r="L686" s="9">
        <f t="shared" si="88"/>
        <v>5.904419874667374E-5</v>
      </c>
    </row>
    <row r="687" spans="1:12" x14ac:dyDescent="0.2">
      <c r="A687" s="14">
        <f>TAG!A266</f>
        <v>900.79926999999998</v>
      </c>
      <c r="B687" s="14" t="str">
        <f>TAG!B266</f>
        <v>C57H106O6N</v>
      </c>
      <c r="C687" s="17" t="str">
        <f>TAG!C266</f>
        <v>54:4</v>
      </c>
      <c r="D687" s="31"/>
      <c r="E687" s="37">
        <f>TAG!J266</f>
        <v>1.5799146964807615E-5</v>
      </c>
      <c r="F687" s="37">
        <f>TAG!D266</f>
        <v>8.9787218397932807E-7</v>
      </c>
      <c r="G687" s="62">
        <f t="shared" si="86"/>
        <v>8.3485095743934714E-6</v>
      </c>
      <c r="H687" s="37">
        <f>TAG!E266</f>
        <v>1.3779284949344333E-4</v>
      </c>
      <c r="I687" s="37">
        <f>TAG!F266</f>
        <v>1.5777666658202882E-4</v>
      </c>
      <c r="K687" s="9">
        <f t="shared" si="87"/>
        <v>1.2944433991904987E-4</v>
      </c>
      <c r="L687" s="9">
        <f t="shared" si="88"/>
        <v>1.4942815700763536E-4</v>
      </c>
    </row>
    <row r="688" spans="1:12" x14ac:dyDescent="0.2">
      <c r="A688" s="14">
        <f>TAG!A267</f>
        <v>902.81486999999993</v>
      </c>
      <c r="B688" s="14" t="str">
        <f>TAG!B267</f>
        <v>C57H108O6N</v>
      </c>
      <c r="C688" s="17" t="str">
        <f>TAG!C267</f>
        <v>54:3</v>
      </c>
      <c r="D688" s="31"/>
      <c r="E688" s="37">
        <f>TAG!J267</f>
        <v>0</v>
      </c>
      <c r="F688" s="37">
        <f>TAG!D267</f>
        <v>7.0770357316356934E-6</v>
      </c>
      <c r="G688" s="62">
        <f t="shared" si="86"/>
        <v>3.5385178658178467E-6</v>
      </c>
      <c r="H688" s="37">
        <f>TAG!E267</f>
        <v>0</v>
      </c>
      <c r="I688" s="37">
        <f>TAG!F267</f>
        <v>2.8065062492003566E-4</v>
      </c>
      <c r="K688" s="9">
        <f t="shared" si="87"/>
        <v>0</v>
      </c>
      <c r="L688" s="9">
        <f t="shared" si="88"/>
        <v>2.771121070542178E-4</v>
      </c>
    </row>
    <row r="689" spans="1:12" x14ac:dyDescent="0.2">
      <c r="A689" s="14">
        <f>TAG!A268</f>
        <v>904.83046999999988</v>
      </c>
      <c r="B689" s="14" t="str">
        <f>TAG!B268</f>
        <v>C57H110O6N</v>
      </c>
      <c r="C689" s="17" t="str">
        <f>TAG!C268</f>
        <v>54:2</v>
      </c>
      <c r="D689" s="31"/>
      <c r="E689" s="37">
        <f>TAG!J268</f>
        <v>2.9623423236781641E-5</v>
      </c>
      <c r="F689" s="37">
        <f>TAG!D268</f>
        <v>1.865069159383218E-5</v>
      </c>
      <c r="G689" s="62">
        <f t="shared" si="86"/>
        <v>2.413705741530691E-5</v>
      </c>
      <c r="H689" s="37">
        <f>TAG!E268</f>
        <v>7.1839099974675009E-6</v>
      </c>
      <c r="I689" s="37">
        <f>TAG!F268</f>
        <v>4.3763628932535928E-5</v>
      </c>
      <c r="K689" s="9">
        <f t="shared" si="87"/>
        <v>0</v>
      </c>
      <c r="L689" s="9">
        <f t="shared" si="88"/>
        <v>1.9626571517229018E-5</v>
      </c>
    </row>
    <row r="690" spans="1:12" x14ac:dyDescent="0.2">
      <c r="A690" s="14">
        <f>TAG!A269</f>
        <v>906.84606999999994</v>
      </c>
      <c r="B690" s="14" t="str">
        <f>TAG!B269</f>
        <v>C57H112O6N</v>
      </c>
      <c r="C690" s="17" t="str">
        <f>TAG!C269</f>
        <v>54:1</v>
      </c>
      <c r="D690" s="31"/>
      <c r="E690" s="37">
        <f>TAG!J269</f>
        <v>5.5168991091434186E-5</v>
      </c>
      <c r="F690" s="37">
        <f>TAG!D269</f>
        <v>0</v>
      </c>
      <c r="G690" s="62">
        <f t="shared" si="86"/>
        <v>2.7584495545717093E-5</v>
      </c>
      <c r="H690" s="37">
        <f>TAG!E269</f>
        <v>5.1316223632930304E-5</v>
      </c>
      <c r="I690" s="37">
        <f>TAG!F269</f>
        <v>7.9308398154950043E-5</v>
      </c>
      <c r="K690" s="9">
        <f t="shared" si="87"/>
        <v>2.3731728087213211E-5</v>
      </c>
      <c r="L690" s="9">
        <f t="shared" si="88"/>
        <v>5.1723902609232954E-5</v>
      </c>
    </row>
    <row r="691" spans="1:12" x14ac:dyDescent="0.2">
      <c r="A691" s="14">
        <f>TAG!A270</f>
        <v>908.86166999999989</v>
      </c>
      <c r="B691" s="14" t="str">
        <f>TAG!B270</f>
        <v>C57H114O6N</v>
      </c>
      <c r="C691" s="17" t="str">
        <f>TAG!C270</f>
        <v>54:0/e56:7</v>
      </c>
      <c r="D691" s="31"/>
      <c r="E691" s="37">
        <f>TAG!J270</f>
        <v>3.858994574099566E-6</v>
      </c>
      <c r="F691" s="37">
        <f>TAG!D270</f>
        <v>0</v>
      </c>
      <c r="G691" s="62">
        <f t="shared" si="86"/>
        <v>1.929497287049783E-6</v>
      </c>
      <c r="H691" s="37">
        <f>TAG!E270</f>
        <v>2.4757351417971976E-5</v>
      </c>
      <c r="I691" s="37">
        <f>TAG!F270</f>
        <v>2.0160188367005987E-5</v>
      </c>
      <c r="K691" s="9">
        <f t="shared" si="87"/>
        <v>2.2827854130922193E-5</v>
      </c>
      <c r="L691" s="9">
        <f t="shared" si="88"/>
        <v>1.8230691079956204E-5</v>
      </c>
    </row>
    <row r="692" spans="1:12" x14ac:dyDescent="0.2">
      <c r="A692" s="14">
        <f>TAG!A271</f>
        <v>910.81997000000001</v>
      </c>
      <c r="B692" s="14" t="str">
        <f>TAG!B271</f>
        <v>C59H108O5N</v>
      </c>
      <c r="C692" s="17" t="str">
        <f>TAG!C271</f>
        <v>e56:6</v>
      </c>
      <c r="D692" s="31"/>
      <c r="E692" s="37">
        <f>TAG!J271</f>
        <v>7.5488663711598113E-6</v>
      </c>
      <c r="F692" s="37">
        <f>TAG!D271</f>
        <v>0</v>
      </c>
      <c r="G692" s="62">
        <f t="shared" si="86"/>
        <v>3.7744331855799057E-6</v>
      </c>
      <c r="H692" s="37">
        <f>TAG!E271</f>
        <v>1.2470556845590786E-5</v>
      </c>
      <c r="I692" s="37">
        <f>TAG!F271</f>
        <v>2.3432494761625629E-5</v>
      </c>
      <c r="K692" s="9">
        <f t="shared" si="87"/>
        <v>8.6961236600108805E-6</v>
      </c>
      <c r="L692" s="9">
        <f t="shared" si="88"/>
        <v>1.9658061576045722E-5</v>
      </c>
    </row>
    <row r="693" spans="1:12" x14ac:dyDescent="0.2">
      <c r="A693" s="14">
        <f>TAG!A272</f>
        <v>912.83556999999996</v>
      </c>
      <c r="B693" s="14" t="str">
        <f>TAG!B272</f>
        <v>C59H110O5N</v>
      </c>
      <c r="C693" s="17" t="str">
        <f>TAG!C272</f>
        <v>e56:5</v>
      </c>
      <c r="D693" s="31"/>
      <c r="E693" s="37">
        <f>TAG!J272</f>
        <v>1.2067881066464859E-5</v>
      </c>
      <c r="F693" s="37">
        <f>TAG!D272</f>
        <v>0</v>
      </c>
      <c r="G693" s="62">
        <f t="shared" si="86"/>
        <v>6.0339405332324296E-6</v>
      </c>
      <c r="H693" s="37">
        <f>TAG!E272</f>
        <v>6.3851537568068453E-6</v>
      </c>
      <c r="I693" s="37">
        <f>TAG!F272</f>
        <v>4.6225022576883531E-5</v>
      </c>
      <c r="K693" s="9">
        <f t="shared" si="87"/>
        <v>3.5121322357441574E-7</v>
      </c>
      <c r="L693" s="9">
        <f t="shared" si="88"/>
        <v>4.0191082043651104E-5</v>
      </c>
    </row>
    <row r="694" spans="1:12" x14ac:dyDescent="0.2">
      <c r="A694" s="14">
        <f>TAG!A273</f>
        <v>914.85117000000002</v>
      </c>
      <c r="B694" s="14" t="str">
        <f>TAG!B273</f>
        <v>C59H112O5N</v>
      </c>
      <c r="C694" s="17" t="str">
        <f>TAG!C273</f>
        <v>e56:4</v>
      </c>
      <c r="D694" s="31"/>
      <c r="E694" s="37">
        <f>TAG!J273</f>
        <v>0</v>
      </c>
      <c r="F694" s="37">
        <f>TAG!D273</f>
        <v>0</v>
      </c>
      <c r="G694" s="62">
        <f t="shared" si="86"/>
        <v>0</v>
      </c>
      <c r="H694" s="37">
        <f>TAG!E273</f>
        <v>0</v>
      </c>
      <c r="I694" s="37">
        <f>TAG!F273</f>
        <v>2.8402210535034073E-6</v>
      </c>
      <c r="K694" s="9">
        <f t="shared" si="87"/>
        <v>0</v>
      </c>
      <c r="L694" s="9">
        <f t="shared" si="88"/>
        <v>2.8402210535034073E-6</v>
      </c>
    </row>
    <row r="695" spans="1:12" x14ac:dyDescent="0.2">
      <c r="A695" s="14">
        <f>TAG!A274</f>
        <v>916.86676999999997</v>
      </c>
      <c r="B695" s="14" t="str">
        <f>TAG!B274</f>
        <v>C59H114O5N</v>
      </c>
      <c r="C695" s="17" t="str">
        <f>TAG!C274</f>
        <v>e56:3</v>
      </c>
      <c r="D695" s="31"/>
      <c r="E695" s="37">
        <f>TAG!J274</f>
        <v>3.6025701664752954E-5</v>
      </c>
      <c r="F695" s="37">
        <f>TAG!D274</f>
        <v>3.5032913017210737E-5</v>
      </c>
      <c r="G695" s="62">
        <f t="shared" si="86"/>
        <v>3.5529307340981845E-5</v>
      </c>
      <c r="H695" s="37">
        <f>TAG!E274</f>
        <v>6.1248510878959022E-6</v>
      </c>
      <c r="I695" s="37">
        <f>TAG!F274</f>
        <v>1.2661362616127922E-5</v>
      </c>
      <c r="K695" s="9">
        <f t="shared" si="87"/>
        <v>0</v>
      </c>
      <c r="L695" s="9">
        <f t="shared" si="88"/>
        <v>0</v>
      </c>
    </row>
    <row r="696" spans="1:12" x14ac:dyDescent="0.2">
      <c r="A696" s="14">
        <f>TAG!A275</f>
        <v>918.88237000000004</v>
      </c>
      <c r="B696" s="14" t="str">
        <f>TAG!B275</f>
        <v>C59H116O5N</v>
      </c>
      <c r="C696" s="17" t="str">
        <f>TAG!C275</f>
        <v>e56:2</v>
      </c>
      <c r="D696" s="31"/>
      <c r="E696" s="37">
        <f>TAG!J275</f>
        <v>3.7065369392355686E-6</v>
      </c>
      <c r="F696" s="37">
        <f>TAG!D275</f>
        <v>5.7203816994639294E-5</v>
      </c>
      <c r="G696" s="62">
        <f t="shared" si="86"/>
        <v>3.0455176966937431E-5</v>
      </c>
      <c r="H696" s="37">
        <f>TAG!E275</f>
        <v>2.0609495689758959E-5</v>
      </c>
      <c r="I696" s="37">
        <f>TAG!F275</f>
        <v>4.5909546190288897E-5</v>
      </c>
      <c r="K696" s="9">
        <f t="shared" si="87"/>
        <v>0</v>
      </c>
      <c r="L696" s="9">
        <f t="shared" si="88"/>
        <v>1.5454369223351466E-5</v>
      </c>
    </row>
    <row r="697" spans="1:12" x14ac:dyDescent="0.2">
      <c r="A697" s="14">
        <f>TAG!A276</f>
        <v>920.89796999999999</v>
      </c>
      <c r="B697" s="14" t="str">
        <f>TAG!B276</f>
        <v>C59H118O5N</v>
      </c>
      <c r="C697" s="17" t="str">
        <f>TAG!C276</f>
        <v>e56:1</v>
      </c>
      <c r="D697" s="31"/>
      <c r="E697" s="37">
        <f>TAG!J276</f>
        <v>1.3102597862722527E-6</v>
      </c>
      <c r="F697" s="37">
        <f>TAG!D276</f>
        <v>0</v>
      </c>
      <c r="G697" s="62">
        <f t="shared" si="86"/>
        <v>6.5512989313612635E-7</v>
      </c>
      <c r="H697" s="37">
        <f>TAG!E276</f>
        <v>7.0891537330632431E-5</v>
      </c>
      <c r="I697" s="37">
        <f>TAG!F276</f>
        <v>8.1946319510733546E-6</v>
      </c>
      <c r="K697" s="9">
        <f t="shared" si="87"/>
        <v>7.0236407437496308E-5</v>
      </c>
      <c r="L697" s="9">
        <f t="shared" si="88"/>
        <v>7.5395020579372281E-6</v>
      </c>
    </row>
    <row r="698" spans="1:12" x14ac:dyDescent="0.2">
      <c r="A698" s="14">
        <f>TAG!A277</f>
        <v>922.78366999999992</v>
      </c>
      <c r="B698" s="14" t="str">
        <f>TAG!B277</f>
        <v>C59H104O6N</v>
      </c>
      <c r="C698" s="17" t="str">
        <f>TAG!C277</f>
        <v>56:7/e56:0</v>
      </c>
      <c r="D698" s="31"/>
      <c r="E698" s="37">
        <f>TAG!J277</f>
        <v>1.9930283573082043E-5</v>
      </c>
      <c r="F698" s="37">
        <f>TAG!D277</f>
        <v>1.0016520607034506E-5</v>
      </c>
      <c r="G698" s="62">
        <f t="shared" si="86"/>
        <v>1.4973402090058274E-5</v>
      </c>
      <c r="H698" s="37">
        <f>TAG!E277</f>
        <v>0</v>
      </c>
      <c r="I698" s="37">
        <f>TAG!F277</f>
        <v>1.4752239699937818E-5</v>
      </c>
      <c r="K698" s="9">
        <f t="shared" ref="K698:K732" si="89">IF(H698-$G698&gt;0,H698-$G698,0)</f>
        <v>0</v>
      </c>
      <c r="L698" s="9">
        <f t="shared" ref="L698:L732" si="90">IF(I698-$G698&gt;0,I698-$G698,0)</f>
        <v>0</v>
      </c>
    </row>
    <row r="699" spans="1:12" x14ac:dyDescent="0.2">
      <c r="A699" s="14">
        <f>TAG!A278</f>
        <v>924.79926999999998</v>
      </c>
      <c r="B699" s="14" t="str">
        <f>TAG!B278</f>
        <v>C59H106O6N</v>
      </c>
      <c r="C699" s="17" t="str">
        <f>TAG!C278</f>
        <v>56:6</v>
      </c>
      <c r="D699" s="31"/>
      <c r="E699" s="37">
        <f>TAG!J278</f>
        <v>2.0161364687800109E-5</v>
      </c>
      <c r="F699" s="37">
        <f>TAG!D278</f>
        <v>7.4828396184174518E-6</v>
      </c>
      <c r="G699" s="62">
        <f t="shared" si="86"/>
        <v>1.3822102153108781E-5</v>
      </c>
      <c r="H699" s="37">
        <f>TAG!E278</f>
        <v>1.1322909012858962E-5</v>
      </c>
      <c r="I699" s="37">
        <f>TAG!F278</f>
        <v>0</v>
      </c>
      <c r="K699" s="9">
        <f t="shared" si="89"/>
        <v>0</v>
      </c>
      <c r="L699" s="9">
        <f t="shared" si="90"/>
        <v>0</v>
      </c>
    </row>
    <row r="700" spans="1:12" x14ac:dyDescent="0.2">
      <c r="A700" s="14">
        <f>TAG!A279</f>
        <v>926.81486999999993</v>
      </c>
      <c r="B700" s="14" t="str">
        <f>TAG!B279</f>
        <v>C59H108O6N</v>
      </c>
      <c r="C700" s="17" t="str">
        <f>TAG!C279</f>
        <v>56:5</v>
      </c>
      <c r="D700" s="31"/>
      <c r="E700" s="37">
        <f>TAG!J279</f>
        <v>0</v>
      </c>
      <c r="F700" s="37">
        <f>TAG!D279</f>
        <v>1.172949736116585E-5</v>
      </c>
      <c r="G700" s="62">
        <f t="shared" si="86"/>
        <v>5.864748680582925E-6</v>
      </c>
      <c r="H700" s="37">
        <f>TAG!E279</f>
        <v>6.8044802820396358E-5</v>
      </c>
      <c r="I700" s="37">
        <f>TAG!F279</f>
        <v>1.3651111346193976E-5</v>
      </c>
      <c r="K700" s="9">
        <f t="shared" si="89"/>
        <v>6.2180054139813432E-5</v>
      </c>
      <c r="L700" s="9">
        <f t="shared" si="90"/>
        <v>7.7863626656110497E-6</v>
      </c>
    </row>
    <row r="701" spans="1:12" x14ac:dyDescent="0.2">
      <c r="A701" s="14">
        <f>TAG!A280</f>
        <v>928.83046999999988</v>
      </c>
      <c r="B701" s="14" t="str">
        <f>TAG!B280</f>
        <v>C59H110O6N</v>
      </c>
      <c r="C701" s="17" t="str">
        <f>TAG!C280</f>
        <v>56:4</v>
      </c>
      <c r="D701" s="31"/>
      <c r="E701" s="37">
        <f>TAG!J280</f>
        <v>8.7796341359214673E-6</v>
      </c>
      <c r="F701" s="37">
        <f>TAG!D280</f>
        <v>0</v>
      </c>
      <c r="G701" s="62">
        <f t="shared" si="86"/>
        <v>4.3898170679607336E-6</v>
      </c>
      <c r="H701" s="37">
        <f>TAG!E280</f>
        <v>1.2960106554757705E-4</v>
      </c>
      <c r="I701" s="37">
        <f>TAG!F280</f>
        <v>0</v>
      </c>
      <c r="K701" s="9">
        <f t="shared" si="89"/>
        <v>1.2521124847961632E-4</v>
      </c>
      <c r="L701" s="9">
        <f t="shared" si="90"/>
        <v>0</v>
      </c>
    </row>
    <row r="702" spans="1:12" x14ac:dyDescent="0.2">
      <c r="A702" s="14">
        <f>TAG!A281</f>
        <v>930.84606999999994</v>
      </c>
      <c r="B702" s="14" t="str">
        <f>TAG!B281</f>
        <v>C59H112O6N</v>
      </c>
      <c r="C702" s="17" t="str">
        <f>TAG!C281</f>
        <v>56:3</v>
      </c>
      <c r="D702" s="31"/>
      <c r="E702" s="37">
        <f>TAG!J281</f>
        <v>4.9956875673087136E-6</v>
      </c>
      <c r="F702" s="37">
        <f>TAG!D281</f>
        <v>1.8497476353275543E-5</v>
      </c>
      <c r="G702" s="62">
        <f t="shared" si="86"/>
        <v>1.1746581960292128E-5</v>
      </c>
      <c r="H702" s="37">
        <f>TAG!E281</f>
        <v>2.073221227012969E-5</v>
      </c>
      <c r="I702" s="37">
        <f>TAG!F281</f>
        <v>1.1917540981706044E-5</v>
      </c>
      <c r="K702" s="9">
        <f t="shared" si="89"/>
        <v>8.985630309837562E-6</v>
      </c>
      <c r="L702" s="9">
        <f t="shared" si="90"/>
        <v>1.7095902141391624E-7</v>
      </c>
    </row>
    <row r="703" spans="1:12" x14ac:dyDescent="0.2">
      <c r="A703" s="14">
        <f>TAG!A282</f>
        <v>932.86166999999989</v>
      </c>
      <c r="B703" s="14" t="str">
        <f>TAG!B282</f>
        <v>C59H114O6N</v>
      </c>
      <c r="C703" s="17" t="str">
        <f>TAG!C282</f>
        <v>56:2</v>
      </c>
      <c r="D703" s="31"/>
      <c r="E703" s="37">
        <f>TAG!J282</f>
        <v>0</v>
      </c>
      <c r="F703" s="37">
        <f>TAG!D282</f>
        <v>0</v>
      </c>
      <c r="G703" s="62">
        <f t="shared" si="86"/>
        <v>0</v>
      </c>
      <c r="H703" s="37">
        <f>TAG!E282</f>
        <v>7.8956391454979405E-6</v>
      </c>
      <c r="I703" s="37">
        <f>TAG!F282</f>
        <v>6.272835336230193E-5</v>
      </c>
      <c r="K703" s="9">
        <f t="shared" si="89"/>
        <v>7.8956391454979405E-6</v>
      </c>
      <c r="L703" s="9">
        <f t="shared" si="90"/>
        <v>6.272835336230193E-5</v>
      </c>
    </row>
    <row r="704" spans="1:12" x14ac:dyDescent="0.2">
      <c r="A704" s="14">
        <f>TAG!A283</f>
        <v>934.87726999999995</v>
      </c>
      <c r="B704" s="14" t="str">
        <f>TAG!B283</f>
        <v>C59H116O6N</v>
      </c>
      <c r="C704" s="17" t="str">
        <f>TAG!C283</f>
        <v>56:1</v>
      </c>
      <c r="D704" s="31"/>
      <c r="E704" s="37">
        <f>TAG!J283</f>
        <v>1.5729009165914641E-5</v>
      </c>
      <c r="F704" s="37">
        <f>TAG!D283</f>
        <v>0</v>
      </c>
      <c r="G704" s="62">
        <f t="shared" si="86"/>
        <v>7.8645045829573206E-6</v>
      </c>
      <c r="H704" s="37">
        <f>TAG!E283</f>
        <v>4.1446120919195923E-5</v>
      </c>
      <c r="I704" s="37">
        <f>TAG!F283</f>
        <v>0</v>
      </c>
      <c r="K704" s="9">
        <f t="shared" si="89"/>
        <v>3.3581616336238599E-5</v>
      </c>
      <c r="L704" s="9">
        <f t="shared" si="90"/>
        <v>0</v>
      </c>
    </row>
    <row r="705" spans="1:12" x14ac:dyDescent="0.2">
      <c r="A705" s="14">
        <f>TAG!A284</f>
        <v>936.83556999999996</v>
      </c>
      <c r="B705" s="14" t="str">
        <f>TAG!B284</f>
        <v>C61H110O5N</v>
      </c>
      <c r="C705" s="17" t="str">
        <f>TAG!C284</f>
        <v>e58:7/56:0</v>
      </c>
      <c r="D705" s="31"/>
      <c r="E705" s="37">
        <f>TAG!J284</f>
        <v>3.573934315211186E-5</v>
      </c>
      <c r="F705" s="37">
        <f>TAG!D284</f>
        <v>0</v>
      </c>
      <c r="G705" s="62">
        <f t="shared" si="86"/>
        <v>1.786967157605593E-5</v>
      </c>
      <c r="H705" s="37">
        <f>TAG!E284</f>
        <v>0</v>
      </c>
      <c r="I705" s="37">
        <f>TAG!F284</f>
        <v>1.6971083116928281E-5</v>
      </c>
      <c r="K705" s="9">
        <f t="shared" si="89"/>
        <v>0</v>
      </c>
      <c r="L705" s="9">
        <f t="shared" si="90"/>
        <v>0</v>
      </c>
    </row>
    <row r="706" spans="1:12" x14ac:dyDescent="0.2">
      <c r="A706" s="14">
        <f>TAG!A285</f>
        <v>938.85117000000002</v>
      </c>
      <c r="B706" s="14" t="str">
        <f>TAG!B285</f>
        <v>C61H112O5N</v>
      </c>
      <c r="C706" s="17" t="str">
        <f>TAG!C285</f>
        <v>e58:6</v>
      </c>
      <c r="D706" s="31"/>
      <c r="E706" s="37">
        <f>TAG!J285</f>
        <v>4.4980568615013859E-5</v>
      </c>
      <c r="F706" s="37">
        <f>TAG!D285</f>
        <v>0</v>
      </c>
      <c r="G706" s="62">
        <f t="shared" si="86"/>
        <v>2.2490284307506929E-5</v>
      </c>
      <c r="H706" s="37">
        <f>TAG!E285</f>
        <v>4.3196912054129626E-5</v>
      </c>
      <c r="I706" s="37">
        <f>TAG!F285</f>
        <v>0</v>
      </c>
      <c r="K706" s="9">
        <f t="shared" si="89"/>
        <v>2.0706627746622697E-5</v>
      </c>
      <c r="L706" s="9">
        <f t="shared" si="90"/>
        <v>0</v>
      </c>
    </row>
    <row r="707" spans="1:12" x14ac:dyDescent="0.2">
      <c r="A707" s="14">
        <f>TAG!A286</f>
        <v>940.86676999999997</v>
      </c>
      <c r="B707" s="14" t="str">
        <f>TAG!B286</f>
        <v>C61H114O5N</v>
      </c>
      <c r="C707" s="17" t="str">
        <f>TAG!C286</f>
        <v>e58:5</v>
      </c>
      <c r="D707" s="31"/>
      <c r="E707" s="37">
        <f>TAG!J286</f>
        <v>5.1233058869903963E-5</v>
      </c>
      <c r="F707" s="37">
        <f>TAG!D286</f>
        <v>5.2446326722513025E-6</v>
      </c>
      <c r="G707" s="62">
        <f t="shared" si="86"/>
        <v>2.8238845771077634E-5</v>
      </c>
      <c r="H707" s="37">
        <f>TAG!E286</f>
        <v>0</v>
      </c>
      <c r="I707" s="37">
        <f>TAG!F286</f>
        <v>0</v>
      </c>
      <c r="K707" s="9">
        <f t="shared" si="89"/>
        <v>0</v>
      </c>
      <c r="L707" s="9">
        <f t="shared" si="90"/>
        <v>0</v>
      </c>
    </row>
    <row r="708" spans="1:12" x14ac:dyDescent="0.2">
      <c r="A708" s="14">
        <f>TAG!A287</f>
        <v>942.88237000000004</v>
      </c>
      <c r="B708" s="14" t="str">
        <f>TAG!B287</f>
        <v>C61H116O5N</v>
      </c>
      <c r="C708" s="17" t="str">
        <f>TAG!C287</f>
        <v>e58:4</v>
      </c>
      <c r="D708" s="31"/>
      <c r="E708" s="37">
        <f>TAG!J287</f>
        <v>0</v>
      </c>
      <c r="F708" s="37">
        <f>TAG!D287</f>
        <v>0</v>
      </c>
      <c r="G708" s="62">
        <f t="shared" si="86"/>
        <v>0</v>
      </c>
      <c r="H708" s="37">
        <f>TAG!E287</f>
        <v>1.0936620510065832E-5</v>
      </c>
      <c r="I708" s="37">
        <f>TAG!F287</f>
        <v>1.9091713232395837E-5</v>
      </c>
      <c r="K708" s="9">
        <f t="shared" si="89"/>
        <v>1.0936620510065832E-5</v>
      </c>
      <c r="L708" s="9">
        <f t="shared" si="90"/>
        <v>1.9091713232395837E-5</v>
      </c>
    </row>
    <row r="709" spans="1:12" x14ac:dyDescent="0.2">
      <c r="A709" s="14">
        <f>TAG!A288</f>
        <v>944.89796999999999</v>
      </c>
      <c r="B709" s="14" t="str">
        <f>TAG!B288</f>
        <v>C61H118O5N</v>
      </c>
      <c r="C709" s="17" t="str">
        <f>TAG!C288</f>
        <v>e58:3</v>
      </c>
      <c r="D709" s="31"/>
      <c r="E709" s="37">
        <f>TAG!J288</f>
        <v>7.0937507681179272E-6</v>
      </c>
      <c r="F709" s="37">
        <f>TAG!D288</f>
        <v>0</v>
      </c>
      <c r="G709" s="62">
        <f t="shared" si="86"/>
        <v>3.5468753840589636E-6</v>
      </c>
      <c r="H709" s="37">
        <f>TAG!E288</f>
        <v>5.2948282305869149E-6</v>
      </c>
      <c r="I709" s="37">
        <f>TAG!F288</f>
        <v>1.0168415004243083E-5</v>
      </c>
      <c r="K709" s="9">
        <f t="shared" si="89"/>
        <v>1.7479528465279513E-6</v>
      </c>
      <c r="L709" s="9">
        <f t="shared" si="90"/>
        <v>6.6215396201841197E-6</v>
      </c>
    </row>
    <row r="710" spans="1:12" x14ac:dyDescent="0.2">
      <c r="A710" s="14">
        <f>TAG!A289</f>
        <v>946.91357000000005</v>
      </c>
      <c r="B710" s="14" t="str">
        <f>TAG!B289</f>
        <v>C61H120O5N</v>
      </c>
      <c r="C710" s="17" t="str">
        <f>TAG!C289</f>
        <v>e58:2</v>
      </c>
      <c r="D710" s="31"/>
      <c r="E710" s="37">
        <f>TAG!J289</f>
        <v>2.6969850271873365E-5</v>
      </c>
      <c r="F710" s="37">
        <f>TAG!D289</f>
        <v>0</v>
      </c>
      <c r="G710" s="62">
        <f t="shared" ref="G710:G773" si="91">(F710+E710)/2</f>
        <v>1.3484925135936683E-5</v>
      </c>
      <c r="H710" s="37">
        <f>TAG!E289</f>
        <v>2.8034446637885015E-5</v>
      </c>
      <c r="I710" s="37">
        <f>TAG!F289</f>
        <v>3.4549685020228947E-5</v>
      </c>
      <c r="K710" s="9">
        <f t="shared" si="89"/>
        <v>1.4549521501948332E-5</v>
      </c>
      <c r="L710" s="9">
        <f t="shared" si="90"/>
        <v>2.1064759884292263E-5</v>
      </c>
    </row>
    <row r="711" spans="1:12" x14ac:dyDescent="0.2">
      <c r="A711" s="14">
        <f>TAG!A290</f>
        <v>948.92917</v>
      </c>
      <c r="B711" s="14" t="str">
        <f>TAG!B290</f>
        <v>C61H122O5N</v>
      </c>
      <c r="C711" s="17" t="str">
        <f>TAG!C290</f>
        <v>e58:1/58:8</v>
      </c>
      <c r="D711" s="31"/>
      <c r="E711" s="37">
        <f>TAG!J290</f>
        <v>2.969184828018041E-5</v>
      </c>
      <c r="F711" s="37">
        <f>TAG!D290</f>
        <v>9.9303204290647107E-6</v>
      </c>
      <c r="G711" s="62">
        <f t="shared" si="91"/>
        <v>1.9811084354622561E-5</v>
      </c>
      <c r="H711" s="37">
        <f>TAG!E290</f>
        <v>4.9303036563689012E-6</v>
      </c>
      <c r="I711" s="37">
        <f>TAG!F290</f>
        <v>0</v>
      </c>
      <c r="K711" s="9">
        <f t="shared" si="89"/>
        <v>0</v>
      </c>
      <c r="L711" s="9">
        <f t="shared" si="90"/>
        <v>0</v>
      </c>
    </row>
    <row r="712" spans="1:12" x14ac:dyDescent="0.2">
      <c r="A712" s="14">
        <f>TAG!A291</f>
        <v>950.81486999999993</v>
      </c>
      <c r="B712" s="14" t="str">
        <f>TAG!B291</f>
        <v>C61H108O6N</v>
      </c>
      <c r="C712" s="17" t="str">
        <f>TAG!C291</f>
        <v>58:7/e58:0</v>
      </c>
      <c r="D712" s="31"/>
      <c r="E712" s="37">
        <f>TAG!J291</f>
        <v>0</v>
      </c>
      <c r="F712" s="37">
        <f>TAG!D291</f>
        <v>3.8495650006391522E-5</v>
      </c>
      <c r="G712" s="62">
        <f t="shared" si="91"/>
        <v>1.9247825003195761E-5</v>
      </c>
      <c r="H712" s="37">
        <f>TAG!E291</f>
        <v>2.0189417267063417E-5</v>
      </c>
      <c r="I712" s="37">
        <f>TAG!F291</f>
        <v>6.9542498956618526E-6</v>
      </c>
      <c r="K712" s="9">
        <f t="shared" si="89"/>
        <v>9.4159226386765566E-7</v>
      </c>
      <c r="L712" s="9">
        <f t="shared" si="90"/>
        <v>0</v>
      </c>
    </row>
    <row r="713" spans="1:12" x14ac:dyDescent="0.2">
      <c r="A713" s="14">
        <f>TAG!A292</f>
        <v>952.83046999999988</v>
      </c>
      <c r="B713" s="14" t="str">
        <f>TAG!B292</f>
        <v>C61H110O6N</v>
      </c>
      <c r="C713" s="17" t="str">
        <f>TAG!C292</f>
        <v>58:6</v>
      </c>
      <c r="D713" s="31"/>
      <c r="E713" s="37">
        <f>TAG!J292</f>
        <v>3.5178478418373499E-6</v>
      </c>
      <c r="F713" s="37">
        <f>TAG!D292</f>
        <v>3.4784229651839609E-5</v>
      </c>
      <c r="G713" s="62">
        <f t="shared" si="91"/>
        <v>1.9151038746838481E-5</v>
      </c>
      <c r="H713" s="37">
        <f>TAG!E292</f>
        <v>0</v>
      </c>
      <c r="I713" s="37">
        <f>TAG!F292</f>
        <v>1.9049043025110716E-5</v>
      </c>
      <c r="K713" s="9">
        <f t="shared" si="89"/>
        <v>0</v>
      </c>
      <c r="L713" s="9">
        <f t="shared" si="90"/>
        <v>0</v>
      </c>
    </row>
    <row r="714" spans="1:12" x14ac:dyDescent="0.2">
      <c r="A714" s="14">
        <f>TAG!A293</f>
        <v>954.84606999999994</v>
      </c>
      <c r="B714" s="14" t="str">
        <f>TAG!B293</f>
        <v>C61H112O6N</v>
      </c>
      <c r="C714" s="17" t="str">
        <f>TAG!C293</f>
        <v>58:5</v>
      </c>
      <c r="D714" s="31"/>
      <c r="E714" s="37">
        <f>TAG!J293</f>
        <v>0</v>
      </c>
      <c r="F714" s="37">
        <f>TAG!D293</f>
        <v>1.1086322526066528E-5</v>
      </c>
      <c r="G714" s="62">
        <f t="shared" si="91"/>
        <v>5.5431612630332642E-6</v>
      </c>
      <c r="H714" s="37">
        <f>TAG!E293</f>
        <v>0</v>
      </c>
      <c r="I714" s="37">
        <f>TAG!F293</f>
        <v>0</v>
      </c>
      <c r="K714" s="9">
        <f t="shared" si="89"/>
        <v>0</v>
      </c>
      <c r="L714" s="9">
        <f t="shared" si="90"/>
        <v>0</v>
      </c>
    </row>
    <row r="715" spans="1:12" x14ac:dyDescent="0.2">
      <c r="A715" s="14">
        <f>TAG!A294</f>
        <v>956.86166999999989</v>
      </c>
      <c r="B715" s="14" t="str">
        <f>TAG!B294</f>
        <v>C61H114O6N</v>
      </c>
      <c r="C715" s="17" t="str">
        <f>TAG!C294</f>
        <v>58:4</v>
      </c>
      <c r="D715" s="31"/>
      <c r="E715" s="37">
        <f>TAG!J294</f>
        <v>1.0884983631041211E-5</v>
      </c>
      <c r="F715" s="37">
        <f>TAG!D294</f>
        <v>0</v>
      </c>
      <c r="G715" s="62">
        <f t="shared" si="91"/>
        <v>5.4424918155206056E-6</v>
      </c>
      <c r="H715" s="37">
        <f>TAG!E294</f>
        <v>5.1401190501877793E-5</v>
      </c>
      <c r="I715" s="37">
        <f>TAG!F294</f>
        <v>6.9037672592687041E-5</v>
      </c>
      <c r="K715" s="9">
        <f t="shared" si="89"/>
        <v>4.5958698686357186E-5</v>
      </c>
      <c r="L715" s="9">
        <f t="shared" si="90"/>
        <v>6.3595180777166433E-5</v>
      </c>
    </row>
    <row r="716" spans="1:12" x14ac:dyDescent="0.2">
      <c r="A716" s="14">
        <f>TAG!A295</f>
        <v>958.87726999999995</v>
      </c>
      <c r="B716" s="14" t="str">
        <f>TAG!B295</f>
        <v>C61H116O6N</v>
      </c>
      <c r="C716" s="17" t="str">
        <f>TAG!C295</f>
        <v>58:3</v>
      </c>
      <c r="D716" s="31"/>
      <c r="E716" s="37">
        <f>TAG!J295</f>
        <v>5.8763279699068654E-5</v>
      </c>
      <c r="F716" s="37">
        <f>TAG!D295</f>
        <v>1.6943397220814201E-5</v>
      </c>
      <c r="G716" s="62">
        <f t="shared" si="91"/>
        <v>3.7853338459941428E-5</v>
      </c>
      <c r="H716" s="37">
        <f>TAG!E295</f>
        <v>2.6066906574754724E-5</v>
      </c>
      <c r="I716" s="37">
        <f>TAG!F295</f>
        <v>5.1530496770154651E-5</v>
      </c>
      <c r="K716" s="9">
        <f t="shared" si="89"/>
        <v>0</v>
      </c>
      <c r="L716" s="9">
        <f t="shared" si="90"/>
        <v>1.3677158310213223E-5</v>
      </c>
    </row>
    <row r="717" spans="1:12" x14ac:dyDescent="0.2">
      <c r="A717" s="14">
        <f>TAG!A296</f>
        <v>960.8928699999999</v>
      </c>
      <c r="B717" s="14" t="str">
        <f>TAG!B296</f>
        <v>C61H118O6N</v>
      </c>
      <c r="C717" s="17" t="str">
        <f>TAG!C296</f>
        <v>58:2</v>
      </c>
      <c r="D717" s="31"/>
      <c r="E717" s="37">
        <f>TAG!J296</f>
        <v>1.696462116823903E-5</v>
      </c>
      <c r="F717" s="37">
        <f>TAG!D296</f>
        <v>1.561869402547699E-5</v>
      </c>
      <c r="G717" s="62">
        <f t="shared" si="91"/>
        <v>1.629165759685801E-5</v>
      </c>
      <c r="H717" s="37">
        <f>TAG!E296</f>
        <v>1.5351072361142258E-5</v>
      </c>
      <c r="I717" s="37">
        <f>TAG!F296</f>
        <v>0</v>
      </c>
      <c r="K717" s="9">
        <f t="shared" si="89"/>
        <v>0</v>
      </c>
      <c r="L717" s="9">
        <f t="shared" si="90"/>
        <v>0</v>
      </c>
    </row>
    <row r="718" spans="1:12" x14ac:dyDescent="0.2">
      <c r="A718" s="14">
        <f>TAG!A297</f>
        <v>962.90846999999997</v>
      </c>
      <c r="B718" s="14" t="str">
        <f>TAG!B297</f>
        <v>C61H120O6N</v>
      </c>
      <c r="C718" s="17" t="str">
        <f>TAG!C297</f>
        <v>58:1</v>
      </c>
      <c r="D718" s="31"/>
      <c r="E718" s="37">
        <f>TAG!J297</f>
        <v>1.2111970908904423E-5</v>
      </c>
      <c r="F718" s="37">
        <f>TAG!D297</f>
        <v>9.4695608347098297E-6</v>
      </c>
      <c r="G718" s="62">
        <f t="shared" si="91"/>
        <v>1.0790765871807125E-5</v>
      </c>
      <c r="H718" s="37">
        <f>TAG!E297</f>
        <v>5.8158009387822498E-5</v>
      </c>
      <c r="I718" s="37">
        <f>TAG!F297</f>
        <v>1.9987462757077602E-5</v>
      </c>
      <c r="K718" s="9">
        <f t="shared" si="89"/>
        <v>4.7367243516015372E-5</v>
      </c>
      <c r="L718" s="9">
        <f t="shared" si="90"/>
        <v>9.1966968852704763E-6</v>
      </c>
    </row>
    <row r="719" spans="1:12" x14ac:dyDescent="0.2">
      <c r="A719" s="14">
        <f>TAG!A298</f>
        <v>964.86676999999997</v>
      </c>
      <c r="B719" s="14" t="str">
        <f>TAG!B298</f>
        <v>C63H114O5N</v>
      </c>
      <c r="C719" s="17" t="str">
        <f>TAG!C298</f>
        <v>e60:7/58:0</v>
      </c>
      <c r="D719" s="31"/>
      <c r="E719" s="37">
        <f>TAG!J298</f>
        <v>3.5521314331708856E-5</v>
      </c>
      <c r="F719" s="37">
        <f>TAG!D298</f>
        <v>0</v>
      </c>
      <c r="G719" s="62">
        <f t="shared" si="91"/>
        <v>1.7760657165854428E-5</v>
      </c>
      <c r="H719" s="37">
        <f>TAG!E298</f>
        <v>0</v>
      </c>
      <c r="I719" s="37">
        <f>TAG!F298</f>
        <v>0</v>
      </c>
      <c r="K719" s="9">
        <f t="shared" si="89"/>
        <v>0</v>
      </c>
      <c r="L719" s="9">
        <f t="shared" si="90"/>
        <v>0</v>
      </c>
    </row>
    <row r="720" spans="1:12" x14ac:dyDescent="0.2">
      <c r="A720" s="14">
        <f>TAG!A299</f>
        <v>966.88237000000004</v>
      </c>
      <c r="B720" s="14" t="str">
        <f>TAG!B299</f>
        <v>C63H116O5N</v>
      </c>
      <c r="C720" s="17" t="str">
        <f>TAG!C299</f>
        <v>e60:6</v>
      </c>
      <c r="D720" s="31"/>
      <c r="E720" s="37">
        <f>TAG!J299</f>
        <v>5.0320481928088825E-5</v>
      </c>
      <c r="F720" s="37">
        <f>TAG!D299</f>
        <v>1.9455897431932047E-5</v>
      </c>
      <c r="G720" s="62">
        <f t="shared" si="91"/>
        <v>3.4888189680010436E-5</v>
      </c>
      <c r="H720" s="37">
        <f>TAG!E299</f>
        <v>3.6548190739228641E-5</v>
      </c>
      <c r="I720" s="37">
        <f>TAG!F299</f>
        <v>0</v>
      </c>
      <c r="K720" s="9">
        <f t="shared" si="89"/>
        <v>1.6600010592182049E-6</v>
      </c>
      <c r="L720" s="9">
        <f t="shared" si="90"/>
        <v>0</v>
      </c>
    </row>
    <row r="721" spans="1:12" x14ac:dyDescent="0.2">
      <c r="A721" s="14">
        <f>TAG!A300</f>
        <v>968.89796999999999</v>
      </c>
      <c r="B721" s="14" t="str">
        <f>TAG!B300</f>
        <v>C63H118O5N</v>
      </c>
      <c r="C721" s="17" t="str">
        <f>TAG!C300</f>
        <v>e60:5</v>
      </c>
      <c r="D721" s="31"/>
      <c r="E721" s="37">
        <f>TAG!J300</f>
        <v>3.3587340219617405E-6</v>
      </c>
      <c r="F721" s="37">
        <f>TAG!D300</f>
        <v>0</v>
      </c>
      <c r="G721" s="62">
        <f t="shared" si="91"/>
        <v>1.6793670109808702E-6</v>
      </c>
      <c r="H721" s="37">
        <f>TAG!E300</f>
        <v>0</v>
      </c>
      <c r="I721" s="37">
        <f>TAG!F300</f>
        <v>0</v>
      </c>
      <c r="K721" s="9">
        <f t="shared" si="89"/>
        <v>0</v>
      </c>
      <c r="L721" s="9">
        <f t="shared" si="90"/>
        <v>0</v>
      </c>
    </row>
    <row r="722" spans="1:12" x14ac:dyDescent="0.2">
      <c r="A722" s="14">
        <f>TAG!A301</f>
        <v>970.91357000000005</v>
      </c>
      <c r="B722" s="14" t="str">
        <f>TAG!B301</f>
        <v>C63H120O5N</v>
      </c>
      <c r="C722" s="17" t="str">
        <f>TAG!C301</f>
        <v>e60:4</v>
      </c>
      <c r="D722" s="31"/>
      <c r="E722" s="37">
        <f>TAG!J301</f>
        <v>0</v>
      </c>
      <c r="F722" s="37">
        <f>TAG!D301</f>
        <v>0</v>
      </c>
      <c r="G722" s="62">
        <f t="shared" si="91"/>
        <v>0</v>
      </c>
      <c r="H722" s="37">
        <f>TAG!E301</f>
        <v>5.5174003154835656E-5</v>
      </c>
      <c r="I722" s="37">
        <f>TAG!F301</f>
        <v>0</v>
      </c>
      <c r="K722" s="9">
        <f t="shared" si="89"/>
        <v>5.5174003154835656E-5</v>
      </c>
      <c r="L722" s="9">
        <f t="shared" si="90"/>
        <v>0</v>
      </c>
    </row>
    <row r="723" spans="1:12" x14ac:dyDescent="0.2">
      <c r="A723" s="14">
        <f>TAG!A302</f>
        <v>972.92917</v>
      </c>
      <c r="B723" s="14" t="str">
        <f>TAG!B302</f>
        <v>C63H122O5N</v>
      </c>
      <c r="C723" s="17" t="str">
        <f>TAG!C302</f>
        <v>e60:3</v>
      </c>
      <c r="D723" s="31"/>
      <c r="E723" s="37">
        <f>TAG!J302</f>
        <v>0</v>
      </c>
      <c r="F723" s="37">
        <f>TAG!D302</f>
        <v>0</v>
      </c>
      <c r="G723" s="62">
        <f t="shared" si="91"/>
        <v>0</v>
      </c>
      <c r="H723" s="37">
        <f>TAG!E302</f>
        <v>1.4131594596059156E-5</v>
      </c>
      <c r="I723" s="37">
        <f>TAG!F302</f>
        <v>0</v>
      </c>
      <c r="K723" s="9">
        <f t="shared" si="89"/>
        <v>1.4131594596059156E-5</v>
      </c>
      <c r="L723" s="9">
        <f t="shared" si="90"/>
        <v>0</v>
      </c>
    </row>
    <row r="724" spans="1:12" x14ac:dyDescent="0.2">
      <c r="A724" s="14">
        <f>TAG!A303</f>
        <v>974.94477000000006</v>
      </c>
      <c r="B724" s="14" t="str">
        <f>TAG!B303</f>
        <v>C63H124O5N</v>
      </c>
      <c r="C724" s="17" t="str">
        <f>TAG!C303</f>
        <v>e60:2</v>
      </c>
      <c r="D724" s="31"/>
      <c r="E724" s="37">
        <f>TAG!J303</f>
        <v>4.2769362131464338E-5</v>
      </c>
      <c r="F724" s="37">
        <f>TAG!D303</f>
        <v>0</v>
      </c>
      <c r="G724" s="62">
        <f t="shared" si="91"/>
        <v>2.1384681065732169E-5</v>
      </c>
      <c r="H724" s="37">
        <f>TAG!E303</f>
        <v>8.7012010587380249E-6</v>
      </c>
      <c r="I724" s="37">
        <f>TAG!F303</f>
        <v>6.6017811391407179E-6</v>
      </c>
      <c r="K724" s="9">
        <f t="shared" si="89"/>
        <v>0</v>
      </c>
      <c r="L724" s="9">
        <f t="shared" si="90"/>
        <v>0</v>
      </c>
    </row>
    <row r="725" spans="1:12" x14ac:dyDescent="0.2">
      <c r="A725" s="14">
        <f>TAG!A304</f>
        <v>976.83046999999988</v>
      </c>
      <c r="B725" s="14" t="str">
        <f>TAG!B304</f>
        <v>C63H110O6N</v>
      </c>
      <c r="C725" s="17" t="str">
        <f>TAG!C304</f>
        <v>60:8/e60:1</v>
      </c>
      <c r="D725" s="31"/>
      <c r="E725" s="37">
        <f>TAG!J304</f>
        <v>1.2217796461129663E-4</v>
      </c>
      <c r="F725" s="37">
        <f>TAG!D304</f>
        <v>0</v>
      </c>
      <c r="G725" s="62">
        <f t="shared" si="91"/>
        <v>6.1088982305648317E-5</v>
      </c>
      <c r="H725" s="37">
        <f>TAG!E304</f>
        <v>4.0870772137602041E-6</v>
      </c>
      <c r="I725" s="37">
        <f>TAG!F304</f>
        <v>1.5745148018278416E-5</v>
      </c>
      <c r="K725" s="9">
        <f t="shared" si="89"/>
        <v>0</v>
      </c>
      <c r="L725" s="9">
        <f t="shared" si="90"/>
        <v>0</v>
      </c>
    </row>
    <row r="726" spans="1:12" x14ac:dyDescent="0.2">
      <c r="A726" s="14">
        <f>TAG!A305</f>
        <v>978.84606999999994</v>
      </c>
      <c r="B726" s="14" t="str">
        <f>TAG!B305</f>
        <v>C63H112O6N</v>
      </c>
      <c r="C726" s="17" t="str">
        <f>TAG!C305</f>
        <v>60:7/e60:0</v>
      </c>
      <c r="D726" s="31"/>
      <c r="E726" s="37">
        <f>TAG!J305</f>
        <v>0</v>
      </c>
      <c r="F726" s="37">
        <f>TAG!D305</f>
        <v>1.4630059477237631E-6</v>
      </c>
      <c r="G726" s="62">
        <f t="shared" si="91"/>
        <v>7.3150297386188153E-7</v>
      </c>
      <c r="H726" s="37">
        <f>TAG!E305</f>
        <v>6.8200001699947221E-5</v>
      </c>
      <c r="I726" s="37">
        <f>TAG!F305</f>
        <v>0</v>
      </c>
      <c r="K726" s="9">
        <f t="shared" si="89"/>
        <v>6.7468498726085344E-5</v>
      </c>
      <c r="L726" s="9">
        <f t="shared" si="90"/>
        <v>0</v>
      </c>
    </row>
    <row r="727" spans="1:12" x14ac:dyDescent="0.2">
      <c r="A727" s="14">
        <f>TAG!A306</f>
        <v>980.86166999999989</v>
      </c>
      <c r="B727" s="14" t="str">
        <f>TAG!B306</f>
        <v>C63H114O6N</v>
      </c>
      <c r="C727" s="17" t="str">
        <f>TAG!C306</f>
        <v>60:6</v>
      </c>
      <c r="D727" s="31"/>
      <c r="E727" s="37">
        <f>TAG!J306</f>
        <v>4.6354354306903048E-5</v>
      </c>
      <c r="F727" s="37">
        <f>TAG!D306</f>
        <v>9.5679966736081517E-6</v>
      </c>
      <c r="G727" s="62">
        <f t="shared" si="91"/>
        <v>2.79611754902556E-5</v>
      </c>
      <c r="H727" s="37">
        <f>TAG!E306</f>
        <v>3.7498461867795805E-5</v>
      </c>
      <c r="I727" s="37">
        <f>TAG!F306</f>
        <v>0</v>
      </c>
      <c r="K727" s="9">
        <f t="shared" si="89"/>
        <v>9.5372863775402056E-6</v>
      </c>
      <c r="L727" s="9">
        <f t="shared" si="90"/>
        <v>0</v>
      </c>
    </row>
    <row r="728" spans="1:12" x14ac:dyDescent="0.2">
      <c r="A728" s="14">
        <f>TAG!A307</f>
        <v>982.87726999999995</v>
      </c>
      <c r="B728" s="14" t="str">
        <f>TAG!B307</f>
        <v>C63H116O6N</v>
      </c>
      <c r="C728" s="17" t="str">
        <f>TAG!C307</f>
        <v>60:5</v>
      </c>
      <c r="D728" s="31"/>
      <c r="E728" s="37">
        <f>TAG!J307</f>
        <v>7.4288315889677552E-5</v>
      </c>
      <c r="F728" s="37">
        <f>TAG!D307</f>
        <v>0</v>
      </c>
      <c r="G728" s="62">
        <f t="shared" si="91"/>
        <v>3.7144157944838776E-5</v>
      </c>
      <c r="H728" s="37">
        <f>TAG!E307</f>
        <v>3.9617490325710447E-6</v>
      </c>
      <c r="I728" s="37">
        <f>TAG!F307</f>
        <v>1.8456856175659071E-5</v>
      </c>
      <c r="K728" s="9">
        <f t="shared" si="89"/>
        <v>0</v>
      </c>
      <c r="L728" s="9">
        <f t="shared" si="90"/>
        <v>0</v>
      </c>
    </row>
    <row r="729" spans="1:12" x14ac:dyDescent="0.2">
      <c r="A729" s="14">
        <f>TAG!A308</f>
        <v>984.8928699999999</v>
      </c>
      <c r="B729" s="14" t="str">
        <f>TAG!B308</f>
        <v>C63H118O6N</v>
      </c>
      <c r="C729" s="17" t="str">
        <f>TAG!C308</f>
        <v>60:4</v>
      </c>
      <c r="D729" s="31"/>
      <c r="E729" s="37">
        <f>TAG!J308</f>
        <v>0</v>
      </c>
      <c r="F729" s="37">
        <f>TAG!D308</f>
        <v>2.200375454005104E-6</v>
      </c>
      <c r="G729" s="62">
        <f t="shared" si="91"/>
        <v>1.100187727002552E-6</v>
      </c>
      <c r="H729" s="37">
        <f>TAG!E308</f>
        <v>0</v>
      </c>
      <c r="I729" s="37">
        <f>TAG!F308</f>
        <v>0</v>
      </c>
      <c r="K729" s="9">
        <f t="shared" si="89"/>
        <v>0</v>
      </c>
      <c r="L729" s="9">
        <f t="shared" si="90"/>
        <v>0</v>
      </c>
    </row>
    <row r="730" spans="1:12" x14ac:dyDescent="0.2">
      <c r="A730" s="14">
        <f>TAG!A309</f>
        <v>986.90846999999997</v>
      </c>
      <c r="B730" s="14" t="str">
        <f>TAG!B309</f>
        <v>C63H120O6N</v>
      </c>
      <c r="C730" s="17" t="str">
        <f>TAG!C309</f>
        <v>60:3</v>
      </c>
      <c r="D730" s="31"/>
      <c r="E730" s="37">
        <f>TAG!J309</f>
        <v>0</v>
      </c>
      <c r="F730" s="37">
        <f>TAG!D309</f>
        <v>3.4154132625358923E-6</v>
      </c>
      <c r="G730" s="62">
        <f t="shared" si="91"/>
        <v>1.7077066312679462E-6</v>
      </c>
      <c r="H730" s="37">
        <f>TAG!E309</f>
        <v>5.9638579392722531E-6</v>
      </c>
      <c r="I730" s="37">
        <f>TAG!F309</f>
        <v>3.1807093255118363E-6</v>
      </c>
      <c r="K730" s="9">
        <f t="shared" si="89"/>
        <v>4.2561513080043071E-6</v>
      </c>
      <c r="L730" s="9">
        <f t="shared" si="90"/>
        <v>1.4730026942438902E-6</v>
      </c>
    </row>
    <row r="731" spans="1:12" x14ac:dyDescent="0.2">
      <c r="A731" s="14">
        <f>TAG!A310</f>
        <v>988.92406999999992</v>
      </c>
      <c r="B731" s="14" t="str">
        <f>TAG!B310</f>
        <v>C63H122O6N</v>
      </c>
      <c r="C731" s="17" t="str">
        <f>TAG!C310</f>
        <v>60:2</v>
      </c>
      <c r="D731" s="31"/>
      <c r="E731" s="37">
        <f>TAG!J310</f>
        <v>5.9505735865752302E-6</v>
      </c>
      <c r="F731" s="37">
        <f>TAG!D310</f>
        <v>4.0725734165456761E-5</v>
      </c>
      <c r="G731" s="62">
        <f t="shared" si="91"/>
        <v>2.3338153876015997E-5</v>
      </c>
      <c r="H731" s="37">
        <f>TAG!E310</f>
        <v>1.7291401476389674E-5</v>
      </c>
      <c r="I731" s="37">
        <f>TAG!F310</f>
        <v>1.7406687038024527E-5</v>
      </c>
      <c r="K731" s="9">
        <f t="shared" si="89"/>
        <v>0</v>
      </c>
      <c r="L731" s="9">
        <f t="shared" si="90"/>
        <v>0</v>
      </c>
    </row>
    <row r="732" spans="1:12" x14ac:dyDescent="0.2">
      <c r="A732" s="14">
        <f>TAG!A311</f>
        <v>990.93966999999998</v>
      </c>
      <c r="B732" s="14" t="str">
        <f>TAG!B311</f>
        <v>C63H124O6N</v>
      </c>
      <c r="C732" s="17" t="str">
        <f>TAG!C311</f>
        <v>60:1</v>
      </c>
      <c r="D732" s="31"/>
      <c r="E732" s="37">
        <f>TAG!J311</f>
        <v>1.5919596849113851E-5</v>
      </c>
      <c r="F732" s="37">
        <f>TAG!D311</f>
        <v>0</v>
      </c>
      <c r="G732" s="62">
        <f t="shared" si="91"/>
        <v>7.9597984245569257E-6</v>
      </c>
      <c r="H732" s="37">
        <f>TAG!E311</f>
        <v>1.0979288983046697E-5</v>
      </c>
      <c r="I732" s="37">
        <f>TAG!F311</f>
        <v>0</v>
      </c>
      <c r="K732" s="9">
        <f t="shared" si="89"/>
        <v>3.0194905584897709E-6</v>
      </c>
      <c r="L732" s="9">
        <f t="shared" si="90"/>
        <v>0</v>
      </c>
    </row>
    <row r="733" spans="1:12" s="2" customFormat="1" x14ac:dyDescent="0.2">
      <c r="A733" s="38" t="s">
        <v>1001</v>
      </c>
      <c r="B733" s="38"/>
      <c r="C733" s="38" t="str">
        <f>TAG!C312</f>
        <v>Total NL 271 16:1 acyl containing</v>
      </c>
      <c r="D733" s="31"/>
      <c r="E733" s="39"/>
      <c r="F733" s="39"/>
      <c r="G733" s="62">
        <f t="shared" si="91"/>
        <v>0</v>
      </c>
      <c r="H733" s="39"/>
      <c r="I733" s="39"/>
      <c r="J733" s="40"/>
      <c r="K733" s="4">
        <f>SUM(K634:K732)</f>
        <v>4.0423575416019472E-3</v>
      </c>
      <c r="L733" s="4">
        <f t="shared" ref="L733" si="92">SUM(L634:L732)</f>
        <v>2.8498169322713703E-2</v>
      </c>
    </row>
    <row r="734" spans="1:12" x14ac:dyDescent="0.2">
      <c r="A734" s="14">
        <f>TAG!A317</f>
        <v>764.67446999999993</v>
      </c>
      <c r="B734" s="14" t="str">
        <f>TAG!B317</f>
        <v>C47H90O6N</v>
      </c>
      <c r="C734" s="17" t="str">
        <f>TAG!C317</f>
        <v>44:2</v>
      </c>
      <c r="D734" s="31"/>
      <c r="E734" s="37">
        <f>TAG!J317</f>
        <v>0</v>
      </c>
      <c r="F734" s="37">
        <f>TAG!D317</f>
        <v>0</v>
      </c>
      <c r="G734" s="62">
        <f t="shared" si="91"/>
        <v>0</v>
      </c>
      <c r="H734" s="37">
        <f>TAG!E317</f>
        <v>0</v>
      </c>
      <c r="I734" s="37">
        <f>TAG!F317</f>
        <v>2.7191464125066661E-4</v>
      </c>
      <c r="K734" s="9">
        <f t="shared" ref="K734:K765" si="93">IF(H734-$G734&gt;0,H734-$G734,0)</f>
        <v>0</v>
      </c>
      <c r="L734" s="9">
        <f t="shared" ref="L734:L765" si="94">IF(I734-$G734&gt;0,I734-$G734,0)</f>
        <v>2.7191464125066661E-4</v>
      </c>
    </row>
    <row r="735" spans="1:12" x14ac:dyDescent="0.2">
      <c r="A735" s="14">
        <f>TAG!A318</f>
        <v>766.69006999999988</v>
      </c>
      <c r="B735" s="14" t="str">
        <f>TAG!B318</f>
        <v>C47H92O6N</v>
      </c>
      <c r="C735" s="17" t="str">
        <f>TAG!C318</f>
        <v>44:1</v>
      </c>
      <c r="D735" s="31"/>
      <c r="E735" s="37">
        <f>TAG!J318</f>
        <v>1.9838783020292355E-5</v>
      </c>
      <c r="F735" s="37">
        <f>TAG!D318</f>
        <v>2.6401587952099957E-5</v>
      </c>
      <c r="G735" s="62">
        <f t="shared" si="91"/>
        <v>2.3120185486196154E-5</v>
      </c>
      <c r="H735" s="37">
        <f>TAG!E318</f>
        <v>1.1856883117768039E-5</v>
      </c>
      <c r="I735" s="37">
        <f>TAG!F318</f>
        <v>1.5698922658766584E-3</v>
      </c>
      <c r="K735" s="9">
        <f t="shared" si="93"/>
        <v>0</v>
      </c>
      <c r="L735" s="9">
        <f t="shared" si="94"/>
        <v>1.5467720803904622E-3</v>
      </c>
    </row>
    <row r="736" spans="1:12" x14ac:dyDescent="0.2">
      <c r="A736" s="14">
        <f>TAG!A319</f>
        <v>768.70566999999994</v>
      </c>
      <c r="B736" s="14" t="str">
        <f>TAG!B319</f>
        <v>C47H94O6N</v>
      </c>
      <c r="C736" s="17" t="str">
        <f>TAG!C319</f>
        <v>44:0</v>
      </c>
      <c r="D736" s="31"/>
      <c r="E736" s="37">
        <f>TAG!J319</f>
        <v>1.4059645158259049E-4</v>
      </c>
      <c r="F736" s="37">
        <f>TAG!D319</f>
        <v>1.1202515999362613E-4</v>
      </c>
      <c r="G736" s="62">
        <f t="shared" si="91"/>
        <v>1.263108057881083E-4</v>
      </c>
      <c r="H736" s="37">
        <f>TAG!E319</f>
        <v>5.3834577005219797E-4</v>
      </c>
      <c r="I736" s="37">
        <f>TAG!F319</f>
        <v>1.0770598300790577E-2</v>
      </c>
      <c r="K736" s="9">
        <f t="shared" si="93"/>
        <v>4.1203496426408967E-4</v>
      </c>
      <c r="L736" s="9">
        <f t="shared" si="94"/>
        <v>1.0644287495002468E-2</v>
      </c>
    </row>
    <row r="737" spans="1:12" x14ac:dyDescent="0.2">
      <c r="A737" s="14">
        <f>TAG!A320</f>
        <v>776.71077000000002</v>
      </c>
      <c r="B737" s="14" t="str">
        <f>TAG!B320</f>
        <v>C49H94O5N</v>
      </c>
      <c r="C737" s="17" t="str">
        <f>TAG!C320</f>
        <v>e46:3</v>
      </c>
      <c r="D737" s="31"/>
      <c r="E737" s="37">
        <f>TAG!J320</f>
        <v>0</v>
      </c>
      <c r="F737" s="37">
        <f>TAG!D320</f>
        <v>2.5874593560000304E-5</v>
      </c>
      <c r="G737" s="62">
        <f t="shared" si="91"/>
        <v>1.2937296780000152E-5</v>
      </c>
      <c r="H737" s="37">
        <f>TAG!E320</f>
        <v>9.4548498500374189E-5</v>
      </c>
      <c r="I737" s="37">
        <f>TAG!F320</f>
        <v>0</v>
      </c>
      <c r="K737" s="9">
        <f t="shared" si="93"/>
        <v>8.1611201720374035E-5</v>
      </c>
      <c r="L737" s="9">
        <f t="shared" si="94"/>
        <v>0</v>
      </c>
    </row>
    <row r="738" spans="1:12" x14ac:dyDescent="0.2">
      <c r="A738" s="14">
        <f>TAG!A321</f>
        <v>778.72636999999997</v>
      </c>
      <c r="B738" s="14" t="str">
        <f>TAG!B321</f>
        <v>C49H96O5N</v>
      </c>
      <c r="C738" s="17" t="str">
        <f>TAG!C321</f>
        <v>e46:2</v>
      </c>
      <c r="D738" s="31"/>
      <c r="E738" s="37">
        <f>TAG!J321</f>
        <v>2.5396595818395268E-5</v>
      </c>
      <c r="F738" s="37">
        <f>TAG!D321</f>
        <v>0</v>
      </c>
      <c r="G738" s="62">
        <f t="shared" si="91"/>
        <v>1.2698297909197634E-5</v>
      </c>
      <c r="H738" s="37">
        <f>TAG!E321</f>
        <v>0</v>
      </c>
      <c r="I738" s="37">
        <f>TAG!F321</f>
        <v>0</v>
      </c>
      <c r="K738" s="9">
        <f t="shared" si="93"/>
        <v>0</v>
      </c>
      <c r="L738" s="9">
        <f t="shared" si="94"/>
        <v>0</v>
      </c>
    </row>
    <row r="739" spans="1:12" x14ac:dyDescent="0.2">
      <c r="A739" s="14">
        <f>TAG!A322</f>
        <v>780.74197000000004</v>
      </c>
      <c r="B739" s="14" t="str">
        <f>TAG!B322</f>
        <v>C49H98O5N</v>
      </c>
      <c r="C739" s="17" t="str">
        <f>TAG!C322</f>
        <v>e46:1</v>
      </c>
      <c r="D739" s="31"/>
      <c r="E739" s="37">
        <f>TAG!J322</f>
        <v>2.8901605472193975E-5</v>
      </c>
      <c r="F739" s="37">
        <f>TAG!D322</f>
        <v>4.420173545988181E-5</v>
      </c>
      <c r="G739" s="62">
        <f t="shared" si="91"/>
        <v>3.6551670466037896E-5</v>
      </c>
      <c r="H739" s="37">
        <f>TAG!E322</f>
        <v>3.6876795604580302E-5</v>
      </c>
      <c r="I739" s="37">
        <f>TAG!F322</f>
        <v>2.0561931574462658E-4</v>
      </c>
      <c r="K739" s="9">
        <f t="shared" si="93"/>
        <v>3.2512513854240601E-7</v>
      </c>
      <c r="L739" s="9">
        <f t="shared" si="94"/>
        <v>1.6906764527858869E-4</v>
      </c>
    </row>
    <row r="740" spans="1:12" x14ac:dyDescent="0.2">
      <c r="A740" s="14">
        <f>TAG!A323</f>
        <v>782.75756999999999</v>
      </c>
      <c r="B740" s="14" t="str">
        <f>TAG!B323</f>
        <v>C49H100O5N</v>
      </c>
      <c r="C740" s="17" t="str">
        <f>TAG!C323</f>
        <v>e46:0</v>
      </c>
      <c r="D740" s="31"/>
      <c r="E740" s="37">
        <f>TAG!J323</f>
        <v>1.4026183298743386E-4</v>
      </c>
      <c r="F740" s="37">
        <f>TAG!D323</f>
        <v>2.9756559478291949E-4</v>
      </c>
      <c r="G740" s="62">
        <f t="shared" si="91"/>
        <v>2.1891371388517666E-4</v>
      </c>
      <c r="H740" s="37">
        <f>TAG!E323</f>
        <v>0</v>
      </c>
      <c r="I740" s="37">
        <f>TAG!F323</f>
        <v>1.2545148200573222E-3</v>
      </c>
      <c r="K740" s="9">
        <f t="shared" si="93"/>
        <v>0</v>
      </c>
      <c r="L740" s="9">
        <f t="shared" si="94"/>
        <v>1.0356011061721454E-3</v>
      </c>
    </row>
    <row r="741" spans="1:12" x14ac:dyDescent="0.2">
      <c r="A741" s="14">
        <f>TAG!A324</f>
        <v>790.69006999999988</v>
      </c>
      <c r="B741" s="14" t="str">
        <f>TAG!B324</f>
        <v>C49H92O6N</v>
      </c>
      <c r="C741" s="17" t="str">
        <f>TAG!C324</f>
        <v>46:3</v>
      </c>
      <c r="D741" s="31"/>
      <c r="E741" s="37">
        <f>TAG!J324</f>
        <v>0</v>
      </c>
      <c r="F741" s="37">
        <f>TAG!D324</f>
        <v>3.263618219988657E-5</v>
      </c>
      <c r="G741" s="62">
        <f t="shared" si="91"/>
        <v>1.6318091099943285E-5</v>
      </c>
      <c r="H741" s="37">
        <f>TAG!E324</f>
        <v>0</v>
      </c>
      <c r="I741" s="37">
        <f>TAG!F324</f>
        <v>3.9098448114957444E-5</v>
      </c>
      <c r="K741" s="9">
        <f t="shared" si="93"/>
        <v>0</v>
      </c>
      <c r="L741" s="9">
        <f t="shared" si="94"/>
        <v>2.2780357015014159E-5</v>
      </c>
    </row>
    <row r="742" spans="1:12" x14ac:dyDescent="0.2">
      <c r="A742" s="14">
        <f>TAG!A325</f>
        <v>792.70566999999994</v>
      </c>
      <c r="B742" s="14" t="str">
        <f>TAG!B325</f>
        <v>C49H94O6N</v>
      </c>
      <c r="C742" s="17" t="str">
        <f>TAG!C325</f>
        <v>46:2</v>
      </c>
      <c r="D742" s="31"/>
      <c r="E742" s="37">
        <f>TAG!J325</f>
        <v>1.3448188178065243E-5</v>
      </c>
      <c r="F742" s="37">
        <f>TAG!D325</f>
        <v>2.3860896964816551E-5</v>
      </c>
      <c r="G742" s="62">
        <f t="shared" si="91"/>
        <v>1.8654542571440895E-5</v>
      </c>
      <c r="H742" s="37">
        <f>TAG!E325</f>
        <v>7.5119691830020455E-6</v>
      </c>
      <c r="I742" s="37">
        <f>TAG!F325</f>
        <v>2.1406065319769252E-4</v>
      </c>
      <c r="K742" s="9">
        <f t="shared" si="93"/>
        <v>0</v>
      </c>
      <c r="L742" s="9">
        <f t="shared" si="94"/>
        <v>1.9540611062625161E-4</v>
      </c>
    </row>
    <row r="743" spans="1:12" x14ac:dyDescent="0.2">
      <c r="A743" s="14">
        <f>TAG!A326</f>
        <v>794.72126999999989</v>
      </c>
      <c r="B743" s="14" t="str">
        <f>TAG!B326</f>
        <v>C49H96O6N</v>
      </c>
      <c r="C743" s="17" t="str">
        <f>TAG!C326</f>
        <v>46:1</v>
      </c>
      <c r="D743" s="31"/>
      <c r="E743" s="37">
        <f>TAG!J326</f>
        <v>2.6405925846529043E-5</v>
      </c>
      <c r="F743" s="37">
        <f>TAG!D326</f>
        <v>3.9169739276698436E-5</v>
      </c>
      <c r="G743" s="62">
        <f t="shared" si="91"/>
        <v>3.2787832561613736E-5</v>
      </c>
      <c r="H743" s="37">
        <f>TAG!E326</f>
        <v>0</v>
      </c>
      <c r="I743" s="37">
        <f>TAG!F326</f>
        <v>2.3791554287047002E-3</v>
      </c>
      <c r="K743" s="9">
        <f t="shared" si="93"/>
        <v>0</v>
      </c>
      <c r="L743" s="9">
        <f t="shared" si="94"/>
        <v>2.3463675961430865E-3</v>
      </c>
    </row>
    <row r="744" spans="1:12" x14ac:dyDescent="0.2">
      <c r="A744" s="14">
        <f>TAG!A327</f>
        <v>796.73686999999995</v>
      </c>
      <c r="B744" s="14" t="str">
        <f>TAG!B327</f>
        <v>C49H98O6N</v>
      </c>
      <c r="C744" s="17" t="str">
        <f>TAG!C327</f>
        <v>46:0</v>
      </c>
      <c r="D744" s="31"/>
      <c r="E744" s="37">
        <f>TAG!J327</f>
        <v>4.8805747886642283E-4</v>
      </c>
      <c r="F744" s="37">
        <f>TAG!D327</f>
        <v>4.7546298333456998E-4</v>
      </c>
      <c r="G744" s="62">
        <f t="shared" si="91"/>
        <v>4.817602311004964E-4</v>
      </c>
      <c r="H744" s="37">
        <f>TAG!E327</f>
        <v>1.6799545285746569E-3</v>
      </c>
      <c r="I744" s="37">
        <f>TAG!F327</f>
        <v>1.5680266016269113E-2</v>
      </c>
      <c r="K744" s="9">
        <f t="shared" si="93"/>
        <v>1.1981942974741604E-3</v>
      </c>
      <c r="L744" s="9">
        <f t="shared" si="94"/>
        <v>1.5198505785168617E-2</v>
      </c>
    </row>
    <row r="745" spans="1:12" x14ac:dyDescent="0.2">
      <c r="A745" s="14">
        <f>TAG!A328</f>
        <v>802.72636999999997</v>
      </c>
      <c r="B745" s="14" t="str">
        <f>TAG!B328</f>
        <v>C51H96O5N</v>
      </c>
      <c r="C745" s="17" t="str">
        <f>TAG!C328</f>
        <v>e48:4</v>
      </c>
      <c r="D745" s="31"/>
      <c r="E745" s="37">
        <f>TAG!J328</f>
        <v>0</v>
      </c>
      <c r="F745" s="37">
        <f>TAG!D328</f>
        <v>0</v>
      </c>
      <c r="G745" s="62">
        <f t="shared" si="91"/>
        <v>0</v>
      </c>
      <c r="H745" s="37">
        <f>TAG!E328</f>
        <v>0</v>
      </c>
      <c r="I745" s="37">
        <f>TAG!F328</f>
        <v>0</v>
      </c>
      <c r="K745" s="9">
        <f t="shared" si="93"/>
        <v>0</v>
      </c>
      <c r="L745" s="9">
        <f t="shared" si="94"/>
        <v>0</v>
      </c>
    </row>
    <row r="746" spans="1:12" x14ac:dyDescent="0.2">
      <c r="A746" s="14">
        <f>TAG!A329</f>
        <v>804.74197000000004</v>
      </c>
      <c r="B746" s="14" t="str">
        <f>TAG!B329</f>
        <v>C51H98O5N</v>
      </c>
      <c r="C746" s="17" t="str">
        <f>TAG!C329</f>
        <v>e48:3</v>
      </c>
      <c r="D746" s="31"/>
      <c r="E746" s="37">
        <f>TAG!J329</f>
        <v>4.0415863434777573E-5</v>
      </c>
      <c r="F746" s="37">
        <f>TAG!D329</f>
        <v>0</v>
      </c>
      <c r="G746" s="62">
        <f t="shared" si="91"/>
        <v>2.0207931717388786E-5</v>
      </c>
      <c r="H746" s="37">
        <f>TAG!E329</f>
        <v>0</v>
      </c>
      <c r="I746" s="37">
        <f>TAG!F329</f>
        <v>0</v>
      </c>
      <c r="K746" s="9">
        <f t="shared" si="93"/>
        <v>0</v>
      </c>
      <c r="L746" s="9">
        <f t="shared" si="94"/>
        <v>0</v>
      </c>
    </row>
    <row r="747" spans="1:12" x14ac:dyDescent="0.2">
      <c r="A747" s="14">
        <f>TAG!A330</f>
        <v>806.75756999999999</v>
      </c>
      <c r="B747" s="14" t="str">
        <f>TAG!B330</f>
        <v>C51H100O5N</v>
      </c>
      <c r="C747" s="17" t="str">
        <f>TAG!C330</f>
        <v>e48:2</v>
      </c>
      <c r="D747" s="31"/>
      <c r="E747" s="37">
        <f>TAG!J330</f>
        <v>9.1990145517995323E-5</v>
      </c>
      <c r="F747" s="37">
        <f>TAG!D330</f>
        <v>5.4012312392546109E-6</v>
      </c>
      <c r="G747" s="62">
        <f t="shared" si="91"/>
        <v>4.869568837862497E-5</v>
      </c>
      <c r="H747" s="37">
        <f>TAG!E330</f>
        <v>7.041397792069301E-5</v>
      </c>
      <c r="I747" s="37">
        <f>TAG!F330</f>
        <v>9.7067968333371967E-5</v>
      </c>
      <c r="K747" s="9">
        <f t="shared" si="93"/>
        <v>2.171828954206804E-5</v>
      </c>
      <c r="L747" s="9">
        <f t="shared" si="94"/>
        <v>4.8372279954746997E-5</v>
      </c>
    </row>
    <row r="748" spans="1:12" x14ac:dyDescent="0.2">
      <c r="A748" s="14">
        <f>TAG!A331</f>
        <v>808.77317000000005</v>
      </c>
      <c r="B748" s="14" t="str">
        <f>TAG!B331</f>
        <v>C51H102O5N</v>
      </c>
      <c r="C748" s="17" t="str">
        <f>TAG!C331</f>
        <v>e48:1</v>
      </c>
      <c r="D748" s="31"/>
      <c r="E748" s="37">
        <f>TAG!J331</f>
        <v>1.0749729172880507E-4</v>
      </c>
      <c r="F748" s="37">
        <f>TAG!D331</f>
        <v>2.8285523195573262E-5</v>
      </c>
      <c r="G748" s="62">
        <f t="shared" si="91"/>
        <v>6.789140746218917E-5</v>
      </c>
      <c r="H748" s="37">
        <f>TAG!E331</f>
        <v>9.5178981591109219E-5</v>
      </c>
      <c r="I748" s="37">
        <f>TAG!F331</f>
        <v>1.7850466336137517E-4</v>
      </c>
      <c r="K748" s="9">
        <f t="shared" si="93"/>
        <v>2.7287574128920049E-5</v>
      </c>
      <c r="L748" s="9">
        <f t="shared" si="94"/>
        <v>1.10613255899186E-4</v>
      </c>
    </row>
    <row r="749" spans="1:12" x14ac:dyDescent="0.2">
      <c r="A749" s="14">
        <f>TAG!A332</f>
        <v>810.78877</v>
      </c>
      <c r="B749" s="14" t="str">
        <f>TAG!B332</f>
        <v>C51H104O5N</v>
      </c>
      <c r="C749" s="17" t="str">
        <f>TAG!C332</f>
        <v>e48:0</v>
      </c>
      <c r="D749" s="31"/>
      <c r="E749" s="37">
        <f>TAG!J332</f>
        <v>2.3413593834224918E-4</v>
      </c>
      <c r="F749" s="37">
        <f>TAG!D332</f>
        <v>2.3304164910634091E-4</v>
      </c>
      <c r="G749" s="62">
        <f t="shared" si="91"/>
        <v>2.3358879372429504E-4</v>
      </c>
      <c r="H749" s="37">
        <f>TAG!E332</f>
        <v>9.5431425644012646E-4</v>
      </c>
      <c r="I749" s="37">
        <f>TAG!F332</f>
        <v>2.121412328907665E-3</v>
      </c>
      <c r="K749" s="9">
        <f t="shared" si="93"/>
        <v>7.2072546271583144E-4</v>
      </c>
      <c r="L749" s="9">
        <f t="shared" si="94"/>
        <v>1.8878235351833699E-3</v>
      </c>
    </row>
    <row r="750" spans="1:12" x14ac:dyDescent="0.2">
      <c r="A750" s="14">
        <f>TAG!A333</f>
        <v>816.70566999999994</v>
      </c>
      <c r="B750" s="14" t="str">
        <f>TAG!B333</f>
        <v>C51H94O6N</v>
      </c>
      <c r="C750" s="17" t="str">
        <f>TAG!C333</f>
        <v>48:4</v>
      </c>
      <c r="D750" s="31"/>
      <c r="E750" s="37">
        <f>TAG!J333</f>
        <v>1.9679548808992919E-5</v>
      </c>
      <c r="F750" s="37">
        <f>TAG!D333</f>
        <v>1.0860496992766238E-5</v>
      </c>
      <c r="G750" s="62">
        <f t="shared" si="91"/>
        <v>1.5270022900879578E-5</v>
      </c>
      <c r="H750" s="37">
        <f>TAG!E333</f>
        <v>0</v>
      </c>
      <c r="I750" s="37">
        <f>TAG!F333</f>
        <v>0</v>
      </c>
      <c r="K750" s="9">
        <f t="shared" si="93"/>
        <v>0</v>
      </c>
      <c r="L750" s="9">
        <f t="shared" si="94"/>
        <v>0</v>
      </c>
    </row>
    <row r="751" spans="1:12" x14ac:dyDescent="0.2">
      <c r="A751" s="14">
        <f>TAG!A334</f>
        <v>818.72126999999989</v>
      </c>
      <c r="B751" s="14" t="str">
        <f>TAG!B334</f>
        <v>C51H96O6N</v>
      </c>
      <c r="C751" s="17" t="str">
        <f>TAG!C334</f>
        <v>48:3</v>
      </c>
      <c r="D751" s="31"/>
      <c r="E751" s="37">
        <f>TAG!J334</f>
        <v>0</v>
      </c>
      <c r="F751" s="37">
        <f>TAG!D334</f>
        <v>0</v>
      </c>
      <c r="G751" s="62">
        <f t="shared" si="91"/>
        <v>0</v>
      </c>
      <c r="H751" s="37">
        <f>TAG!E334</f>
        <v>3.4624264524679373E-6</v>
      </c>
      <c r="I751" s="37">
        <f>TAG!F334</f>
        <v>5.0892359984001484E-5</v>
      </c>
      <c r="K751" s="9">
        <f t="shared" si="93"/>
        <v>3.4624264524679373E-6</v>
      </c>
      <c r="L751" s="9">
        <f t="shared" si="94"/>
        <v>5.0892359984001484E-5</v>
      </c>
    </row>
    <row r="752" spans="1:12" x14ac:dyDescent="0.2">
      <c r="A752" s="14">
        <f>TAG!A335</f>
        <v>820.73686999999995</v>
      </c>
      <c r="B752" s="14" t="str">
        <f>TAG!B335</f>
        <v>C51H98O6N</v>
      </c>
      <c r="C752" s="17" t="str">
        <f>TAG!C335</f>
        <v>48:2</v>
      </c>
      <c r="D752" s="31"/>
      <c r="E752" s="37">
        <f>TAG!J335</f>
        <v>5.2675264905584407E-5</v>
      </c>
      <c r="F752" s="37">
        <f>TAG!D335</f>
        <v>2.4143524929303505E-5</v>
      </c>
      <c r="G752" s="62">
        <f t="shared" si="91"/>
        <v>3.8409394917443952E-5</v>
      </c>
      <c r="H752" s="37">
        <f>TAG!E335</f>
        <v>1.7713386603736514E-4</v>
      </c>
      <c r="I752" s="37">
        <f>TAG!F335</f>
        <v>9.0500845890291903E-4</v>
      </c>
      <c r="K752" s="9">
        <f t="shared" si="93"/>
        <v>1.3872447111992119E-4</v>
      </c>
      <c r="L752" s="9">
        <f t="shared" si="94"/>
        <v>8.6659906398547514E-4</v>
      </c>
    </row>
    <row r="753" spans="1:12" x14ac:dyDescent="0.2">
      <c r="A753" s="14">
        <f>TAG!A336</f>
        <v>822.7524699999999</v>
      </c>
      <c r="B753" s="14" t="str">
        <f>TAG!B336</f>
        <v>C51H100O6N</v>
      </c>
      <c r="C753" s="17" t="str">
        <f>TAG!C336</f>
        <v>48:1</v>
      </c>
      <c r="D753" s="31"/>
      <c r="E753" s="37">
        <f>TAG!J336</f>
        <v>0</v>
      </c>
      <c r="F753" s="37">
        <f>TAG!D336</f>
        <v>1.4292467594509675E-4</v>
      </c>
      <c r="G753" s="62">
        <f t="shared" si="91"/>
        <v>7.1462337972548373E-5</v>
      </c>
      <c r="H753" s="37">
        <f>TAG!E336</f>
        <v>3.8398625460260653E-4</v>
      </c>
      <c r="I753" s="37">
        <f>TAG!F336</f>
        <v>8.6820873524041022E-3</v>
      </c>
      <c r="K753" s="9">
        <f t="shared" si="93"/>
        <v>3.1252391663005814E-4</v>
      </c>
      <c r="L753" s="9">
        <f t="shared" si="94"/>
        <v>8.6106250144315534E-3</v>
      </c>
    </row>
    <row r="754" spans="1:12" x14ac:dyDescent="0.2">
      <c r="A754" s="14">
        <f>TAG!A337</f>
        <v>824.76806999999997</v>
      </c>
      <c r="B754" s="14" t="str">
        <f>TAG!B337</f>
        <v>C51H102O6N</v>
      </c>
      <c r="C754" s="17" t="str">
        <f>TAG!C337</f>
        <v>48:0</v>
      </c>
      <c r="D754" s="31"/>
      <c r="E754" s="37">
        <f>TAG!J337</f>
        <v>8.2231670804261902E-4</v>
      </c>
      <c r="F754" s="37">
        <f>TAG!D337</f>
        <v>6.9116903936323538E-4</v>
      </c>
      <c r="G754" s="62">
        <f t="shared" si="91"/>
        <v>7.567428737029272E-4</v>
      </c>
      <c r="H754" s="37">
        <f>TAG!E337</f>
        <v>3.0153433511030171E-3</v>
      </c>
      <c r="I754" s="37">
        <f>TAG!F337</f>
        <v>9.4316280483830062E-2</v>
      </c>
      <c r="K754" s="9">
        <f t="shared" si="93"/>
        <v>2.2586004774000899E-3</v>
      </c>
      <c r="L754" s="9">
        <f t="shared" si="94"/>
        <v>9.3559537610127141E-2</v>
      </c>
    </row>
    <row r="755" spans="1:12" x14ac:dyDescent="0.2">
      <c r="A755" s="14">
        <f>TAG!A338</f>
        <v>830.75756999999999</v>
      </c>
      <c r="B755" s="14" t="str">
        <f>TAG!B338</f>
        <v>C53H100O5N</v>
      </c>
      <c r="C755" s="17" t="str">
        <f>TAG!C338</f>
        <v>e50:4</v>
      </c>
      <c r="D755" s="31"/>
      <c r="E755" s="37">
        <f>TAG!J338</f>
        <v>0</v>
      </c>
      <c r="F755" s="37">
        <f>TAG!D338</f>
        <v>0</v>
      </c>
      <c r="G755" s="62">
        <f t="shared" si="91"/>
        <v>0</v>
      </c>
      <c r="H755" s="37">
        <f>TAG!E338</f>
        <v>0</v>
      </c>
      <c r="I755" s="37">
        <f>TAG!F338</f>
        <v>0</v>
      </c>
      <c r="K755" s="9">
        <f t="shared" si="93"/>
        <v>0</v>
      </c>
      <c r="L755" s="9">
        <f t="shared" si="94"/>
        <v>0</v>
      </c>
    </row>
    <row r="756" spans="1:12" x14ac:dyDescent="0.2">
      <c r="A756" s="14">
        <f>TAG!A339</f>
        <v>832.77317000000005</v>
      </c>
      <c r="B756" s="14" t="str">
        <f>TAG!B339</f>
        <v>C53H102O5N</v>
      </c>
      <c r="C756" s="17" t="str">
        <f>TAG!C339</f>
        <v>e50:3</v>
      </c>
      <c r="D756" s="31"/>
      <c r="E756" s="37">
        <f>TAG!J339</f>
        <v>0</v>
      </c>
      <c r="F756" s="37">
        <f>TAG!D339</f>
        <v>1.0324907815267105E-5</v>
      </c>
      <c r="G756" s="62">
        <f t="shared" si="91"/>
        <v>5.1624539076335526E-6</v>
      </c>
      <c r="H756" s="37">
        <f>TAG!E339</f>
        <v>0</v>
      </c>
      <c r="I756" s="37">
        <f>TAG!F339</f>
        <v>0</v>
      </c>
      <c r="K756" s="9">
        <f t="shared" si="93"/>
        <v>0</v>
      </c>
      <c r="L756" s="9">
        <f t="shared" si="94"/>
        <v>0</v>
      </c>
    </row>
    <row r="757" spans="1:12" x14ac:dyDescent="0.2">
      <c r="A757" s="14">
        <f>TAG!A340</f>
        <v>834.78877</v>
      </c>
      <c r="B757" s="14" t="str">
        <f>TAG!B340</f>
        <v>C53H104O5N</v>
      </c>
      <c r="C757" s="17" t="str">
        <f>TAG!C340</f>
        <v>e50:2</v>
      </c>
      <c r="D757" s="31"/>
      <c r="E757" s="37">
        <f>TAG!J340</f>
        <v>1.9043519074489589E-5</v>
      </c>
      <c r="F757" s="37">
        <f>TAG!D340</f>
        <v>1.3000496820754215E-5</v>
      </c>
      <c r="G757" s="62">
        <f t="shared" si="91"/>
        <v>1.60220079476219E-5</v>
      </c>
      <c r="H757" s="37">
        <f>TAG!E340</f>
        <v>9.9002830039759078E-5</v>
      </c>
      <c r="I757" s="37">
        <f>TAG!F340</f>
        <v>1.2435336722390968E-4</v>
      </c>
      <c r="K757" s="9">
        <f t="shared" si="93"/>
        <v>8.2980822092137171E-5</v>
      </c>
      <c r="L757" s="9">
        <f t="shared" si="94"/>
        <v>1.0833135927628779E-4</v>
      </c>
    </row>
    <row r="758" spans="1:12" x14ac:dyDescent="0.2">
      <c r="A758" s="14">
        <f>TAG!A341</f>
        <v>836.80437000000006</v>
      </c>
      <c r="B758" s="14" t="str">
        <f>TAG!B341</f>
        <v>C53H106O5N</v>
      </c>
      <c r="C758" s="17" t="str">
        <f>TAG!C341</f>
        <v>e50:1</v>
      </c>
      <c r="D758" s="31"/>
      <c r="E758" s="37">
        <f>TAG!J341</f>
        <v>3.9808037055826278E-5</v>
      </c>
      <c r="F758" s="37">
        <f>TAG!D341</f>
        <v>3.4294889790005444E-5</v>
      </c>
      <c r="G758" s="62">
        <f t="shared" si="91"/>
        <v>3.7051463422915861E-5</v>
      </c>
      <c r="H758" s="37">
        <f>TAG!E341</f>
        <v>2.5057973994131012E-4</v>
      </c>
      <c r="I758" s="37">
        <f>TAG!F341</f>
        <v>1.1112549220134397E-3</v>
      </c>
      <c r="K758" s="9">
        <f t="shared" si="93"/>
        <v>2.1352827651839425E-4</v>
      </c>
      <c r="L758" s="9">
        <f t="shared" si="94"/>
        <v>1.0742034585905238E-3</v>
      </c>
    </row>
    <row r="759" spans="1:12" x14ac:dyDescent="0.2">
      <c r="A759" s="14">
        <f>TAG!A342</f>
        <v>838.81997000000001</v>
      </c>
      <c r="B759" s="14" t="str">
        <f>TAG!B342</f>
        <v>C53H108O5N</v>
      </c>
      <c r="C759" s="17" t="str">
        <f>TAG!C342</f>
        <v>e50:0</v>
      </c>
      <c r="D759" s="31"/>
      <c r="E759" s="37">
        <f>TAG!J342</f>
        <v>1.3569126761446237E-4</v>
      </c>
      <c r="F759" s="37">
        <f>TAG!D342</f>
        <v>1.9812489552369452E-4</v>
      </c>
      <c r="G759" s="62">
        <f t="shared" si="91"/>
        <v>1.6690808156907843E-4</v>
      </c>
      <c r="H759" s="37">
        <f>TAG!E342</f>
        <v>3.1838789572798863E-4</v>
      </c>
      <c r="I759" s="37">
        <f>TAG!F342</f>
        <v>5.7434046831333256E-3</v>
      </c>
      <c r="K759" s="9">
        <f t="shared" si="93"/>
        <v>1.514798141589102E-4</v>
      </c>
      <c r="L759" s="9">
        <f t="shared" si="94"/>
        <v>5.5764966015642474E-3</v>
      </c>
    </row>
    <row r="760" spans="1:12" x14ac:dyDescent="0.2">
      <c r="A760" s="14">
        <f>TAG!A343</f>
        <v>844.73686999999995</v>
      </c>
      <c r="B760" s="14" t="str">
        <f>TAG!B343</f>
        <v>C53H98O6N</v>
      </c>
      <c r="C760" s="17" t="str">
        <f>TAG!C343</f>
        <v>50:4</v>
      </c>
      <c r="D760" s="31"/>
      <c r="E760" s="37">
        <f>TAG!J343</f>
        <v>0</v>
      </c>
      <c r="F760" s="37">
        <f>TAG!D343</f>
        <v>0</v>
      </c>
      <c r="G760" s="62">
        <f t="shared" si="91"/>
        <v>0</v>
      </c>
      <c r="H760" s="37">
        <f>TAG!E343</f>
        <v>4.0986891192239422E-6</v>
      </c>
      <c r="I760" s="37">
        <f>TAG!F343</f>
        <v>0</v>
      </c>
      <c r="K760" s="9">
        <f t="shared" si="93"/>
        <v>4.0986891192239422E-6</v>
      </c>
      <c r="L760" s="9">
        <f t="shared" si="94"/>
        <v>0</v>
      </c>
    </row>
    <row r="761" spans="1:12" x14ac:dyDescent="0.2">
      <c r="A761" s="14">
        <f>TAG!A344</f>
        <v>846.7524699999999</v>
      </c>
      <c r="B761" s="14" t="str">
        <f>TAG!B344</f>
        <v>C53H100O6N</v>
      </c>
      <c r="C761" s="17" t="str">
        <f>TAG!C344</f>
        <v>50:3</v>
      </c>
      <c r="D761" s="31"/>
      <c r="E761" s="37">
        <f>TAG!J344</f>
        <v>0</v>
      </c>
      <c r="F761" s="37">
        <f>TAG!D344</f>
        <v>3.6986121367425015E-6</v>
      </c>
      <c r="G761" s="62">
        <f t="shared" si="91"/>
        <v>1.8493060683712507E-6</v>
      </c>
      <c r="H761" s="37">
        <f>TAG!E344</f>
        <v>0</v>
      </c>
      <c r="I761" s="37">
        <f>TAG!F344</f>
        <v>1.4137575282872313E-3</v>
      </c>
      <c r="K761" s="9">
        <f t="shared" si="93"/>
        <v>0</v>
      </c>
      <c r="L761" s="9">
        <f t="shared" si="94"/>
        <v>1.41190822221886E-3</v>
      </c>
    </row>
    <row r="762" spans="1:12" x14ac:dyDescent="0.2">
      <c r="A762" s="14">
        <f>TAG!A345</f>
        <v>848.76806999999997</v>
      </c>
      <c r="B762" s="14" t="str">
        <f>TAG!B345</f>
        <v>C53H102O6N</v>
      </c>
      <c r="C762" s="17" t="str">
        <f>TAG!C345</f>
        <v>50:2</v>
      </c>
      <c r="D762" s="31"/>
      <c r="E762" s="37">
        <f>TAG!J345</f>
        <v>3.574877891195876E-5</v>
      </c>
      <c r="F762" s="37">
        <f>TAG!D345</f>
        <v>6.1500050516421467E-5</v>
      </c>
      <c r="G762" s="62">
        <f t="shared" si="91"/>
        <v>4.8624414714190114E-5</v>
      </c>
      <c r="H762" s="37">
        <f>TAG!E345</f>
        <v>5.9284908460933072E-4</v>
      </c>
      <c r="I762" s="37">
        <f>TAG!F345</f>
        <v>2.0887526489920379E-2</v>
      </c>
      <c r="K762" s="9">
        <f t="shared" si="93"/>
        <v>5.4422466989514061E-4</v>
      </c>
      <c r="L762" s="9">
        <f t="shared" si="94"/>
        <v>2.0838902075206188E-2</v>
      </c>
    </row>
    <row r="763" spans="1:12" x14ac:dyDescent="0.2">
      <c r="A763" s="14">
        <f>TAG!A346</f>
        <v>850.78366999999992</v>
      </c>
      <c r="B763" s="14" t="str">
        <f>TAG!B346</f>
        <v>C53H104O6N</v>
      </c>
      <c r="C763" s="17" t="str">
        <f>TAG!C346</f>
        <v>50:1</v>
      </c>
      <c r="D763" s="31"/>
      <c r="E763" s="37">
        <f>TAG!J346</f>
        <v>1.7977643488157347E-4</v>
      </c>
      <c r="F763" s="37">
        <f>TAG!D346</f>
        <v>1.3955338875435574E-4</v>
      </c>
      <c r="G763" s="62">
        <f t="shared" si="91"/>
        <v>1.5966491181796462E-4</v>
      </c>
      <c r="H763" s="37">
        <f>TAG!E346</f>
        <v>1.0140343845858825E-3</v>
      </c>
      <c r="I763" s="37">
        <f>TAG!F346</f>
        <v>9.105606879271505E-2</v>
      </c>
      <c r="K763" s="9">
        <f t="shared" si="93"/>
        <v>8.5436947276791792E-4</v>
      </c>
      <c r="L763" s="9">
        <f t="shared" si="94"/>
        <v>9.0896403880897092E-2</v>
      </c>
    </row>
    <row r="764" spans="1:12" x14ac:dyDescent="0.2">
      <c r="A764" s="14">
        <f>TAG!A347</f>
        <v>852.79926999999998</v>
      </c>
      <c r="B764" s="14" t="str">
        <f>TAG!B347</f>
        <v>C53H106O6N</v>
      </c>
      <c r="C764" s="17" t="str">
        <f>TAG!C347</f>
        <v>50:0</v>
      </c>
      <c r="D764" s="31"/>
      <c r="E764" s="37">
        <f>TAG!J347</f>
        <v>1.7816577878374423E-3</v>
      </c>
      <c r="F764" s="37">
        <f>TAG!D347</f>
        <v>1.925911593609357E-4</v>
      </c>
      <c r="G764" s="62">
        <f t="shared" si="91"/>
        <v>9.8712447359918898E-4</v>
      </c>
      <c r="H764" s="37">
        <f>TAG!E347</f>
        <v>6.2242908945159877E-3</v>
      </c>
      <c r="I764" s="37">
        <f>TAG!F347</f>
        <v>0.41584132437495386</v>
      </c>
      <c r="K764" s="9">
        <f t="shared" si="93"/>
        <v>5.2371664209167985E-3</v>
      </c>
      <c r="L764" s="9">
        <f t="shared" si="94"/>
        <v>0.41485419990135469</v>
      </c>
    </row>
    <row r="765" spans="1:12" x14ac:dyDescent="0.2">
      <c r="A765" s="14">
        <f>TAG!A348</f>
        <v>856.77317000000005</v>
      </c>
      <c r="B765" s="14" t="str">
        <f>TAG!B348</f>
        <v>C55H102O5N</v>
      </c>
      <c r="C765" s="17" t="str">
        <f>TAG!C348</f>
        <v>e52:5</v>
      </c>
      <c r="D765" s="31"/>
      <c r="E765" s="37">
        <f>TAG!J348</f>
        <v>0</v>
      </c>
      <c r="F765" s="37">
        <f>TAG!D348</f>
        <v>0</v>
      </c>
      <c r="G765" s="62">
        <f t="shared" si="91"/>
        <v>0</v>
      </c>
      <c r="H765" s="37">
        <f>TAG!E348</f>
        <v>3.0715031917442789E-5</v>
      </c>
      <c r="I765" s="37">
        <f>TAG!F348</f>
        <v>5.4887058301838663E-4</v>
      </c>
      <c r="K765" s="9">
        <f t="shared" si="93"/>
        <v>3.0715031917442789E-5</v>
      </c>
      <c r="L765" s="9">
        <f t="shared" si="94"/>
        <v>5.4887058301838663E-4</v>
      </c>
    </row>
    <row r="766" spans="1:12" x14ac:dyDescent="0.2">
      <c r="A766" s="14">
        <f>TAG!A349</f>
        <v>858.78877</v>
      </c>
      <c r="B766" s="14" t="str">
        <f>TAG!B349</f>
        <v>C55H104O5N</v>
      </c>
      <c r="C766" s="17" t="str">
        <f>TAG!C349</f>
        <v>e52:4</v>
      </c>
      <c r="D766" s="31"/>
      <c r="E766" s="37">
        <f>TAG!J349</f>
        <v>0</v>
      </c>
      <c r="F766" s="37">
        <f>TAG!D349</f>
        <v>1.413424286630268E-5</v>
      </c>
      <c r="G766" s="62">
        <f t="shared" si="91"/>
        <v>7.06712143315134E-6</v>
      </c>
      <c r="H766" s="37">
        <f>TAG!E349</f>
        <v>6.3776601732943721E-6</v>
      </c>
      <c r="I766" s="37">
        <f>TAG!F349</f>
        <v>0</v>
      </c>
      <c r="K766" s="9">
        <f t="shared" ref="K766:K797" si="95">IF(H766-$G766&gt;0,H766-$G766,0)</f>
        <v>0</v>
      </c>
      <c r="L766" s="9">
        <f t="shared" ref="L766:L797" si="96">IF(I766-$G766&gt;0,I766-$G766,0)</f>
        <v>0</v>
      </c>
    </row>
    <row r="767" spans="1:12" x14ac:dyDescent="0.2">
      <c r="A767" s="14">
        <f>TAG!A350</f>
        <v>860.80437000000006</v>
      </c>
      <c r="B767" s="14" t="str">
        <f>TAG!B350</f>
        <v>C55H106O5N</v>
      </c>
      <c r="C767" s="17" t="str">
        <f>TAG!C350</f>
        <v>e52:3</v>
      </c>
      <c r="D767" s="31"/>
      <c r="E767" s="37">
        <f>TAG!J350</f>
        <v>0</v>
      </c>
      <c r="F767" s="37">
        <f>TAG!D350</f>
        <v>2.1187632608403564E-5</v>
      </c>
      <c r="G767" s="62">
        <f t="shared" si="91"/>
        <v>1.0593816304201782E-5</v>
      </c>
      <c r="H767" s="37">
        <f>TAG!E350</f>
        <v>0</v>
      </c>
      <c r="I767" s="37">
        <f>TAG!F350</f>
        <v>8.6128701105984371E-5</v>
      </c>
      <c r="K767" s="9">
        <f t="shared" si="95"/>
        <v>0</v>
      </c>
      <c r="L767" s="9">
        <f t="shared" si="96"/>
        <v>7.5534884801782594E-5</v>
      </c>
    </row>
    <row r="768" spans="1:12" x14ac:dyDescent="0.2">
      <c r="A768" s="14">
        <f>TAG!A351</f>
        <v>862.81997000000001</v>
      </c>
      <c r="B768" s="14" t="str">
        <f>TAG!B351</f>
        <v>C55H108O5N</v>
      </c>
      <c r="C768" s="17" t="str">
        <f>TAG!C351</f>
        <v>e52:2</v>
      </c>
      <c r="D768" s="31"/>
      <c r="E768" s="37">
        <f>TAG!J351</f>
        <v>1.2222977347982878E-4</v>
      </c>
      <c r="F768" s="37">
        <f>TAG!D351</f>
        <v>3.3348489524025163E-5</v>
      </c>
      <c r="G768" s="62">
        <f t="shared" si="91"/>
        <v>7.7789131501926979E-5</v>
      </c>
      <c r="H768" s="37">
        <f>TAG!E351</f>
        <v>1.1694226525830925E-4</v>
      </c>
      <c r="I768" s="37">
        <f>TAG!F351</f>
        <v>1.3654825485904351E-3</v>
      </c>
      <c r="K768" s="9">
        <f t="shared" si="95"/>
        <v>3.9153133756382268E-5</v>
      </c>
      <c r="L768" s="9">
        <f t="shared" si="96"/>
        <v>1.2876934170885082E-3</v>
      </c>
    </row>
    <row r="769" spans="1:12" x14ac:dyDescent="0.2">
      <c r="A769" s="14">
        <f>TAG!A352</f>
        <v>864.83556999999996</v>
      </c>
      <c r="B769" s="14" t="str">
        <f>TAG!B352</f>
        <v>C55H110O5N</v>
      </c>
      <c r="C769" s="17" t="str">
        <f>TAG!C352</f>
        <v>e52:1</v>
      </c>
      <c r="D769" s="31"/>
      <c r="E769" s="37">
        <f>TAG!J352</f>
        <v>3.9728679690871087E-5</v>
      </c>
      <c r="F769" s="37">
        <f>TAG!D352</f>
        <v>3.8109203540440921E-5</v>
      </c>
      <c r="G769" s="62">
        <f t="shared" si="91"/>
        <v>3.8918941615656008E-5</v>
      </c>
      <c r="H769" s="37">
        <f>TAG!E352</f>
        <v>1.8291422554204457E-4</v>
      </c>
      <c r="I769" s="37">
        <f>TAG!F352</f>
        <v>3.815752999528234E-3</v>
      </c>
      <c r="K769" s="9">
        <f t="shared" si="95"/>
        <v>1.4399528392638856E-4</v>
      </c>
      <c r="L769" s="9">
        <f t="shared" si="96"/>
        <v>3.7768340579125781E-3</v>
      </c>
    </row>
    <row r="770" spans="1:12" x14ac:dyDescent="0.2">
      <c r="A770" s="14">
        <f>TAG!A353</f>
        <v>866.85117000000002</v>
      </c>
      <c r="B770" s="14" t="str">
        <f>TAG!B353</f>
        <v>C55H112O5N</v>
      </c>
      <c r="C770" s="17" t="str">
        <f>TAG!C353</f>
        <v>e52:0</v>
      </c>
      <c r="D770" s="31"/>
      <c r="E770" s="37">
        <f>TAG!J353</f>
        <v>1.2698902044849415E-4</v>
      </c>
      <c r="F770" s="37">
        <f>TAG!D353</f>
        <v>3.9148132794964497E-5</v>
      </c>
      <c r="G770" s="62">
        <f t="shared" si="91"/>
        <v>8.3068576621729326E-5</v>
      </c>
      <c r="H770" s="37">
        <f>TAG!E353</f>
        <v>3.0166468349581555E-4</v>
      </c>
      <c r="I770" s="37">
        <f>TAG!F353</f>
        <v>1.2065070301651264E-2</v>
      </c>
      <c r="K770" s="9">
        <f t="shared" si="95"/>
        <v>2.1859610687408623E-4</v>
      </c>
      <c r="L770" s="9">
        <f t="shared" si="96"/>
        <v>1.1982001725029534E-2</v>
      </c>
    </row>
    <row r="771" spans="1:12" x14ac:dyDescent="0.2">
      <c r="A771" s="14">
        <f>TAG!A354</f>
        <v>868.73686999999995</v>
      </c>
      <c r="B771" s="14" t="str">
        <f>TAG!B354</f>
        <v>C55H98O6N</v>
      </c>
      <c r="C771" s="17" t="str">
        <f>TAG!C354</f>
        <v>52:6</v>
      </c>
      <c r="D771" s="31"/>
      <c r="E771" s="37">
        <f>TAG!J354</f>
        <v>1.9587393648638972E-5</v>
      </c>
      <c r="F771" s="37">
        <f>TAG!D354</f>
        <v>0</v>
      </c>
      <c r="G771" s="62">
        <f t="shared" si="91"/>
        <v>9.7936968243194858E-6</v>
      </c>
      <c r="H771" s="37">
        <f>TAG!E354</f>
        <v>0</v>
      </c>
      <c r="I771" s="37">
        <f>TAG!F354</f>
        <v>0</v>
      </c>
      <c r="K771" s="9">
        <f t="shared" si="95"/>
        <v>0</v>
      </c>
      <c r="L771" s="9">
        <f t="shared" si="96"/>
        <v>0</v>
      </c>
    </row>
    <row r="772" spans="1:12" x14ac:dyDescent="0.2">
      <c r="A772" s="14">
        <f>TAG!A355</f>
        <v>870.7524699999999</v>
      </c>
      <c r="B772" s="14" t="str">
        <f>TAG!B355</f>
        <v>C55H100O6N</v>
      </c>
      <c r="C772" s="17" t="str">
        <f>TAG!C355</f>
        <v>52:5</v>
      </c>
      <c r="D772" s="31"/>
      <c r="E772" s="37">
        <f>TAG!J355</f>
        <v>1.7249085132450335E-5</v>
      </c>
      <c r="F772" s="37">
        <f>TAG!D355</f>
        <v>3.402727581472664E-5</v>
      </c>
      <c r="G772" s="62">
        <f t="shared" si="91"/>
        <v>2.5638180473588487E-5</v>
      </c>
      <c r="H772" s="37">
        <f>TAG!E355</f>
        <v>0</v>
      </c>
      <c r="I772" s="37">
        <f>TAG!F355</f>
        <v>2.628448375802824E-4</v>
      </c>
      <c r="K772" s="9">
        <f t="shared" si="95"/>
        <v>0</v>
      </c>
      <c r="L772" s="9">
        <f t="shared" si="96"/>
        <v>2.3720665710669391E-4</v>
      </c>
    </row>
    <row r="773" spans="1:12" x14ac:dyDescent="0.2">
      <c r="A773" s="14">
        <f>TAG!A356</f>
        <v>872.76806999999997</v>
      </c>
      <c r="B773" s="14" t="str">
        <f>TAG!B356</f>
        <v>C55H102O6N</v>
      </c>
      <c r="C773" s="17" t="str">
        <f>TAG!C356</f>
        <v>52:4</v>
      </c>
      <c r="D773" s="31"/>
      <c r="E773" s="37">
        <f>TAG!J356</f>
        <v>0</v>
      </c>
      <c r="F773" s="37">
        <f>TAG!D356</f>
        <v>1.9959789117544021E-5</v>
      </c>
      <c r="G773" s="62">
        <f t="shared" si="91"/>
        <v>9.9798945587720103E-6</v>
      </c>
      <c r="H773" s="37">
        <f>TAG!E356</f>
        <v>2.3364143895938119E-4</v>
      </c>
      <c r="I773" s="37">
        <f>TAG!F356</f>
        <v>4.2801994227029795E-3</v>
      </c>
      <c r="K773" s="9">
        <f t="shared" si="95"/>
        <v>2.2366154440060917E-4</v>
      </c>
      <c r="L773" s="9">
        <f t="shared" si="96"/>
        <v>4.2702195281442076E-3</v>
      </c>
    </row>
    <row r="774" spans="1:12" x14ac:dyDescent="0.2">
      <c r="A774" s="14">
        <f>TAG!A357</f>
        <v>874.78366999999992</v>
      </c>
      <c r="B774" s="14" t="str">
        <f>TAG!B357</f>
        <v>C55H104O6N</v>
      </c>
      <c r="C774" s="17" t="str">
        <f>TAG!C357</f>
        <v>52:3</v>
      </c>
      <c r="D774" s="31"/>
      <c r="E774" s="37">
        <f>TAG!J357</f>
        <v>5.663291629650698E-6</v>
      </c>
      <c r="F774" s="37">
        <f>TAG!D357</f>
        <v>3.4790237079861104E-5</v>
      </c>
      <c r="G774" s="62">
        <f t="shared" ref="G774:G837" si="97">(F774+E774)/2</f>
        <v>2.02267643547559E-5</v>
      </c>
      <c r="H774" s="37">
        <f>TAG!E357</f>
        <v>3.2890678204238648E-4</v>
      </c>
      <c r="I774" s="37">
        <f>TAG!F357</f>
        <v>1.6114125205627074E-2</v>
      </c>
      <c r="K774" s="9">
        <f t="shared" si="95"/>
        <v>3.0868001768763058E-4</v>
      </c>
      <c r="L774" s="9">
        <f t="shared" si="96"/>
        <v>1.609389844127232E-2</v>
      </c>
    </row>
    <row r="775" spans="1:12" x14ac:dyDescent="0.2">
      <c r="A775" s="14">
        <f>TAG!A358</f>
        <v>876.79926999999998</v>
      </c>
      <c r="B775" s="14" t="str">
        <f>TAG!B358</f>
        <v>C55H106O6N</v>
      </c>
      <c r="C775" s="17" t="str">
        <f>TAG!C358</f>
        <v>52:2</v>
      </c>
      <c r="D775" s="31"/>
      <c r="E775" s="37">
        <f>TAG!J358</f>
        <v>1.0411144392228464E-4</v>
      </c>
      <c r="F775" s="37">
        <f>TAG!D358</f>
        <v>9.4096924443469029E-5</v>
      </c>
      <c r="G775" s="62">
        <f t="shared" si="97"/>
        <v>9.9104184182876828E-5</v>
      </c>
      <c r="H775" s="37">
        <f>TAG!E358</f>
        <v>6.384849828021883E-4</v>
      </c>
      <c r="I775" s="37">
        <f>TAG!F358</f>
        <v>9.6961131643981985E-2</v>
      </c>
      <c r="K775" s="9">
        <f t="shared" si="95"/>
        <v>5.3938079861931142E-4</v>
      </c>
      <c r="L775" s="9">
        <f t="shared" si="96"/>
        <v>9.6862027459799105E-2</v>
      </c>
    </row>
    <row r="776" spans="1:12" x14ac:dyDescent="0.2">
      <c r="A776" s="14">
        <f>TAG!A359</f>
        <v>878.81486999999993</v>
      </c>
      <c r="B776" s="14" t="str">
        <f>TAG!B359</f>
        <v>C55H108O6N</v>
      </c>
      <c r="C776" s="17" t="str">
        <f>TAG!C359</f>
        <v>52:1</v>
      </c>
      <c r="D776" s="31"/>
      <c r="E776" s="37">
        <f>TAG!J359</f>
        <v>5.4269809584262245E-4</v>
      </c>
      <c r="F776" s="37">
        <f>TAG!D359</f>
        <v>8.9022388564005843E-5</v>
      </c>
      <c r="G776" s="62">
        <f t="shared" si="97"/>
        <v>3.1586024220331416E-4</v>
      </c>
      <c r="H776" s="37">
        <f>TAG!E359</f>
        <v>6.5307013860646317E-4</v>
      </c>
      <c r="I776" s="37">
        <f>TAG!F359</f>
        <v>0.23570014759349986</v>
      </c>
      <c r="K776" s="9">
        <f t="shared" si="95"/>
        <v>3.3720989640314902E-4</v>
      </c>
      <c r="L776" s="9">
        <f t="shared" si="96"/>
        <v>0.23538428735129655</v>
      </c>
    </row>
    <row r="777" spans="1:12" x14ac:dyDescent="0.2">
      <c r="A777" s="14">
        <f>TAG!A360</f>
        <v>880.83046999999988</v>
      </c>
      <c r="B777" s="14" t="str">
        <f>TAG!B360</f>
        <v>C55H110O6N</v>
      </c>
      <c r="C777" s="17" t="str">
        <f>TAG!C360</f>
        <v>52:0/e54:7</v>
      </c>
      <c r="D777" s="31"/>
      <c r="E777" s="37">
        <f>TAG!J360</f>
        <v>3.578864433936057E-3</v>
      </c>
      <c r="F777" s="37">
        <f>TAG!D360</f>
        <v>1.754642694639014E-4</v>
      </c>
      <c r="G777" s="62">
        <f t="shared" si="97"/>
        <v>1.8771643516999792E-3</v>
      </c>
      <c r="H777" s="37">
        <f>TAG!E360</f>
        <v>6.3334124639728498E-3</v>
      </c>
      <c r="I777" s="37">
        <f>TAG!F360</f>
        <v>0.42150587803074957</v>
      </c>
      <c r="K777" s="9">
        <f t="shared" si="95"/>
        <v>4.456248112272871E-3</v>
      </c>
      <c r="L777" s="9">
        <f t="shared" si="96"/>
        <v>0.41962871367904958</v>
      </c>
    </row>
    <row r="778" spans="1:12" x14ac:dyDescent="0.2">
      <c r="A778" s="14">
        <f>TAG!A361</f>
        <v>882.78877</v>
      </c>
      <c r="B778" s="14" t="str">
        <f>TAG!B361</f>
        <v>C57H104O5N</v>
      </c>
      <c r="C778" s="17" t="str">
        <f>TAG!C361</f>
        <v>e54:6</v>
      </c>
      <c r="D778" s="31"/>
      <c r="E778" s="37">
        <f>TAG!J361</f>
        <v>6.0298603430255048E-5</v>
      </c>
      <c r="F778" s="37">
        <f>TAG!D361</f>
        <v>1.8445182674239966E-5</v>
      </c>
      <c r="G778" s="62">
        <f t="shared" si="97"/>
        <v>3.9371893052247509E-5</v>
      </c>
      <c r="H778" s="37">
        <f>TAG!E361</f>
        <v>0</v>
      </c>
      <c r="I778" s="37">
        <f>TAG!F361</f>
        <v>1.8125767716860124E-4</v>
      </c>
      <c r="K778" s="9">
        <f t="shared" si="95"/>
        <v>0</v>
      </c>
      <c r="L778" s="9">
        <f t="shared" si="96"/>
        <v>1.4188578411635373E-4</v>
      </c>
    </row>
    <row r="779" spans="1:12" x14ac:dyDescent="0.2">
      <c r="A779" s="14">
        <f>TAG!A362</f>
        <v>884.80437000000006</v>
      </c>
      <c r="B779" s="14" t="str">
        <f>TAG!B362</f>
        <v>C57H106O5N</v>
      </c>
      <c r="C779" s="17" t="str">
        <f>TAG!C362</f>
        <v>e54:5</v>
      </c>
      <c r="D779" s="31"/>
      <c r="E779" s="37">
        <f>TAG!J362</f>
        <v>0</v>
      </c>
      <c r="F779" s="37">
        <f>TAG!D362</f>
        <v>2.3438804312039617E-5</v>
      </c>
      <c r="G779" s="62">
        <f t="shared" si="97"/>
        <v>1.1719402156019808E-5</v>
      </c>
      <c r="H779" s="37">
        <f>TAG!E362</f>
        <v>3.2797117266081656E-5</v>
      </c>
      <c r="I779" s="37">
        <f>TAG!F362</f>
        <v>7.0889106372475552E-4</v>
      </c>
      <c r="K779" s="9">
        <f t="shared" si="95"/>
        <v>2.1077715110061846E-5</v>
      </c>
      <c r="L779" s="9">
        <f t="shared" si="96"/>
        <v>6.9717166156873568E-4</v>
      </c>
    </row>
    <row r="780" spans="1:12" x14ac:dyDescent="0.2">
      <c r="A780" s="14">
        <f>TAG!A363</f>
        <v>886.81997000000001</v>
      </c>
      <c r="B780" s="14" t="str">
        <f>TAG!B363</f>
        <v>C57H108O5N</v>
      </c>
      <c r="C780" s="17" t="str">
        <f>TAG!C363</f>
        <v>e54:4</v>
      </c>
      <c r="D780" s="31"/>
      <c r="E780" s="37">
        <f>TAG!J363</f>
        <v>3.4819044876814362E-5</v>
      </c>
      <c r="F780" s="37">
        <f>TAG!D363</f>
        <v>0</v>
      </c>
      <c r="G780" s="62">
        <f t="shared" si="97"/>
        <v>1.7409522438407181E-5</v>
      </c>
      <c r="H780" s="37">
        <f>TAG!E363</f>
        <v>0</v>
      </c>
      <c r="I780" s="37">
        <f>TAG!F363</f>
        <v>0</v>
      </c>
      <c r="K780" s="9">
        <f t="shared" si="95"/>
        <v>0</v>
      </c>
      <c r="L780" s="9">
        <f t="shared" si="96"/>
        <v>0</v>
      </c>
    </row>
    <row r="781" spans="1:12" x14ac:dyDescent="0.2">
      <c r="A781" s="14">
        <f>TAG!A364</f>
        <v>888.83556999999996</v>
      </c>
      <c r="B781" s="14" t="str">
        <f>TAG!B364</f>
        <v>C57H110O5N</v>
      </c>
      <c r="C781" s="17" t="str">
        <f>TAG!C364</f>
        <v>e54:3</v>
      </c>
      <c r="D781" s="31"/>
      <c r="E781" s="37">
        <f>TAG!J364</f>
        <v>1.8287871627872898E-5</v>
      </c>
      <c r="F781" s="37">
        <f>TAG!D364</f>
        <v>1.0260691363621839E-5</v>
      </c>
      <c r="G781" s="62">
        <f t="shared" si="97"/>
        <v>1.4274281495747369E-5</v>
      </c>
      <c r="H781" s="37">
        <f>TAG!E364</f>
        <v>0</v>
      </c>
      <c r="I781" s="37">
        <f>TAG!F364</f>
        <v>0</v>
      </c>
      <c r="K781" s="9">
        <f t="shared" si="95"/>
        <v>0</v>
      </c>
      <c r="L781" s="9">
        <f t="shared" si="96"/>
        <v>0</v>
      </c>
    </row>
    <row r="782" spans="1:12" x14ac:dyDescent="0.2">
      <c r="A782" s="14">
        <f>TAG!A365</f>
        <v>890.85117000000002</v>
      </c>
      <c r="B782" s="14" t="str">
        <f>TAG!B365</f>
        <v>C57H112O5N</v>
      </c>
      <c r="C782" s="17" t="str">
        <f>TAG!C365</f>
        <v>e54:2</v>
      </c>
      <c r="D782" s="31"/>
      <c r="E782" s="37">
        <f>TAG!J365</f>
        <v>3.5437713672009998E-5</v>
      </c>
      <c r="F782" s="37">
        <f>TAG!D365</f>
        <v>1.9783509278328442E-5</v>
      </c>
      <c r="G782" s="62">
        <f t="shared" si="97"/>
        <v>2.761061147516922E-5</v>
      </c>
      <c r="H782" s="37">
        <f>TAG!E365</f>
        <v>4.0194493687489566E-5</v>
      </c>
      <c r="I782" s="37">
        <f>TAG!F365</f>
        <v>6.3831054076143661E-4</v>
      </c>
      <c r="K782" s="9">
        <f t="shared" si="95"/>
        <v>1.2583882212320346E-5</v>
      </c>
      <c r="L782" s="9">
        <f t="shared" si="96"/>
        <v>6.1069992928626743E-4</v>
      </c>
    </row>
    <row r="783" spans="1:12" x14ac:dyDescent="0.2">
      <c r="A783" s="14">
        <f>TAG!A366</f>
        <v>892.86676999999997</v>
      </c>
      <c r="B783" s="14" t="str">
        <f>TAG!B366</f>
        <v>C57H114O5N</v>
      </c>
      <c r="C783" s="17" t="str">
        <f>TAG!C366</f>
        <v>e54:1</v>
      </c>
      <c r="D783" s="31"/>
      <c r="E783" s="37">
        <f>TAG!J366</f>
        <v>6.2824701705213609E-5</v>
      </c>
      <c r="F783" s="37">
        <f>TAG!D366</f>
        <v>0</v>
      </c>
      <c r="G783" s="62">
        <f t="shared" si="97"/>
        <v>3.1412350852606804E-5</v>
      </c>
      <c r="H783" s="37">
        <f>TAG!E366</f>
        <v>3.8689306748433961E-5</v>
      </c>
      <c r="I783" s="37">
        <f>TAG!F366</f>
        <v>2.031738763221904E-3</v>
      </c>
      <c r="K783" s="9">
        <f t="shared" si="95"/>
        <v>7.2769558958271562E-6</v>
      </c>
      <c r="L783" s="9">
        <f t="shared" si="96"/>
        <v>2.0003264123692973E-3</v>
      </c>
    </row>
    <row r="784" spans="1:12" x14ac:dyDescent="0.2">
      <c r="A784" s="14">
        <f>TAG!A367</f>
        <v>894.7524699999999</v>
      </c>
      <c r="B784" s="14" t="str">
        <f>TAG!B367</f>
        <v>C57H100O6N</v>
      </c>
      <c r="C784" s="17" t="str">
        <f>TAG!C367</f>
        <v>54:7/e54:0</v>
      </c>
      <c r="D784" s="31"/>
      <c r="E784" s="37">
        <f>TAG!J367</f>
        <v>1.0283323035081956E-4</v>
      </c>
      <c r="F784" s="37">
        <f>TAG!D367</f>
        <v>9.536111528824858E-6</v>
      </c>
      <c r="G784" s="62">
        <f t="shared" si="97"/>
        <v>5.618467093982221E-5</v>
      </c>
      <c r="H784" s="37">
        <f>TAG!E367</f>
        <v>1.5886537235300141E-4</v>
      </c>
      <c r="I784" s="37">
        <f>TAG!F367</f>
        <v>3.8810533886215319E-3</v>
      </c>
      <c r="K784" s="9">
        <f t="shared" si="95"/>
        <v>1.0268070141317921E-4</v>
      </c>
      <c r="L784" s="9">
        <f t="shared" si="96"/>
        <v>3.8248687176817096E-3</v>
      </c>
    </row>
    <row r="785" spans="1:12" x14ac:dyDescent="0.2">
      <c r="A785" s="14">
        <f>TAG!A368</f>
        <v>896.76806999999997</v>
      </c>
      <c r="B785" s="14" t="str">
        <f>TAG!B368</f>
        <v>C57H102O6N</v>
      </c>
      <c r="C785" s="17" t="str">
        <f>TAG!C368</f>
        <v>54:6</v>
      </c>
      <c r="D785" s="31"/>
      <c r="E785" s="37">
        <f>TAG!J368</f>
        <v>0</v>
      </c>
      <c r="F785" s="37">
        <f>TAG!D368</f>
        <v>1.8324711074089844E-5</v>
      </c>
      <c r="G785" s="62">
        <f t="shared" si="97"/>
        <v>9.1623555370449221E-6</v>
      </c>
      <c r="H785" s="37">
        <f>TAG!E368</f>
        <v>3.8718650390461158E-5</v>
      </c>
      <c r="I785" s="37">
        <f>TAG!F368</f>
        <v>0</v>
      </c>
      <c r="K785" s="9">
        <f t="shared" si="95"/>
        <v>2.9556294853416235E-5</v>
      </c>
      <c r="L785" s="9">
        <f t="shared" si="96"/>
        <v>0</v>
      </c>
    </row>
    <row r="786" spans="1:12" x14ac:dyDescent="0.2">
      <c r="A786" s="14">
        <f>TAG!A369</f>
        <v>898.78366999999992</v>
      </c>
      <c r="B786" s="14" t="str">
        <f>TAG!B369</f>
        <v>C57H104O6N</v>
      </c>
      <c r="C786" s="17" t="str">
        <f>TAG!C369</f>
        <v>54:5</v>
      </c>
      <c r="D786" s="31"/>
      <c r="E786" s="37">
        <f>TAG!J369</f>
        <v>0</v>
      </c>
      <c r="F786" s="37">
        <f>TAG!D369</f>
        <v>4.7758178994721679E-5</v>
      </c>
      <c r="G786" s="62">
        <f t="shared" si="97"/>
        <v>2.387908949736084E-5</v>
      </c>
      <c r="H786" s="37">
        <f>TAG!E369</f>
        <v>1.176084626563124E-5</v>
      </c>
      <c r="I786" s="37">
        <f>TAG!F369</f>
        <v>1.0527250298523035E-4</v>
      </c>
      <c r="K786" s="9">
        <f t="shared" si="95"/>
        <v>0</v>
      </c>
      <c r="L786" s="9">
        <f t="shared" si="96"/>
        <v>8.1393413487869512E-5</v>
      </c>
    </row>
    <row r="787" spans="1:12" x14ac:dyDescent="0.2">
      <c r="A787" s="14">
        <f>TAG!A370</f>
        <v>900.79926999999998</v>
      </c>
      <c r="B787" s="14" t="str">
        <f>TAG!B370</f>
        <v>C57H106O6N</v>
      </c>
      <c r="C787" s="17" t="str">
        <f>TAG!C370</f>
        <v>54:4</v>
      </c>
      <c r="D787" s="31"/>
      <c r="E787" s="37">
        <f>TAG!J370</f>
        <v>1.8323763022890793E-4</v>
      </c>
      <c r="F787" s="37">
        <f>TAG!D370</f>
        <v>0</v>
      </c>
      <c r="G787" s="62">
        <f t="shared" si="97"/>
        <v>9.1618815114453964E-5</v>
      </c>
      <c r="H787" s="37">
        <f>TAG!E370</f>
        <v>0</v>
      </c>
      <c r="I787" s="37">
        <f>TAG!F370</f>
        <v>4.9625611199046946E-4</v>
      </c>
      <c r="K787" s="9">
        <f t="shared" si="95"/>
        <v>0</v>
      </c>
      <c r="L787" s="9">
        <f t="shared" si="96"/>
        <v>4.0463729687601548E-4</v>
      </c>
    </row>
    <row r="788" spans="1:12" x14ac:dyDescent="0.2">
      <c r="A788" s="14">
        <f>TAG!A371</f>
        <v>902.81486999999993</v>
      </c>
      <c r="B788" s="14" t="str">
        <f>TAG!B371</f>
        <v>C57H108O6N</v>
      </c>
      <c r="C788" s="17" t="str">
        <f>TAG!C371</f>
        <v>54:3</v>
      </c>
      <c r="D788" s="31"/>
      <c r="E788" s="37">
        <f>TAG!J371</f>
        <v>0</v>
      </c>
      <c r="F788" s="37">
        <f>TAG!D371</f>
        <v>2.8383293141244243E-7</v>
      </c>
      <c r="G788" s="62">
        <f t="shared" si="97"/>
        <v>1.4191646570622122E-7</v>
      </c>
      <c r="H788" s="37">
        <f>TAG!E371</f>
        <v>0</v>
      </c>
      <c r="I788" s="37">
        <f>TAG!F371</f>
        <v>1.452272663030691E-3</v>
      </c>
      <c r="K788" s="9">
        <f t="shared" si="95"/>
        <v>0</v>
      </c>
      <c r="L788" s="9">
        <f t="shared" si="96"/>
        <v>1.4521307465649848E-3</v>
      </c>
    </row>
    <row r="789" spans="1:12" x14ac:dyDescent="0.2">
      <c r="A789" s="14">
        <f>TAG!A372</f>
        <v>904.83046999999988</v>
      </c>
      <c r="B789" s="14" t="str">
        <f>TAG!B372</f>
        <v>C57H110O6N</v>
      </c>
      <c r="C789" s="17" t="str">
        <f>TAG!C372</f>
        <v>54:2</v>
      </c>
      <c r="D789" s="31"/>
      <c r="E789" s="37">
        <f>TAG!J372</f>
        <v>0</v>
      </c>
      <c r="F789" s="37">
        <f>TAG!D372</f>
        <v>3.0081221626608459E-5</v>
      </c>
      <c r="G789" s="62">
        <f t="shared" si="97"/>
        <v>1.5040610813304229E-5</v>
      </c>
      <c r="H789" s="37">
        <f>TAG!E372</f>
        <v>8.9338576440032566E-5</v>
      </c>
      <c r="I789" s="37">
        <f>TAG!F372</f>
        <v>3.8749691297835418E-3</v>
      </c>
      <c r="K789" s="9">
        <f t="shared" si="95"/>
        <v>7.4297965626728341E-5</v>
      </c>
      <c r="L789" s="9">
        <f t="shared" si="96"/>
        <v>3.8599285189702378E-3</v>
      </c>
    </row>
    <row r="790" spans="1:12" x14ac:dyDescent="0.2">
      <c r="A790" s="14">
        <f>TAG!A373</f>
        <v>906.84606999999994</v>
      </c>
      <c r="B790" s="14" t="str">
        <f>TAG!B373</f>
        <v>C57H112O6N</v>
      </c>
      <c r="C790" s="17" t="str">
        <f>TAG!C373</f>
        <v>54:1</v>
      </c>
      <c r="D790" s="31"/>
      <c r="E790" s="37">
        <f>TAG!J373</f>
        <v>4.2631172888275567E-5</v>
      </c>
      <c r="F790" s="37">
        <f>TAG!D373</f>
        <v>1.8436389468180665E-5</v>
      </c>
      <c r="G790" s="62">
        <f t="shared" si="97"/>
        <v>3.0533781178228116E-5</v>
      </c>
      <c r="H790" s="37">
        <f>TAG!E373</f>
        <v>4.9036239198389546E-5</v>
      </c>
      <c r="I790" s="37">
        <f>TAG!F373</f>
        <v>6.4837688725922866E-3</v>
      </c>
      <c r="K790" s="9">
        <f t="shared" si="95"/>
        <v>1.850245802016143E-5</v>
      </c>
      <c r="L790" s="9">
        <f t="shared" si="96"/>
        <v>6.4532350914140585E-3</v>
      </c>
    </row>
    <row r="791" spans="1:12" x14ac:dyDescent="0.2">
      <c r="A791" s="14">
        <f>TAG!A374</f>
        <v>908.86166999999989</v>
      </c>
      <c r="B791" s="14" t="str">
        <f>TAG!B374</f>
        <v>C57H114O6N</v>
      </c>
      <c r="C791" s="17" t="str">
        <f>TAG!C374</f>
        <v>54:0/e56:7</v>
      </c>
      <c r="D791" s="31"/>
      <c r="E791" s="37">
        <f>TAG!J374</f>
        <v>2.0378780606525852E-4</v>
      </c>
      <c r="F791" s="37">
        <f>TAG!D374</f>
        <v>1.6422357642269894E-5</v>
      </c>
      <c r="G791" s="62">
        <f t="shared" si="97"/>
        <v>1.1010508185376421E-4</v>
      </c>
      <c r="H791" s="37">
        <f>TAG!E374</f>
        <v>2.0270986114273397E-4</v>
      </c>
      <c r="I791" s="37">
        <f>TAG!F374</f>
        <v>9.9730721832647796E-3</v>
      </c>
      <c r="K791" s="9">
        <f t="shared" si="95"/>
        <v>9.2604779288969763E-5</v>
      </c>
      <c r="L791" s="9">
        <f t="shared" si="96"/>
        <v>9.8629671014110153E-3</v>
      </c>
    </row>
    <row r="792" spans="1:12" x14ac:dyDescent="0.2">
      <c r="A792" s="14">
        <f>TAG!A375</f>
        <v>910.81997000000001</v>
      </c>
      <c r="B792" s="14" t="str">
        <f>TAG!B375</f>
        <v>C59H108O5N</v>
      </c>
      <c r="C792" s="17" t="str">
        <f>TAG!C375</f>
        <v>e56:6</v>
      </c>
      <c r="D792" s="31"/>
      <c r="E792" s="37">
        <f>TAG!J375</f>
        <v>0</v>
      </c>
      <c r="F792" s="37">
        <f>TAG!D375</f>
        <v>2.08619817662318E-5</v>
      </c>
      <c r="G792" s="62">
        <f t="shared" si="97"/>
        <v>1.04309908831159E-5</v>
      </c>
      <c r="H792" s="37">
        <f>TAG!E375</f>
        <v>1.6699529283083766E-6</v>
      </c>
      <c r="I792" s="37">
        <f>TAG!F375</f>
        <v>8.672308795858096E-5</v>
      </c>
      <c r="K792" s="9">
        <f t="shared" si="95"/>
        <v>0</v>
      </c>
      <c r="L792" s="9">
        <f t="shared" si="96"/>
        <v>7.6292097075465065E-5</v>
      </c>
    </row>
    <row r="793" spans="1:12" x14ac:dyDescent="0.2">
      <c r="A793" s="14">
        <f>TAG!A376</f>
        <v>912.83556999999996</v>
      </c>
      <c r="B793" s="14" t="str">
        <f>TAG!B376</f>
        <v>C59H110O5N</v>
      </c>
      <c r="C793" s="17" t="str">
        <f>TAG!C376</f>
        <v>e56:5</v>
      </c>
      <c r="D793" s="31"/>
      <c r="E793" s="37">
        <f>TAG!J376</f>
        <v>0</v>
      </c>
      <c r="F793" s="37">
        <f>TAG!D376</f>
        <v>0</v>
      </c>
      <c r="G793" s="62">
        <f t="shared" si="97"/>
        <v>0</v>
      </c>
      <c r="H793" s="37">
        <f>TAG!E376</f>
        <v>3.1982019712537639E-5</v>
      </c>
      <c r="I793" s="37">
        <f>TAG!F376</f>
        <v>0</v>
      </c>
      <c r="K793" s="9">
        <f t="shared" si="95"/>
        <v>3.1982019712537639E-5</v>
      </c>
      <c r="L793" s="9">
        <f t="shared" si="96"/>
        <v>0</v>
      </c>
    </row>
    <row r="794" spans="1:12" x14ac:dyDescent="0.2">
      <c r="A794" s="14">
        <f>TAG!A377</f>
        <v>914.85117000000002</v>
      </c>
      <c r="B794" s="14" t="str">
        <f>TAG!B377</f>
        <v>C59H112O5N</v>
      </c>
      <c r="C794" s="17" t="str">
        <f>TAG!C377</f>
        <v>e56:4</v>
      </c>
      <c r="D794" s="31"/>
      <c r="E794" s="37">
        <f>TAG!J377</f>
        <v>7.7090258099328028E-6</v>
      </c>
      <c r="F794" s="37">
        <f>TAG!D377</f>
        <v>0</v>
      </c>
      <c r="G794" s="62">
        <f t="shared" si="97"/>
        <v>3.8545129049664014E-6</v>
      </c>
      <c r="H794" s="37">
        <f>TAG!E377</f>
        <v>3.8219356172261397E-6</v>
      </c>
      <c r="I794" s="37">
        <f>TAG!F377</f>
        <v>0</v>
      </c>
      <c r="K794" s="9">
        <f t="shared" si="95"/>
        <v>0</v>
      </c>
      <c r="L794" s="9">
        <f t="shared" si="96"/>
        <v>0</v>
      </c>
    </row>
    <row r="795" spans="1:12" x14ac:dyDescent="0.2">
      <c r="A795" s="14">
        <f>TAG!A378</f>
        <v>916.86676999999997</v>
      </c>
      <c r="B795" s="14" t="str">
        <f>TAG!B378</f>
        <v>C59H114O5N</v>
      </c>
      <c r="C795" s="17" t="str">
        <f>TAG!C378</f>
        <v>e56:3</v>
      </c>
      <c r="D795" s="31"/>
      <c r="E795" s="37">
        <f>TAG!J378</f>
        <v>0</v>
      </c>
      <c r="F795" s="37">
        <f>TAG!D378</f>
        <v>0</v>
      </c>
      <c r="G795" s="62">
        <f t="shared" si="97"/>
        <v>0</v>
      </c>
      <c r="H795" s="37">
        <f>TAG!E378</f>
        <v>2.7178085449720548E-5</v>
      </c>
      <c r="I795" s="37">
        <f>TAG!F378</f>
        <v>0</v>
      </c>
      <c r="K795" s="9">
        <f t="shared" si="95"/>
        <v>2.7178085449720548E-5</v>
      </c>
      <c r="L795" s="9">
        <f t="shared" si="96"/>
        <v>0</v>
      </c>
    </row>
    <row r="796" spans="1:12" x14ac:dyDescent="0.2">
      <c r="A796" s="14">
        <f>TAG!A379</f>
        <v>918.88237000000004</v>
      </c>
      <c r="B796" s="14" t="str">
        <f>TAG!B379</f>
        <v>C59H116O5N</v>
      </c>
      <c r="C796" s="17" t="str">
        <f>TAG!C379</f>
        <v>e56:2</v>
      </c>
      <c r="D796" s="31"/>
      <c r="E796" s="37">
        <f>TAG!J379</f>
        <v>0</v>
      </c>
      <c r="F796" s="37">
        <f>TAG!D379</f>
        <v>0</v>
      </c>
      <c r="G796" s="62">
        <f t="shared" si="97"/>
        <v>0</v>
      </c>
      <c r="H796" s="37">
        <f>TAG!E379</f>
        <v>1.3616826611504685E-5</v>
      </c>
      <c r="I796" s="37">
        <f>TAG!F379</f>
        <v>0</v>
      </c>
      <c r="K796" s="9">
        <f t="shared" si="95"/>
        <v>1.3616826611504685E-5</v>
      </c>
      <c r="L796" s="9">
        <f t="shared" si="96"/>
        <v>0</v>
      </c>
    </row>
    <row r="797" spans="1:12" x14ac:dyDescent="0.2">
      <c r="A797" s="14">
        <f>TAG!A380</f>
        <v>920.89796999999999</v>
      </c>
      <c r="B797" s="14" t="str">
        <f>TAG!B380</f>
        <v>C59H118O5N</v>
      </c>
      <c r="C797" s="17" t="str">
        <f>TAG!C380</f>
        <v>e56:1</v>
      </c>
      <c r="D797" s="31"/>
      <c r="E797" s="37">
        <f>TAG!J380</f>
        <v>4.8689166523284649E-6</v>
      </c>
      <c r="F797" s="37">
        <f>TAG!D380</f>
        <v>0</v>
      </c>
      <c r="G797" s="62">
        <f t="shared" si="97"/>
        <v>2.4344583261642325E-6</v>
      </c>
      <c r="H797" s="37">
        <f>TAG!E380</f>
        <v>7.4354919380015288E-5</v>
      </c>
      <c r="I797" s="37">
        <f>TAG!F380</f>
        <v>5.3448140317419834E-5</v>
      </c>
      <c r="K797" s="9">
        <f t="shared" si="95"/>
        <v>7.1920461053851052E-5</v>
      </c>
      <c r="L797" s="9">
        <f t="shared" si="96"/>
        <v>5.1013681991255604E-5</v>
      </c>
    </row>
    <row r="798" spans="1:12" x14ac:dyDescent="0.2">
      <c r="A798" s="14">
        <f>TAG!A381</f>
        <v>922.78366999999992</v>
      </c>
      <c r="B798" s="14" t="str">
        <f>TAG!B381</f>
        <v>C59H104O6N</v>
      </c>
      <c r="C798" s="17" t="str">
        <f>TAG!C381</f>
        <v>56:7/e56:0</v>
      </c>
      <c r="D798" s="31"/>
      <c r="E798" s="37">
        <f>TAG!J381</f>
        <v>7.4740882937002028E-5</v>
      </c>
      <c r="F798" s="37">
        <f>TAG!D381</f>
        <v>0</v>
      </c>
      <c r="G798" s="62">
        <f t="shared" si="97"/>
        <v>3.7370441468501014E-5</v>
      </c>
      <c r="H798" s="37">
        <f>TAG!E381</f>
        <v>2.0220121284003917E-5</v>
      </c>
      <c r="I798" s="37">
        <f>TAG!F381</f>
        <v>2.2767894766735256E-4</v>
      </c>
      <c r="K798" s="9">
        <f t="shared" ref="K798:K832" si="98">IF(H798-$G798&gt;0,H798-$G798,0)</f>
        <v>0</v>
      </c>
      <c r="L798" s="9">
        <f t="shared" ref="L798:L832" si="99">IF(I798-$G798&gt;0,I798-$G798,0)</f>
        <v>1.9030850619885153E-4</v>
      </c>
    </row>
    <row r="799" spans="1:12" x14ac:dyDescent="0.2">
      <c r="A799" s="14">
        <f>TAG!A382</f>
        <v>924.79926999999998</v>
      </c>
      <c r="B799" s="14" t="str">
        <f>TAG!B382</f>
        <v>C59H106O6N</v>
      </c>
      <c r="C799" s="17" t="str">
        <f>TAG!C382</f>
        <v>56:6</v>
      </c>
      <c r="D799" s="31"/>
      <c r="E799" s="37">
        <f>TAG!J382</f>
        <v>1.8147181923457284E-5</v>
      </c>
      <c r="F799" s="37">
        <f>TAG!D382</f>
        <v>2.2421350718726529E-5</v>
      </c>
      <c r="G799" s="62">
        <f t="shared" si="97"/>
        <v>2.0284266321091906E-5</v>
      </c>
      <c r="H799" s="37">
        <f>TAG!E382</f>
        <v>0</v>
      </c>
      <c r="I799" s="37">
        <f>TAG!F382</f>
        <v>0</v>
      </c>
      <c r="K799" s="9">
        <f t="shared" si="98"/>
        <v>0</v>
      </c>
      <c r="L799" s="9">
        <f t="shared" si="99"/>
        <v>0</v>
      </c>
    </row>
    <row r="800" spans="1:12" x14ac:dyDescent="0.2">
      <c r="A800" s="14">
        <f>TAG!A383</f>
        <v>926.81486999999993</v>
      </c>
      <c r="B800" s="14" t="str">
        <f>TAG!B383</f>
        <v>C59H108O6N</v>
      </c>
      <c r="C800" s="17" t="str">
        <f>TAG!C383</f>
        <v>56:5</v>
      </c>
      <c r="D800" s="31"/>
      <c r="E800" s="37">
        <f>TAG!J383</f>
        <v>0</v>
      </c>
      <c r="F800" s="37">
        <f>TAG!D383</f>
        <v>0</v>
      </c>
      <c r="G800" s="62">
        <f t="shared" si="97"/>
        <v>0</v>
      </c>
      <c r="H800" s="37">
        <f>TAG!E383</f>
        <v>0</v>
      </c>
      <c r="I800" s="37">
        <f>TAG!F383</f>
        <v>1.7160938260799E-4</v>
      </c>
      <c r="K800" s="9">
        <f t="shared" si="98"/>
        <v>0</v>
      </c>
      <c r="L800" s="9">
        <f t="shared" si="99"/>
        <v>1.7160938260799E-4</v>
      </c>
    </row>
    <row r="801" spans="1:12" x14ac:dyDescent="0.2">
      <c r="A801" s="14">
        <f>TAG!A384</f>
        <v>928.83046999999988</v>
      </c>
      <c r="B801" s="14" t="str">
        <f>TAG!B384</f>
        <v>C59H110O6N</v>
      </c>
      <c r="C801" s="17" t="str">
        <f>TAG!C384</f>
        <v>56:4</v>
      </c>
      <c r="D801" s="31"/>
      <c r="E801" s="37">
        <f>TAG!J384</f>
        <v>4.1895995954871532E-6</v>
      </c>
      <c r="F801" s="37">
        <f>TAG!D384</f>
        <v>0</v>
      </c>
      <c r="G801" s="62">
        <f t="shared" si="97"/>
        <v>2.0947997977435766E-6</v>
      </c>
      <c r="H801" s="37">
        <f>TAG!E384</f>
        <v>1.1169977843468819E-5</v>
      </c>
      <c r="I801" s="37">
        <f>TAG!F384</f>
        <v>9.7762520296724707E-5</v>
      </c>
      <c r="K801" s="9">
        <f t="shared" si="98"/>
        <v>9.075178045725243E-6</v>
      </c>
      <c r="L801" s="9">
        <f t="shared" si="99"/>
        <v>9.5667720498981133E-5</v>
      </c>
    </row>
    <row r="802" spans="1:12" x14ac:dyDescent="0.2">
      <c r="A802" s="14">
        <f>TAG!A385</f>
        <v>930.84606999999994</v>
      </c>
      <c r="B802" s="14" t="str">
        <f>TAG!B385</f>
        <v>C59H112O6N</v>
      </c>
      <c r="C802" s="17" t="str">
        <f>TAG!C385</f>
        <v>56:3</v>
      </c>
      <c r="D802" s="31"/>
      <c r="E802" s="37">
        <f>TAG!J385</f>
        <v>3.3252785847229635E-5</v>
      </c>
      <c r="F802" s="37">
        <f>TAG!D385</f>
        <v>0</v>
      </c>
      <c r="G802" s="62">
        <f t="shared" si="97"/>
        <v>1.6626392923614818E-5</v>
      </c>
      <c r="H802" s="37">
        <f>TAG!E385</f>
        <v>1.5093486743789414E-6</v>
      </c>
      <c r="I802" s="37">
        <f>TAG!F385</f>
        <v>8.0025303278422497E-5</v>
      </c>
      <c r="K802" s="9">
        <f t="shared" si="98"/>
        <v>0</v>
      </c>
      <c r="L802" s="9">
        <f t="shared" si="99"/>
        <v>6.3398910354807683E-5</v>
      </c>
    </row>
    <row r="803" spans="1:12" x14ac:dyDescent="0.2">
      <c r="A803" s="14">
        <f>TAG!A386</f>
        <v>932.86166999999989</v>
      </c>
      <c r="B803" s="14" t="str">
        <f>TAG!B386</f>
        <v>C59H114O6N</v>
      </c>
      <c r="C803" s="17" t="str">
        <f>TAG!C386</f>
        <v>56:2</v>
      </c>
      <c r="D803" s="31"/>
      <c r="E803" s="37">
        <f>TAG!J386</f>
        <v>6.783854498566079E-5</v>
      </c>
      <c r="F803" s="37">
        <f>TAG!D386</f>
        <v>1.6545009204737911E-4</v>
      </c>
      <c r="G803" s="62">
        <f t="shared" si="97"/>
        <v>1.1664431851651995E-4</v>
      </c>
      <c r="H803" s="37">
        <f>TAG!E386</f>
        <v>1.6789586231871647E-6</v>
      </c>
      <c r="I803" s="37">
        <f>TAG!F386</f>
        <v>0</v>
      </c>
      <c r="K803" s="9">
        <f t="shared" si="98"/>
        <v>0</v>
      </c>
      <c r="L803" s="9">
        <f t="shared" si="99"/>
        <v>0</v>
      </c>
    </row>
    <row r="804" spans="1:12" x14ac:dyDescent="0.2">
      <c r="A804" s="14">
        <f>TAG!A387</f>
        <v>934.87726999999995</v>
      </c>
      <c r="B804" s="14" t="str">
        <f>TAG!B387</f>
        <v>C59H116O6N</v>
      </c>
      <c r="C804" s="17" t="str">
        <f>TAG!C387</f>
        <v>56:1</v>
      </c>
      <c r="D804" s="31"/>
      <c r="E804" s="37">
        <f>TAG!J387</f>
        <v>0</v>
      </c>
      <c r="F804" s="37">
        <f>TAG!D387</f>
        <v>0</v>
      </c>
      <c r="G804" s="62">
        <f t="shared" si="97"/>
        <v>0</v>
      </c>
      <c r="H804" s="37">
        <f>TAG!E387</f>
        <v>0</v>
      </c>
      <c r="I804" s="37">
        <f>TAG!F387</f>
        <v>1.523239148832572E-4</v>
      </c>
      <c r="K804" s="9">
        <f t="shared" si="98"/>
        <v>0</v>
      </c>
      <c r="L804" s="9">
        <f t="shared" si="99"/>
        <v>1.523239148832572E-4</v>
      </c>
    </row>
    <row r="805" spans="1:12" x14ac:dyDescent="0.2">
      <c r="A805" s="14">
        <f>TAG!A388</f>
        <v>936.83556999999996</v>
      </c>
      <c r="B805" s="14" t="str">
        <f>TAG!B388</f>
        <v>C61H110O5N</v>
      </c>
      <c r="C805" s="17" t="str">
        <f>TAG!C388</f>
        <v>e58:7/56:0</v>
      </c>
      <c r="D805" s="31"/>
      <c r="E805" s="37">
        <f>TAG!J388</f>
        <v>3.8872450872640489E-5</v>
      </c>
      <c r="F805" s="37">
        <f>TAG!D388</f>
        <v>4.7583728318706341E-6</v>
      </c>
      <c r="G805" s="62">
        <f t="shared" si="97"/>
        <v>2.1815411852255561E-5</v>
      </c>
      <c r="H805" s="37">
        <f>TAG!E388</f>
        <v>7.851633746066391E-5</v>
      </c>
      <c r="I805" s="37">
        <f>TAG!F388</f>
        <v>2.9869542239421268E-4</v>
      </c>
      <c r="K805" s="9">
        <f t="shared" si="98"/>
        <v>5.670092560840835E-5</v>
      </c>
      <c r="L805" s="9">
        <f t="shared" si="99"/>
        <v>2.7688001054195714E-4</v>
      </c>
    </row>
    <row r="806" spans="1:12" x14ac:dyDescent="0.2">
      <c r="A806" s="14">
        <f>TAG!A389</f>
        <v>938.85117000000002</v>
      </c>
      <c r="B806" s="14" t="str">
        <f>TAG!B389</f>
        <v>C61H112O5N</v>
      </c>
      <c r="C806" s="17" t="str">
        <f>TAG!C389</f>
        <v>e58:6</v>
      </c>
      <c r="D806" s="31"/>
      <c r="E806" s="37">
        <f>TAG!J389</f>
        <v>0</v>
      </c>
      <c r="F806" s="37">
        <f>TAG!D389</f>
        <v>0</v>
      </c>
      <c r="G806" s="62">
        <f t="shared" si="97"/>
        <v>0</v>
      </c>
      <c r="H806" s="37">
        <f>TAG!E389</f>
        <v>3.4232205134214513E-5</v>
      </c>
      <c r="I806" s="37">
        <f>TAG!F389</f>
        <v>0</v>
      </c>
      <c r="K806" s="9">
        <f t="shared" si="98"/>
        <v>3.4232205134214513E-5</v>
      </c>
      <c r="L806" s="9">
        <f t="shared" si="99"/>
        <v>0</v>
      </c>
    </row>
    <row r="807" spans="1:12" x14ac:dyDescent="0.2">
      <c r="A807" s="14">
        <f>TAG!A390</f>
        <v>940.86676999999997</v>
      </c>
      <c r="B807" s="14" t="str">
        <f>TAG!B390</f>
        <v>C61H114O5N</v>
      </c>
      <c r="C807" s="17" t="str">
        <f>TAG!C390</f>
        <v>e58:5</v>
      </c>
      <c r="D807" s="31"/>
      <c r="E807" s="37">
        <f>TAG!J390</f>
        <v>1.5163262368015393E-7</v>
      </c>
      <c r="F807" s="37">
        <f>TAG!D390</f>
        <v>0</v>
      </c>
      <c r="G807" s="62">
        <f t="shared" si="97"/>
        <v>7.5816311840076966E-8</v>
      </c>
      <c r="H807" s="37">
        <f>TAG!E390</f>
        <v>3.839268292534054E-5</v>
      </c>
      <c r="I807" s="37">
        <f>TAG!F390</f>
        <v>0</v>
      </c>
      <c r="K807" s="9">
        <f t="shared" si="98"/>
        <v>3.8316866613500461E-5</v>
      </c>
      <c r="L807" s="9">
        <f t="shared" si="99"/>
        <v>0</v>
      </c>
    </row>
    <row r="808" spans="1:12" x14ac:dyDescent="0.2">
      <c r="A808" s="14">
        <f>TAG!A391</f>
        <v>942.88237000000004</v>
      </c>
      <c r="B808" s="14" t="str">
        <f>TAG!B391</f>
        <v>C61H116O5N</v>
      </c>
      <c r="C808" s="17" t="str">
        <f>TAG!C391</f>
        <v>e58:4</v>
      </c>
      <c r="D808" s="31"/>
      <c r="E808" s="37">
        <f>TAG!J391</f>
        <v>0</v>
      </c>
      <c r="F808" s="37">
        <f>TAG!D391</f>
        <v>0</v>
      </c>
      <c r="G808" s="62">
        <f t="shared" si="97"/>
        <v>0</v>
      </c>
      <c r="H808" s="37">
        <f>TAG!E391</f>
        <v>7.2402863627621351E-6</v>
      </c>
      <c r="I808" s="37">
        <f>TAG!F391</f>
        <v>0</v>
      </c>
      <c r="K808" s="9">
        <f t="shared" si="98"/>
        <v>7.2402863627621351E-6</v>
      </c>
      <c r="L808" s="9">
        <f t="shared" si="99"/>
        <v>0</v>
      </c>
    </row>
    <row r="809" spans="1:12" x14ac:dyDescent="0.2">
      <c r="A809" s="14">
        <f>TAG!A392</f>
        <v>944.89796999999999</v>
      </c>
      <c r="B809" s="14" t="str">
        <f>TAG!B392</f>
        <v>C61H118O5N</v>
      </c>
      <c r="C809" s="17" t="str">
        <f>TAG!C392</f>
        <v>e58:3</v>
      </c>
      <c r="D809" s="31"/>
      <c r="E809" s="37">
        <f>TAG!J392</f>
        <v>0</v>
      </c>
      <c r="F809" s="37">
        <f>TAG!D392</f>
        <v>0</v>
      </c>
      <c r="G809" s="62">
        <f t="shared" si="97"/>
        <v>0</v>
      </c>
      <c r="H809" s="37">
        <f>TAG!E392</f>
        <v>0</v>
      </c>
      <c r="I809" s="37">
        <f>TAG!F392</f>
        <v>0</v>
      </c>
      <c r="K809" s="9">
        <f t="shared" si="98"/>
        <v>0</v>
      </c>
      <c r="L809" s="9">
        <f t="shared" si="99"/>
        <v>0</v>
      </c>
    </row>
    <row r="810" spans="1:12" x14ac:dyDescent="0.2">
      <c r="A810" s="14">
        <f>TAG!A393</f>
        <v>946.91357000000005</v>
      </c>
      <c r="B810" s="14" t="str">
        <f>TAG!B393</f>
        <v>C61H120O5N</v>
      </c>
      <c r="C810" s="17" t="str">
        <f>TAG!C393</f>
        <v>e58:2</v>
      </c>
      <c r="D810" s="31"/>
      <c r="E810" s="37">
        <f>TAG!J393</f>
        <v>0</v>
      </c>
      <c r="F810" s="37">
        <f>TAG!D393</f>
        <v>0</v>
      </c>
      <c r="G810" s="62">
        <f t="shared" si="97"/>
        <v>0</v>
      </c>
      <c r="H810" s="37">
        <f>TAG!E393</f>
        <v>1.7181609170600746E-5</v>
      </c>
      <c r="I810" s="37">
        <f>TAG!F393</f>
        <v>0</v>
      </c>
      <c r="K810" s="9">
        <f t="shared" si="98"/>
        <v>1.7181609170600746E-5</v>
      </c>
      <c r="L810" s="9">
        <f t="shared" si="99"/>
        <v>0</v>
      </c>
    </row>
    <row r="811" spans="1:12" x14ac:dyDescent="0.2">
      <c r="A811" s="14">
        <f>TAG!A394</f>
        <v>948.92917</v>
      </c>
      <c r="B811" s="14" t="str">
        <f>TAG!B394</f>
        <v>C61H122O5N</v>
      </c>
      <c r="C811" s="17" t="str">
        <f>TAG!C394</f>
        <v>e58:1/58:8</v>
      </c>
      <c r="D811" s="31"/>
      <c r="E811" s="37">
        <f>TAG!J394</f>
        <v>2.433306295582312E-5</v>
      </c>
      <c r="F811" s="37">
        <f>TAG!D394</f>
        <v>8.6783361757086481E-6</v>
      </c>
      <c r="G811" s="62">
        <f t="shared" si="97"/>
        <v>1.6505699565765883E-5</v>
      </c>
      <c r="H811" s="37">
        <f>TAG!E394</f>
        <v>2.0914917352913454E-5</v>
      </c>
      <c r="I811" s="37">
        <f>TAG!F394</f>
        <v>0</v>
      </c>
      <c r="K811" s="9">
        <f t="shared" si="98"/>
        <v>4.4092177871475704E-6</v>
      </c>
      <c r="L811" s="9">
        <f t="shared" si="99"/>
        <v>0</v>
      </c>
    </row>
    <row r="812" spans="1:12" x14ac:dyDescent="0.2">
      <c r="A812" s="14">
        <f>TAG!A395</f>
        <v>950.81486999999993</v>
      </c>
      <c r="B812" s="14" t="str">
        <f>TAG!B395</f>
        <v>C61H108O6N</v>
      </c>
      <c r="C812" s="17" t="str">
        <f>TAG!C395</f>
        <v>58:7/e58:0</v>
      </c>
      <c r="D812" s="31"/>
      <c r="E812" s="37">
        <f>TAG!J395</f>
        <v>4.456969386458417E-5</v>
      </c>
      <c r="F812" s="37">
        <f>TAG!D395</f>
        <v>3.4436323381019168E-5</v>
      </c>
      <c r="G812" s="62">
        <f t="shared" si="97"/>
        <v>3.9503008622801669E-5</v>
      </c>
      <c r="H812" s="37">
        <f>TAG!E395</f>
        <v>0</v>
      </c>
      <c r="I812" s="37">
        <f>TAG!F395</f>
        <v>0</v>
      </c>
      <c r="K812" s="9">
        <f t="shared" si="98"/>
        <v>0</v>
      </c>
      <c r="L812" s="9">
        <f t="shared" si="99"/>
        <v>0</v>
      </c>
    </row>
    <row r="813" spans="1:12" x14ac:dyDescent="0.2">
      <c r="A813" s="14">
        <f>TAG!A396</f>
        <v>952.83046999999988</v>
      </c>
      <c r="B813" s="14" t="str">
        <f>TAG!B396</f>
        <v>C61H110O6N</v>
      </c>
      <c r="C813" s="17" t="str">
        <f>TAG!C396</f>
        <v>58:6</v>
      </c>
      <c r="D813" s="31"/>
      <c r="E813" s="37">
        <f>TAG!J396</f>
        <v>1.4578972102121542E-5</v>
      </c>
      <c r="F813" s="37">
        <f>TAG!D396</f>
        <v>0</v>
      </c>
      <c r="G813" s="62">
        <f t="shared" si="97"/>
        <v>7.289486051060771E-6</v>
      </c>
      <c r="H813" s="37">
        <f>TAG!E396</f>
        <v>7.5586512112274905E-6</v>
      </c>
      <c r="I813" s="37">
        <f>TAG!F396</f>
        <v>0</v>
      </c>
      <c r="K813" s="9">
        <f t="shared" si="98"/>
        <v>2.6916516016671952E-7</v>
      </c>
      <c r="L813" s="9">
        <f t="shared" si="99"/>
        <v>0</v>
      </c>
    </row>
    <row r="814" spans="1:12" x14ac:dyDescent="0.2">
      <c r="A814" s="14">
        <f>TAG!A397</f>
        <v>954.84606999999994</v>
      </c>
      <c r="B814" s="14" t="str">
        <f>TAG!B397</f>
        <v>C61H112O6N</v>
      </c>
      <c r="C814" s="17" t="str">
        <f>TAG!C397</f>
        <v>58:5</v>
      </c>
      <c r="D814" s="31"/>
      <c r="E814" s="37">
        <f>TAG!J397</f>
        <v>0</v>
      </c>
      <c r="F814" s="37">
        <f>TAG!D397</f>
        <v>0</v>
      </c>
      <c r="G814" s="62">
        <f t="shared" si="97"/>
        <v>0</v>
      </c>
      <c r="H814" s="37">
        <f>TAG!E397</f>
        <v>1.8740036399598888E-5</v>
      </c>
      <c r="I814" s="37">
        <f>TAG!F397</f>
        <v>0</v>
      </c>
      <c r="K814" s="9">
        <f t="shared" si="98"/>
        <v>1.8740036399598888E-5</v>
      </c>
      <c r="L814" s="9">
        <f t="shared" si="99"/>
        <v>0</v>
      </c>
    </row>
    <row r="815" spans="1:12" x14ac:dyDescent="0.2">
      <c r="A815" s="14">
        <f>TAG!A398</f>
        <v>956.86166999999989</v>
      </c>
      <c r="B815" s="14" t="str">
        <f>TAG!B398</f>
        <v>C61H114O6N</v>
      </c>
      <c r="C815" s="17" t="str">
        <f>TAG!C398</f>
        <v>58:4</v>
      </c>
      <c r="D815" s="31"/>
      <c r="E815" s="37">
        <f>TAG!J398</f>
        <v>0</v>
      </c>
      <c r="F815" s="37">
        <f>TAG!D398</f>
        <v>0</v>
      </c>
      <c r="G815" s="62">
        <f t="shared" si="97"/>
        <v>0</v>
      </c>
      <c r="H815" s="37">
        <f>TAG!E398</f>
        <v>1.4075838558615529E-5</v>
      </c>
      <c r="I815" s="37">
        <f>TAG!F398</f>
        <v>0</v>
      </c>
      <c r="K815" s="9">
        <f t="shared" si="98"/>
        <v>1.4075838558615529E-5</v>
      </c>
      <c r="L815" s="9">
        <f t="shared" si="99"/>
        <v>0</v>
      </c>
    </row>
    <row r="816" spans="1:12" x14ac:dyDescent="0.2">
      <c r="A816" s="14">
        <f>TAG!A399</f>
        <v>958.87726999999995</v>
      </c>
      <c r="B816" s="14" t="str">
        <f>TAG!B399</f>
        <v>C61H116O6N</v>
      </c>
      <c r="C816" s="17" t="str">
        <f>TAG!C399</f>
        <v>58:3</v>
      </c>
      <c r="D816" s="31"/>
      <c r="E816" s="37">
        <f>TAG!J399</f>
        <v>0</v>
      </c>
      <c r="F816" s="37">
        <f>TAG!D399</f>
        <v>0</v>
      </c>
      <c r="G816" s="62">
        <f t="shared" si="97"/>
        <v>0</v>
      </c>
      <c r="H816" s="37">
        <f>TAG!E399</f>
        <v>0</v>
      </c>
      <c r="I816" s="37">
        <f>TAG!F399</f>
        <v>0</v>
      </c>
      <c r="K816" s="9">
        <f t="shared" si="98"/>
        <v>0</v>
      </c>
      <c r="L816" s="9">
        <f t="shared" si="99"/>
        <v>0</v>
      </c>
    </row>
    <row r="817" spans="1:12" x14ac:dyDescent="0.2">
      <c r="A817" s="14">
        <f>TAG!A400</f>
        <v>960.8928699999999</v>
      </c>
      <c r="B817" s="14" t="str">
        <f>TAG!B400</f>
        <v>C61H118O6N</v>
      </c>
      <c r="C817" s="17" t="str">
        <f>TAG!C400</f>
        <v>58:2</v>
      </c>
      <c r="D817" s="31"/>
      <c r="E817" s="37">
        <f>TAG!J400</f>
        <v>0</v>
      </c>
      <c r="F817" s="37">
        <f>TAG!D400</f>
        <v>1.6937404526407228E-6</v>
      </c>
      <c r="G817" s="62">
        <f t="shared" si="97"/>
        <v>8.468702263203614E-7</v>
      </c>
      <c r="H817" s="37">
        <f>TAG!E400</f>
        <v>4.4572834911697537E-5</v>
      </c>
      <c r="I817" s="37">
        <f>TAG!F400</f>
        <v>0</v>
      </c>
      <c r="K817" s="9">
        <f t="shared" si="98"/>
        <v>4.3725964685377173E-5</v>
      </c>
      <c r="L817" s="9">
        <f t="shared" si="99"/>
        <v>0</v>
      </c>
    </row>
    <row r="818" spans="1:12" x14ac:dyDescent="0.2">
      <c r="A818" s="14">
        <f>TAG!A401</f>
        <v>962.90846999999997</v>
      </c>
      <c r="B818" s="14" t="str">
        <f>TAG!B401</f>
        <v>C61H120O6N</v>
      </c>
      <c r="C818" s="17" t="str">
        <f>TAG!C401</f>
        <v>58:1</v>
      </c>
      <c r="D818" s="31"/>
      <c r="E818" s="37">
        <f>TAG!J401</f>
        <v>0</v>
      </c>
      <c r="F818" s="37">
        <f>TAG!D401</f>
        <v>4.0435204274530932E-6</v>
      </c>
      <c r="G818" s="62">
        <f t="shared" si="97"/>
        <v>2.0217602137265466E-6</v>
      </c>
      <c r="H818" s="37">
        <f>TAG!E401</f>
        <v>1.4439298757249132E-5</v>
      </c>
      <c r="I818" s="37">
        <f>TAG!F401</f>
        <v>0</v>
      </c>
      <c r="K818" s="9">
        <f t="shared" si="98"/>
        <v>1.2417538543522585E-5</v>
      </c>
      <c r="L818" s="9">
        <f t="shared" si="99"/>
        <v>0</v>
      </c>
    </row>
    <row r="819" spans="1:12" x14ac:dyDescent="0.2">
      <c r="A819" s="14">
        <f>TAG!A402</f>
        <v>964.86676999999997</v>
      </c>
      <c r="B819" s="14" t="str">
        <f>TAG!B402</f>
        <v>C63H114O5N</v>
      </c>
      <c r="C819" s="17" t="str">
        <f>TAG!C402</f>
        <v>e60:7/58:0</v>
      </c>
      <c r="D819" s="31"/>
      <c r="E819" s="37">
        <f>TAG!J402</f>
        <v>2.6107571038472028E-5</v>
      </c>
      <c r="F819" s="37">
        <f>TAG!D402</f>
        <v>2.6095135415451943E-5</v>
      </c>
      <c r="G819" s="62">
        <f t="shared" si="97"/>
        <v>2.6101353226961986E-5</v>
      </c>
      <c r="H819" s="37">
        <f>TAG!E402</f>
        <v>1.2877311524000483E-5</v>
      </c>
      <c r="I819" s="37">
        <f>TAG!F402</f>
        <v>1.14945065964896E-4</v>
      </c>
      <c r="K819" s="9">
        <f t="shared" si="98"/>
        <v>0</v>
      </c>
      <c r="L819" s="9">
        <f t="shared" si="99"/>
        <v>8.884371273793401E-5</v>
      </c>
    </row>
    <row r="820" spans="1:12" x14ac:dyDescent="0.2">
      <c r="A820" s="14">
        <f>TAG!A403</f>
        <v>966.88237000000004</v>
      </c>
      <c r="B820" s="14" t="str">
        <f>TAG!B403</f>
        <v>C63H116O5N</v>
      </c>
      <c r="C820" s="17" t="str">
        <f>TAG!C403</f>
        <v>e60:6</v>
      </c>
      <c r="D820" s="31"/>
      <c r="E820" s="37">
        <f>TAG!J403</f>
        <v>1.0282728878549651E-5</v>
      </c>
      <c r="F820" s="37">
        <f>TAG!D403</f>
        <v>2.2953897814748194E-5</v>
      </c>
      <c r="G820" s="62">
        <f t="shared" si="97"/>
        <v>1.6618313346648923E-5</v>
      </c>
      <c r="H820" s="37">
        <f>TAG!E403</f>
        <v>0</v>
      </c>
      <c r="I820" s="37">
        <f>TAG!F403</f>
        <v>0</v>
      </c>
      <c r="K820" s="9">
        <f t="shared" si="98"/>
        <v>0</v>
      </c>
      <c r="L820" s="9">
        <f t="shared" si="99"/>
        <v>0</v>
      </c>
    </row>
    <row r="821" spans="1:12" x14ac:dyDescent="0.2">
      <c r="A821" s="14">
        <f>TAG!A404</f>
        <v>968.89796999999999</v>
      </c>
      <c r="B821" s="14" t="str">
        <f>TAG!B404</f>
        <v>C63H118O5N</v>
      </c>
      <c r="C821" s="17" t="str">
        <f>TAG!C404</f>
        <v>e60:5</v>
      </c>
      <c r="D821" s="31"/>
      <c r="E821" s="37">
        <f>TAG!J404</f>
        <v>4.3194908113323444E-5</v>
      </c>
      <c r="F821" s="37">
        <f>TAG!D404</f>
        <v>0</v>
      </c>
      <c r="G821" s="62">
        <f t="shared" si="97"/>
        <v>2.1597454056661722E-5</v>
      </c>
      <c r="H821" s="37">
        <f>TAG!E404</f>
        <v>1.0197998871163916E-5</v>
      </c>
      <c r="I821" s="37">
        <f>TAG!F404</f>
        <v>0</v>
      </c>
      <c r="K821" s="9">
        <f t="shared" si="98"/>
        <v>0</v>
      </c>
      <c r="L821" s="9">
        <f t="shared" si="99"/>
        <v>0</v>
      </c>
    </row>
    <row r="822" spans="1:12" x14ac:dyDescent="0.2">
      <c r="A822" s="14">
        <f>TAG!A405</f>
        <v>970.91357000000005</v>
      </c>
      <c r="B822" s="14" t="str">
        <f>TAG!B405</f>
        <v>C63H120O5N</v>
      </c>
      <c r="C822" s="17" t="str">
        <f>TAG!C405</f>
        <v>e60:4</v>
      </c>
      <c r="D822" s="31"/>
      <c r="E822" s="37">
        <f>TAG!J405</f>
        <v>0</v>
      </c>
      <c r="F822" s="37">
        <f>TAG!D405</f>
        <v>0</v>
      </c>
      <c r="G822" s="62">
        <f t="shared" si="97"/>
        <v>0</v>
      </c>
      <c r="H822" s="37">
        <f>TAG!E405</f>
        <v>1.92104423320576E-5</v>
      </c>
      <c r="I822" s="37">
        <f>TAG!F405</f>
        <v>0</v>
      </c>
      <c r="K822" s="9">
        <f t="shared" si="98"/>
        <v>1.92104423320576E-5</v>
      </c>
      <c r="L822" s="9">
        <f t="shared" si="99"/>
        <v>0</v>
      </c>
    </row>
    <row r="823" spans="1:12" x14ac:dyDescent="0.2">
      <c r="A823" s="14">
        <f>TAG!A406</f>
        <v>972.92917</v>
      </c>
      <c r="B823" s="14" t="str">
        <f>TAG!B406</f>
        <v>C63H122O5N</v>
      </c>
      <c r="C823" s="17" t="str">
        <f>TAG!C406</f>
        <v>e60:3</v>
      </c>
      <c r="D823" s="31"/>
      <c r="E823" s="37">
        <f>TAG!J406</f>
        <v>0</v>
      </c>
      <c r="F823" s="37">
        <f>TAG!D406</f>
        <v>0</v>
      </c>
      <c r="G823" s="62">
        <f t="shared" si="97"/>
        <v>0</v>
      </c>
      <c r="H823" s="37">
        <f>TAG!E406</f>
        <v>5.3491691697504971E-5</v>
      </c>
      <c r="I823" s="37">
        <f>TAG!F406</f>
        <v>0</v>
      </c>
      <c r="K823" s="9">
        <f t="shared" si="98"/>
        <v>5.3491691697504971E-5</v>
      </c>
      <c r="L823" s="9">
        <f t="shared" si="99"/>
        <v>0</v>
      </c>
    </row>
    <row r="824" spans="1:12" x14ac:dyDescent="0.2">
      <c r="A824" s="14">
        <f>TAG!A407</f>
        <v>974.94477000000006</v>
      </c>
      <c r="B824" s="14" t="str">
        <f>TAG!B407</f>
        <v>C63H124O5N</v>
      </c>
      <c r="C824" s="17" t="str">
        <f>TAG!C407</f>
        <v>e60:2</v>
      </c>
      <c r="D824" s="31"/>
      <c r="E824" s="37">
        <f>TAG!J407</f>
        <v>4.4739116719981363E-5</v>
      </c>
      <c r="F824" s="37">
        <f>TAG!D407</f>
        <v>0</v>
      </c>
      <c r="G824" s="62">
        <f t="shared" si="97"/>
        <v>2.2369558359990682E-5</v>
      </c>
      <c r="H824" s="37">
        <f>TAG!E407</f>
        <v>1.3343073900738701E-5</v>
      </c>
      <c r="I824" s="37">
        <f>TAG!F407</f>
        <v>0</v>
      </c>
      <c r="K824" s="9">
        <f t="shared" si="98"/>
        <v>0</v>
      </c>
      <c r="L824" s="9">
        <f t="shared" si="99"/>
        <v>0</v>
      </c>
    </row>
    <row r="825" spans="1:12" x14ac:dyDescent="0.2">
      <c r="A825" s="14">
        <f>TAG!A408</f>
        <v>976.83046999999988</v>
      </c>
      <c r="B825" s="14" t="str">
        <f>TAG!B408</f>
        <v>C63H110O6N</v>
      </c>
      <c r="C825" s="17" t="str">
        <f>TAG!C408</f>
        <v>60:8/e60:1</v>
      </c>
      <c r="D825" s="31"/>
      <c r="E825" s="37">
        <f>TAG!J408</f>
        <v>4.1005396389451102E-7</v>
      </c>
      <c r="F825" s="37">
        <f>TAG!D408</f>
        <v>0</v>
      </c>
      <c r="G825" s="62">
        <f t="shared" si="97"/>
        <v>2.0502698194725551E-7</v>
      </c>
      <c r="H825" s="37">
        <f>TAG!E408</f>
        <v>1.3866034728670102E-5</v>
      </c>
      <c r="I825" s="37">
        <f>TAG!F408</f>
        <v>0</v>
      </c>
      <c r="K825" s="9">
        <f t="shared" si="98"/>
        <v>1.3661007746722846E-5</v>
      </c>
      <c r="L825" s="9">
        <f t="shared" si="99"/>
        <v>0</v>
      </c>
    </row>
    <row r="826" spans="1:12" x14ac:dyDescent="0.2">
      <c r="A826" s="14">
        <f>TAG!A409</f>
        <v>978.84606999999994</v>
      </c>
      <c r="B826" s="14" t="str">
        <f>TAG!B409</f>
        <v>C63H112O6N</v>
      </c>
      <c r="C826" s="17" t="str">
        <f>TAG!C409</f>
        <v>60:7/e60:0</v>
      </c>
      <c r="D826" s="31"/>
      <c r="E826" s="37">
        <f>TAG!J409</f>
        <v>2.9362666384055468E-5</v>
      </c>
      <c r="F826" s="37">
        <f>TAG!D409</f>
        <v>5.0954934327598314E-6</v>
      </c>
      <c r="G826" s="62">
        <f t="shared" si="97"/>
        <v>1.722907990840765E-5</v>
      </c>
      <c r="H826" s="37">
        <f>TAG!E409</f>
        <v>0</v>
      </c>
      <c r="I826" s="37">
        <f>TAG!F409</f>
        <v>0</v>
      </c>
      <c r="K826" s="9">
        <f t="shared" si="98"/>
        <v>0</v>
      </c>
      <c r="L826" s="9">
        <f t="shared" si="99"/>
        <v>0</v>
      </c>
    </row>
    <row r="827" spans="1:12" x14ac:dyDescent="0.2">
      <c r="A827" s="14">
        <f>TAG!A410</f>
        <v>980.86166999999989</v>
      </c>
      <c r="B827" s="14" t="str">
        <f>TAG!B410</f>
        <v>C63H114O6N</v>
      </c>
      <c r="C827" s="17" t="str">
        <f>TAG!C410</f>
        <v>60:6</v>
      </c>
      <c r="D827" s="31"/>
      <c r="E827" s="37">
        <f>TAG!J410</f>
        <v>0</v>
      </c>
      <c r="F827" s="37">
        <f>TAG!D410</f>
        <v>1.2389664123096331E-5</v>
      </c>
      <c r="G827" s="62">
        <f t="shared" si="97"/>
        <v>6.1948320615481655E-6</v>
      </c>
      <c r="H827" s="37">
        <f>TAG!E410</f>
        <v>0</v>
      </c>
      <c r="I827" s="37">
        <f>TAG!F410</f>
        <v>0</v>
      </c>
      <c r="K827" s="9">
        <f t="shared" si="98"/>
        <v>0</v>
      </c>
      <c r="L827" s="9">
        <f t="shared" si="99"/>
        <v>0</v>
      </c>
    </row>
    <row r="828" spans="1:12" x14ac:dyDescent="0.2">
      <c r="A828" s="14">
        <f>TAG!A411</f>
        <v>982.87726999999995</v>
      </c>
      <c r="B828" s="14" t="str">
        <f>TAG!B411</f>
        <v>C63H116O6N</v>
      </c>
      <c r="C828" s="17" t="str">
        <f>TAG!C411</f>
        <v>60:5</v>
      </c>
      <c r="D828" s="31"/>
      <c r="E828" s="37">
        <f>TAG!J411</f>
        <v>0</v>
      </c>
      <c r="F828" s="37">
        <f>TAG!D411</f>
        <v>0</v>
      </c>
      <c r="G828" s="62">
        <f t="shared" si="97"/>
        <v>0</v>
      </c>
      <c r="H828" s="37">
        <f>TAG!E411</f>
        <v>3.5016837146656702E-5</v>
      </c>
      <c r="I828" s="37">
        <f>TAG!F411</f>
        <v>0</v>
      </c>
      <c r="K828" s="9">
        <f t="shared" si="98"/>
        <v>3.5016837146656702E-5</v>
      </c>
      <c r="L828" s="9">
        <f t="shared" si="99"/>
        <v>0</v>
      </c>
    </row>
    <row r="829" spans="1:12" x14ac:dyDescent="0.2">
      <c r="A829" s="14">
        <f>TAG!A412</f>
        <v>984.8928699999999</v>
      </c>
      <c r="B829" s="14" t="str">
        <f>TAG!B412</f>
        <v>C63H118O6N</v>
      </c>
      <c r="C829" s="17" t="str">
        <f>TAG!C412</f>
        <v>60:4</v>
      </c>
      <c r="D829" s="31"/>
      <c r="E829" s="37">
        <f>TAG!J412</f>
        <v>3.0010795787729078E-5</v>
      </c>
      <c r="F829" s="37">
        <f>TAG!D412</f>
        <v>4.2200207068449189E-5</v>
      </c>
      <c r="G829" s="62">
        <f t="shared" si="97"/>
        <v>3.6105501428089135E-5</v>
      </c>
      <c r="H829" s="37">
        <f>TAG!E412</f>
        <v>0</v>
      </c>
      <c r="I829" s="37">
        <f>TAG!F412</f>
        <v>0</v>
      </c>
      <c r="K829" s="9">
        <f t="shared" si="98"/>
        <v>0</v>
      </c>
      <c r="L829" s="9">
        <f t="shared" si="99"/>
        <v>0</v>
      </c>
    </row>
    <row r="830" spans="1:12" x14ac:dyDescent="0.2">
      <c r="A830" s="14">
        <f>TAG!A413</f>
        <v>986.90846999999997</v>
      </c>
      <c r="B830" s="14" t="str">
        <f>TAG!B413</f>
        <v>C63H120O6N</v>
      </c>
      <c r="C830" s="17" t="str">
        <f>TAG!C413</f>
        <v>60:3</v>
      </c>
      <c r="D830" s="31"/>
      <c r="E830" s="37">
        <f>TAG!J413</f>
        <v>1.1135798418220906E-4</v>
      </c>
      <c r="F830" s="37">
        <f>TAG!D413</f>
        <v>0</v>
      </c>
      <c r="G830" s="62">
        <f t="shared" si="97"/>
        <v>5.5678992091104531E-5</v>
      </c>
      <c r="H830" s="37">
        <f>TAG!E413</f>
        <v>9.58013089501711E-6</v>
      </c>
      <c r="I830" s="37">
        <f>TAG!F413</f>
        <v>0</v>
      </c>
      <c r="K830" s="9">
        <f t="shared" si="98"/>
        <v>0</v>
      </c>
      <c r="L830" s="9">
        <f t="shared" si="99"/>
        <v>0</v>
      </c>
    </row>
    <row r="831" spans="1:12" x14ac:dyDescent="0.2">
      <c r="A831" s="14">
        <f>TAG!A414</f>
        <v>988.92406999999992</v>
      </c>
      <c r="B831" s="14" t="str">
        <f>TAG!B414</f>
        <v>C63H122O6N</v>
      </c>
      <c r="C831" s="17" t="str">
        <f>TAG!C414</f>
        <v>60:2</v>
      </c>
      <c r="D831" s="31"/>
      <c r="E831" s="37">
        <f>TAG!J414</f>
        <v>0</v>
      </c>
      <c r="F831" s="37">
        <f>TAG!D414</f>
        <v>0</v>
      </c>
      <c r="G831" s="62">
        <f t="shared" si="97"/>
        <v>0</v>
      </c>
      <c r="H831" s="37">
        <f>TAG!E414</f>
        <v>2.5159447497263197E-6</v>
      </c>
      <c r="I831" s="37">
        <f>TAG!F414</f>
        <v>0</v>
      </c>
      <c r="K831" s="9">
        <f t="shared" si="98"/>
        <v>2.5159447497263197E-6</v>
      </c>
      <c r="L831" s="9">
        <f t="shared" si="99"/>
        <v>0</v>
      </c>
    </row>
    <row r="832" spans="1:12" x14ac:dyDescent="0.2">
      <c r="A832" s="14">
        <f>TAG!A415</f>
        <v>990.93966999999998</v>
      </c>
      <c r="B832" s="14" t="str">
        <f>TAG!B415</f>
        <v>C63H124O6N</v>
      </c>
      <c r="C832" s="17" t="str">
        <f>TAG!C415</f>
        <v>60:1</v>
      </c>
      <c r="D832" s="31"/>
      <c r="E832" s="37">
        <f>TAG!J415</f>
        <v>0</v>
      </c>
      <c r="F832" s="37">
        <f>TAG!D415</f>
        <v>0</v>
      </c>
      <c r="G832" s="62">
        <f t="shared" si="97"/>
        <v>0</v>
      </c>
      <c r="H832" s="37">
        <f>TAG!E415</f>
        <v>1.4570018730883253E-5</v>
      </c>
      <c r="I832" s="37">
        <f>TAG!F415</f>
        <v>0</v>
      </c>
      <c r="K832" s="9">
        <f t="shared" si="98"/>
        <v>1.4570018730883253E-5</v>
      </c>
      <c r="L832" s="9">
        <f t="shared" si="99"/>
        <v>0</v>
      </c>
    </row>
    <row r="833" spans="1:12" s="2" customFormat="1" x14ac:dyDescent="0.2">
      <c r="A833" s="38" t="s">
        <v>1013</v>
      </c>
      <c r="B833" s="38"/>
      <c r="C833" s="38" t="str">
        <f>TAG!C416</f>
        <v>Total NL 273 16:0 acyl containing</v>
      </c>
      <c r="D833" s="31"/>
      <c r="E833" s="39"/>
      <c r="F833" s="39"/>
      <c r="G833" s="62">
        <f t="shared" si="97"/>
        <v>0</v>
      </c>
      <c r="H833" s="39"/>
      <c r="I833" s="39"/>
      <c r="J833" s="40"/>
      <c r="K833" s="4">
        <f>SUM(K734:K832)</f>
        <v>1.9458825217634389E-2</v>
      </c>
      <c r="L833" s="4">
        <f t="shared" ref="L833" si="100">SUM(L734:L832)</f>
        <v>1.4920284818308771</v>
      </c>
    </row>
    <row r="834" spans="1:12" x14ac:dyDescent="0.2">
      <c r="A834" s="14">
        <f>TAG!A421</f>
        <v>764.67446999999993</v>
      </c>
      <c r="B834" s="14" t="str">
        <f>TAG!B421</f>
        <v>C47H90O6N</v>
      </c>
      <c r="C834" s="17" t="str">
        <f>TAG!C421</f>
        <v>44:2</v>
      </c>
      <c r="D834" s="31"/>
      <c r="E834" s="37">
        <f>TAG!J421</f>
        <v>2.3851913301285991E-5</v>
      </c>
      <c r="F834" s="37">
        <f>TAG!D421</f>
        <v>0</v>
      </c>
      <c r="G834" s="62">
        <f t="shared" si="97"/>
        <v>1.1925956650642995E-5</v>
      </c>
      <c r="H834" s="37">
        <f>TAG!E421</f>
        <v>1.7955347946120223E-5</v>
      </c>
      <c r="I834" s="37">
        <f>TAG!F421</f>
        <v>7.3071297010132369E-5</v>
      </c>
      <c r="K834" s="9">
        <f t="shared" ref="K834:K865" si="101">IF(H834-$G834&gt;0,H834-$G834,0)</f>
        <v>6.0293912954772274E-6</v>
      </c>
      <c r="L834" s="9">
        <f t="shared" ref="L834:L865" si="102">IF(I834-$G834&gt;0,I834-$G834,0)</f>
        <v>6.114534035948937E-5</v>
      </c>
    </row>
    <row r="835" spans="1:12" x14ac:dyDescent="0.2">
      <c r="A835" s="14">
        <f>TAG!A422</f>
        <v>766.69006999999988</v>
      </c>
      <c r="B835" s="14" t="str">
        <f>TAG!B422</f>
        <v>C47H92O6N</v>
      </c>
      <c r="C835" s="17" t="str">
        <f>TAG!C422</f>
        <v>44:1</v>
      </c>
      <c r="D835" s="31"/>
      <c r="E835" s="37">
        <f>TAG!J422</f>
        <v>1.1080860147295299E-5</v>
      </c>
      <c r="F835" s="37">
        <f>TAG!D422</f>
        <v>2.9998040419451978E-5</v>
      </c>
      <c r="G835" s="62">
        <f t="shared" si="97"/>
        <v>2.0539450283373638E-5</v>
      </c>
      <c r="H835" s="37">
        <f>TAG!E422</f>
        <v>5.0037058419051479E-5</v>
      </c>
      <c r="I835" s="37">
        <f>TAG!F422</f>
        <v>7.7396118883702367E-6</v>
      </c>
      <c r="K835" s="9">
        <f t="shared" si="101"/>
        <v>2.9497608135677841E-5</v>
      </c>
      <c r="L835" s="9">
        <f t="shared" si="102"/>
        <v>0</v>
      </c>
    </row>
    <row r="836" spans="1:12" x14ac:dyDescent="0.2">
      <c r="A836" s="14">
        <f>TAG!A423</f>
        <v>768.70566999999994</v>
      </c>
      <c r="B836" s="14" t="str">
        <f>TAG!B423</f>
        <v>C47H94O6N</v>
      </c>
      <c r="C836" s="17" t="str">
        <f>TAG!C423</f>
        <v>44:0</v>
      </c>
      <c r="D836" s="31"/>
      <c r="E836" s="37">
        <f>TAG!J423</f>
        <v>1.1506228249053219E-5</v>
      </c>
      <c r="F836" s="37">
        <f>TAG!D423</f>
        <v>0</v>
      </c>
      <c r="G836" s="62">
        <f t="shared" si="97"/>
        <v>5.7531141245266097E-6</v>
      </c>
      <c r="H836" s="37">
        <f>TAG!E423</f>
        <v>0</v>
      </c>
      <c r="I836" s="37">
        <f>TAG!F423</f>
        <v>2.2570536848617531E-5</v>
      </c>
      <c r="K836" s="9">
        <f t="shared" si="101"/>
        <v>0</v>
      </c>
      <c r="L836" s="9">
        <f t="shared" si="102"/>
        <v>1.6817422724090922E-5</v>
      </c>
    </row>
    <row r="837" spans="1:12" x14ac:dyDescent="0.2">
      <c r="A837" s="14">
        <f>TAG!A424</f>
        <v>776.71077000000002</v>
      </c>
      <c r="B837" s="14" t="str">
        <f>TAG!B424</f>
        <v>C49H94O5N</v>
      </c>
      <c r="C837" s="17" t="str">
        <f>TAG!C424</f>
        <v>e46:3</v>
      </c>
      <c r="D837" s="31"/>
      <c r="E837" s="37">
        <f>TAG!J424</f>
        <v>0</v>
      </c>
      <c r="F837" s="37">
        <f>TAG!D424</f>
        <v>4.392014190374776E-8</v>
      </c>
      <c r="G837" s="62">
        <f t="shared" si="97"/>
        <v>2.196007095187388E-8</v>
      </c>
      <c r="H837" s="37">
        <f>TAG!E424</f>
        <v>1.2747696617920783E-4</v>
      </c>
      <c r="I837" s="37">
        <f>TAG!F424</f>
        <v>4.8990506677641497E-5</v>
      </c>
      <c r="K837" s="9">
        <f t="shared" si="101"/>
        <v>1.2745500610825597E-4</v>
      </c>
      <c r="L837" s="9">
        <f t="shared" si="102"/>
        <v>4.8968546606689622E-5</v>
      </c>
    </row>
    <row r="838" spans="1:12" x14ac:dyDescent="0.2">
      <c r="A838" s="14">
        <f>TAG!A425</f>
        <v>778.72636999999997</v>
      </c>
      <c r="B838" s="14" t="str">
        <f>TAG!B425</f>
        <v>C49H96O5N</v>
      </c>
      <c r="C838" s="17" t="str">
        <f>TAG!C425</f>
        <v>e46:2</v>
      </c>
      <c r="D838" s="31"/>
      <c r="E838" s="37">
        <f>TAG!J425</f>
        <v>3.1759197224592417E-5</v>
      </c>
      <c r="F838" s="37">
        <f>TAG!D425</f>
        <v>0</v>
      </c>
      <c r="G838" s="62">
        <f t="shared" ref="G838:G901" si="103">(F838+E838)/2</f>
        <v>1.5879598612296208E-5</v>
      </c>
      <c r="H838" s="37">
        <f>TAG!E425</f>
        <v>0</v>
      </c>
      <c r="I838" s="37">
        <f>TAG!F425</f>
        <v>7.5654867229759526E-5</v>
      </c>
      <c r="K838" s="9">
        <f t="shared" si="101"/>
        <v>0</v>
      </c>
      <c r="L838" s="9">
        <f t="shared" si="102"/>
        <v>5.9775268617463318E-5</v>
      </c>
    </row>
    <row r="839" spans="1:12" x14ac:dyDescent="0.2">
      <c r="A839" s="14">
        <f>TAG!A426</f>
        <v>780.74197000000004</v>
      </c>
      <c r="B839" s="14" t="str">
        <f>TAG!B426</f>
        <v>C49H98O5N</v>
      </c>
      <c r="C839" s="17" t="str">
        <f>TAG!C426</f>
        <v>e46:1</v>
      </c>
      <c r="D839" s="31"/>
      <c r="E839" s="37">
        <f>TAG!J426</f>
        <v>9.5655237491906286E-5</v>
      </c>
      <c r="F839" s="37">
        <f>TAG!D426</f>
        <v>1.0629336691141412E-5</v>
      </c>
      <c r="G839" s="62">
        <f t="shared" si="103"/>
        <v>5.3142287091523847E-5</v>
      </c>
      <c r="H839" s="37">
        <f>TAG!E426</f>
        <v>3.452880576183376E-5</v>
      </c>
      <c r="I839" s="37">
        <f>TAG!F426</f>
        <v>0</v>
      </c>
      <c r="K839" s="9">
        <f t="shared" si="101"/>
        <v>0</v>
      </c>
      <c r="L839" s="9">
        <f t="shared" si="102"/>
        <v>0</v>
      </c>
    </row>
    <row r="840" spans="1:12" x14ac:dyDescent="0.2">
      <c r="A840" s="14">
        <f>TAG!A427</f>
        <v>782.75756999999999</v>
      </c>
      <c r="B840" s="14" t="str">
        <f>TAG!B427</f>
        <v>C49H100O5N</v>
      </c>
      <c r="C840" s="17" t="str">
        <f>TAG!C427</f>
        <v>e46:0</v>
      </c>
      <c r="D840" s="31"/>
      <c r="E840" s="37">
        <f>TAG!J427</f>
        <v>2.6489347422376119E-5</v>
      </c>
      <c r="F840" s="37">
        <f>TAG!D427</f>
        <v>0</v>
      </c>
      <c r="G840" s="62">
        <f t="shared" si="103"/>
        <v>1.324467371118806E-5</v>
      </c>
      <c r="H840" s="37">
        <f>TAG!E427</f>
        <v>0</v>
      </c>
      <c r="I840" s="37">
        <f>TAG!F427</f>
        <v>9.0514524739734284E-6</v>
      </c>
      <c r="K840" s="9">
        <f t="shared" si="101"/>
        <v>0</v>
      </c>
      <c r="L840" s="9">
        <f t="shared" si="102"/>
        <v>0</v>
      </c>
    </row>
    <row r="841" spans="1:12" x14ac:dyDescent="0.2">
      <c r="A841" s="14">
        <f>TAG!A428</f>
        <v>790.69006999999988</v>
      </c>
      <c r="B841" s="14" t="str">
        <f>TAG!B428</f>
        <v>C49H92O6N</v>
      </c>
      <c r="C841" s="17" t="str">
        <f>TAG!C428</f>
        <v>46:3</v>
      </c>
      <c r="D841" s="31"/>
      <c r="E841" s="37">
        <f>TAG!J428</f>
        <v>4.1494835321368837E-5</v>
      </c>
      <c r="F841" s="37">
        <f>TAG!D428</f>
        <v>5.3115931471250228E-6</v>
      </c>
      <c r="G841" s="62">
        <f t="shared" si="103"/>
        <v>2.3403214234246929E-5</v>
      </c>
      <c r="H841" s="37">
        <f>TAG!E428</f>
        <v>1.1827310792195358E-5</v>
      </c>
      <c r="I841" s="37">
        <f>TAG!F428</f>
        <v>5.1494490366110969E-5</v>
      </c>
      <c r="K841" s="9">
        <f t="shared" si="101"/>
        <v>0</v>
      </c>
      <c r="L841" s="9">
        <f t="shared" si="102"/>
        <v>2.809127613186404E-5</v>
      </c>
    </row>
    <row r="842" spans="1:12" x14ac:dyDescent="0.2">
      <c r="A842" s="14">
        <f>TAG!A429</f>
        <v>792.70566999999994</v>
      </c>
      <c r="B842" s="14" t="str">
        <f>TAG!B429</f>
        <v>C49H94O6N</v>
      </c>
      <c r="C842" s="17" t="str">
        <f>TAG!C429</f>
        <v>46:2</v>
      </c>
      <c r="D842" s="31"/>
      <c r="E842" s="37">
        <f>TAG!J429</f>
        <v>0</v>
      </c>
      <c r="F842" s="37">
        <f>TAG!D429</f>
        <v>0</v>
      </c>
      <c r="G842" s="62">
        <f t="shared" si="103"/>
        <v>0</v>
      </c>
      <c r="H842" s="37">
        <f>TAG!E429</f>
        <v>2.2481492739278518E-5</v>
      </c>
      <c r="I842" s="37">
        <f>TAG!F429</f>
        <v>9.8564948729919997E-5</v>
      </c>
      <c r="K842" s="9">
        <f t="shared" si="101"/>
        <v>2.2481492739278518E-5</v>
      </c>
      <c r="L842" s="9">
        <f t="shared" si="102"/>
        <v>9.8564948729919997E-5</v>
      </c>
    </row>
    <row r="843" spans="1:12" x14ac:dyDescent="0.2">
      <c r="A843" s="14">
        <f>TAG!A430</f>
        <v>794.72126999999989</v>
      </c>
      <c r="B843" s="14" t="str">
        <f>TAG!B430</f>
        <v>C49H96O6N</v>
      </c>
      <c r="C843" s="17" t="str">
        <f>TAG!C430</f>
        <v>46:1</v>
      </c>
      <c r="D843" s="31"/>
      <c r="E843" s="37">
        <f>TAG!J430</f>
        <v>1.1204250311051183E-5</v>
      </c>
      <c r="F843" s="37">
        <f>TAG!D430</f>
        <v>0</v>
      </c>
      <c r="G843" s="62">
        <f t="shared" si="103"/>
        <v>5.6021251555255916E-6</v>
      </c>
      <c r="H843" s="37">
        <f>TAG!E430</f>
        <v>0</v>
      </c>
      <c r="I843" s="37">
        <f>TAG!F430</f>
        <v>1.8245729519201733E-5</v>
      </c>
      <c r="K843" s="9">
        <f t="shared" si="101"/>
        <v>0</v>
      </c>
      <c r="L843" s="9">
        <f t="shared" si="102"/>
        <v>1.2643604363676142E-5</v>
      </c>
    </row>
    <row r="844" spans="1:12" x14ac:dyDescent="0.2">
      <c r="A844" s="14">
        <f>TAG!A431</f>
        <v>796.73686999999995</v>
      </c>
      <c r="B844" s="14" t="str">
        <f>TAG!B431</f>
        <v>C49H98O6N</v>
      </c>
      <c r="C844" s="17" t="str">
        <f>TAG!C431</f>
        <v>46:0</v>
      </c>
      <c r="D844" s="31"/>
      <c r="E844" s="37">
        <f>TAG!J431</f>
        <v>1.3154089552995155E-4</v>
      </c>
      <c r="F844" s="37">
        <f>TAG!D431</f>
        <v>1.2665386156407897E-5</v>
      </c>
      <c r="G844" s="62">
        <f t="shared" si="103"/>
        <v>7.2103140843179727E-5</v>
      </c>
      <c r="H844" s="37">
        <f>TAG!E431</f>
        <v>1.4098905460545815E-5</v>
      </c>
      <c r="I844" s="37">
        <f>TAG!F431</f>
        <v>4.2040138450704098E-5</v>
      </c>
      <c r="K844" s="9">
        <f t="shared" si="101"/>
        <v>0</v>
      </c>
      <c r="L844" s="9">
        <f t="shared" si="102"/>
        <v>0</v>
      </c>
    </row>
    <row r="845" spans="1:12" x14ac:dyDescent="0.2">
      <c r="A845" s="14">
        <f>TAG!A432</f>
        <v>802.72636999999997</v>
      </c>
      <c r="B845" s="14" t="str">
        <f>TAG!B432</f>
        <v>C51H96O5N</v>
      </c>
      <c r="C845" s="17" t="str">
        <f>TAG!C432</f>
        <v>e48:4</v>
      </c>
      <c r="D845" s="31"/>
      <c r="E845" s="37">
        <f>TAG!J432</f>
        <v>9.977419381268575E-6</v>
      </c>
      <c r="F845" s="37">
        <f>TAG!D432</f>
        <v>0</v>
      </c>
      <c r="G845" s="62">
        <f t="shared" si="103"/>
        <v>4.9887096906342875E-6</v>
      </c>
      <c r="H845" s="37">
        <f>TAG!E432</f>
        <v>4.484764630862651E-5</v>
      </c>
      <c r="I845" s="37">
        <f>TAG!F432</f>
        <v>0</v>
      </c>
      <c r="K845" s="9">
        <f t="shared" si="101"/>
        <v>3.985893661799222E-5</v>
      </c>
      <c r="L845" s="9">
        <f t="shared" si="102"/>
        <v>0</v>
      </c>
    </row>
    <row r="846" spans="1:12" x14ac:dyDescent="0.2">
      <c r="A846" s="14">
        <f>TAG!A433</f>
        <v>804.74197000000004</v>
      </c>
      <c r="B846" s="14" t="str">
        <f>TAG!B433</f>
        <v>C51H98O5N</v>
      </c>
      <c r="C846" s="17" t="str">
        <f>TAG!C433</f>
        <v>e48:3</v>
      </c>
      <c r="D846" s="31"/>
      <c r="E846" s="37">
        <f>TAG!J433</f>
        <v>1.3787286666711799E-5</v>
      </c>
      <c r="F846" s="37">
        <f>TAG!D433</f>
        <v>0</v>
      </c>
      <c r="G846" s="62">
        <f t="shared" si="103"/>
        <v>6.8936433333558994E-6</v>
      </c>
      <c r="H846" s="37">
        <f>TAG!E433</f>
        <v>3.2906046279886207E-5</v>
      </c>
      <c r="I846" s="37">
        <f>TAG!F433</f>
        <v>1.6723229656959352E-4</v>
      </c>
      <c r="K846" s="9">
        <f t="shared" si="101"/>
        <v>2.6012402946530307E-5</v>
      </c>
      <c r="L846" s="9">
        <f t="shared" si="102"/>
        <v>1.6033865323623761E-4</v>
      </c>
    </row>
    <row r="847" spans="1:12" x14ac:dyDescent="0.2">
      <c r="A847" s="14">
        <f>TAG!A434</f>
        <v>806.75756999999999</v>
      </c>
      <c r="B847" s="14" t="str">
        <f>TAG!B434</f>
        <v>C51H100O5N</v>
      </c>
      <c r="C847" s="17" t="str">
        <f>TAG!C434</f>
        <v>e48:2</v>
      </c>
      <c r="D847" s="31"/>
      <c r="E847" s="37">
        <f>TAG!J434</f>
        <v>9.0194648431269637E-6</v>
      </c>
      <c r="F847" s="37">
        <f>TAG!D434</f>
        <v>0</v>
      </c>
      <c r="G847" s="62">
        <f t="shared" si="103"/>
        <v>4.5097324215634819E-6</v>
      </c>
      <c r="H847" s="37">
        <f>TAG!E434</f>
        <v>0</v>
      </c>
      <c r="I847" s="37">
        <f>TAG!F434</f>
        <v>0</v>
      </c>
      <c r="K847" s="9">
        <f t="shared" si="101"/>
        <v>0</v>
      </c>
      <c r="L847" s="9">
        <f t="shared" si="102"/>
        <v>0</v>
      </c>
    </row>
    <row r="848" spans="1:12" x14ac:dyDescent="0.2">
      <c r="A848" s="14">
        <f>TAG!A435</f>
        <v>808.77317000000005</v>
      </c>
      <c r="B848" s="14" t="str">
        <f>TAG!B435</f>
        <v>C51H102O5N</v>
      </c>
      <c r="C848" s="17" t="str">
        <f>TAG!C435</f>
        <v>e48:1</v>
      </c>
      <c r="D848" s="31"/>
      <c r="E848" s="37">
        <f>TAG!J435</f>
        <v>4.9095530409721898E-5</v>
      </c>
      <c r="F848" s="37">
        <f>TAG!D435</f>
        <v>0</v>
      </c>
      <c r="G848" s="62">
        <f t="shared" si="103"/>
        <v>2.4547765204860949E-5</v>
      </c>
      <c r="H848" s="37">
        <f>TAG!E435</f>
        <v>4.7039008441286327E-5</v>
      </c>
      <c r="I848" s="37">
        <f>TAG!F435</f>
        <v>4.6323743160054725E-5</v>
      </c>
      <c r="K848" s="9">
        <f t="shared" si="101"/>
        <v>2.2491243236425378E-5</v>
      </c>
      <c r="L848" s="9">
        <f t="shared" si="102"/>
        <v>2.1775977955193776E-5</v>
      </c>
    </row>
    <row r="849" spans="1:12" x14ac:dyDescent="0.2">
      <c r="A849" s="14">
        <f>TAG!A436</f>
        <v>810.78877</v>
      </c>
      <c r="B849" s="14" t="str">
        <f>TAG!B436</f>
        <v>C51H104O5N</v>
      </c>
      <c r="C849" s="17" t="str">
        <f>TAG!C436</f>
        <v>e48:0</v>
      </c>
      <c r="D849" s="31"/>
      <c r="E849" s="37">
        <f>TAG!J436</f>
        <v>0</v>
      </c>
      <c r="F849" s="37">
        <f>TAG!D436</f>
        <v>3.1057895736070749E-5</v>
      </c>
      <c r="G849" s="62">
        <f t="shared" si="103"/>
        <v>1.5528947868035375E-5</v>
      </c>
      <c r="H849" s="37">
        <f>TAG!E436</f>
        <v>4.0036240213738413E-6</v>
      </c>
      <c r="I849" s="37">
        <f>TAG!F436</f>
        <v>0</v>
      </c>
      <c r="K849" s="9">
        <f t="shared" si="101"/>
        <v>0</v>
      </c>
      <c r="L849" s="9">
        <f t="shared" si="102"/>
        <v>0</v>
      </c>
    </row>
    <row r="850" spans="1:12" x14ac:dyDescent="0.2">
      <c r="A850" s="14">
        <f>TAG!A437</f>
        <v>816.70566999999994</v>
      </c>
      <c r="B850" s="14" t="str">
        <f>TAG!B437</f>
        <v>C51H94O6N</v>
      </c>
      <c r="C850" s="17" t="str">
        <f>TAG!C437</f>
        <v>48:4</v>
      </c>
      <c r="D850" s="31"/>
      <c r="E850" s="37">
        <f>TAG!J437</f>
        <v>7.5172045540468252E-5</v>
      </c>
      <c r="F850" s="37">
        <f>TAG!D437</f>
        <v>1.5019553073194096E-5</v>
      </c>
      <c r="G850" s="62">
        <f t="shared" si="103"/>
        <v>4.5095799306831173E-5</v>
      </c>
      <c r="H850" s="37">
        <f>TAG!E437</f>
        <v>4.3261900760090531E-5</v>
      </c>
      <c r="I850" s="37">
        <f>TAG!F437</f>
        <v>2.8288537729833752E-5</v>
      </c>
      <c r="K850" s="9">
        <f t="shared" si="101"/>
        <v>0</v>
      </c>
      <c r="L850" s="9">
        <f t="shared" si="102"/>
        <v>0</v>
      </c>
    </row>
    <row r="851" spans="1:12" x14ac:dyDescent="0.2">
      <c r="A851" s="14">
        <f>TAG!A438</f>
        <v>818.72126999999989</v>
      </c>
      <c r="B851" s="14" t="str">
        <f>TAG!B438</f>
        <v>C51H96O6N</v>
      </c>
      <c r="C851" s="17" t="str">
        <f>TAG!C438</f>
        <v>48:3</v>
      </c>
      <c r="D851" s="31"/>
      <c r="E851" s="37">
        <f>TAG!J438</f>
        <v>0</v>
      </c>
      <c r="F851" s="37">
        <f>TAG!D438</f>
        <v>8.1415731680463917E-5</v>
      </c>
      <c r="G851" s="62">
        <f t="shared" si="103"/>
        <v>4.0707865840231958E-5</v>
      </c>
      <c r="H851" s="37">
        <f>TAG!E438</f>
        <v>1.9525795389108069E-5</v>
      </c>
      <c r="I851" s="37">
        <f>TAG!F438</f>
        <v>2.5256440890676065E-4</v>
      </c>
      <c r="K851" s="9">
        <f t="shared" si="101"/>
        <v>0</v>
      </c>
      <c r="L851" s="9">
        <f t="shared" si="102"/>
        <v>2.1185654306652869E-4</v>
      </c>
    </row>
    <row r="852" spans="1:12" x14ac:dyDescent="0.2">
      <c r="A852" s="14">
        <f>TAG!A439</f>
        <v>820.73686999999995</v>
      </c>
      <c r="B852" s="14" t="str">
        <f>TAG!B439</f>
        <v>C51H98O6N</v>
      </c>
      <c r="C852" s="17" t="str">
        <f>TAG!C439</f>
        <v>48:2</v>
      </c>
      <c r="D852" s="31"/>
      <c r="E852" s="37">
        <f>TAG!J439</f>
        <v>6.3467995379002557E-6</v>
      </c>
      <c r="F852" s="37">
        <f>TAG!D439</f>
        <v>0</v>
      </c>
      <c r="G852" s="62">
        <f t="shared" si="103"/>
        <v>3.1733997689501278E-6</v>
      </c>
      <c r="H852" s="37">
        <f>TAG!E439</f>
        <v>3.9015963153640121E-5</v>
      </c>
      <c r="I852" s="37">
        <f>TAG!F439</f>
        <v>0</v>
      </c>
      <c r="K852" s="9">
        <f t="shared" si="101"/>
        <v>3.5842563384689995E-5</v>
      </c>
      <c r="L852" s="9">
        <f t="shared" si="102"/>
        <v>0</v>
      </c>
    </row>
    <row r="853" spans="1:12" x14ac:dyDescent="0.2">
      <c r="A853" s="14">
        <f>TAG!A440</f>
        <v>822.7524699999999</v>
      </c>
      <c r="B853" s="14" t="str">
        <f>TAG!B440</f>
        <v>C51H100O6N</v>
      </c>
      <c r="C853" s="17" t="str">
        <f>TAG!C440</f>
        <v>48:1</v>
      </c>
      <c r="D853" s="31"/>
      <c r="E853" s="37">
        <f>TAG!J440</f>
        <v>1.5433995211166426E-5</v>
      </c>
      <c r="F853" s="37">
        <f>TAG!D440</f>
        <v>5.1070372546174779E-6</v>
      </c>
      <c r="G853" s="62">
        <f t="shared" si="103"/>
        <v>1.0270516232891953E-5</v>
      </c>
      <c r="H853" s="37">
        <f>TAG!E440</f>
        <v>1.5446862084657584E-6</v>
      </c>
      <c r="I853" s="37">
        <f>TAG!F440</f>
        <v>1.0522717530547891E-4</v>
      </c>
      <c r="K853" s="9">
        <f t="shared" si="101"/>
        <v>0</v>
      </c>
      <c r="L853" s="9">
        <f t="shared" si="102"/>
        <v>9.4956659072586969E-5</v>
      </c>
    </row>
    <row r="854" spans="1:12" x14ac:dyDescent="0.2">
      <c r="A854" s="14">
        <f>TAG!A441</f>
        <v>824.76806999999997</v>
      </c>
      <c r="B854" s="14" t="str">
        <f>TAG!B441</f>
        <v>C51H102O6N</v>
      </c>
      <c r="C854" s="17" t="str">
        <f>TAG!C441</f>
        <v>48:0</v>
      </c>
      <c r="D854" s="31"/>
      <c r="E854" s="37">
        <f>TAG!J441</f>
        <v>5.4512961671670854E-5</v>
      </c>
      <c r="F854" s="37">
        <f>TAG!D441</f>
        <v>0</v>
      </c>
      <c r="G854" s="62">
        <f t="shared" si="103"/>
        <v>2.7256480835835427E-5</v>
      </c>
      <c r="H854" s="37">
        <f>TAG!E441</f>
        <v>3.9269919609720276E-7</v>
      </c>
      <c r="I854" s="37">
        <f>TAG!F441</f>
        <v>4.1102627620338962E-6</v>
      </c>
      <c r="K854" s="9">
        <f t="shared" si="101"/>
        <v>0</v>
      </c>
      <c r="L854" s="9">
        <f t="shared" si="102"/>
        <v>0</v>
      </c>
    </row>
    <row r="855" spans="1:12" x14ac:dyDescent="0.2">
      <c r="A855" s="14">
        <f>TAG!A442</f>
        <v>830.75756999999999</v>
      </c>
      <c r="B855" s="14" t="str">
        <f>TAG!B442</f>
        <v>C53H100O5N</v>
      </c>
      <c r="C855" s="17" t="str">
        <f>TAG!C442</f>
        <v>e50:4</v>
      </c>
      <c r="D855" s="31"/>
      <c r="E855" s="37">
        <f>TAG!J442</f>
        <v>0</v>
      </c>
      <c r="F855" s="37">
        <f>TAG!D442</f>
        <v>5.9242657219711297E-5</v>
      </c>
      <c r="G855" s="62">
        <f t="shared" si="103"/>
        <v>2.9621328609855649E-5</v>
      </c>
      <c r="H855" s="37">
        <f>TAG!E442</f>
        <v>3.2973037398089607E-5</v>
      </c>
      <c r="I855" s="37">
        <f>TAG!F442</f>
        <v>3.4537041491803657E-5</v>
      </c>
      <c r="K855" s="9">
        <f t="shared" si="101"/>
        <v>3.3517087882339587E-6</v>
      </c>
      <c r="L855" s="9">
        <f t="shared" si="102"/>
        <v>4.9157128819480084E-6</v>
      </c>
    </row>
    <row r="856" spans="1:12" x14ac:dyDescent="0.2">
      <c r="A856" s="14">
        <f>TAG!A443</f>
        <v>832.77317000000005</v>
      </c>
      <c r="B856" s="14" t="str">
        <f>TAG!B443</f>
        <v>C53H102O5N</v>
      </c>
      <c r="C856" s="17" t="str">
        <f>TAG!C443</f>
        <v>e50:3</v>
      </c>
      <c r="D856" s="31"/>
      <c r="E856" s="37">
        <f>TAG!J443</f>
        <v>3.1455877550590439E-5</v>
      </c>
      <c r="F856" s="37">
        <f>TAG!D443</f>
        <v>1.5851083109408689E-5</v>
      </c>
      <c r="G856" s="62">
        <f t="shared" si="103"/>
        <v>2.3653480329999562E-5</v>
      </c>
      <c r="H856" s="37">
        <f>TAG!E443</f>
        <v>3.5486224083429376E-5</v>
      </c>
      <c r="I856" s="37">
        <f>TAG!F443</f>
        <v>0</v>
      </c>
      <c r="K856" s="9">
        <f t="shared" si="101"/>
        <v>1.1832743753429813E-5</v>
      </c>
      <c r="L856" s="9">
        <f t="shared" si="102"/>
        <v>0</v>
      </c>
    </row>
    <row r="857" spans="1:12" x14ac:dyDescent="0.2">
      <c r="A857" s="14">
        <f>TAG!A444</f>
        <v>834.78877</v>
      </c>
      <c r="B857" s="14" t="str">
        <f>TAG!B444</f>
        <v>C53H104O5N</v>
      </c>
      <c r="C857" s="17" t="str">
        <f>TAG!C444</f>
        <v>e50:2</v>
      </c>
      <c r="D857" s="31"/>
      <c r="E857" s="37">
        <f>TAG!J444</f>
        <v>0</v>
      </c>
      <c r="F857" s="37">
        <f>TAG!D444</f>
        <v>2.3443232398007539E-6</v>
      </c>
      <c r="G857" s="62">
        <f t="shared" si="103"/>
        <v>1.1721616199003769E-6</v>
      </c>
      <c r="H857" s="37">
        <f>TAG!E444</f>
        <v>3.8877230320944595E-5</v>
      </c>
      <c r="I857" s="37">
        <f>TAG!F444</f>
        <v>1.8640682603352732E-5</v>
      </c>
      <c r="K857" s="9">
        <f t="shared" si="101"/>
        <v>3.7705068701044215E-5</v>
      </c>
      <c r="L857" s="9">
        <f t="shared" si="102"/>
        <v>1.7468520983452356E-5</v>
      </c>
    </row>
    <row r="858" spans="1:12" x14ac:dyDescent="0.2">
      <c r="A858" s="14">
        <f>TAG!A445</f>
        <v>836.80437000000006</v>
      </c>
      <c r="B858" s="14" t="str">
        <f>TAG!B445</f>
        <v>C53H106O5N</v>
      </c>
      <c r="C858" s="17" t="str">
        <f>TAG!C445</f>
        <v>e50:1</v>
      </c>
      <c r="D858" s="31"/>
      <c r="E858" s="37">
        <f>TAG!J445</f>
        <v>0</v>
      </c>
      <c r="F858" s="37">
        <f>TAG!D445</f>
        <v>2.6411172895269487E-5</v>
      </c>
      <c r="G858" s="62">
        <f t="shared" si="103"/>
        <v>1.3205586447634744E-5</v>
      </c>
      <c r="H858" s="37">
        <f>TAG!E445</f>
        <v>0</v>
      </c>
      <c r="I858" s="37">
        <f>TAG!F445</f>
        <v>6.0177787382040016E-8</v>
      </c>
      <c r="K858" s="9">
        <f t="shared" si="101"/>
        <v>0</v>
      </c>
      <c r="L858" s="9">
        <f t="shared" si="102"/>
        <v>0</v>
      </c>
    </row>
    <row r="859" spans="1:12" x14ac:dyDescent="0.2">
      <c r="A859" s="14">
        <f>TAG!A446</f>
        <v>838.81997000000001</v>
      </c>
      <c r="B859" s="14" t="str">
        <f>TAG!B446</f>
        <v>C53H108O5N</v>
      </c>
      <c r="C859" s="17" t="str">
        <f>TAG!C446</f>
        <v>e50:0</v>
      </c>
      <c r="D859" s="31"/>
      <c r="E859" s="37">
        <f>TAG!J446</f>
        <v>1.6197549981799263E-5</v>
      </c>
      <c r="F859" s="37">
        <f>TAG!D446</f>
        <v>0</v>
      </c>
      <c r="G859" s="62">
        <f t="shared" si="103"/>
        <v>8.0987749908996316E-6</v>
      </c>
      <c r="H859" s="37">
        <f>TAG!E446</f>
        <v>0</v>
      </c>
      <c r="I859" s="37">
        <f>TAG!F446</f>
        <v>2.5222445007601339E-5</v>
      </c>
      <c r="K859" s="9">
        <f t="shared" si="101"/>
        <v>0</v>
      </c>
      <c r="L859" s="9">
        <f t="shared" si="102"/>
        <v>1.7123670016701706E-5</v>
      </c>
    </row>
    <row r="860" spans="1:12" x14ac:dyDescent="0.2">
      <c r="A860" s="14">
        <f>TAG!A447</f>
        <v>844.73686999999995</v>
      </c>
      <c r="B860" s="14" t="str">
        <f>TAG!B447</f>
        <v>C53H98O6N</v>
      </c>
      <c r="C860" s="17" t="str">
        <f>TAG!C447</f>
        <v>50:4</v>
      </c>
      <c r="D860" s="31"/>
      <c r="E860" s="37">
        <f>TAG!J447</f>
        <v>2.997939161548806E-5</v>
      </c>
      <c r="F860" s="37">
        <f>TAG!D447</f>
        <v>4.442305512648044E-6</v>
      </c>
      <c r="G860" s="62">
        <f t="shared" si="103"/>
        <v>1.7210848564068051E-5</v>
      </c>
      <c r="H860" s="37">
        <f>TAG!E447</f>
        <v>3.3999179492886853E-5</v>
      </c>
      <c r="I860" s="37">
        <f>TAG!F447</f>
        <v>1.7689151730853949E-4</v>
      </c>
      <c r="K860" s="9">
        <f t="shared" si="101"/>
        <v>1.6788330928818802E-5</v>
      </c>
      <c r="L860" s="9">
        <f t="shared" si="102"/>
        <v>1.5968066874447144E-4</v>
      </c>
    </row>
    <row r="861" spans="1:12" x14ac:dyDescent="0.2">
      <c r="A861" s="14">
        <f>TAG!A448</f>
        <v>846.7524699999999</v>
      </c>
      <c r="B861" s="14" t="str">
        <f>TAG!B448</f>
        <v>C53H100O6N</v>
      </c>
      <c r="C861" s="17" t="str">
        <f>TAG!C448</f>
        <v>50:3</v>
      </c>
      <c r="D861" s="31"/>
      <c r="E861" s="37">
        <f>TAG!J448</f>
        <v>2.0246086783905158E-5</v>
      </c>
      <c r="F861" s="37">
        <f>TAG!D448</f>
        <v>8.8235071294684482E-5</v>
      </c>
      <c r="G861" s="62">
        <f t="shared" si="103"/>
        <v>5.424057903929482E-5</v>
      </c>
      <c r="H861" s="37">
        <f>TAG!E448</f>
        <v>1.1879474063132599E-4</v>
      </c>
      <c r="I861" s="37">
        <f>TAG!F448</f>
        <v>9.7140982829381614E-4</v>
      </c>
      <c r="K861" s="9">
        <f t="shared" si="101"/>
        <v>6.4554161592031171E-5</v>
      </c>
      <c r="L861" s="9">
        <f t="shared" si="102"/>
        <v>9.1716924925452133E-4</v>
      </c>
    </row>
    <row r="862" spans="1:12" x14ac:dyDescent="0.2">
      <c r="A862" s="14">
        <f>TAG!A449</f>
        <v>848.76806999999997</v>
      </c>
      <c r="B862" s="14" t="str">
        <f>TAG!B449</f>
        <v>C53H102O6N</v>
      </c>
      <c r="C862" s="17" t="str">
        <f>TAG!C449</f>
        <v>50:2</v>
      </c>
      <c r="D862" s="31"/>
      <c r="E862" s="37">
        <f>TAG!J449</f>
        <v>7.3698477796761504E-5</v>
      </c>
      <c r="F862" s="37">
        <f>TAG!D449</f>
        <v>0</v>
      </c>
      <c r="G862" s="62">
        <f t="shared" si="103"/>
        <v>3.6849238898380752E-5</v>
      </c>
      <c r="H862" s="37">
        <f>TAG!E449</f>
        <v>1.2584508592345283E-5</v>
      </c>
      <c r="I862" s="37">
        <f>TAG!F449</f>
        <v>0</v>
      </c>
      <c r="K862" s="9">
        <f t="shared" si="101"/>
        <v>0</v>
      </c>
      <c r="L862" s="9">
        <f t="shared" si="102"/>
        <v>0</v>
      </c>
    </row>
    <row r="863" spans="1:12" x14ac:dyDescent="0.2">
      <c r="A863" s="14">
        <f>TAG!A450</f>
        <v>850.78366999999992</v>
      </c>
      <c r="B863" s="14" t="str">
        <f>TAG!B450</f>
        <v>C53H104O6N</v>
      </c>
      <c r="C863" s="17" t="str">
        <f>TAG!C450</f>
        <v>50:1</v>
      </c>
      <c r="D863" s="31"/>
      <c r="E863" s="37">
        <f>TAG!J450</f>
        <v>3.9007027237706302E-6</v>
      </c>
      <c r="F863" s="37">
        <f>TAG!D450</f>
        <v>7.3807222855180077E-5</v>
      </c>
      <c r="G863" s="62">
        <f t="shared" si="103"/>
        <v>3.8853962789475351E-5</v>
      </c>
      <c r="H863" s="37">
        <f>TAG!E450</f>
        <v>0</v>
      </c>
      <c r="I863" s="37">
        <f>TAG!F450</f>
        <v>2.2791197628046091E-6</v>
      </c>
      <c r="K863" s="9">
        <f t="shared" si="101"/>
        <v>0</v>
      </c>
      <c r="L863" s="9">
        <f t="shared" si="102"/>
        <v>0</v>
      </c>
    </row>
    <row r="864" spans="1:12" x14ac:dyDescent="0.2">
      <c r="A864" s="14">
        <f>TAG!A451</f>
        <v>852.79926999999998</v>
      </c>
      <c r="B864" s="14" t="str">
        <f>TAG!B451</f>
        <v>C53H106O6N</v>
      </c>
      <c r="C864" s="17" t="str">
        <f>TAG!C451</f>
        <v>50:0</v>
      </c>
      <c r="D864" s="31"/>
      <c r="E864" s="37">
        <f>TAG!J451</f>
        <v>3.2576941664102937E-5</v>
      </c>
      <c r="F864" s="37">
        <f>TAG!D451</f>
        <v>0</v>
      </c>
      <c r="G864" s="62">
        <f t="shared" si="103"/>
        <v>1.6288470832051468E-5</v>
      </c>
      <c r="H864" s="37">
        <f>TAG!E451</f>
        <v>8.5186428301306114E-6</v>
      </c>
      <c r="I864" s="37">
        <f>TAG!F451</f>
        <v>0</v>
      </c>
      <c r="K864" s="9">
        <f t="shared" si="101"/>
        <v>0</v>
      </c>
      <c r="L864" s="9">
        <f t="shared" si="102"/>
        <v>0</v>
      </c>
    </row>
    <row r="865" spans="1:12" x14ac:dyDescent="0.2">
      <c r="A865" s="14">
        <f>TAG!A452</f>
        <v>856.77317000000005</v>
      </c>
      <c r="B865" s="14" t="str">
        <f>TAG!B452</f>
        <v>C55H102O5N</v>
      </c>
      <c r="C865" s="17" t="str">
        <f>TAG!C452</f>
        <v>e52:5</v>
      </c>
      <c r="D865" s="31"/>
      <c r="E865" s="37">
        <f>TAG!J452</f>
        <v>1.2163247737197742E-5</v>
      </c>
      <c r="F865" s="37">
        <f>TAG!D452</f>
        <v>0</v>
      </c>
      <c r="G865" s="62">
        <f t="shared" si="103"/>
        <v>6.081623868598871E-6</v>
      </c>
      <c r="H865" s="37">
        <f>TAG!E452</f>
        <v>1.7755435504733955E-5</v>
      </c>
      <c r="I865" s="37">
        <f>TAG!F452</f>
        <v>0</v>
      </c>
      <c r="K865" s="9">
        <f t="shared" si="101"/>
        <v>1.1673811636135084E-5</v>
      </c>
      <c r="L865" s="9">
        <f t="shared" si="102"/>
        <v>0</v>
      </c>
    </row>
    <row r="866" spans="1:12" x14ac:dyDescent="0.2">
      <c r="A866" s="14">
        <f>TAG!A453</f>
        <v>858.78877</v>
      </c>
      <c r="B866" s="14" t="str">
        <f>TAG!B453</f>
        <v>C55H104O5N</v>
      </c>
      <c r="C866" s="17" t="str">
        <f>TAG!C453</f>
        <v>e52:4</v>
      </c>
      <c r="D866" s="31"/>
      <c r="E866" s="37">
        <f>TAG!J453</f>
        <v>6.4614339348647058E-5</v>
      </c>
      <c r="F866" s="37">
        <f>TAG!D453</f>
        <v>2.2665048367860678E-5</v>
      </c>
      <c r="G866" s="62">
        <f t="shared" si="103"/>
        <v>4.3639693858253866E-5</v>
      </c>
      <c r="H866" s="37">
        <f>TAG!E453</f>
        <v>9.7226155299052281E-6</v>
      </c>
      <c r="I866" s="37">
        <f>TAG!F453</f>
        <v>6.9800988024299192E-5</v>
      </c>
      <c r="K866" s="9">
        <f t="shared" ref="K866:K897" si="104">IF(H866-$G866&gt;0,H866-$G866,0)</f>
        <v>0</v>
      </c>
      <c r="L866" s="9">
        <f t="shared" ref="L866:L897" si="105">IF(I866-$G866&gt;0,I866-$G866,0)</f>
        <v>2.6161294166045326E-5</v>
      </c>
    </row>
    <row r="867" spans="1:12" x14ac:dyDescent="0.2">
      <c r="A867" s="14">
        <f>TAG!A454</f>
        <v>860.80437000000006</v>
      </c>
      <c r="B867" s="14" t="str">
        <f>TAG!B454</f>
        <v>C55H106O5N</v>
      </c>
      <c r="C867" s="17" t="str">
        <f>TAG!C454</f>
        <v>e52:3</v>
      </c>
      <c r="D867" s="31"/>
      <c r="E867" s="37">
        <f>TAG!J454</f>
        <v>1.3822114473194866E-5</v>
      </c>
      <c r="F867" s="37">
        <f>TAG!D454</f>
        <v>0</v>
      </c>
      <c r="G867" s="62">
        <f t="shared" si="103"/>
        <v>6.9110572365974328E-6</v>
      </c>
      <c r="H867" s="37">
        <f>TAG!E454</f>
        <v>2.9203334857723023E-5</v>
      </c>
      <c r="I867" s="37">
        <f>TAG!F454</f>
        <v>2.9463430693366365E-4</v>
      </c>
      <c r="K867" s="9">
        <f t="shared" si="104"/>
        <v>2.2292277621125591E-5</v>
      </c>
      <c r="L867" s="9">
        <f t="shared" si="105"/>
        <v>2.8772324969706623E-4</v>
      </c>
    </row>
    <row r="868" spans="1:12" x14ac:dyDescent="0.2">
      <c r="A868" s="14">
        <f>TAG!A455</f>
        <v>862.81997000000001</v>
      </c>
      <c r="B868" s="14" t="str">
        <f>TAG!B455</f>
        <v>C55H108O5N</v>
      </c>
      <c r="C868" s="17" t="str">
        <f>TAG!C455</f>
        <v>e52:2</v>
      </c>
      <c r="D868" s="31"/>
      <c r="E868" s="37">
        <f>TAG!J455</f>
        <v>5.3365918240786984E-5</v>
      </c>
      <c r="F868" s="37">
        <f>TAG!D455</f>
        <v>0</v>
      </c>
      <c r="G868" s="62">
        <f t="shared" si="103"/>
        <v>2.6682959120393492E-5</v>
      </c>
      <c r="H868" s="37">
        <f>TAG!E455</f>
        <v>2.6320559842766244E-5</v>
      </c>
      <c r="I868" s="37">
        <f>TAG!F455</f>
        <v>3.4567880874744348E-6</v>
      </c>
      <c r="K868" s="9">
        <f t="shared" si="104"/>
        <v>0</v>
      </c>
      <c r="L868" s="9">
        <f t="shared" si="105"/>
        <v>0</v>
      </c>
    </row>
    <row r="869" spans="1:12" x14ac:dyDescent="0.2">
      <c r="A869" s="14">
        <f>TAG!A456</f>
        <v>864.83556999999996</v>
      </c>
      <c r="B869" s="14" t="str">
        <f>TAG!B456</f>
        <v>C55H110O5N</v>
      </c>
      <c r="C869" s="17" t="str">
        <f>TAG!C456</f>
        <v>e52:1</v>
      </c>
      <c r="D869" s="31"/>
      <c r="E869" s="37">
        <f>TAG!J456</f>
        <v>0</v>
      </c>
      <c r="F869" s="37">
        <f>TAG!D456</f>
        <v>0</v>
      </c>
      <c r="G869" s="62">
        <f t="shared" si="103"/>
        <v>0</v>
      </c>
      <c r="H869" s="37">
        <f>TAG!E456</f>
        <v>4.3480397696926047E-5</v>
      </c>
      <c r="I869" s="37">
        <f>TAG!F456</f>
        <v>3.65312792269249E-5</v>
      </c>
      <c r="K869" s="9">
        <f t="shared" si="104"/>
        <v>4.3480397696926047E-5</v>
      </c>
      <c r="L869" s="9">
        <f t="shared" si="105"/>
        <v>3.65312792269249E-5</v>
      </c>
    </row>
    <row r="870" spans="1:12" x14ac:dyDescent="0.2">
      <c r="A870" s="14">
        <f>TAG!A457</f>
        <v>866.85117000000002</v>
      </c>
      <c r="B870" s="14" t="str">
        <f>TAG!B457</f>
        <v>C55H112O5N</v>
      </c>
      <c r="C870" s="17" t="str">
        <f>TAG!C457</f>
        <v>e52:0</v>
      </c>
      <c r="D870" s="31"/>
      <c r="E870" s="37">
        <f>TAG!J457</f>
        <v>5.4699373566911406E-5</v>
      </c>
      <c r="F870" s="37">
        <f>TAG!D457</f>
        <v>1.0963703806653091E-4</v>
      </c>
      <c r="G870" s="62">
        <f t="shared" si="103"/>
        <v>8.2168205816721159E-5</v>
      </c>
      <c r="H870" s="37">
        <f>TAG!E457</f>
        <v>0</v>
      </c>
      <c r="I870" s="37">
        <f>TAG!F457</f>
        <v>0</v>
      </c>
      <c r="K870" s="9">
        <f t="shared" si="104"/>
        <v>0</v>
      </c>
      <c r="L870" s="9">
        <f t="shared" si="105"/>
        <v>0</v>
      </c>
    </row>
    <row r="871" spans="1:12" x14ac:dyDescent="0.2">
      <c r="A871" s="14">
        <f>TAG!A458</f>
        <v>868.73686999999995</v>
      </c>
      <c r="B871" s="14" t="str">
        <f>TAG!B458</f>
        <v>C55H98O6N</v>
      </c>
      <c r="C871" s="17" t="str">
        <f>TAG!C458</f>
        <v>52:6</v>
      </c>
      <c r="D871" s="31"/>
      <c r="E871" s="37">
        <f>TAG!J458</f>
        <v>2.620253045814085E-5</v>
      </c>
      <c r="F871" s="37">
        <f>TAG!D458</f>
        <v>6.3873008907913713E-6</v>
      </c>
      <c r="G871" s="62">
        <f t="shared" si="103"/>
        <v>1.6294915674466112E-5</v>
      </c>
      <c r="H871" s="37">
        <f>TAG!E458</f>
        <v>1.6970642312274218E-4</v>
      </c>
      <c r="I871" s="37">
        <f>TAG!F458</f>
        <v>1.8049747124904356E-4</v>
      </c>
      <c r="K871" s="9">
        <f t="shared" si="104"/>
        <v>1.5341150744827608E-4</v>
      </c>
      <c r="L871" s="9">
        <f t="shared" si="105"/>
        <v>1.6420255557457746E-4</v>
      </c>
    </row>
    <row r="872" spans="1:12" x14ac:dyDescent="0.2">
      <c r="A872" s="14">
        <f>TAG!A459</f>
        <v>870.7524699999999</v>
      </c>
      <c r="B872" s="14" t="str">
        <f>TAG!B459</f>
        <v>C55H100O6N</v>
      </c>
      <c r="C872" s="17" t="str">
        <f>TAG!C459</f>
        <v>52:5</v>
      </c>
      <c r="D872" s="31"/>
      <c r="E872" s="37">
        <f>TAG!J459</f>
        <v>0</v>
      </c>
      <c r="F872" s="37">
        <f>TAG!D459</f>
        <v>9.5396175900284135E-6</v>
      </c>
      <c r="G872" s="62">
        <f t="shared" si="103"/>
        <v>4.7698087950142067E-6</v>
      </c>
      <c r="H872" s="37">
        <f>TAG!E459</f>
        <v>7.2445028144086727E-5</v>
      </c>
      <c r="I872" s="37">
        <f>TAG!F459</f>
        <v>5.7555922158549096E-4</v>
      </c>
      <c r="K872" s="9">
        <f t="shared" si="104"/>
        <v>6.7675219349072521E-5</v>
      </c>
      <c r="L872" s="9">
        <f t="shared" si="105"/>
        <v>5.7078941279047675E-4</v>
      </c>
    </row>
    <row r="873" spans="1:12" x14ac:dyDescent="0.2">
      <c r="A873" s="14">
        <f>TAG!A460</f>
        <v>872.76806999999997</v>
      </c>
      <c r="B873" s="14" t="str">
        <f>TAG!B460</f>
        <v>C55H102O6N</v>
      </c>
      <c r="C873" s="17" t="str">
        <f>TAG!C460</f>
        <v>52:4</v>
      </c>
      <c r="D873" s="31"/>
      <c r="E873" s="37">
        <f>TAG!J460</f>
        <v>2.8872208586300166E-5</v>
      </c>
      <c r="F873" s="37">
        <f>TAG!D460</f>
        <v>4.7275880055494066E-6</v>
      </c>
      <c r="G873" s="62">
        <f t="shared" si="103"/>
        <v>1.6799898295924786E-5</v>
      </c>
      <c r="H873" s="37">
        <f>TAG!E460</f>
        <v>2.4577697591539793E-5</v>
      </c>
      <c r="I873" s="37">
        <f>TAG!F460</f>
        <v>1.3486407221274881E-3</v>
      </c>
      <c r="K873" s="9">
        <f t="shared" si="104"/>
        <v>7.777799295615006E-6</v>
      </c>
      <c r="L873" s="9">
        <f t="shared" si="105"/>
        <v>1.3318408238315634E-3</v>
      </c>
    </row>
    <row r="874" spans="1:12" x14ac:dyDescent="0.2">
      <c r="A874" s="14">
        <f>TAG!A461</f>
        <v>874.78366999999992</v>
      </c>
      <c r="B874" s="14" t="str">
        <f>TAG!B461</f>
        <v>C55H104O6N</v>
      </c>
      <c r="C874" s="17" t="str">
        <f>TAG!C461</f>
        <v>52:3</v>
      </c>
      <c r="D874" s="31"/>
      <c r="E874" s="37">
        <f>TAG!J461</f>
        <v>5.3287567214089222E-5</v>
      </c>
      <c r="F874" s="37">
        <f>TAG!D461</f>
        <v>2.5954591031040914E-5</v>
      </c>
      <c r="G874" s="62">
        <f t="shared" si="103"/>
        <v>3.9621079122565066E-5</v>
      </c>
      <c r="H874" s="37">
        <f>TAG!E461</f>
        <v>1.0412885627056201E-4</v>
      </c>
      <c r="I874" s="37">
        <f>TAG!F461</f>
        <v>8.1583230129174209E-3</v>
      </c>
      <c r="K874" s="9">
        <f t="shared" si="104"/>
        <v>6.450777714799694E-5</v>
      </c>
      <c r="L874" s="9">
        <f t="shared" si="105"/>
        <v>8.1187019337948564E-3</v>
      </c>
    </row>
    <row r="875" spans="1:12" x14ac:dyDescent="0.2">
      <c r="A875" s="14">
        <f>TAG!A462</f>
        <v>876.79926999999998</v>
      </c>
      <c r="B875" s="14" t="str">
        <f>TAG!B462</f>
        <v>C55H106O6N</v>
      </c>
      <c r="C875" s="17" t="str">
        <f>TAG!C462</f>
        <v>52:2</v>
      </c>
      <c r="D875" s="31"/>
      <c r="E875" s="37">
        <f>TAG!J462</f>
        <v>1.3324062298454346E-6</v>
      </c>
      <c r="F875" s="37">
        <f>TAG!D462</f>
        <v>0</v>
      </c>
      <c r="G875" s="62">
        <f t="shared" si="103"/>
        <v>6.6620311492271729E-7</v>
      </c>
      <c r="H875" s="37">
        <f>TAG!E462</f>
        <v>0</v>
      </c>
      <c r="I875" s="37">
        <f>TAG!F462</f>
        <v>0</v>
      </c>
      <c r="K875" s="9">
        <f t="shared" si="104"/>
        <v>0</v>
      </c>
      <c r="L875" s="9">
        <f t="shared" si="105"/>
        <v>0</v>
      </c>
    </row>
    <row r="876" spans="1:12" x14ac:dyDescent="0.2">
      <c r="A876" s="14">
        <f>TAG!A463</f>
        <v>878.81486999999993</v>
      </c>
      <c r="B876" s="14" t="str">
        <f>TAG!B463</f>
        <v>C55H108O6N</v>
      </c>
      <c r="C876" s="17" t="str">
        <f>TAG!C463</f>
        <v>52:1</v>
      </c>
      <c r="D876" s="31"/>
      <c r="E876" s="37">
        <f>TAG!J463</f>
        <v>5.6152577291509986E-5</v>
      </c>
      <c r="F876" s="37">
        <f>TAG!D463</f>
        <v>2.183091261715514E-6</v>
      </c>
      <c r="G876" s="62">
        <f t="shared" si="103"/>
        <v>2.9167834276612749E-5</v>
      </c>
      <c r="H876" s="37">
        <f>TAG!E463</f>
        <v>1.971681999834195E-6</v>
      </c>
      <c r="I876" s="37">
        <f>TAG!F463</f>
        <v>3.9388046615966054E-5</v>
      </c>
      <c r="K876" s="9">
        <f t="shared" si="104"/>
        <v>0</v>
      </c>
      <c r="L876" s="9">
        <f t="shared" si="105"/>
        <v>1.0220212339353305E-5</v>
      </c>
    </row>
    <row r="877" spans="1:12" x14ac:dyDescent="0.2">
      <c r="A877" s="14">
        <f>TAG!A464</f>
        <v>880.83046999999988</v>
      </c>
      <c r="B877" s="14" t="str">
        <f>TAG!B464</f>
        <v>C55H110O6N</v>
      </c>
      <c r="C877" s="17" t="str">
        <f>TAG!C464</f>
        <v>52:0/e54:7</v>
      </c>
      <c r="D877" s="31"/>
      <c r="E877" s="37">
        <f>TAG!J464</f>
        <v>4.6458094044463523E-5</v>
      </c>
      <c r="F877" s="37">
        <f>TAG!D464</f>
        <v>6.4043169409764976E-6</v>
      </c>
      <c r="G877" s="62">
        <f t="shared" si="103"/>
        <v>2.643120549272001E-5</v>
      </c>
      <c r="H877" s="37">
        <f>TAG!E464</f>
        <v>1.1542277819146105E-5</v>
      </c>
      <c r="I877" s="37">
        <f>TAG!F464</f>
        <v>2.8785553527115395E-5</v>
      </c>
      <c r="K877" s="9">
        <f t="shared" si="104"/>
        <v>0</v>
      </c>
      <c r="L877" s="9">
        <f t="shared" si="105"/>
        <v>2.3543480343953857E-6</v>
      </c>
    </row>
    <row r="878" spans="1:12" x14ac:dyDescent="0.2">
      <c r="A878" s="14">
        <f>TAG!A465</f>
        <v>882.78877</v>
      </c>
      <c r="B878" s="14" t="str">
        <f>TAG!B465</f>
        <v>C57H104O5N</v>
      </c>
      <c r="C878" s="17" t="str">
        <f>TAG!C465</f>
        <v>e54:6</v>
      </c>
      <c r="D878" s="31"/>
      <c r="E878" s="37">
        <f>TAG!J465</f>
        <v>0</v>
      </c>
      <c r="F878" s="37">
        <f>TAG!D465</f>
        <v>1.9509451145117184E-5</v>
      </c>
      <c r="G878" s="62">
        <f t="shared" si="103"/>
        <v>9.7547255725585919E-6</v>
      </c>
      <c r="H878" s="37">
        <f>TAG!E465</f>
        <v>9.8438935662437051E-5</v>
      </c>
      <c r="I878" s="37">
        <f>TAG!F465</f>
        <v>0</v>
      </c>
      <c r="K878" s="9">
        <f t="shared" si="104"/>
        <v>8.8684210089878457E-5</v>
      </c>
      <c r="L878" s="9">
        <f t="shared" si="105"/>
        <v>0</v>
      </c>
    </row>
    <row r="879" spans="1:12" x14ac:dyDescent="0.2">
      <c r="A879" s="14">
        <f>TAG!A466</f>
        <v>884.80437000000006</v>
      </c>
      <c r="B879" s="14" t="str">
        <f>TAG!B466</f>
        <v>C57H106O5N</v>
      </c>
      <c r="C879" s="17" t="str">
        <f>TAG!C466</f>
        <v>e54:5</v>
      </c>
      <c r="D879" s="31"/>
      <c r="E879" s="37">
        <f>TAG!J466</f>
        <v>4.3252852131593085E-7</v>
      </c>
      <c r="F879" s="37">
        <f>TAG!D466</f>
        <v>0</v>
      </c>
      <c r="G879" s="62">
        <f t="shared" si="103"/>
        <v>2.1626426065796543E-7</v>
      </c>
      <c r="H879" s="37">
        <f>TAG!E466</f>
        <v>0</v>
      </c>
      <c r="I879" s="37">
        <f>TAG!F466</f>
        <v>1.3972268514224767E-5</v>
      </c>
      <c r="K879" s="9">
        <f t="shared" si="104"/>
        <v>0</v>
      </c>
      <c r="L879" s="9">
        <f t="shared" si="105"/>
        <v>1.3756004253566802E-5</v>
      </c>
    </row>
    <row r="880" spans="1:12" x14ac:dyDescent="0.2">
      <c r="A880" s="14">
        <f>TAG!A467</f>
        <v>886.81997000000001</v>
      </c>
      <c r="B880" s="14" t="str">
        <f>TAG!B467</f>
        <v>C57H108O5N</v>
      </c>
      <c r="C880" s="17" t="str">
        <f>TAG!C467</f>
        <v>e54:4</v>
      </c>
      <c r="D880" s="31"/>
      <c r="E880" s="37">
        <f>TAG!J467</f>
        <v>4.0708038897260342E-5</v>
      </c>
      <c r="F880" s="37">
        <f>TAG!D467</f>
        <v>2.9469106286794282E-5</v>
      </c>
      <c r="G880" s="62">
        <f t="shared" si="103"/>
        <v>3.5088572592027314E-5</v>
      </c>
      <c r="H880" s="37">
        <f>TAG!E467</f>
        <v>1.4518867688827363E-4</v>
      </c>
      <c r="I880" s="37">
        <f>TAG!F467</f>
        <v>6.5393901643655316E-5</v>
      </c>
      <c r="K880" s="9">
        <f t="shared" si="104"/>
        <v>1.1010010429624631E-4</v>
      </c>
      <c r="L880" s="9">
        <f t="shared" si="105"/>
        <v>3.0305329051628002E-5</v>
      </c>
    </row>
    <row r="881" spans="1:12" x14ac:dyDescent="0.2">
      <c r="A881" s="14">
        <f>TAG!A468</f>
        <v>888.83556999999996</v>
      </c>
      <c r="B881" s="14" t="str">
        <f>TAG!B468</f>
        <v>C57H110O5N</v>
      </c>
      <c r="C881" s="17" t="str">
        <f>TAG!C468</f>
        <v>e54:3</v>
      </c>
      <c r="D881" s="31"/>
      <c r="E881" s="37">
        <f>TAG!J468</f>
        <v>5.3337925015399904E-5</v>
      </c>
      <c r="F881" s="37">
        <f>TAG!D468</f>
        <v>1.4848395896627426E-5</v>
      </c>
      <c r="G881" s="62">
        <f t="shared" si="103"/>
        <v>3.4093160456013663E-5</v>
      </c>
      <c r="H881" s="37">
        <f>TAG!E468</f>
        <v>7.0144423827026849E-6</v>
      </c>
      <c r="I881" s="37">
        <f>TAG!F468</f>
        <v>1.0868060968673833E-4</v>
      </c>
      <c r="K881" s="9">
        <f t="shared" si="104"/>
        <v>0</v>
      </c>
      <c r="L881" s="9">
        <f t="shared" si="105"/>
        <v>7.4587449230724678E-5</v>
      </c>
    </row>
    <row r="882" spans="1:12" x14ac:dyDescent="0.2">
      <c r="A882" s="14">
        <f>TAG!A469</f>
        <v>890.85117000000002</v>
      </c>
      <c r="B882" s="14" t="str">
        <f>TAG!B469</f>
        <v>C57H112O5N</v>
      </c>
      <c r="C882" s="17" t="str">
        <f>TAG!C469</f>
        <v>e54:2</v>
      </c>
      <c r="D882" s="31"/>
      <c r="E882" s="37">
        <f>TAG!J469</f>
        <v>1.5947127484107179E-5</v>
      </c>
      <c r="F882" s="37">
        <f>TAG!D469</f>
        <v>4.6974051782577264E-5</v>
      </c>
      <c r="G882" s="62">
        <f t="shared" si="103"/>
        <v>3.146058963334222E-5</v>
      </c>
      <c r="H882" s="37">
        <f>TAG!E469</f>
        <v>2.7245907453659078E-5</v>
      </c>
      <c r="I882" s="37">
        <f>TAG!F469</f>
        <v>6.1069829131737749E-5</v>
      </c>
      <c r="K882" s="9">
        <f t="shared" si="104"/>
        <v>0</v>
      </c>
      <c r="L882" s="9">
        <f t="shared" si="105"/>
        <v>2.9609239498395529E-5</v>
      </c>
    </row>
    <row r="883" spans="1:12" x14ac:dyDescent="0.2">
      <c r="A883" s="14">
        <f>TAG!A470</f>
        <v>892.86676999999997</v>
      </c>
      <c r="B883" s="14" t="str">
        <f>TAG!B470</f>
        <v>C57H114O5N</v>
      </c>
      <c r="C883" s="17" t="str">
        <f>TAG!C470</f>
        <v>e54:1</v>
      </c>
      <c r="D883" s="31"/>
      <c r="E883" s="37">
        <f>TAG!J470</f>
        <v>5.2455576697276215E-5</v>
      </c>
      <c r="F883" s="37">
        <f>TAG!D470</f>
        <v>6.1915635831351999E-5</v>
      </c>
      <c r="G883" s="62">
        <f t="shared" si="103"/>
        <v>5.7185606264314104E-5</v>
      </c>
      <c r="H883" s="37">
        <f>TAG!E470</f>
        <v>7.3615219087535446E-5</v>
      </c>
      <c r="I883" s="37">
        <f>TAG!F470</f>
        <v>6.3011353779588778E-5</v>
      </c>
      <c r="K883" s="9">
        <f t="shared" si="104"/>
        <v>1.6429612823221342E-5</v>
      </c>
      <c r="L883" s="9">
        <f t="shared" si="105"/>
        <v>5.8257475152746746E-6</v>
      </c>
    </row>
    <row r="884" spans="1:12" x14ac:dyDescent="0.2">
      <c r="A884" s="14">
        <f>TAG!A471</f>
        <v>894.7524699999999</v>
      </c>
      <c r="B884" s="14" t="str">
        <f>TAG!B471</f>
        <v>C57H100O6N</v>
      </c>
      <c r="C884" s="17" t="str">
        <f>TAG!C471</f>
        <v>54:7/e54:0</v>
      </c>
      <c r="D884" s="31"/>
      <c r="E884" s="37">
        <f>TAG!J471</f>
        <v>2.9148387339061131E-5</v>
      </c>
      <c r="F884" s="37">
        <f>TAG!D471</f>
        <v>1.4573022065813658E-5</v>
      </c>
      <c r="G884" s="62">
        <f t="shared" si="103"/>
        <v>2.1860704702437393E-5</v>
      </c>
      <c r="H884" s="37">
        <f>TAG!E471</f>
        <v>5.3343409075064296E-5</v>
      </c>
      <c r="I884" s="37">
        <f>TAG!F471</f>
        <v>5.446265797183046E-4</v>
      </c>
      <c r="K884" s="9">
        <f t="shared" si="104"/>
        <v>3.1482704372626904E-5</v>
      </c>
      <c r="L884" s="9">
        <f t="shared" si="105"/>
        <v>5.2276587501586718E-4</v>
      </c>
    </row>
    <row r="885" spans="1:12" x14ac:dyDescent="0.2">
      <c r="A885" s="14">
        <f>TAG!A472</f>
        <v>896.76806999999997</v>
      </c>
      <c r="B885" s="14" t="str">
        <f>TAG!B472</f>
        <v>C57H102O6N</v>
      </c>
      <c r="C885" s="17" t="str">
        <f>TAG!C472</f>
        <v>54:6</v>
      </c>
      <c r="D885" s="31"/>
      <c r="E885" s="37">
        <f>TAG!J472</f>
        <v>9.7405054693106099E-6</v>
      </c>
      <c r="F885" s="37">
        <f>TAG!D472</f>
        <v>4.7378566743133963E-5</v>
      </c>
      <c r="G885" s="62">
        <f t="shared" si="103"/>
        <v>2.8559536106222287E-5</v>
      </c>
      <c r="H885" s="37">
        <f>TAG!E472</f>
        <v>5.7066438313052187E-5</v>
      </c>
      <c r="I885" s="37">
        <f>TAG!F472</f>
        <v>9.2888803452447226E-4</v>
      </c>
      <c r="K885" s="9">
        <f t="shared" si="104"/>
        <v>2.85069022068299E-5</v>
      </c>
      <c r="L885" s="9">
        <f t="shared" si="105"/>
        <v>9.0032849841824997E-4</v>
      </c>
    </row>
    <row r="886" spans="1:12" x14ac:dyDescent="0.2">
      <c r="A886" s="14">
        <f>TAG!A473</f>
        <v>898.78366999999992</v>
      </c>
      <c r="B886" s="14" t="str">
        <f>TAG!B473</f>
        <v>C57H104O6N</v>
      </c>
      <c r="C886" s="17" t="str">
        <f>TAG!C473</f>
        <v>54:5</v>
      </c>
      <c r="D886" s="31"/>
      <c r="E886" s="37">
        <f>TAG!J473</f>
        <v>2.9583899751173595E-5</v>
      </c>
      <c r="F886" s="37">
        <f>TAG!D473</f>
        <v>2.2901196530068528E-5</v>
      </c>
      <c r="G886" s="62">
        <f t="shared" si="103"/>
        <v>2.6242548140621062E-5</v>
      </c>
      <c r="H886" s="37">
        <f>TAG!E473</f>
        <v>6.4703039784064478E-5</v>
      </c>
      <c r="I886" s="37">
        <f>TAG!F473</f>
        <v>9.8357570397245692E-4</v>
      </c>
      <c r="K886" s="9">
        <f t="shared" si="104"/>
        <v>3.8460491643443412E-5</v>
      </c>
      <c r="L886" s="9">
        <f t="shared" si="105"/>
        <v>9.5733315583183582E-4</v>
      </c>
    </row>
    <row r="887" spans="1:12" x14ac:dyDescent="0.2">
      <c r="A887" s="14">
        <f>TAG!A474</f>
        <v>900.79926999999998</v>
      </c>
      <c r="B887" s="14" t="str">
        <f>TAG!B474</f>
        <v>C57H106O6N</v>
      </c>
      <c r="C887" s="17" t="str">
        <f>TAG!C474</f>
        <v>54:4</v>
      </c>
      <c r="D887" s="31"/>
      <c r="E887" s="37">
        <f>TAG!J474</f>
        <v>3.1756963508394636E-5</v>
      </c>
      <c r="F887" s="37">
        <f>TAG!D474</f>
        <v>9.510858674928784E-6</v>
      </c>
      <c r="G887" s="62">
        <f t="shared" si="103"/>
        <v>2.063391109166171E-5</v>
      </c>
      <c r="H887" s="37">
        <f>TAG!E474</f>
        <v>3.6390871355522115E-5</v>
      </c>
      <c r="I887" s="37">
        <f>TAG!F474</f>
        <v>3.7279933720234682E-4</v>
      </c>
      <c r="K887" s="9">
        <f t="shared" si="104"/>
        <v>1.5756960263860405E-5</v>
      </c>
      <c r="L887" s="9">
        <f t="shared" si="105"/>
        <v>3.5216542611068513E-4</v>
      </c>
    </row>
    <row r="888" spans="1:12" x14ac:dyDescent="0.2">
      <c r="A888" s="14">
        <f>TAG!A475</f>
        <v>902.81486999999993</v>
      </c>
      <c r="B888" s="14" t="str">
        <f>TAG!B475</f>
        <v>C57H108O6N</v>
      </c>
      <c r="C888" s="17" t="str">
        <f>TAG!C475</f>
        <v>54:3</v>
      </c>
      <c r="D888" s="31"/>
      <c r="E888" s="37">
        <f>TAG!J475</f>
        <v>0</v>
      </c>
      <c r="F888" s="37">
        <f>TAG!D475</f>
        <v>0</v>
      </c>
      <c r="G888" s="62">
        <f t="shared" si="103"/>
        <v>0</v>
      </c>
      <c r="H888" s="37">
        <f>TAG!E475</f>
        <v>1.6041122145682103E-5</v>
      </c>
      <c r="I888" s="37">
        <f>TAG!F475</f>
        <v>6.0737697732722237E-4</v>
      </c>
      <c r="K888" s="9">
        <f t="shared" si="104"/>
        <v>1.6041122145682103E-5</v>
      </c>
      <c r="L888" s="9">
        <f t="shared" si="105"/>
        <v>6.0737697732722237E-4</v>
      </c>
    </row>
    <row r="889" spans="1:12" x14ac:dyDescent="0.2">
      <c r="A889" s="14">
        <f>TAG!A476</f>
        <v>904.83046999999988</v>
      </c>
      <c r="B889" s="14" t="str">
        <f>TAG!B476</f>
        <v>C57H110O6N</v>
      </c>
      <c r="C889" s="17" t="str">
        <f>TAG!C476</f>
        <v>54:2</v>
      </c>
      <c r="D889" s="31"/>
      <c r="E889" s="37">
        <f>TAG!J476</f>
        <v>1.7174090928776006E-5</v>
      </c>
      <c r="F889" s="37">
        <f>TAG!D476</f>
        <v>2.34014085782419E-5</v>
      </c>
      <c r="G889" s="62">
        <f t="shared" si="103"/>
        <v>2.0287749753508953E-5</v>
      </c>
      <c r="H889" s="37">
        <f>TAG!E476</f>
        <v>2.1136821406532909E-6</v>
      </c>
      <c r="I889" s="37">
        <f>TAG!F476</f>
        <v>0</v>
      </c>
      <c r="K889" s="9">
        <f t="shared" si="104"/>
        <v>0</v>
      </c>
      <c r="L889" s="9">
        <f t="shared" si="105"/>
        <v>0</v>
      </c>
    </row>
    <row r="890" spans="1:12" x14ac:dyDescent="0.2">
      <c r="A890" s="14">
        <f>TAG!A477</f>
        <v>906.84606999999994</v>
      </c>
      <c r="B890" s="14" t="str">
        <f>TAG!B477</f>
        <v>C57H112O6N</v>
      </c>
      <c r="C890" s="17" t="str">
        <f>TAG!C477</f>
        <v>54:1</v>
      </c>
      <c r="D890" s="31"/>
      <c r="E890" s="37">
        <f>TAG!J477</f>
        <v>4.089309411613685E-6</v>
      </c>
      <c r="F890" s="37">
        <f>TAG!D477</f>
        <v>0</v>
      </c>
      <c r="G890" s="62">
        <f t="shared" si="103"/>
        <v>2.0446547058068425E-6</v>
      </c>
      <c r="H890" s="37">
        <f>TAG!E477</f>
        <v>1.7252231882360844E-5</v>
      </c>
      <c r="I890" s="37">
        <f>TAG!F477</f>
        <v>0</v>
      </c>
      <c r="K890" s="9">
        <f t="shared" si="104"/>
        <v>1.5207577176554001E-5</v>
      </c>
      <c r="L890" s="9">
        <f t="shared" si="105"/>
        <v>0</v>
      </c>
    </row>
    <row r="891" spans="1:12" x14ac:dyDescent="0.2">
      <c r="A891" s="14">
        <f>TAG!A478</f>
        <v>908.86166999999989</v>
      </c>
      <c r="B891" s="14" t="str">
        <f>TAG!B478</f>
        <v>C57H114O6N</v>
      </c>
      <c r="C891" s="17" t="str">
        <f>TAG!C478</f>
        <v>54:0/e56:7</v>
      </c>
      <c r="D891" s="31"/>
      <c r="E891" s="37">
        <f>TAG!J478</f>
        <v>8.8192456908386328E-5</v>
      </c>
      <c r="F891" s="37">
        <f>TAG!D478</f>
        <v>1.7566006629201983E-5</v>
      </c>
      <c r="G891" s="62">
        <f t="shared" si="103"/>
        <v>5.2879231768794159E-5</v>
      </c>
      <c r="H891" s="37">
        <f>TAG!E478</f>
        <v>0</v>
      </c>
      <c r="I891" s="37">
        <f>TAG!F478</f>
        <v>0</v>
      </c>
      <c r="K891" s="9">
        <f t="shared" si="104"/>
        <v>0</v>
      </c>
      <c r="L891" s="9">
        <f t="shared" si="105"/>
        <v>0</v>
      </c>
    </row>
    <row r="892" spans="1:12" x14ac:dyDescent="0.2">
      <c r="A892" s="14">
        <f>TAG!A479</f>
        <v>910.81997000000001</v>
      </c>
      <c r="B892" s="14" t="str">
        <f>TAG!B479</f>
        <v>C59H108O5N</v>
      </c>
      <c r="C892" s="17" t="str">
        <f>TAG!C479</f>
        <v>e56:6</v>
      </c>
      <c r="D892" s="31"/>
      <c r="E892" s="37">
        <f>TAG!J479</f>
        <v>4.4347205523805379E-5</v>
      </c>
      <c r="F892" s="37">
        <f>TAG!D479</f>
        <v>1.133096814527512E-5</v>
      </c>
      <c r="G892" s="62">
        <f t="shared" si="103"/>
        <v>2.7839086834540249E-5</v>
      </c>
      <c r="H892" s="37">
        <f>TAG!E479</f>
        <v>5.3269263746759136E-6</v>
      </c>
      <c r="I892" s="37">
        <f>TAG!F479</f>
        <v>0</v>
      </c>
      <c r="K892" s="9">
        <f t="shared" si="104"/>
        <v>0</v>
      </c>
      <c r="L892" s="9">
        <f t="shared" si="105"/>
        <v>0</v>
      </c>
    </row>
    <row r="893" spans="1:12" x14ac:dyDescent="0.2">
      <c r="A893" s="14">
        <f>TAG!A480</f>
        <v>912.83556999999996</v>
      </c>
      <c r="B893" s="14" t="str">
        <f>TAG!B480</f>
        <v>C59H110O5N</v>
      </c>
      <c r="C893" s="17" t="str">
        <f>TAG!C480</f>
        <v>e56:5</v>
      </c>
      <c r="D893" s="31"/>
      <c r="E893" s="37">
        <f>TAG!J480</f>
        <v>1.2050394828255148E-7</v>
      </c>
      <c r="F893" s="37">
        <f>TAG!D480</f>
        <v>0</v>
      </c>
      <c r="G893" s="62">
        <f t="shared" si="103"/>
        <v>6.0251974141275739E-8</v>
      </c>
      <c r="H893" s="37">
        <f>TAG!E480</f>
        <v>1.8427428120922738E-5</v>
      </c>
      <c r="I893" s="37">
        <f>TAG!F480</f>
        <v>0</v>
      </c>
      <c r="K893" s="9">
        <f t="shared" si="104"/>
        <v>1.8367176146781462E-5</v>
      </c>
      <c r="L893" s="9">
        <f t="shared" si="105"/>
        <v>0</v>
      </c>
    </row>
    <row r="894" spans="1:12" x14ac:dyDescent="0.2">
      <c r="A894" s="14">
        <f>TAG!A481</f>
        <v>914.85117000000002</v>
      </c>
      <c r="B894" s="14" t="str">
        <f>TAG!B481</f>
        <v>C59H112O5N</v>
      </c>
      <c r="C894" s="17" t="str">
        <f>TAG!C481</f>
        <v>e56:4</v>
      </c>
      <c r="D894" s="31"/>
      <c r="E894" s="37">
        <f>TAG!J481</f>
        <v>0</v>
      </c>
      <c r="F894" s="37">
        <f>TAG!D481</f>
        <v>3.4623265043748704E-6</v>
      </c>
      <c r="G894" s="62">
        <f t="shared" si="103"/>
        <v>1.7311632521874352E-6</v>
      </c>
      <c r="H894" s="37">
        <f>TAG!E481</f>
        <v>0</v>
      </c>
      <c r="I894" s="37">
        <f>TAG!F481</f>
        <v>0</v>
      </c>
      <c r="K894" s="9">
        <f t="shared" si="104"/>
        <v>0</v>
      </c>
      <c r="L894" s="9">
        <f t="shared" si="105"/>
        <v>0</v>
      </c>
    </row>
    <row r="895" spans="1:12" x14ac:dyDescent="0.2">
      <c r="A895" s="14">
        <f>TAG!A482</f>
        <v>916.86676999999997</v>
      </c>
      <c r="B895" s="14" t="str">
        <f>TAG!B482</f>
        <v>C59H114O5N</v>
      </c>
      <c r="C895" s="17" t="str">
        <f>TAG!C482</f>
        <v>e56:3</v>
      </c>
      <c r="D895" s="31"/>
      <c r="E895" s="37">
        <f>TAG!J482</f>
        <v>6.5215816265021454E-5</v>
      </c>
      <c r="F895" s="37">
        <f>TAG!D482</f>
        <v>2.450595537930695E-5</v>
      </c>
      <c r="G895" s="62">
        <f t="shared" si="103"/>
        <v>4.4860885822164204E-5</v>
      </c>
      <c r="H895" s="37">
        <f>TAG!E482</f>
        <v>3.5508969931395383E-6</v>
      </c>
      <c r="I895" s="37">
        <f>TAG!F482</f>
        <v>1.8721162819680491E-5</v>
      </c>
      <c r="K895" s="9">
        <f t="shared" si="104"/>
        <v>0</v>
      </c>
      <c r="L895" s="9">
        <f t="shared" si="105"/>
        <v>0</v>
      </c>
    </row>
    <row r="896" spans="1:12" x14ac:dyDescent="0.2">
      <c r="A896" s="14">
        <f>TAG!A483</f>
        <v>918.88237000000004</v>
      </c>
      <c r="B896" s="14" t="str">
        <f>TAG!B483</f>
        <v>C59H116O5N</v>
      </c>
      <c r="C896" s="17" t="str">
        <f>TAG!C483</f>
        <v>e56:2</v>
      </c>
      <c r="D896" s="31"/>
      <c r="E896" s="37">
        <f>TAG!J483</f>
        <v>0</v>
      </c>
      <c r="F896" s="37">
        <f>TAG!D483</f>
        <v>0</v>
      </c>
      <c r="G896" s="62">
        <f t="shared" si="103"/>
        <v>0</v>
      </c>
      <c r="H896" s="37">
        <f>TAG!E483</f>
        <v>1.1816080291343098E-5</v>
      </c>
      <c r="I896" s="37">
        <f>TAG!F483</f>
        <v>2.1216821675392197E-5</v>
      </c>
      <c r="K896" s="9">
        <f t="shared" si="104"/>
        <v>1.1816080291343098E-5</v>
      </c>
      <c r="L896" s="9">
        <f t="shared" si="105"/>
        <v>2.1216821675392197E-5</v>
      </c>
    </row>
    <row r="897" spans="1:12" x14ac:dyDescent="0.2">
      <c r="A897" s="14">
        <f>TAG!A484</f>
        <v>920.89796999999999</v>
      </c>
      <c r="B897" s="14" t="str">
        <f>TAG!B484</f>
        <v>C59H118O5N</v>
      </c>
      <c r="C897" s="17" t="str">
        <f>TAG!C484</f>
        <v>e56:1</v>
      </c>
      <c r="D897" s="31"/>
      <c r="E897" s="37">
        <f>TAG!J484</f>
        <v>8.7114157832578963E-5</v>
      </c>
      <c r="F897" s="37">
        <f>TAG!D484</f>
        <v>2.9284988636264206E-5</v>
      </c>
      <c r="G897" s="62">
        <f t="shared" si="103"/>
        <v>5.8199573234421583E-5</v>
      </c>
      <c r="H897" s="37">
        <f>TAG!E484</f>
        <v>8.6615709395225691E-5</v>
      </c>
      <c r="I897" s="37">
        <f>TAG!F484</f>
        <v>0</v>
      </c>
      <c r="K897" s="9">
        <f t="shared" si="104"/>
        <v>2.8416136160804108E-5</v>
      </c>
      <c r="L897" s="9">
        <f t="shared" si="105"/>
        <v>0</v>
      </c>
    </row>
    <row r="898" spans="1:12" x14ac:dyDescent="0.2">
      <c r="A898" s="14">
        <f>TAG!A485</f>
        <v>922.78366999999992</v>
      </c>
      <c r="B898" s="14" t="str">
        <f>TAG!B485</f>
        <v>C59H104O6N</v>
      </c>
      <c r="C898" s="17" t="str">
        <f>TAG!C485</f>
        <v>56:7/e56:0</v>
      </c>
      <c r="D898" s="31"/>
      <c r="E898" s="37">
        <f>TAG!J485</f>
        <v>2.0346837325265925E-5</v>
      </c>
      <c r="F898" s="37">
        <f>TAG!D485</f>
        <v>0</v>
      </c>
      <c r="G898" s="62">
        <f t="shared" si="103"/>
        <v>1.0173418662632962E-5</v>
      </c>
      <c r="H898" s="37">
        <f>TAG!E485</f>
        <v>0</v>
      </c>
      <c r="I898" s="37">
        <f>TAG!F485</f>
        <v>1.6048199877112846E-5</v>
      </c>
      <c r="K898" s="9">
        <f t="shared" ref="K898:K932" si="106">IF(H898-$G898&gt;0,H898-$G898,0)</f>
        <v>0</v>
      </c>
      <c r="L898" s="9">
        <f t="shared" ref="L898:L932" si="107">IF(I898-$G898&gt;0,I898-$G898,0)</f>
        <v>5.8747812144798839E-6</v>
      </c>
    </row>
    <row r="899" spans="1:12" x14ac:dyDescent="0.2">
      <c r="A899" s="14">
        <f>TAG!A486</f>
        <v>924.79926999999998</v>
      </c>
      <c r="B899" s="14" t="str">
        <f>TAG!B486</f>
        <v>C59H106O6N</v>
      </c>
      <c r="C899" s="17" t="str">
        <f>TAG!C486</f>
        <v>56:6</v>
      </c>
      <c r="D899" s="31"/>
      <c r="E899" s="37">
        <f>TAG!J486</f>
        <v>2.0046975165671749E-6</v>
      </c>
      <c r="F899" s="37">
        <f>TAG!D486</f>
        <v>0</v>
      </c>
      <c r="G899" s="62">
        <f t="shared" si="103"/>
        <v>1.0023487582835874E-6</v>
      </c>
      <c r="H899" s="37">
        <f>TAG!E486</f>
        <v>2.3331068657991057E-5</v>
      </c>
      <c r="I899" s="37">
        <f>TAG!F486</f>
        <v>0</v>
      </c>
      <c r="K899" s="9">
        <f t="shared" si="106"/>
        <v>2.232871989970747E-5</v>
      </c>
      <c r="L899" s="9">
        <f t="shared" si="107"/>
        <v>0</v>
      </c>
    </row>
    <row r="900" spans="1:12" x14ac:dyDescent="0.2">
      <c r="A900" s="14">
        <f>TAG!A487</f>
        <v>926.81486999999993</v>
      </c>
      <c r="B900" s="14" t="str">
        <f>TAG!B487</f>
        <v>C59H108O6N</v>
      </c>
      <c r="C900" s="17" t="str">
        <f>TAG!C487</f>
        <v>56:5</v>
      </c>
      <c r="D900" s="31"/>
      <c r="E900" s="37">
        <f>TAG!J487</f>
        <v>1.6571899250098201E-5</v>
      </c>
      <c r="F900" s="37">
        <f>TAG!D487</f>
        <v>5.7646723847891779E-6</v>
      </c>
      <c r="G900" s="62">
        <f t="shared" si="103"/>
        <v>1.1168285817443689E-5</v>
      </c>
      <c r="H900" s="37">
        <f>TAG!E487</f>
        <v>1.0969885210523841E-5</v>
      </c>
      <c r="I900" s="37">
        <f>TAG!F487</f>
        <v>0</v>
      </c>
      <c r="K900" s="9">
        <f t="shared" si="106"/>
        <v>0</v>
      </c>
      <c r="L900" s="9">
        <f t="shared" si="107"/>
        <v>0</v>
      </c>
    </row>
    <row r="901" spans="1:12" x14ac:dyDescent="0.2">
      <c r="A901" s="14">
        <f>TAG!A488</f>
        <v>928.83046999999988</v>
      </c>
      <c r="B901" s="14" t="str">
        <f>TAG!B488</f>
        <v>C59H110O6N</v>
      </c>
      <c r="C901" s="17" t="str">
        <f>TAG!C488</f>
        <v>56:4</v>
      </c>
      <c r="D901" s="31"/>
      <c r="E901" s="37">
        <f>TAG!J488</f>
        <v>2.8995353564622088E-5</v>
      </c>
      <c r="F901" s="37">
        <f>TAG!D488</f>
        <v>0</v>
      </c>
      <c r="G901" s="62">
        <f t="shared" si="103"/>
        <v>1.4497676782311044E-5</v>
      </c>
      <c r="H901" s="37">
        <f>TAG!E488</f>
        <v>6.8366525994200536E-5</v>
      </c>
      <c r="I901" s="37">
        <f>TAG!F488</f>
        <v>7.0530745698949669E-5</v>
      </c>
      <c r="K901" s="9">
        <f t="shared" si="106"/>
        <v>5.3868849211889495E-5</v>
      </c>
      <c r="L901" s="9">
        <f t="shared" si="107"/>
        <v>5.6033068916638628E-5</v>
      </c>
    </row>
    <row r="902" spans="1:12" x14ac:dyDescent="0.2">
      <c r="A902" s="14">
        <f>TAG!A489</f>
        <v>930.84606999999994</v>
      </c>
      <c r="B902" s="14" t="str">
        <f>TAG!B489</f>
        <v>C59H112O6N</v>
      </c>
      <c r="C902" s="17" t="str">
        <f>TAG!C489</f>
        <v>56:3</v>
      </c>
      <c r="D902" s="31"/>
      <c r="E902" s="37">
        <f>TAG!J489</f>
        <v>0</v>
      </c>
      <c r="F902" s="37">
        <f>TAG!D489</f>
        <v>0</v>
      </c>
      <c r="G902" s="62">
        <f t="shared" ref="G902:G965" si="108">(F902+E902)/2</f>
        <v>0</v>
      </c>
      <c r="H902" s="37">
        <f>TAG!E489</f>
        <v>4.5531616248428363E-6</v>
      </c>
      <c r="I902" s="37">
        <f>TAG!F489</f>
        <v>2.3539189167374157E-5</v>
      </c>
      <c r="K902" s="9">
        <f t="shared" si="106"/>
        <v>4.5531616248428363E-6</v>
      </c>
      <c r="L902" s="9">
        <f t="shared" si="107"/>
        <v>2.3539189167374157E-5</v>
      </c>
    </row>
    <row r="903" spans="1:12" x14ac:dyDescent="0.2">
      <c r="A903" s="14">
        <f>TAG!A490</f>
        <v>932.86166999999989</v>
      </c>
      <c r="B903" s="14" t="str">
        <f>TAG!B490</f>
        <v>C59H114O6N</v>
      </c>
      <c r="C903" s="17" t="str">
        <f>TAG!C490</f>
        <v>56:2</v>
      </c>
      <c r="D903" s="31"/>
      <c r="E903" s="37">
        <f>TAG!J490</f>
        <v>3.4360845122846199E-5</v>
      </c>
      <c r="F903" s="37">
        <f>TAG!D490</f>
        <v>7.4712340494111387E-6</v>
      </c>
      <c r="G903" s="62">
        <f t="shared" si="108"/>
        <v>2.0916039586128667E-5</v>
      </c>
      <c r="H903" s="37">
        <f>TAG!E490</f>
        <v>0</v>
      </c>
      <c r="I903" s="37">
        <f>TAG!F490</f>
        <v>0</v>
      </c>
      <c r="K903" s="9">
        <f t="shared" si="106"/>
        <v>0</v>
      </c>
      <c r="L903" s="9">
        <f t="shared" si="107"/>
        <v>0</v>
      </c>
    </row>
    <row r="904" spans="1:12" x14ac:dyDescent="0.2">
      <c r="A904" s="14">
        <f>TAG!A491</f>
        <v>934.87726999999995</v>
      </c>
      <c r="B904" s="14" t="str">
        <f>TAG!B491</f>
        <v>C59H116O6N</v>
      </c>
      <c r="C904" s="17" t="str">
        <f>TAG!C491</f>
        <v>56:1</v>
      </c>
      <c r="D904" s="31"/>
      <c r="E904" s="37">
        <f>TAG!J491</f>
        <v>2.4003624417344515E-5</v>
      </c>
      <c r="F904" s="37">
        <f>TAG!D491</f>
        <v>0</v>
      </c>
      <c r="G904" s="62">
        <f t="shared" si="108"/>
        <v>1.2001812208672257E-5</v>
      </c>
      <c r="H904" s="37">
        <f>TAG!E491</f>
        <v>2.1213654941837687E-5</v>
      </c>
      <c r="I904" s="37">
        <f>TAG!F491</f>
        <v>0</v>
      </c>
      <c r="K904" s="9">
        <f t="shared" si="106"/>
        <v>9.2118427331654293E-6</v>
      </c>
      <c r="L904" s="9">
        <f t="shared" si="107"/>
        <v>0</v>
      </c>
    </row>
    <row r="905" spans="1:12" x14ac:dyDescent="0.2">
      <c r="A905" s="14">
        <f>TAG!A492</f>
        <v>936.83556999999996</v>
      </c>
      <c r="B905" s="14" t="str">
        <f>TAG!B492</f>
        <v>C61H110O5N</v>
      </c>
      <c r="C905" s="17" t="str">
        <f>TAG!C492</f>
        <v>e58:7/56:0</v>
      </c>
      <c r="D905" s="31"/>
      <c r="E905" s="37">
        <f>TAG!J492</f>
        <v>4.7827667578331842E-5</v>
      </c>
      <c r="F905" s="37">
        <f>TAG!D492</f>
        <v>3.4117323933315649E-5</v>
      </c>
      <c r="G905" s="62">
        <f t="shared" si="108"/>
        <v>4.0972495755823749E-5</v>
      </c>
      <c r="H905" s="37">
        <f>TAG!E492</f>
        <v>4.2880185116013233E-5</v>
      </c>
      <c r="I905" s="37">
        <f>TAG!F492</f>
        <v>0</v>
      </c>
      <c r="K905" s="9">
        <f t="shared" si="106"/>
        <v>1.9076893601894837E-6</v>
      </c>
      <c r="L905" s="9">
        <f t="shared" si="107"/>
        <v>0</v>
      </c>
    </row>
    <row r="906" spans="1:12" x14ac:dyDescent="0.2">
      <c r="A906" s="14">
        <f>TAG!A493</f>
        <v>938.85117000000002</v>
      </c>
      <c r="B906" s="14" t="str">
        <f>TAG!B493</f>
        <v>C61H112O5N</v>
      </c>
      <c r="C906" s="17" t="str">
        <f>TAG!C493</f>
        <v>e58:6</v>
      </c>
      <c r="D906" s="31"/>
      <c r="E906" s="37">
        <f>TAG!J493</f>
        <v>0</v>
      </c>
      <c r="F906" s="37">
        <f>TAG!D493</f>
        <v>0</v>
      </c>
      <c r="G906" s="62">
        <f t="shared" si="108"/>
        <v>0</v>
      </c>
      <c r="H906" s="37">
        <f>TAG!E493</f>
        <v>5.302307896585947E-7</v>
      </c>
      <c r="I906" s="37">
        <f>TAG!F493</f>
        <v>0</v>
      </c>
      <c r="K906" s="9">
        <f t="shared" si="106"/>
        <v>5.302307896585947E-7</v>
      </c>
      <c r="L906" s="9">
        <f t="shared" si="107"/>
        <v>0</v>
      </c>
    </row>
    <row r="907" spans="1:12" x14ac:dyDescent="0.2">
      <c r="A907" s="14">
        <f>TAG!A494</f>
        <v>940.86676999999997</v>
      </c>
      <c r="B907" s="14" t="str">
        <f>TAG!B494</f>
        <v>C61H114O5N</v>
      </c>
      <c r="C907" s="17" t="str">
        <f>TAG!C494</f>
        <v>e58:5</v>
      </c>
      <c r="D907" s="31"/>
      <c r="E907" s="37">
        <f>TAG!J494</f>
        <v>0</v>
      </c>
      <c r="F907" s="37">
        <f>TAG!D494</f>
        <v>1.8624489934206523E-5</v>
      </c>
      <c r="G907" s="62">
        <f t="shared" si="108"/>
        <v>9.3122449671032615E-6</v>
      </c>
      <c r="H907" s="37">
        <f>TAG!E494</f>
        <v>0</v>
      </c>
      <c r="I907" s="37">
        <f>TAG!F494</f>
        <v>6.4398548540425235E-6</v>
      </c>
      <c r="K907" s="9">
        <f t="shared" si="106"/>
        <v>0</v>
      </c>
      <c r="L907" s="9">
        <f t="shared" si="107"/>
        <v>0</v>
      </c>
    </row>
    <row r="908" spans="1:12" x14ac:dyDescent="0.2">
      <c r="A908" s="14">
        <f>TAG!A495</f>
        <v>942.88237000000004</v>
      </c>
      <c r="B908" s="14" t="str">
        <f>TAG!B495</f>
        <v>C61H116O5N</v>
      </c>
      <c r="C908" s="17" t="str">
        <f>TAG!C495</f>
        <v>e58:4</v>
      </c>
      <c r="D908" s="31"/>
      <c r="E908" s="37">
        <f>TAG!J495</f>
        <v>2.5086871942890649E-5</v>
      </c>
      <c r="F908" s="37">
        <f>TAG!D495</f>
        <v>5.0029613475465907E-5</v>
      </c>
      <c r="G908" s="62">
        <f t="shared" si="108"/>
        <v>3.7558242709178278E-5</v>
      </c>
      <c r="H908" s="37">
        <f>TAG!E495</f>
        <v>6.544373251808806E-5</v>
      </c>
      <c r="I908" s="37">
        <f>TAG!F495</f>
        <v>2.3228875123954651E-5</v>
      </c>
      <c r="K908" s="9">
        <f t="shared" si="106"/>
        <v>2.7885489808909782E-5</v>
      </c>
      <c r="L908" s="9">
        <f t="shared" si="107"/>
        <v>0</v>
      </c>
    </row>
    <row r="909" spans="1:12" x14ac:dyDescent="0.2">
      <c r="A909" s="14">
        <f>TAG!A496</f>
        <v>944.89796999999999</v>
      </c>
      <c r="B909" s="14" t="str">
        <f>TAG!B496</f>
        <v>C61H118O5N</v>
      </c>
      <c r="C909" s="17" t="str">
        <f>TAG!C496</f>
        <v>e58:3</v>
      </c>
      <c r="D909" s="31"/>
      <c r="E909" s="37">
        <f>TAG!J496</f>
        <v>8.4556507787558646E-5</v>
      </c>
      <c r="F909" s="37">
        <f>TAG!D496</f>
        <v>0</v>
      </c>
      <c r="G909" s="62">
        <f t="shared" si="108"/>
        <v>4.2278253893779323E-5</v>
      </c>
      <c r="H909" s="37">
        <f>TAG!E496</f>
        <v>0</v>
      </c>
      <c r="I909" s="37">
        <f>TAG!F496</f>
        <v>2.1269142159626582E-5</v>
      </c>
      <c r="K909" s="9">
        <f t="shared" si="106"/>
        <v>0</v>
      </c>
      <c r="L909" s="9">
        <f t="shared" si="107"/>
        <v>0</v>
      </c>
    </row>
    <row r="910" spans="1:12" x14ac:dyDescent="0.2">
      <c r="A910" s="14">
        <f>TAG!A497</f>
        <v>946.91357000000005</v>
      </c>
      <c r="B910" s="14" t="str">
        <f>TAG!B497</f>
        <v>C61H120O5N</v>
      </c>
      <c r="C910" s="17" t="str">
        <f>TAG!C497</f>
        <v>e58:2</v>
      </c>
      <c r="D910" s="31"/>
      <c r="E910" s="37">
        <f>TAG!J497</f>
        <v>3.7503478368708079E-5</v>
      </c>
      <c r="F910" s="37">
        <f>TAG!D497</f>
        <v>4.9847074374729993E-5</v>
      </c>
      <c r="G910" s="62">
        <f t="shared" si="108"/>
        <v>4.367527637171904E-5</v>
      </c>
      <c r="H910" s="37">
        <f>TAG!E497</f>
        <v>1.9115199198685371E-5</v>
      </c>
      <c r="I910" s="37">
        <f>TAG!F497</f>
        <v>0</v>
      </c>
      <c r="K910" s="9">
        <f t="shared" si="106"/>
        <v>0</v>
      </c>
      <c r="L910" s="9">
        <f t="shared" si="107"/>
        <v>0</v>
      </c>
    </row>
    <row r="911" spans="1:12" x14ac:dyDescent="0.2">
      <c r="A911" s="14">
        <f>TAG!A498</f>
        <v>948.92917</v>
      </c>
      <c r="B911" s="14" t="str">
        <f>TAG!B498</f>
        <v>C61H122O5N</v>
      </c>
      <c r="C911" s="17" t="str">
        <f>TAG!C498</f>
        <v>e58:1/58:8</v>
      </c>
      <c r="D911" s="31"/>
      <c r="E911" s="37">
        <f>TAG!J498</f>
        <v>4.9973757816166668E-5</v>
      </c>
      <c r="F911" s="37">
        <f>TAG!D498</f>
        <v>8.2794191326091506E-5</v>
      </c>
      <c r="G911" s="62">
        <f t="shared" si="108"/>
        <v>6.6383974571129084E-5</v>
      </c>
      <c r="H911" s="37">
        <f>TAG!E498</f>
        <v>1.0491085866706617E-4</v>
      </c>
      <c r="I911" s="37">
        <f>TAG!F498</f>
        <v>2.9504995188852049E-5</v>
      </c>
      <c r="K911" s="9">
        <f t="shared" si="106"/>
        <v>3.8526884095937088E-5</v>
      </c>
      <c r="L911" s="9">
        <f t="shared" si="107"/>
        <v>0</v>
      </c>
    </row>
    <row r="912" spans="1:12" x14ac:dyDescent="0.2">
      <c r="A912" s="14">
        <f>TAG!A499</f>
        <v>950.81486999999993</v>
      </c>
      <c r="B912" s="14" t="str">
        <f>TAG!B499</f>
        <v>C61H108O6N</v>
      </c>
      <c r="C912" s="17" t="str">
        <f>TAG!C499</f>
        <v>58:7/e58:0</v>
      </c>
      <c r="D912" s="31"/>
      <c r="E912" s="37">
        <f>TAG!J499</f>
        <v>1.7426179695219854E-5</v>
      </c>
      <c r="F912" s="37">
        <f>TAG!D499</f>
        <v>0</v>
      </c>
      <c r="G912" s="62">
        <f t="shared" si="108"/>
        <v>8.713089847609927E-6</v>
      </c>
      <c r="H912" s="37">
        <f>TAG!E499</f>
        <v>1.1891793735737014E-5</v>
      </c>
      <c r="I912" s="37">
        <f>TAG!F499</f>
        <v>3.3480305584571865E-6</v>
      </c>
      <c r="K912" s="9">
        <f t="shared" si="106"/>
        <v>3.1787038881270866E-6</v>
      </c>
      <c r="L912" s="9">
        <f t="shared" si="107"/>
        <v>0</v>
      </c>
    </row>
    <row r="913" spans="1:12" x14ac:dyDescent="0.2">
      <c r="A913" s="14">
        <f>TAG!A500</f>
        <v>952.83046999999988</v>
      </c>
      <c r="B913" s="14" t="str">
        <f>TAG!B500</f>
        <v>C61H110O6N</v>
      </c>
      <c r="C913" s="17" t="str">
        <f>TAG!C500</f>
        <v>58:6</v>
      </c>
      <c r="D913" s="31"/>
      <c r="E913" s="37">
        <f>TAG!J500</f>
        <v>6.7057221206791144E-6</v>
      </c>
      <c r="F913" s="37">
        <f>TAG!D500</f>
        <v>2.6413321016938878E-5</v>
      </c>
      <c r="G913" s="62">
        <f t="shared" si="108"/>
        <v>1.6559521568808998E-5</v>
      </c>
      <c r="H913" s="37">
        <f>TAG!E500</f>
        <v>1.7699403428013145E-5</v>
      </c>
      <c r="I913" s="37">
        <f>TAG!F500</f>
        <v>5.9542082694803743E-5</v>
      </c>
      <c r="K913" s="9">
        <f t="shared" si="106"/>
        <v>1.139881859204147E-6</v>
      </c>
      <c r="L913" s="9">
        <f t="shared" si="107"/>
        <v>4.2982561125994746E-5</v>
      </c>
    </row>
    <row r="914" spans="1:12" x14ac:dyDescent="0.2">
      <c r="A914" s="14">
        <f>TAG!A501</f>
        <v>954.84606999999994</v>
      </c>
      <c r="B914" s="14" t="str">
        <f>TAG!B501</f>
        <v>C61H112O6N</v>
      </c>
      <c r="C914" s="17" t="str">
        <f>TAG!C501</f>
        <v>58:5</v>
      </c>
      <c r="D914" s="31"/>
      <c r="E914" s="37">
        <f>TAG!J501</f>
        <v>6.8407999682044865E-5</v>
      </c>
      <c r="F914" s="37">
        <f>TAG!D501</f>
        <v>0</v>
      </c>
      <c r="G914" s="62">
        <f t="shared" si="108"/>
        <v>3.4203999841022432E-5</v>
      </c>
      <c r="H914" s="37">
        <f>TAG!E501</f>
        <v>6.3132143155119857E-5</v>
      </c>
      <c r="I914" s="37">
        <f>TAG!F501</f>
        <v>6.0642157889278176E-5</v>
      </c>
      <c r="K914" s="9">
        <f t="shared" si="106"/>
        <v>2.8928143314097424E-5</v>
      </c>
      <c r="L914" s="9">
        <f t="shared" si="107"/>
        <v>2.6438158048255744E-5</v>
      </c>
    </row>
    <row r="915" spans="1:12" x14ac:dyDescent="0.2">
      <c r="A915" s="14">
        <f>TAG!A502</f>
        <v>956.86166999999989</v>
      </c>
      <c r="B915" s="14" t="str">
        <f>TAG!B502</f>
        <v>C61H114O6N</v>
      </c>
      <c r="C915" s="17" t="str">
        <f>TAG!C502</f>
        <v>58:4</v>
      </c>
      <c r="D915" s="31"/>
      <c r="E915" s="37">
        <f>TAG!J502</f>
        <v>0</v>
      </c>
      <c r="F915" s="37">
        <f>TAG!D502</f>
        <v>1.1984947246992817E-5</v>
      </c>
      <c r="G915" s="62">
        <f t="shared" si="108"/>
        <v>5.9924736234964083E-6</v>
      </c>
      <c r="H915" s="37">
        <f>TAG!E502</f>
        <v>0</v>
      </c>
      <c r="I915" s="37">
        <f>TAG!F502</f>
        <v>0</v>
      </c>
      <c r="K915" s="9">
        <f t="shared" si="106"/>
        <v>0</v>
      </c>
      <c r="L915" s="9">
        <f t="shared" si="107"/>
        <v>0</v>
      </c>
    </row>
    <row r="916" spans="1:12" x14ac:dyDescent="0.2">
      <c r="A916" s="14">
        <f>TAG!A503</f>
        <v>958.87726999999995</v>
      </c>
      <c r="B916" s="14" t="str">
        <f>TAG!B503</f>
        <v>C61H116O6N</v>
      </c>
      <c r="C916" s="17" t="str">
        <f>TAG!C503</f>
        <v>58:3</v>
      </c>
      <c r="D916" s="31"/>
      <c r="E916" s="37">
        <f>TAG!J503</f>
        <v>1.0629631970560455E-5</v>
      </c>
      <c r="F916" s="37">
        <f>TAG!D503</f>
        <v>2.1753673539044389E-6</v>
      </c>
      <c r="G916" s="62">
        <f t="shared" si="108"/>
        <v>6.402499662232447E-6</v>
      </c>
      <c r="H916" s="37">
        <f>TAG!E503</f>
        <v>1.2890259870785744E-5</v>
      </c>
      <c r="I916" s="37">
        <f>TAG!F503</f>
        <v>0</v>
      </c>
      <c r="K916" s="9">
        <f t="shared" si="106"/>
        <v>6.4877602085532968E-6</v>
      </c>
      <c r="L916" s="9">
        <f t="shared" si="107"/>
        <v>0</v>
      </c>
    </row>
    <row r="917" spans="1:12" x14ac:dyDescent="0.2">
      <c r="A917" s="14">
        <f>TAG!A504</f>
        <v>960.8928699999999</v>
      </c>
      <c r="B917" s="14" t="str">
        <f>TAG!B504</f>
        <v>C61H118O6N</v>
      </c>
      <c r="C917" s="17" t="str">
        <f>TAG!C504</f>
        <v>58:2</v>
      </c>
      <c r="D917" s="31"/>
      <c r="E917" s="37">
        <f>TAG!J504</f>
        <v>0</v>
      </c>
      <c r="F917" s="37">
        <f>TAG!D504</f>
        <v>3.4722672100314582E-5</v>
      </c>
      <c r="G917" s="62">
        <f t="shared" si="108"/>
        <v>1.7361336050157291E-5</v>
      </c>
      <c r="H917" s="37">
        <f>TAG!E504</f>
        <v>8.5270546258896846E-6</v>
      </c>
      <c r="I917" s="37">
        <f>TAG!F504</f>
        <v>0</v>
      </c>
      <c r="K917" s="9">
        <f t="shared" si="106"/>
        <v>0</v>
      </c>
      <c r="L917" s="9">
        <f t="shared" si="107"/>
        <v>0</v>
      </c>
    </row>
    <row r="918" spans="1:12" x14ac:dyDescent="0.2">
      <c r="A918" s="14">
        <f>TAG!A505</f>
        <v>962.90846999999997</v>
      </c>
      <c r="B918" s="14" t="str">
        <f>TAG!B505</f>
        <v>C61H120O6N</v>
      </c>
      <c r="C918" s="17" t="str">
        <f>TAG!C505</f>
        <v>58:1</v>
      </c>
      <c r="D918" s="31"/>
      <c r="E918" s="37">
        <f>TAG!J505</f>
        <v>0</v>
      </c>
      <c r="F918" s="37">
        <f>TAG!D505</f>
        <v>1.5133827525878397E-5</v>
      </c>
      <c r="G918" s="62">
        <f t="shared" si="108"/>
        <v>7.5669137629391987E-6</v>
      </c>
      <c r="H918" s="37">
        <f>TAG!E505</f>
        <v>5.929747420213087E-6</v>
      </c>
      <c r="I918" s="37">
        <f>TAG!F505</f>
        <v>0</v>
      </c>
      <c r="K918" s="9">
        <f t="shared" si="106"/>
        <v>0</v>
      </c>
      <c r="L918" s="9">
        <f t="shared" si="107"/>
        <v>0</v>
      </c>
    </row>
    <row r="919" spans="1:12" x14ac:dyDescent="0.2">
      <c r="A919" s="14">
        <f>TAG!A506</f>
        <v>964.86676999999997</v>
      </c>
      <c r="B919" s="14" t="str">
        <f>TAG!B506</f>
        <v>C63H114O5N</v>
      </c>
      <c r="C919" s="17" t="str">
        <f>TAG!C506</f>
        <v>e60:7/58:0</v>
      </c>
      <c r="D919" s="31"/>
      <c r="E919" s="37">
        <f>TAG!J506</f>
        <v>9.7003406054349385E-5</v>
      </c>
      <c r="F919" s="37">
        <f>TAG!D506</f>
        <v>0</v>
      </c>
      <c r="G919" s="62">
        <f t="shared" si="108"/>
        <v>4.8501703027174692E-5</v>
      </c>
      <c r="H919" s="37">
        <f>TAG!E506</f>
        <v>4.4528613629072621E-5</v>
      </c>
      <c r="I919" s="37">
        <f>TAG!F506</f>
        <v>0</v>
      </c>
      <c r="K919" s="9">
        <f t="shared" si="106"/>
        <v>0</v>
      </c>
      <c r="L919" s="9">
        <f t="shared" si="107"/>
        <v>0</v>
      </c>
    </row>
    <row r="920" spans="1:12" x14ac:dyDescent="0.2">
      <c r="A920" s="14">
        <f>TAG!A507</f>
        <v>966.88237000000004</v>
      </c>
      <c r="B920" s="14" t="str">
        <f>TAG!B507</f>
        <v>C63H116O5N</v>
      </c>
      <c r="C920" s="17" t="str">
        <f>TAG!C507</f>
        <v>e60:6</v>
      </c>
      <c r="D920" s="31"/>
      <c r="E920" s="37">
        <f>TAG!J507</f>
        <v>2.1226332783729533E-6</v>
      </c>
      <c r="F920" s="37">
        <f>TAG!D507</f>
        <v>0</v>
      </c>
      <c r="G920" s="62">
        <f t="shared" si="108"/>
        <v>1.0613166391864766E-6</v>
      </c>
      <c r="H920" s="37">
        <f>TAG!E507</f>
        <v>0</v>
      </c>
      <c r="I920" s="37">
        <f>TAG!F507</f>
        <v>0</v>
      </c>
      <c r="K920" s="9">
        <f t="shared" si="106"/>
        <v>0</v>
      </c>
      <c r="L920" s="9">
        <f t="shared" si="107"/>
        <v>0</v>
      </c>
    </row>
    <row r="921" spans="1:12" x14ac:dyDescent="0.2">
      <c r="A921" s="14">
        <f>TAG!A508</f>
        <v>968.89796999999999</v>
      </c>
      <c r="B921" s="14" t="str">
        <f>TAG!B508</f>
        <v>C63H118O5N</v>
      </c>
      <c r="C921" s="17" t="str">
        <f>TAG!C508</f>
        <v>e60:5</v>
      </c>
      <c r="D921" s="31"/>
      <c r="E921" s="37">
        <f>TAG!J508</f>
        <v>0</v>
      </c>
      <c r="F921" s="37">
        <f>TAG!D508</f>
        <v>0</v>
      </c>
      <c r="G921" s="62">
        <f t="shared" si="108"/>
        <v>0</v>
      </c>
      <c r="H921" s="37">
        <f>TAG!E508</f>
        <v>0</v>
      </c>
      <c r="I921" s="37">
        <f>TAG!F508</f>
        <v>0</v>
      </c>
      <c r="K921" s="9">
        <f t="shared" si="106"/>
        <v>0</v>
      </c>
      <c r="L921" s="9">
        <f t="shared" si="107"/>
        <v>0</v>
      </c>
    </row>
    <row r="922" spans="1:12" x14ac:dyDescent="0.2">
      <c r="A922" s="14">
        <f>TAG!A509</f>
        <v>970.91357000000005</v>
      </c>
      <c r="B922" s="14" t="str">
        <f>TAG!B509</f>
        <v>C63H120O5N</v>
      </c>
      <c r="C922" s="17" t="str">
        <f>TAG!C509</f>
        <v>e60:4</v>
      </c>
      <c r="D922" s="31"/>
      <c r="E922" s="37">
        <f>TAG!J509</f>
        <v>0</v>
      </c>
      <c r="F922" s="37">
        <f>TAG!D509</f>
        <v>2.348426546354254E-5</v>
      </c>
      <c r="G922" s="62">
        <f t="shared" si="108"/>
        <v>1.174213273177127E-5</v>
      </c>
      <c r="H922" s="37">
        <f>TAG!E509</f>
        <v>5.6945913533881553E-6</v>
      </c>
      <c r="I922" s="37">
        <f>TAG!F509</f>
        <v>3.1648760839574305E-5</v>
      </c>
      <c r="K922" s="9">
        <f t="shared" si="106"/>
        <v>0</v>
      </c>
      <c r="L922" s="9">
        <f t="shared" si="107"/>
        <v>1.9906628107803035E-5</v>
      </c>
    </row>
    <row r="923" spans="1:12" x14ac:dyDescent="0.2">
      <c r="A923" s="14">
        <f>TAG!A510</f>
        <v>972.92917</v>
      </c>
      <c r="B923" s="14" t="str">
        <f>TAG!B510</f>
        <v>C63H122O5N</v>
      </c>
      <c r="C923" s="17" t="str">
        <f>TAG!C510</f>
        <v>e60:3</v>
      </c>
      <c r="D923" s="31"/>
      <c r="E923" s="37">
        <f>TAG!J510</f>
        <v>5.2254855383145999E-5</v>
      </c>
      <c r="F923" s="37">
        <f>TAG!D510</f>
        <v>6.225221104112739E-5</v>
      </c>
      <c r="G923" s="62">
        <f t="shared" si="108"/>
        <v>5.7253533212136691E-5</v>
      </c>
      <c r="H923" s="37">
        <f>TAG!E510</f>
        <v>0</v>
      </c>
      <c r="I923" s="37">
        <f>TAG!F510</f>
        <v>0</v>
      </c>
      <c r="K923" s="9">
        <f t="shared" si="106"/>
        <v>0</v>
      </c>
      <c r="L923" s="9">
        <f t="shared" si="107"/>
        <v>0</v>
      </c>
    </row>
    <row r="924" spans="1:12" x14ac:dyDescent="0.2">
      <c r="A924" s="14">
        <f>TAG!A511</f>
        <v>974.94477000000006</v>
      </c>
      <c r="B924" s="14" t="str">
        <f>TAG!B511</f>
        <v>C63H124O5N</v>
      </c>
      <c r="C924" s="17" t="str">
        <f>TAG!C511</f>
        <v>e60:2</v>
      </c>
      <c r="D924" s="31"/>
      <c r="E924" s="37">
        <f>TAG!J511</f>
        <v>2.8605946556731872E-5</v>
      </c>
      <c r="F924" s="37">
        <f>TAG!D511</f>
        <v>3.7245281823285082E-6</v>
      </c>
      <c r="G924" s="62">
        <f t="shared" si="108"/>
        <v>1.6165237369530189E-5</v>
      </c>
      <c r="H924" s="37">
        <f>TAG!E511</f>
        <v>2.4425403127352925E-5</v>
      </c>
      <c r="I924" s="37">
        <f>TAG!F511</f>
        <v>2.48003054789121E-5</v>
      </c>
      <c r="K924" s="9">
        <f t="shared" si="106"/>
        <v>8.2601657578227361E-6</v>
      </c>
      <c r="L924" s="9">
        <f t="shared" si="107"/>
        <v>8.6350681093819119E-6</v>
      </c>
    </row>
    <row r="925" spans="1:12" x14ac:dyDescent="0.2">
      <c r="A925" s="14">
        <f>TAG!A512</f>
        <v>976.83046999999988</v>
      </c>
      <c r="B925" s="14" t="str">
        <f>TAG!B512</f>
        <v>C63H110O6N</v>
      </c>
      <c r="C925" s="17" t="str">
        <f>TAG!C512</f>
        <v>60:8/e60:1</v>
      </c>
      <c r="D925" s="31"/>
      <c r="E925" s="37">
        <f>TAG!J512</f>
        <v>6.0586918908784079E-5</v>
      </c>
      <c r="F925" s="37">
        <f>TAG!D512</f>
        <v>5.8984763361239015E-6</v>
      </c>
      <c r="G925" s="62">
        <f t="shared" si="108"/>
        <v>3.324269762245399E-5</v>
      </c>
      <c r="H925" s="37">
        <f>TAG!E512</f>
        <v>9.1778223852129285E-5</v>
      </c>
      <c r="I925" s="37">
        <f>TAG!F512</f>
        <v>0</v>
      </c>
      <c r="K925" s="9">
        <f t="shared" si="106"/>
        <v>5.8535526229675294E-5</v>
      </c>
      <c r="L925" s="9">
        <f t="shared" si="107"/>
        <v>0</v>
      </c>
    </row>
    <row r="926" spans="1:12" x14ac:dyDescent="0.2">
      <c r="A926" s="14">
        <f>TAG!A513</f>
        <v>978.84606999999994</v>
      </c>
      <c r="B926" s="14" t="str">
        <f>TAG!B513</f>
        <v>C63H112O6N</v>
      </c>
      <c r="C926" s="17" t="str">
        <f>TAG!C513</f>
        <v>60:7/e60:0</v>
      </c>
      <c r="D926" s="31"/>
      <c r="E926" s="37">
        <f>TAG!J513</f>
        <v>0</v>
      </c>
      <c r="F926" s="37">
        <f>TAG!D513</f>
        <v>1.8715385076912712E-5</v>
      </c>
      <c r="G926" s="62">
        <f t="shared" si="108"/>
        <v>9.357692538456356E-6</v>
      </c>
      <c r="H926" s="37">
        <f>TAG!E513</f>
        <v>2.6216171864597526E-5</v>
      </c>
      <c r="I926" s="37">
        <f>TAG!F513</f>
        <v>0</v>
      </c>
      <c r="K926" s="9">
        <f t="shared" si="106"/>
        <v>1.685847932614117E-5</v>
      </c>
      <c r="L926" s="9">
        <f t="shared" si="107"/>
        <v>0</v>
      </c>
    </row>
    <row r="927" spans="1:12" x14ac:dyDescent="0.2">
      <c r="A927" s="14">
        <f>TAG!A514</f>
        <v>980.86166999999989</v>
      </c>
      <c r="B927" s="14" t="str">
        <f>TAG!B514</f>
        <v>C63H114O6N</v>
      </c>
      <c r="C927" s="17" t="str">
        <f>TAG!C514</f>
        <v>60:6</v>
      </c>
      <c r="D927" s="31"/>
      <c r="E927" s="37">
        <f>TAG!J514</f>
        <v>9.8939470551675474E-5</v>
      </c>
      <c r="F927" s="37">
        <f>TAG!D514</f>
        <v>0</v>
      </c>
      <c r="G927" s="62">
        <f t="shared" si="108"/>
        <v>4.9469735275837737E-5</v>
      </c>
      <c r="H927" s="37">
        <f>TAG!E514</f>
        <v>7.3127841685553943E-5</v>
      </c>
      <c r="I927" s="37">
        <f>TAG!F514</f>
        <v>6.2949994493264401E-5</v>
      </c>
      <c r="K927" s="9">
        <f t="shared" si="106"/>
        <v>2.3658106409716206E-5</v>
      </c>
      <c r="L927" s="9">
        <f t="shared" si="107"/>
        <v>1.3480259217426664E-5</v>
      </c>
    </row>
    <row r="928" spans="1:12" x14ac:dyDescent="0.2">
      <c r="A928" s="14">
        <f>TAG!A515</f>
        <v>982.87726999999995</v>
      </c>
      <c r="B928" s="14" t="str">
        <f>TAG!B515</f>
        <v>C63H116O6N</v>
      </c>
      <c r="C928" s="17" t="str">
        <f>TAG!C515</f>
        <v>60:5</v>
      </c>
      <c r="D928" s="31"/>
      <c r="E928" s="37">
        <f>TAG!J515</f>
        <v>2.0304630689837196E-5</v>
      </c>
      <c r="F928" s="37">
        <f>TAG!D515</f>
        <v>4.0121956418358842E-5</v>
      </c>
      <c r="G928" s="62">
        <f t="shared" si="108"/>
        <v>3.0213293554098019E-5</v>
      </c>
      <c r="H928" s="37">
        <f>TAG!E515</f>
        <v>0</v>
      </c>
      <c r="I928" s="37">
        <f>TAG!F515</f>
        <v>2.7251659679102228E-5</v>
      </c>
      <c r="K928" s="9">
        <f t="shared" si="106"/>
        <v>0</v>
      </c>
      <c r="L928" s="9">
        <f t="shared" si="107"/>
        <v>0</v>
      </c>
    </row>
    <row r="929" spans="1:12" x14ac:dyDescent="0.2">
      <c r="A929" s="14">
        <f>TAG!A516</f>
        <v>984.8928699999999</v>
      </c>
      <c r="B929" s="14" t="str">
        <f>TAG!B516</f>
        <v>C63H118O6N</v>
      </c>
      <c r="C929" s="17" t="str">
        <f>TAG!C516</f>
        <v>60:4</v>
      </c>
      <c r="D929" s="31"/>
      <c r="E929" s="37">
        <f>TAG!J516</f>
        <v>6.5415997106823022E-5</v>
      </c>
      <c r="F929" s="37">
        <f>TAG!D516</f>
        <v>3.8374639021943436E-5</v>
      </c>
      <c r="G929" s="62">
        <f t="shared" si="108"/>
        <v>5.1895318064383225E-5</v>
      </c>
      <c r="H929" s="37">
        <f>TAG!E516</f>
        <v>0</v>
      </c>
      <c r="I929" s="37">
        <f>TAG!F516</f>
        <v>0</v>
      </c>
      <c r="K929" s="9">
        <f t="shared" si="106"/>
        <v>0</v>
      </c>
      <c r="L929" s="9">
        <f t="shared" si="107"/>
        <v>0</v>
      </c>
    </row>
    <row r="930" spans="1:12" x14ac:dyDescent="0.2">
      <c r="A930" s="14">
        <f>TAG!A517</f>
        <v>986.90846999999997</v>
      </c>
      <c r="B930" s="14" t="str">
        <f>TAG!B517</f>
        <v>C63H120O6N</v>
      </c>
      <c r="C930" s="17" t="str">
        <f>TAG!C517</f>
        <v>60:3</v>
      </c>
      <c r="D930" s="31"/>
      <c r="E930" s="37">
        <f>TAG!J517</f>
        <v>0</v>
      </c>
      <c r="F930" s="37">
        <f>TAG!D517</f>
        <v>2.2922119935055548E-5</v>
      </c>
      <c r="G930" s="62">
        <f t="shared" si="108"/>
        <v>1.1461059967527774E-5</v>
      </c>
      <c r="H930" s="37">
        <f>TAG!E517</f>
        <v>4.7231756634751112E-6</v>
      </c>
      <c r="I930" s="37">
        <f>TAG!F517</f>
        <v>0</v>
      </c>
      <c r="K930" s="9">
        <f t="shared" si="106"/>
        <v>0</v>
      </c>
      <c r="L930" s="9">
        <f t="shared" si="107"/>
        <v>0</v>
      </c>
    </row>
    <row r="931" spans="1:12" x14ac:dyDescent="0.2">
      <c r="A931" s="14">
        <f>TAG!A518</f>
        <v>988.92406999999992</v>
      </c>
      <c r="B931" s="14" t="str">
        <f>TAG!B518</f>
        <v>C63H122O6N</v>
      </c>
      <c r="C931" s="17" t="str">
        <f>TAG!C518</f>
        <v>60:2</v>
      </c>
      <c r="D931" s="31"/>
      <c r="E931" s="37">
        <f>TAG!J518</f>
        <v>2.4305922203845916E-5</v>
      </c>
      <c r="F931" s="37">
        <f>TAG!D518</f>
        <v>0</v>
      </c>
      <c r="G931" s="62">
        <f t="shared" si="108"/>
        <v>1.2152961101922958E-5</v>
      </c>
      <c r="H931" s="37">
        <f>TAG!E518</f>
        <v>1.033619372251392E-4</v>
      </c>
      <c r="I931" s="37">
        <f>TAG!F518</f>
        <v>1.5207885790303508E-5</v>
      </c>
      <c r="K931" s="9">
        <f t="shared" si="106"/>
        <v>9.1208976123216244E-5</v>
      </c>
      <c r="L931" s="9">
        <f t="shared" si="107"/>
        <v>3.0549246883805498E-6</v>
      </c>
    </row>
    <row r="932" spans="1:12" x14ac:dyDescent="0.2">
      <c r="A932" s="14">
        <f>TAG!A519</f>
        <v>990.93966999999998</v>
      </c>
      <c r="B932" s="14" t="str">
        <f>TAG!B519</f>
        <v>C63H124O6N</v>
      </c>
      <c r="C932" s="17" t="str">
        <f>TAG!C519</f>
        <v>60:1</v>
      </c>
      <c r="D932" s="31"/>
      <c r="E932" s="37">
        <f>TAG!J519</f>
        <v>1.5565611008255294E-5</v>
      </c>
      <c r="F932" s="37">
        <f>TAG!D519</f>
        <v>6.2730011108359516E-5</v>
      </c>
      <c r="G932" s="62">
        <f t="shared" si="108"/>
        <v>3.9147811058307405E-5</v>
      </c>
      <c r="H932" s="37">
        <f>TAG!E519</f>
        <v>0</v>
      </c>
      <c r="I932" s="37">
        <f>TAG!F519</f>
        <v>0</v>
      </c>
      <c r="K932" s="9">
        <f t="shared" si="106"/>
        <v>0</v>
      </c>
      <c r="L932" s="9">
        <f t="shared" si="107"/>
        <v>0</v>
      </c>
    </row>
    <row r="933" spans="1:12" s="2" customFormat="1" x14ac:dyDescent="0.2">
      <c r="A933" s="38" t="s">
        <v>1002</v>
      </c>
      <c r="B933" s="38"/>
      <c r="C933" s="38" t="str">
        <f>TAG!C520</f>
        <v>Total NL 295 18:3 acyl containing</v>
      </c>
      <c r="D933" s="31"/>
      <c r="E933" s="39"/>
      <c r="F933" s="39"/>
      <c r="G933" s="62">
        <f t="shared" si="108"/>
        <v>0</v>
      </c>
      <c r="H933" s="39"/>
      <c r="I933" s="39"/>
      <c r="J933" s="40"/>
      <c r="K933" s="4">
        <f>SUM(K834:K932)</f>
        <v>1.6310571366811581E-3</v>
      </c>
      <c r="L933" s="4">
        <f t="shared" ref="L933" si="109">SUM(L834:L932)</f>
        <v>1.6195032334724673E-2</v>
      </c>
    </row>
    <row r="934" spans="1:12" x14ac:dyDescent="0.2">
      <c r="A934" s="14">
        <f>TAG!A525</f>
        <v>764.67446999999993</v>
      </c>
      <c r="B934" s="14" t="str">
        <f>TAG!B525</f>
        <v>C47H90O6N</v>
      </c>
      <c r="C934" s="17" t="str">
        <f>TAG!C525</f>
        <v>44:2</v>
      </c>
      <c r="D934" s="31"/>
      <c r="E934" s="37">
        <f>TAG!J525</f>
        <v>4.7901685587240049E-5</v>
      </c>
      <c r="F934" s="37">
        <f>TAG!D525</f>
        <v>2.0367812047940741E-5</v>
      </c>
      <c r="G934" s="62">
        <f t="shared" si="108"/>
        <v>3.4134748817590395E-5</v>
      </c>
      <c r="H934" s="37">
        <f>TAG!E525</f>
        <v>7.284121455494446E-6</v>
      </c>
      <c r="I934" s="37">
        <f>TAG!F525</f>
        <v>3.8749842768207005E-4</v>
      </c>
      <c r="K934" s="9">
        <f t="shared" ref="K934:K965" si="110">IF(H934-$G934&gt;0,H934-$G934,0)</f>
        <v>0</v>
      </c>
      <c r="L934" s="9">
        <f t="shared" ref="L934:L965" si="111">IF(I934-$G934&gt;0,I934-$G934,0)</f>
        <v>3.5336367886447964E-4</v>
      </c>
    </row>
    <row r="935" spans="1:12" x14ac:dyDescent="0.2">
      <c r="A935" s="14">
        <f>TAG!A526</f>
        <v>766.69006999999988</v>
      </c>
      <c r="B935" s="14" t="str">
        <f>TAG!B526</f>
        <v>C47H92O6N</v>
      </c>
      <c r="C935" s="17" t="str">
        <f>TAG!C526</f>
        <v>44:1</v>
      </c>
      <c r="D935" s="31"/>
      <c r="E935" s="37">
        <f>TAG!J526</f>
        <v>1.4465715924185865E-5</v>
      </c>
      <c r="F935" s="37">
        <f>TAG!D526</f>
        <v>0</v>
      </c>
      <c r="G935" s="62">
        <f t="shared" si="108"/>
        <v>7.2328579620929326E-6</v>
      </c>
      <c r="H935" s="37">
        <f>TAG!E526</f>
        <v>1.7323096187062452E-5</v>
      </c>
      <c r="I935" s="37">
        <f>TAG!F526</f>
        <v>1.9313120113733216E-5</v>
      </c>
      <c r="K935" s="9">
        <f t="shared" si="110"/>
        <v>1.0090238224969519E-5</v>
      </c>
      <c r="L935" s="9">
        <f t="shared" si="111"/>
        <v>1.2080262151640283E-5</v>
      </c>
    </row>
    <row r="936" spans="1:12" x14ac:dyDescent="0.2">
      <c r="A936" s="14">
        <f>TAG!A527</f>
        <v>768.70566999999994</v>
      </c>
      <c r="B936" s="14" t="str">
        <f>TAG!B527</f>
        <v>C47H94O6N</v>
      </c>
      <c r="C936" s="17" t="str">
        <f>TAG!C527</f>
        <v>44:0</v>
      </c>
      <c r="D936" s="31"/>
      <c r="E936" s="37">
        <f>TAG!J527</f>
        <v>7.2234007640939529E-6</v>
      </c>
      <c r="F936" s="37">
        <f>TAG!D527</f>
        <v>0</v>
      </c>
      <c r="G936" s="62">
        <f t="shared" si="108"/>
        <v>3.6117003820469764E-6</v>
      </c>
      <c r="H936" s="37">
        <f>TAG!E527</f>
        <v>2.1894725266674494E-5</v>
      </c>
      <c r="I936" s="37">
        <f>TAG!F527</f>
        <v>9.8569775900078783E-6</v>
      </c>
      <c r="K936" s="9">
        <f t="shared" si="110"/>
        <v>1.8283024884627519E-5</v>
      </c>
      <c r="L936" s="9">
        <f t="shared" si="111"/>
        <v>6.2452772079609014E-6</v>
      </c>
    </row>
    <row r="937" spans="1:12" x14ac:dyDescent="0.2">
      <c r="A937" s="14">
        <f>TAG!A528</f>
        <v>776.71077000000002</v>
      </c>
      <c r="B937" s="14" t="str">
        <f>TAG!B528</f>
        <v>C49H94O5N</v>
      </c>
      <c r="C937" s="17" t="str">
        <f>TAG!C528</f>
        <v>e46:3</v>
      </c>
      <c r="D937" s="31"/>
      <c r="E937" s="37">
        <f>TAG!J528</f>
        <v>7.5293707226804584E-5</v>
      </c>
      <c r="F937" s="37">
        <f>TAG!D528</f>
        <v>8.6881925809832755E-6</v>
      </c>
      <c r="G937" s="62">
        <f t="shared" si="108"/>
        <v>4.1990949903893929E-5</v>
      </c>
      <c r="H937" s="37">
        <f>TAG!E528</f>
        <v>2.8425658648599233E-5</v>
      </c>
      <c r="I937" s="37">
        <f>TAG!F528</f>
        <v>1.9313971602633956E-5</v>
      </c>
      <c r="K937" s="9">
        <f t="shared" si="110"/>
        <v>0</v>
      </c>
      <c r="L937" s="9">
        <f t="shared" si="111"/>
        <v>0</v>
      </c>
    </row>
    <row r="938" spans="1:12" x14ac:dyDescent="0.2">
      <c r="A938" s="14">
        <f>TAG!A529</f>
        <v>778.72636999999997</v>
      </c>
      <c r="B938" s="14" t="str">
        <f>TAG!B529</f>
        <v>C49H96O5N</v>
      </c>
      <c r="C938" s="17" t="str">
        <f>TAG!C529</f>
        <v>e46:2</v>
      </c>
      <c r="D938" s="31"/>
      <c r="E938" s="37">
        <f>TAG!J529</f>
        <v>2.4061661814481885E-5</v>
      </c>
      <c r="F938" s="37">
        <f>TAG!D529</f>
        <v>0</v>
      </c>
      <c r="G938" s="62">
        <f t="shared" si="108"/>
        <v>1.2030830907240942E-5</v>
      </c>
      <c r="H938" s="37">
        <f>TAG!E529</f>
        <v>8.4478914762220914E-5</v>
      </c>
      <c r="I938" s="37">
        <f>TAG!F529</f>
        <v>4.2753914903384486E-5</v>
      </c>
      <c r="K938" s="9">
        <f t="shared" si="110"/>
        <v>7.2448083854979975E-5</v>
      </c>
      <c r="L938" s="9">
        <f t="shared" si="111"/>
        <v>3.0723083996143547E-5</v>
      </c>
    </row>
    <row r="939" spans="1:12" x14ac:dyDescent="0.2">
      <c r="A939" s="14">
        <f>TAG!A530</f>
        <v>780.74197000000004</v>
      </c>
      <c r="B939" s="14" t="str">
        <f>TAG!B530</f>
        <v>C49H98O5N</v>
      </c>
      <c r="C939" s="17" t="str">
        <f>TAG!C530</f>
        <v>e46:1</v>
      </c>
      <c r="D939" s="31"/>
      <c r="E939" s="37">
        <f>TAG!J530</f>
        <v>7.459317256773999E-6</v>
      </c>
      <c r="F939" s="37">
        <f>TAG!D530</f>
        <v>1.1252119572262026E-5</v>
      </c>
      <c r="G939" s="62">
        <f t="shared" si="108"/>
        <v>9.3557184145180125E-6</v>
      </c>
      <c r="H939" s="37">
        <f>TAG!E530</f>
        <v>2.5311954912959129E-5</v>
      </c>
      <c r="I939" s="37">
        <f>TAG!F530</f>
        <v>0</v>
      </c>
      <c r="K939" s="9">
        <f t="shared" si="110"/>
        <v>1.5956236498441119E-5</v>
      </c>
      <c r="L939" s="9">
        <f t="shared" si="111"/>
        <v>0</v>
      </c>
    </row>
    <row r="940" spans="1:12" x14ac:dyDescent="0.2">
      <c r="A940" s="14">
        <f>TAG!A531</f>
        <v>782.75756999999999</v>
      </c>
      <c r="B940" s="14" t="str">
        <f>TAG!B531</f>
        <v>C49H100O5N</v>
      </c>
      <c r="C940" s="17" t="str">
        <f>TAG!C531</f>
        <v>e46:0</v>
      </c>
      <c r="D940" s="31"/>
      <c r="E940" s="37">
        <f>TAG!J531</f>
        <v>4.4713819315348419E-5</v>
      </c>
      <c r="F940" s="37">
        <f>TAG!D531</f>
        <v>1.1216932030354085E-5</v>
      </c>
      <c r="G940" s="62">
        <f t="shared" si="108"/>
        <v>2.7965375672851253E-5</v>
      </c>
      <c r="H940" s="37">
        <f>TAG!E531</f>
        <v>2.1131179985735742E-5</v>
      </c>
      <c r="I940" s="37">
        <f>TAG!F531</f>
        <v>7.3522597179392056E-5</v>
      </c>
      <c r="K940" s="9">
        <f t="shared" si="110"/>
        <v>0</v>
      </c>
      <c r="L940" s="9">
        <f t="shared" si="111"/>
        <v>4.5557221506540802E-5</v>
      </c>
    </row>
    <row r="941" spans="1:12" x14ac:dyDescent="0.2">
      <c r="A941" s="14">
        <f>TAG!A532</f>
        <v>790.69006999999988</v>
      </c>
      <c r="B941" s="14" t="str">
        <f>TAG!B532</f>
        <v>C49H92O6N</v>
      </c>
      <c r="C941" s="17" t="str">
        <f>TAG!C532</f>
        <v>46:3</v>
      </c>
      <c r="D941" s="31"/>
      <c r="E941" s="37">
        <f>TAG!J532</f>
        <v>7.8154389654958497E-5</v>
      </c>
      <c r="F941" s="37">
        <f>TAG!D532</f>
        <v>0</v>
      </c>
      <c r="G941" s="62">
        <f t="shared" si="108"/>
        <v>3.9077194827479249E-5</v>
      </c>
      <c r="H941" s="37">
        <f>TAG!E532</f>
        <v>0</v>
      </c>
      <c r="I941" s="37">
        <f>TAG!F532</f>
        <v>1.6927884804887665E-4</v>
      </c>
      <c r="K941" s="9">
        <f t="shared" si="110"/>
        <v>0</v>
      </c>
      <c r="L941" s="9">
        <f t="shared" si="111"/>
        <v>1.3020165322139739E-4</v>
      </c>
    </row>
    <row r="942" spans="1:12" x14ac:dyDescent="0.2">
      <c r="A942" s="14">
        <f>TAG!A533</f>
        <v>792.70566999999994</v>
      </c>
      <c r="B942" s="14" t="str">
        <f>TAG!B533</f>
        <v>C49H94O6N</v>
      </c>
      <c r="C942" s="17" t="str">
        <f>TAG!C533</f>
        <v>46:2</v>
      </c>
      <c r="D942" s="31"/>
      <c r="E942" s="37">
        <f>TAG!J533</f>
        <v>8.2028627262527193E-5</v>
      </c>
      <c r="F942" s="37">
        <f>TAG!D533</f>
        <v>6.8490188972343455E-6</v>
      </c>
      <c r="G942" s="62">
        <f t="shared" si="108"/>
        <v>4.4438823079880772E-5</v>
      </c>
      <c r="H942" s="37">
        <f>TAG!E533</f>
        <v>1.0528821660933528E-5</v>
      </c>
      <c r="I942" s="37">
        <f>TAG!F533</f>
        <v>6.47807539804037E-4</v>
      </c>
      <c r="K942" s="9">
        <f t="shared" si="110"/>
        <v>0</v>
      </c>
      <c r="L942" s="9">
        <f t="shared" si="111"/>
        <v>6.0336871672415622E-4</v>
      </c>
    </row>
    <row r="943" spans="1:12" x14ac:dyDescent="0.2">
      <c r="A943" s="14">
        <f>TAG!A534</f>
        <v>794.72126999999989</v>
      </c>
      <c r="B943" s="14" t="str">
        <f>TAG!B534</f>
        <v>C49H96O6N</v>
      </c>
      <c r="C943" s="17" t="str">
        <f>TAG!C534</f>
        <v>46:1</v>
      </c>
      <c r="D943" s="31"/>
      <c r="E943" s="37">
        <f>TAG!J534</f>
        <v>3.2187939186580444E-5</v>
      </c>
      <c r="F943" s="37">
        <f>TAG!D534</f>
        <v>0</v>
      </c>
      <c r="G943" s="62">
        <f t="shared" si="108"/>
        <v>1.6093969593290222E-5</v>
      </c>
      <c r="H943" s="37">
        <f>TAG!E534</f>
        <v>6.6701891803432422E-5</v>
      </c>
      <c r="I943" s="37">
        <f>TAG!F534</f>
        <v>1.0026076272494101E-5</v>
      </c>
      <c r="K943" s="9">
        <f t="shared" si="110"/>
        <v>5.06079222101422E-5</v>
      </c>
      <c r="L943" s="9">
        <f t="shared" si="111"/>
        <v>0</v>
      </c>
    </row>
    <row r="944" spans="1:12" x14ac:dyDescent="0.2">
      <c r="A944" s="14">
        <f>TAG!A535</f>
        <v>796.73686999999995</v>
      </c>
      <c r="B944" s="14" t="str">
        <f>TAG!B535</f>
        <v>C49H98O6N</v>
      </c>
      <c r="C944" s="17" t="str">
        <f>TAG!C535</f>
        <v>46:0</v>
      </c>
      <c r="D944" s="31"/>
      <c r="E944" s="37">
        <f>TAG!J535</f>
        <v>4.7995108032779822E-5</v>
      </c>
      <c r="F944" s="37">
        <f>TAG!D535</f>
        <v>0</v>
      </c>
      <c r="G944" s="62">
        <f t="shared" si="108"/>
        <v>2.3997554016389911E-5</v>
      </c>
      <c r="H944" s="37">
        <f>TAG!E535</f>
        <v>9.6275623843224619E-6</v>
      </c>
      <c r="I944" s="37">
        <f>TAG!F535</f>
        <v>2.4646725860234014E-5</v>
      </c>
      <c r="K944" s="9">
        <f t="shared" si="110"/>
        <v>0</v>
      </c>
      <c r="L944" s="9">
        <f t="shared" si="111"/>
        <v>6.4917184384410316E-7</v>
      </c>
    </row>
    <row r="945" spans="1:12" x14ac:dyDescent="0.2">
      <c r="A945" s="14">
        <f>TAG!A536</f>
        <v>802.72636999999997</v>
      </c>
      <c r="B945" s="14" t="str">
        <f>TAG!B536</f>
        <v>C51H96O5N</v>
      </c>
      <c r="C945" s="17" t="str">
        <f>TAG!C536</f>
        <v>e48:4</v>
      </c>
      <c r="D945" s="31"/>
      <c r="E945" s="37">
        <f>TAG!J536</f>
        <v>1.2870376807930138E-5</v>
      </c>
      <c r="F945" s="37">
        <f>TAG!D536</f>
        <v>1.5088658301855576E-6</v>
      </c>
      <c r="G945" s="62">
        <f t="shared" si="108"/>
        <v>7.1896213190578478E-6</v>
      </c>
      <c r="H945" s="37">
        <f>TAG!E536</f>
        <v>2.7256460428844148E-5</v>
      </c>
      <c r="I945" s="37">
        <f>TAG!F536</f>
        <v>0</v>
      </c>
      <c r="K945" s="9">
        <f t="shared" si="110"/>
        <v>2.0066839109786301E-5</v>
      </c>
      <c r="L945" s="9">
        <f t="shared" si="111"/>
        <v>0</v>
      </c>
    </row>
    <row r="946" spans="1:12" x14ac:dyDescent="0.2">
      <c r="A946" s="14">
        <f>TAG!A537</f>
        <v>804.74197000000004</v>
      </c>
      <c r="B946" s="14" t="str">
        <f>TAG!B537</f>
        <v>C51H98O5N</v>
      </c>
      <c r="C946" s="17" t="str">
        <f>TAG!C537</f>
        <v>e48:3</v>
      </c>
      <c r="D946" s="31"/>
      <c r="E946" s="37">
        <f>TAG!J537</f>
        <v>2.1859712906216643E-5</v>
      </c>
      <c r="F946" s="37">
        <f>TAG!D537</f>
        <v>1.1487734089560442E-5</v>
      </c>
      <c r="G946" s="62">
        <f t="shared" si="108"/>
        <v>1.6673723497888544E-5</v>
      </c>
      <c r="H946" s="37">
        <f>TAG!E537</f>
        <v>2.9607709777904748E-5</v>
      </c>
      <c r="I946" s="37">
        <f>TAG!F537</f>
        <v>5.951167210577569E-5</v>
      </c>
      <c r="K946" s="9">
        <f t="shared" si="110"/>
        <v>1.2933986280016204E-5</v>
      </c>
      <c r="L946" s="9">
        <f t="shared" si="111"/>
        <v>4.2837948607887143E-5</v>
      </c>
    </row>
    <row r="947" spans="1:12" x14ac:dyDescent="0.2">
      <c r="A947" s="14">
        <f>TAG!A538</f>
        <v>806.75756999999999</v>
      </c>
      <c r="B947" s="14" t="str">
        <f>TAG!B538</f>
        <v>C51H100O5N</v>
      </c>
      <c r="C947" s="17" t="str">
        <f>TAG!C538</f>
        <v>e48:2</v>
      </c>
      <c r="D947" s="31"/>
      <c r="E947" s="37">
        <f>TAG!J538</f>
        <v>0</v>
      </c>
      <c r="F947" s="37">
        <f>TAG!D538</f>
        <v>6.5593939276097654E-6</v>
      </c>
      <c r="G947" s="62">
        <f t="shared" si="108"/>
        <v>3.2796969638048827E-6</v>
      </c>
      <c r="H947" s="37">
        <f>TAG!E538</f>
        <v>7.916811335414764E-5</v>
      </c>
      <c r="I947" s="37">
        <f>TAG!F538</f>
        <v>0</v>
      </c>
      <c r="K947" s="9">
        <f t="shared" si="110"/>
        <v>7.5888416390342754E-5</v>
      </c>
      <c r="L947" s="9">
        <f t="shared" si="111"/>
        <v>0</v>
      </c>
    </row>
    <row r="948" spans="1:12" x14ac:dyDescent="0.2">
      <c r="A948" s="14">
        <f>TAG!A539</f>
        <v>808.77317000000005</v>
      </c>
      <c r="B948" s="14" t="str">
        <f>TAG!B539</f>
        <v>C51H102O5N</v>
      </c>
      <c r="C948" s="17" t="str">
        <f>TAG!C539</f>
        <v>e48:1</v>
      </c>
      <c r="D948" s="31"/>
      <c r="E948" s="37">
        <f>TAG!J539</f>
        <v>3.3385447135344429E-5</v>
      </c>
      <c r="F948" s="37">
        <f>TAG!D539</f>
        <v>6.3495321026798958E-8</v>
      </c>
      <c r="G948" s="62">
        <f t="shared" si="108"/>
        <v>1.6724471228185614E-5</v>
      </c>
      <c r="H948" s="37">
        <f>TAG!E539</f>
        <v>3.738548182999221E-6</v>
      </c>
      <c r="I948" s="37">
        <f>TAG!F539</f>
        <v>0</v>
      </c>
      <c r="K948" s="9">
        <f t="shared" si="110"/>
        <v>0</v>
      </c>
      <c r="L948" s="9">
        <f t="shared" si="111"/>
        <v>0</v>
      </c>
    </row>
    <row r="949" spans="1:12" x14ac:dyDescent="0.2">
      <c r="A949" s="14">
        <f>TAG!A540</f>
        <v>810.78877</v>
      </c>
      <c r="B949" s="14" t="str">
        <f>TAG!B540</f>
        <v>C51H104O5N</v>
      </c>
      <c r="C949" s="17" t="str">
        <f>TAG!C540</f>
        <v>e48:0</v>
      </c>
      <c r="D949" s="31"/>
      <c r="E949" s="37">
        <f>TAG!J540</f>
        <v>9.5914834995527735E-5</v>
      </c>
      <c r="F949" s="37">
        <f>TAG!D540</f>
        <v>3.6003057011128458E-5</v>
      </c>
      <c r="G949" s="62">
        <f t="shared" si="108"/>
        <v>6.5958946003328103E-5</v>
      </c>
      <c r="H949" s="37">
        <f>TAG!E540</f>
        <v>2.8876826006375409E-5</v>
      </c>
      <c r="I949" s="37">
        <f>TAG!F540</f>
        <v>4.9649981740824039E-6</v>
      </c>
      <c r="K949" s="9">
        <f t="shared" si="110"/>
        <v>0</v>
      </c>
      <c r="L949" s="9">
        <f t="shared" si="111"/>
        <v>0</v>
      </c>
    </row>
    <row r="950" spans="1:12" x14ac:dyDescent="0.2">
      <c r="A950" s="14">
        <f>TAG!A541</f>
        <v>816.70566999999994</v>
      </c>
      <c r="B950" s="14" t="str">
        <f>TAG!B541</f>
        <v>C51H94O6N</v>
      </c>
      <c r="C950" s="17" t="str">
        <f>TAG!C541</f>
        <v>48:4</v>
      </c>
      <c r="D950" s="31"/>
      <c r="E950" s="37">
        <f>TAG!J541</f>
        <v>1.0617952013259032E-4</v>
      </c>
      <c r="F950" s="37">
        <f>TAG!D541</f>
        <v>1.9227086897324696E-7</v>
      </c>
      <c r="G950" s="62">
        <f t="shared" si="108"/>
        <v>5.3185895500781784E-5</v>
      </c>
      <c r="H950" s="37">
        <f>TAG!E541</f>
        <v>2.0064699683040089E-5</v>
      </c>
      <c r="I950" s="37">
        <f>TAG!F541</f>
        <v>2.5197652681490415E-4</v>
      </c>
      <c r="K950" s="9">
        <f t="shared" si="110"/>
        <v>0</v>
      </c>
      <c r="L950" s="9">
        <f t="shared" si="111"/>
        <v>1.9879063131412236E-4</v>
      </c>
    </row>
    <row r="951" spans="1:12" x14ac:dyDescent="0.2">
      <c r="A951" s="14">
        <f>TAG!A542</f>
        <v>818.72126999999989</v>
      </c>
      <c r="B951" s="14" t="str">
        <f>TAG!B542</f>
        <v>C51H96O6N</v>
      </c>
      <c r="C951" s="17" t="str">
        <f>TAG!C542</f>
        <v>48:3</v>
      </c>
      <c r="D951" s="31"/>
      <c r="E951" s="37">
        <f>TAG!J542</f>
        <v>2.5928586277471371E-5</v>
      </c>
      <c r="F951" s="37">
        <f>TAG!D542</f>
        <v>2.7431050440956413E-5</v>
      </c>
      <c r="G951" s="62">
        <f t="shared" si="108"/>
        <v>2.667981835921389E-5</v>
      </c>
      <c r="H951" s="37">
        <f>TAG!E542</f>
        <v>2.2422141043190443E-5</v>
      </c>
      <c r="I951" s="37">
        <f>TAG!F542</f>
        <v>3.356180859774536E-4</v>
      </c>
      <c r="K951" s="9">
        <f t="shared" si="110"/>
        <v>0</v>
      </c>
      <c r="L951" s="9">
        <f t="shared" si="111"/>
        <v>3.0893826761823972E-4</v>
      </c>
    </row>
    <row r="952" spans="1:12" x14ac:dyDescent="0.2">
      <c r="A952" s="14">
        <f>TAG!A543</f>
        <v>820.73686999999995</v>
      </c>
      <c r="B952" s="14" t="str">
        <f>TAG!B543</f>
        <v>C51H98O6N</v>
      </c>
      <c r="C952" s="17" t="str">
        <f>TAG!C543</f>
        <v>48:2</v>
      </c>
      <c r="D952" s="31"/>
      <c r="E952" s="37">
        <f>TAG!J543</f>
        <v>0</v>
      </c>
      <c r="F952" s="37">
        <f>TAG!D543</f>
        <v>2.4273921212541169E-5</v>
      </c>
      <c r="G952" s="62">
        <f t="shared" si="108"/>
        <v>1.2136960606270584E-5</v>
      </c>
      <c r="H952" s="37">
        <f>TAG!E543</f>
        <v>8.955281180754744E-5</v>
      </c>
      <c r="I952" s="37">
        <f>TAG!F543</f>
        <v>1.7299937590428307E-3</v>
      </c>
      <c r="K952" s="9">
        <f t="shared" si="110"/>
        <v>7.7415851201276852E-5</v>
      </c>
      <c r="L952" s="9">
        <f t="shared" si="111"/>
        <v>1.7178567984365602E-3</v>
      </c>
    </row>
    <row r="953" spans="1:12" x14ac:dyDescent="0.2">
      <c r="A953" s="14">
        <f>TAG!A544</f>
        <v>822.7524699999999</v>
      </c>
      <c r="B953" s="14" t="str">
        <f>TAG!B544</f>
        <v>C51H100O6N</v>
      </c>
      <c r="C953" s="17" t="str">
        <f>TAG!C544</f>
        <v>48:1</v>
      </c>
      <c r="D953" s="31"/>
      <c r="E953" s="37">
        <f>TAG!J544</f>
        <v>5.9447862203447963E-5</v>
      </c>
      <c r="F953" s="37">
        <f>TAG!D544</f>
        <v>3.5282537853421745E-5</v>
      </c>
      <c r="G953" s="62">
        <f t="shared" si="108"/>
        <v>4.7365200028434854E-5</v>
      </c>
      <c r="H953" s="37">
        <f>TAG!E544</f>
        <v>1.9864970582802691E-5</v>
      </c>
      <c r="I953" s="37">
        <f>TAG!F544</f>
        <v>3.9715468690929471E-6</v>
      </c>
      <c r="K953" s="9">
        <f t="shared" si="110"/>
        <v>0</v>
      </c>
      <c r="L953" s="9">
        <f t="shared" si="111"/>
        <v>0</v>
      </c>
    </row>
    <row r="954" spans="1:12" x14ac:dyDescent="0.2">
      <c r="A954" s="14">
        <f>TAG!A545</f>
        <v>824.76806999999997</v>
      </c>
      <c r="B954" s="14" t="str">
        <f>TAG!B545</f>
        <v>C51H102O6N</v>
      </c>
      <c r="C954" s="17" t="str">
        <f>TAG!C545</f>
        <v>48:0</v>
      </c>
      <c r="D954" s="31"/>
      <c r="E954" s="37">
        <f>TAG!J545</f>
        <v>3.5018180168377527E-5</v>
      </c>
      <c r="F954" s="37">
        <f>TAG!D545</f>
        <v>2.9552602610113571E-5</v>
      </c>
      <c r="G954" s="62">
        <f t="shared" si="108"/>
        <v>3.2285391389245551E-5</v>
      </c>
      <c r="H954" s="37">
        <f>TAG!E545</f>
        <v>0</v>
      </c>
      <c r="I954" s="37">
        <f>TAG!F545</f>
        <v>0</v>
      </c>
      <c r="K954" s="9">
        <f t="shared" si="110"/>
        <v>0</v>
      </c>
      <c r="L954" s="9">
        <f t="shared" si="111"/>
        <v>0</v>
      </c>
    </row>
    <row r="955" spans="1:12" x14ac:dyDescent="0.2">
      <c r="A955" s="14">
        <f>TAG!A546</f>
        <v>830.75756999999999</v>
      </c>
      <c r="B955" s="14" t="str">
        <f>TAG!B546</f>
        <v>C53H100O5N</v>
      </c>
      <c r="C955" s="17" t="str">
        <f>TAG!C546</f>
        <v>e50:4</v>
      </c>
      <c r="D955" s="31"/>
      <c r="E955" s="37">
        <f>TAG!J546</f>
        <v>3.1361229620734095E-5</v>
      </c>
      <c r="F955" s="37">
        <f>TAG!D546</f>
        <v>8.3861292423748816E-6</v>
      </c>
      <c r="G955" s="62">
        <f t="shared" si="108"/>
        <v>1.9873679431554489E-5</v>
      </c>
      <c r="H955" s="37">
        <f>TAG!E546</f>
        <v>1.895262181833461E-5</v>
      </c>
      <c r="I955" s="37">
        <f>TAG!F546</f>
        <v>6.0233253727190507E-5</v>
      </c>
      <c r="K955" s="9">
        <f t="shared" si="110"/>
        <v>0</v>
      </c>
      <c r="L955" s="9">
        <f t="shared" si="111"/>
        <v>4.0359574295636014E-5</v>
      </c>
    </row>
    <row r="956" spans="1:12" x14ac:dyDescent="0.2">
      <c r="A956" s="14">
        <f>TAG!A547</f>
        <v>832.77317000000005</v>
      </c>
      <c r="B956" s="14" t="str">
        <f>TAG!B547</f>
        <v>C53H102O5N</v>
      </c>
      <c r="C956" s="17" t="str">
        <f>TAG!C547</f>
        <v>e50:3</v>
      </c>
      <c r="D956" s="31"/>
      <c r="E956" s="37">
        <f>TAG!J547</f>
        <v>1.2741647557006932E-5</v>
      </c>
      <c r="F956" s="37">
        <f>TAG!D547</f>
        <v>2.1602554655749719E-5</v>
      </c>
      <c r="G956" s="62">
        <f t="shared" si="108"/>
        <v>1.7172101106378326E-5</v>
      </c>
      <c r="H956" s="37">
        <f>TAG!E547</f>
        <v>6.0588307186306784E-5</v>
      </c>
      <c r="I956" s="37">
        <f>TAG!F547</f>
        <v>5.1790533501820125E-5</v>
      </c>
      <c r="K956" s="9">
        <f t="shared" si="110"/>
        <v>4.3416206079928457E-5</v>
      </c>
      <c r="L956" s="9">
        <f t="shared" si="111"/>
        <v>3.4618432395441798E-5</v>
      </c>
    </row>
    <row r="957" spans="1:12" x14ac:dyDescent="0.2">
      <c r="A957" s="14">
        <f>TAG!A548</f>
        <v>834.78877</v>
      </c>
      <c r="B957" s="14" t="str">
        <f>TAG!B548</f>
        <v>C53H104O5N</v>
      </c>
      <c r="C957" s="17" t="str">
        <f>TAG!C548</f>
        <v>e50:2</v>
      </c>
      <c r="D957" s="31"/>
      <c r="E957" s="37">
        <f>TAG!J548</f>
        <v>1.3685426861277894E-4</v>
      </c>
      <c r="F957" s="37">
        <f>TAG!D548</f>
        <v>2.9472006228873166E-5</v>
      </c>
      <c r="G957" s="62">
        <f t="shared" si="108"/>
        <v>8.3163137420826051E-5</v>
      </c>
      <c r="H957" s="37">
        <f>TAG!E548</f>
        <v>1.2141127843383894E-4</v>
      </c>
      <c r="I957" s="37">
        <f>TAG!F548</f>
        <v>2.3589205710862599E-4</v>
      </c>
      <c r="K957" s="9">
        <f t="shared" si="110"/>
        <v>3.8248141013012889E-5</v>
      </c>
      <c r="L957" s="9">
        <f t="shared" si="111"/>
        <v>1.5272891968779993E-4</v>
      </c>
    </row>
    <row r="958" spans="1:12" x14ac:dyDescent="0.2">
      <c r="A958" s="14">
        <f>TAG!A549</f>
        <v>836.80437000000006</v>
      </c>
      <c r="B958" s="14" t="str">
        <f>TAG!B549</f>
        <v>C53H106O5N</v>
      </c>
      <c r="C958" s="17" t="str">
        <f>TAG!C549</f>
        <v>e50:1</v>
      </c>
      <c r="D958" s="31"/>
      <c r="E958" s="37">
        <f>TAG!J549</f>
        <v>1.4143933851531494E-5</v>
      </c>
      <c r="F958" s="37">
        <f>TAG!D549</f>
        <v>7.97237036744327E-6</v>
      </c>
      <c r="G958" s="62">
        <f t="shared" si="108"/>
        <v>1.1058152109487381E-5</v>
      </c>
      <c r="H958" s="37">
        <f>TAG!E549</f>
        <v>1.2493238569473488E-5</v>
      </c>
      <c r="I958" s="37">
        <f>TAG!F549</f>
        <v>2.1626180760586647E-5</v>
      </c>
      <c r="K958" s="9">
        <f t="shared" si="110"/>
        <v>1.4350864599861066E-6</v>
      </c>
      <c r="L958" s="9">
        <f t="shared" si="111"/>
        <v>1.0568028651099266E-5</v>
      </c>
    </row>
    <row r="959" spans="1:12" x14ac:dyDescent="0.2">
      <c r="A959" s="14">
        <f>TAG!A550</f>
        <v>838.81997000000001</v>
      </c>
      <c r="B959" s="14" t="str">
        <f>TAG!B550</f>
        <v>C53H108O5N</v>
      </c>
      <c r="C959" s="17" t="str">
        <f>TAG!C550</f>
        <v>e50:0</v>
      </c>
      <c r="D959" s="31"/>
      <c r="E959" s="37">
        <f>TAG!J550</f>
        <v>0</v>
      </c>
      <c r="F959" s="37">
        <f>TAG!D550</f>
        <v>0</v>
      </c>
      <c r="G959" s="62">
        <f t="shared" si="108"/>
        <v>0</v>
      </c>
      <c r="H959" s="37">
        <f>TAG!E550</f>
        <v>3.5093878476078384E-5</v>
      </c>
      <c r="I959" s="37">
        <f>TAG!F550</f>
        <v>2.846523376833369E-5</v>
      </c>
      <c r="K959" s="9">
        <f t="shared" si="110"/>
        <v>3.5093878476078384E-5</v>
      </c>
      <c r="L959" s="9">
        <f t="shared" si="111"/>
        <v>2.846523376833369E-5</v>
      </c>
    </row>
    <row r="960" spans="1:12" x14ac:dyDescent="0.2">
      <c r="A960" s="14">
        <f>TAG!A551</f>
        <v>844.73686999999995</v>
      </c>
      <c r="B960" s="14" t="str">
        <f>TAG!B551</f>
        <v>C53H98O6N</v>
      </c>
      <c r="C960" s="17" t="str">
        <f>TAG!C551</f>
        <v>50:4</v>
      </c>
      <c r="D960" s="31"/>
      <c r="E960" s="37">
        <f>TAG!J551</f>
        <v>2.7487050555912544E-5</v>
      </c>
      <c r="F960" s="37">
        <f>TAG!D551</f>
        <v>2.1471067088264762E-5</v>
      </c>
      <c r="G960" s="62">
        <f t="shared" si="108"/>
        <v>2.4479058822088653E-5</v>
      </c>
      <c r="H960" s="37">
        <f>TAG!E551</f>
        <v>1.6320162045896158E-4</v>
      </c>
      <c r="I960" s="37">
        <f>TAG!F551</f>
        <v>5.7420736337499131E-4</v>
      </c>
      <c r="K960" s="9">
        <f t="shared" si="110"/>
        <v>1.3872256163687292E-4</v>
      </c>
      <c r="L960" s="9">
        <f t="shared" si="111"/>
        <v>5.4972830455290262E-4</v>
      </c>
    </row>
    <row r="961" spans="1:12" x14ac:dyDescent="0.2">
      <c r="A961" s="14">
        <f>TAG!A552</f>
        <v>846.7524699999999</v>
      </c>
      <c r="B961" s="14" t="str">
        <f>TAG!B552</f>
        <v>C53H100O6N</v>
      </c>
      <c r="C961" s="17" t="str">
        <f>TAG!C552</f>
        <v>50:3</v>
      </c>
      <c r="D961" s="31"/>
      <c r="E961" s="37">
        <f>TAG!J552</f>
        <v>2.2344978212853817E-5</v>
      </c>
      <c r="F961" s="37">
        <f>TAG!D552</f>
        <v>2.1754270344188213E-5</v>
      </c>
      <c r="G961" s="62">
        <f t="shared" si="108"/>
        <v>2.2049624278521013E-5</v>
      </c>
      <c r="H961" s="37">
        <f>TAG!E552</f>
        <v>7.5810736649718944E-6</v>
      </c>
      <c r="I961" s="37">
        <f>TAG!F552</f>
        <v>2.0676121481031325E-3</v>
      </c>
      <c r="K961" s="9">
        <f t="shared" si="110"/>
        <v>0</v>
      </c>
      <c r="L961" s="9">
        <f t="shared" si="111"/>
        <v>2.0455625238246116E-3</v>
      </c>
    </row>
    <row r="962" spans="1:12" x14ac:dyDescent="0.2">
      <c r="A962" s="14">
        <f>TAG!A553</f>
        <v>848.76806999999997</v>
      </c>
      <c r="B962" s="14" t="str">
        <f>TAG!B553</f>
        <v>C53H102O6N</v>
      </c>
      <c r="C962" s="17" t="str">
        <f>TAG!C553</f>
        <v>50:2</v>
      </c>
      <c r="D962" s="31"/>
      <c r="E962" s="37">
        <f>TAG!J553</f>
        <v>5.2211732044529099E-5</v>
      </c>
      <c r="F962" s="37">
        <f>TAG!D553</f>
        <v>2.9277809695663952E-5</v>
      </c>
      <c r="G962" s="62">
        <f t="shared" si="108"/>
        <v>4.0744770870096524E-5</v>
      </c>
      <c r="H962" s="37">
        <f>TAG!E553</f>
        <v>1.1723252574892114E-4</v>
      </c>
      <c r="I962" s="37">
        <f>TAG!F553</f>
        <v>2.0473296265246906E-2</v>
      </c>
      <c r="K962" s="9">
        <f t="shared" si="110"/>
        <v>7.6487754878824625E-5</v>
      </c>
      <c r="L962" s="9">
        <f t="shared" si="111"/>
        <v>2.0432551494376811E-2</v>
      </c>
    </row>
    <row r="963" spans="1:12" x14ac:dyDescent="0.2">
      <c r="A963" s="14">
        <f>TAG!A554</f>
        <v>850.78366999999992</v>
      </c>
      <c r="B963" s="14" t="str">
        <f>TAG!B554</f>
        <v>C53H104O6N</v>
      </c>
      <c r="C963" s="17" t="str">
        <f>TAG!C554</f>
        <v>50:1</v>
      </c>
      <c r="D963" s="31"/>
      <c r="E963" s="37">
        <f>TAG!J554</f>
        <v>2.0601450853101398E-6</v>
      </c>
      <c r="F963" s="37">
        <f>TAG!D554</f>
        <v>5.362680079879648E-5</v>
      </c>
      <c r="G963" s="62">
        <f t="shared" si="108"/>
        <v>2.7843472942053309E-5</v>
      </c>
      <c r="H963" s="37">
        <f>TAG!E554</f>
        <v>7.0990001677648449E-6</v>
      </c>
      <c r="I963" s="37">
        <f>TAG!F554</f>
        <v>0</v>
      </c>
      <c r="K963" s="9">
        <f t="shared" si="110"/>
        <v>0</v>
      </c>
      <c r="L963" s="9">
        <f t="shared" si="111"/>
        <v>0</v>
      </c>
    </row>
    <row r="964" spans="1:12" x14ac:dyDescent="0.2">
      <c r="A964" s="14">
        <f>TAG!A555</f>
        <v>852.79926999999998</v>
      </c>
      <c r="B964" s="14" t="str">
        <f>TAG!B555</f>
        <v>C53H106O6N</v>
      </c>
      <c r="C964" s="17" t="str">
        <f>TAG!C555</f>
        <v>50:0</v>
      </c>
      <c r="D964" s="31"/>
      <c r="E964" s="37">
        <f>TAG!J555</f>
        <v>0</v>
      </c>
      <c r="F964" s="37">
        <f>TAG!D555</f>
        <v>0</v>
      </c>
      <c r="G964" s="62">
        <f t="shared" si="108"/>
        <v>0</v>
      </c>
      <c r="H964" s="37">
        <f>TAG!E555</f>
        <v>3.4698517417254223E-5</v>
      </c>
      <c r="I964" s="37">
        <f>TAG!F555</f>
        <v>4.4831590982865352E-5</v>
      </c>
      <c r="K964" s="9">
        <f t="shared" si="110"/>
        <v>3.4698517417254223E-5</v>
      </c>
      <c r="L964" s="9">
        <f t="shared" si="111"/>
        <v>4.4831590982865352E-5</v>
      </c>
    </row>
    <row r="965" spans="1:12" x14ac:dyDescent="0.2">
      <c r="A965" s="14">
        <f>TAG!A556</f>
        <v>856.77317000000005</v>
      </c>
      <c r="B965" s="14" t="str">
        <f>TAG!B556</f>
        <v>C55H102O5N</v>
      </c>
      <c r="C965" s="17" t="str">
        <f>TAG!C556</f>
        <v>e52:5</v>
      </c>
      <c r="D965" s="31"/>
      <c r="E965" s="37">
        <f>TAG!J556</f>
        <v>2.6506318757527552E-5</v>
      </c>
      <c r="F965" s="37">
        <f>TAG!D556</f>
        <v>0</v>
      </c>
      <c r="G965" s="62">
        <f t="shared" si="108"/>
        <v>1.3253159378763776E-5</v>
      </c>
      <c r="H965" s="37">
        <f>TAG!E556</f>
        <v>0</v>
      </c>
      <c r="I965" s="37">
        <f>TAG!F556</f>
        <v>0</v>
      </c>
      <c r="K965" s="9">
        <f t="shared" si="110"/>
        <v>0</v>
      </c>
      <c r="L965" s="9">
        <f t="shared" si="111"/>
        <v>0</v>
      </c>
    </row>
    <row r="966" spans="1:12" x14ac:dyDescent="0.2">
      <c r="A966" s="14">
        <f>TAG!A557</f>
        <v>858.78877</v>
      </c>
      <c r="B966" s="14" t="str">
        <f>TAG!B557</f>
        <v>C55H104O5N</v>
      </c>
      <c r="C966" s="17" t="str">
        <f>TAG!C557</f>
        <v>e52:4</v>
      </c>
      <c r="D966" s="31"/>
      <c r="E966" s="37">
        <f>TAG!J557</f>
        <v>4.3508985431391182E-5</v>
      </c>
      <c r="F966" s="37">
        <f>TAG!D557</f>
        <v>2.458912906920738E-5</v>
      </c>
      <c r="G966" s="62">
        <f t="shared" ref="G966:G1029" si="112">(F966+E966)/2</f>
        <v>3.4049057250299281E-5</v>
      </c>
      <c r="H966" s="37">
        <f>TAG!E557</f>
        <v>6.9069035594677432E-5</v>
      </c>
      <c r="I966" s="37">
        <f>TAG!F557</f>
        <v>1.141681162906629E-4</v>
      </c>
      <c r="K966" s="9">
        <f t="shared" ref="K966:K997" si="113">IF(H966-$G966&gt;0,H966-$G966,0)</f>
        <v>3.5019978344378151E-5</v>
      </c>
      <c r="L966" s="9">
        <f t="shared" ref="L966:L997" si="114">IF(I966-$G966&gt;0,I966-$G966,0)</f>
        <v>8.0119059040363618E-5</v>
      </c>
    </row>
    <row r="967" spans="1:12" x14ac:dyDescent="0.2">
      <c r="A967" s="14">
        <f>TAG!A558</f>
        <v>860.80437000000006</v>
      </c>
      <c r="B967" s="14" t="str">
        <f>TAG!B558</f>
        <v>C55H106O5N</v>
      </c>
      <c r="C967" s="17" t="str">
        <f>TAG!C558</f>
        <v>e52:3</v>
      </c>
      <c r="D967" s="31"/>
      <c r="E967" s="37">
        <f>TAG!J558</f>
        <v>1.8733089016760876E-5</v>
      </c>
      <c r="F967" s="37">
        <f>TAG!D558</f>
        <v>1.4074806791830479E-5</v>
      </c>
      <c r="G967" s="62">
        <f t="shared" si="112"/>
        <v>1.6403947904295677E-5</v>
      </c>
      <c r="H967" s="37">
        <f>TAG!E558</f>
        <v>5.8501315068152491E-5</v>
      </c>
      <c r="I967" s="37">
        <f>TAG!F558</f>
        <v>3.0182699937914486E-4</v>
      </c>
      <c r="K967" s="9">
        <f t="shared" si="113"/>
        <v>4.2097367163856814E-5</v>
      </c>
      <c r="L967" s="9">
        <f t="shared" si="114"/>
        <v>2.8542305147484916E-4</v>
      </c>
    </row>
    <row r="968" spans="1:12" x14ac:dyDescent="0.2">
      <c r="A968" s="14">
        <f>TAG!A559</f>
        <v>862.81997000000001</v>
      </c>
      <c r="B968" s="14" t="str">
        <f>TAG!B559</f>
        <v>C55H108O5N</v>
      </c>
      <c r="C968" s="17" t="str">
        <f>TAG!C559</f>
        <v>e52:2</v>
      </c>
      <c r="D968" s="31"/>
      <c r="E968" s="37">
        <f>TAG!J559</f>
        <v>1.2454185288715152E-5</v>
      </c>
      <c r="F968" s="37">
        <f>TAG!D559</f>
        <v>0</v>
      </c>
      <c r="G968" s="62">
        <f t="shared" si="112"/>
        <v>6.2270926443575759E-6</v>
      </c>
      <c r="H968" s="37">
        <f>TAG!E559</f>
        <v>1.8812692614340622E-5</v>
      </c>
      <c r="I968" s="37">
        <f>TAG!F559</f>
        <v>2.6151393117895823E-3</v>
      </c>
      <c r="K968" s="9">
        <f t="shared" si="113"/>
        <v>1.2585599969983047E-5</v>
      </c>
      <c r="L968" s="9">
        <f t="shared" si="114"/>
        <v>2.6089122191452247E-3</v>
      </c>
    </row>
    <row r="969" spans="1:12" x14ac:dyDescent="0.2">
      <c r="A969" s="14">
        <f>TAG!A560</f>
        <v>864.83556999999996</v>
      </c>
      <c r="B969" s="14" t="str">
        <f>TAG!B560</f>
        <v>C55H110O5N</v>
      </c>
      <c r="C969" s="17" t="str">
        <f>TAG!C560</f>
        <v>e52:1</v>
      </c>
      <c r="D969" s="31"/>
      <c r="E969" s="37">
        <f>TAG!J560</f>
        <v>8.7195606532456456E-5</v>
      </c>
      <c r="F969" s="37">
        <f>TAG!D560</f>
        <v>4.4465571716273087E-5</v>
      </c>
      <c r="G969" s="62">
        <f t="shared" si="112"/>
        <v>6.5830589124364768E-5</v>
      </c>
      <c r="H969" s="37">
        <f>TAG!E560</f>
        <v>8.2181096896422873E-6</v>
      </c>
      <c r="I969" s="37">
        <f>TAG!F560</f>
        <v>0</v>
      </c>
      <c r="K969" s="9">
        <f t="shared" si="113"/>
        <v>0</v>
      </c>
      <c r="L969" s="9">
        <f t="shared" si="114"/>
        <v>0</v>
      </c>
    </row>
    <row r="970" spans="1:12" x14ac:dyDescent="0.2">
      <c r="A970" s="14">
        <f>TAG!A561</f>
        <v>866.85117000000002</v>
      </c>
      <c r="B970" s="14" t="str">
        <f>TAG!B561</f>
        <v>C55H112O5N</v>
      </c>
      <c r="C970" s="17" t="str">
        <f>TAG!C561</f>
        <v>e52:0</v>
      </c>
      <c r="D970" s="31"/>
      <c r="E970" s="37">
        <f>TAG!J561</f>
        <v>2.3116908928159731E-5</v>
      </c>
      <c r="F970" s="37">
        <f>TAG!D561</f>
        <v>0</v>
      </c>
      <c r="G970" s="62">
        <f t="shared" si="112"/>
        <v>1.1558454464079865E-5</v>
      </c>
      <c r="H970" s="37">
        <f>TAG!E561</f>
        <v>0</v>
      </c>
      <c r="I970" s="37">
        <f>TAG!F561</f>
        <v>0</v>
      </c>
      <c r="K970" s="9">
        <f t="shared" si="113"/>
        <v>0</v>
      </c>
      <c r="L970" s="9">
        <f t="shared" si="114"/>
        <v>0</v>
      </c>
    </row>
    <row r="971" spans="1:12" x14ac:dyDescent="0.2">
      <c r="A971" s="14">
        <f>TAG!A562</f>
        <v>868.73686999999995</v>
      </c>
      <c r="B971" s="14" t="str">
        <f>TAG!B562</f>
        <v>C55H98O6N</v>
      </c>
      <c r="C971" s="17" t="str">
        <f>TAG!C562</f>
        <v>52:6</v>
      </c>
      <c r="D971" s="31"/>
      <c r="E971" s="37">
        <f>TAG!J562</f>
        <v>0</v>
      </c>
      <c r="F971" s="37">
        <f>TAG!D562</f>
        <v>3.7392047562255347E-5</v>
      </c>
      <c r="G971" s="62">
        <f t="shared" si="112"/>
        <v>1.8696023781127673E-5</v>
      </c>
      <c r="H971" s="37">
        <f>TAG!E562</f>
        <v>4.3357781984730043E-6</v>
      </c>
      <c r="I971" s="37">
        <f>TAG!F562</f>
        <v>0</v>
      </c>
      <c r="K971" s="9">
        <f t="shared" si="113"/>
        <v>0</v>
      </c>
      <c r="L971" s="9">
        <f t="shared" si="114"/>
        <v>0</v>
      </c>
    </row>
    <row r="972" spans="1:12" x14ac:dyDescent="0.2">
      <c r="A972" s="14">
        <f>TAG!A563</f>
        <v>870.7524699999999</v>
      </c>
      <c r="B972" s="14" t="str">
        <f>TAG!B563</f>
        <v>C55H100O6N</v>
      </c>
      <c r="C972" s="17" t="str">
        <f>TAG!C563</f>
        <v>52:5</v>
      </c>
      <c r="D972" s="31"/>
      <c r="E972" s="37">
        <f>TAG!J563</f>
        <v>0</v>
      </c>
      <c r="F972" s="37">
        <f>TAG!D563</f>
        <v>4.6557897870731564E-6</v>
      </c>
      <c r="G972" s="62">
        <f t="shared" si="112"/>
        <v>2.3278948935365782E-6</v>
      </c>
      <c r="H972" s="37">
        <f>TAG!E563</f>
        <v>0</v>
      </c>
      <c r="I972" s="37">
        <f>TAG!F563</f>
        <v>1.1031607213243988E-3</v>
      </c>
      <c r="K972" s="9">
        <f t="shared" si="113"/>
        <v>0</v>
      </c>
      <c r="L972" s="9">
        <f t="shared" si="114"/>
        <v>1.1008328264308623E-3</v>
      </c>
    </row>
    <row r="973" spans="1:12" x14ac:dyDescent="0.2">
      <c r="A973" s="14">
        <f>TAG!A564</f>
        <v>872.76806999999997</v>
      </c>
      <c r="B973" s="14" t="str">
        <f>TAG!B564</f>
        <v>C55H102O6N</v>
      </c>
      <c r="C973" s="17" t="str">
        <f>TAG!C564</f>
        <v>52:4</v>
      </c>
      <c r="D973" s="31"/>
      <c r="E973" s="37">
        <f>TAG!J564</f>
        <v>2.0904565517386678E-4</v>
      </c>
      <c r="F973" s="37">
        <f>TAG!D564</f>
        <v>9.231658604287295E-5</v>
      </c>
      <c r="G973" s="62">
        <f t="shared" si="112"/>
        <v>1.5068112060836987E-4</v>
      </c>
      <c r="H973" s="37">
        <f>TAG!E564</f>
        <v>5.112206647413614E-4</v>
      </c>
      <c r="I973" s="37">
        <f>TAG!F564</f>
        <v>9.4198513943119476E-3</v>
      </c>
      <c r="K973" s="9">
        <f t="shared" si="113"/>
        <v>3.6053954413299154E-4</v>
      </c>
      <c r="L973" s="9">
        <f t="shared" si="114"/>
        <v>9.2691702737035774E-3</v>
      </c>
    </row>
    <row r="974" spans="1:12" x14ac:dyDescent="0.2">
      <c r="A974" s="14">
        <f>TAG!A565</f>
        <v>874.78366999999992</v>
      </c>
      <c r="B974" s="14" t="str">
        <f>TAG!B565</f>
        <v>C55H104O6N</v>
      </c>
      <c r="C974" s="17" t="str">
        <f>TAG!C565</f>
        <v>52:3</v>
      </c>
      <c r="D974" s="31"/>
      <c r="E974" s="37">
        <f>TAG!J565</f>
        <v>0</v>
      </c>
      <c r="F974" s="37">
        <f>TAG!D565</f>
        <v>6.6923067440684625E-5</v>
      </c>
      <c r="G974" s="62">
        <f t="shared" si="112"/>
        <v>3.3461533720342312E-5</v>
      </c>
      <c r="H974" s="37">
        <f>TAG!E565</f>
        <v>3.9285282955693162E-4</v>
      </c>
      <c r="I974" s="37">
        <f>TAG!F565</f>
        <v>2.3767986507957323E-2</v>
      </c>
      <c r="K974" s="9">
        <f t="shared" si="113"/>
        <v>3.593912958365893E-4</v>
      </c>
      <c r="L974" s="9">
        <f t="shared" si="114"/>
        <v>2.3734524974236983E-2</v>
      </c>
    </row>
    <row r="975" spans="1:12" x14ac:dyDescent="0.2">
      <c r="A975" s="14">
        <f>TAG!A566</f>
        <v>876.79926999999998</v>
      </c>
      <c r="B975" s="14" t="str">
        <f>TAG!B566</f>
        <v>C55H106O6N</v>
      </c>
      <c r="C975" s="17" t="str">
        <f>TAG!C566</f>
        <v>52:2</v>
      </c>
      <c r="D975" s="31"/>
      <c r="E975" s="37">
        <f>TAG!J566</f>
        <v>1.1932134074472033E-4</v>
      </c>
      <c r="F975" s="37">
        <f>TAG!D566</f>
        <v>3.0254629951719937E-5</v>
      </c>
      <c r="G975" s="62">
        <f t="shared" si="112"/>
        <v>7.4787985348220132E-5</v>
      </c>
      <c r="H975" s="37">
        <f>TAG!E566</f>
        <v>2.5228621229436232E-4</v>
      </c>
      <c r="I975" s="37">
        <f>TAG!F566</f>
        <v>0.17444173804311056</v>
      </c>
      <c r="K975" s="9">
        <f t="shared" si="113"/>
        <v>1.7749822694614219E-4</v>
      </c>
      <c r="L975" s="9">
        <f t="shared" si="114"/>
        <v>0.17436695005776234</v>
      </c>
    </row>
    <row r="976" spans="1:12" x14ac:dyDescent="0.2">
      <c r="A976" s="14">
        <f>TAG!A567</f>
        <v>878.81486999999993</v>
      </c>
      <c r="B976" s="14" t="str">
        <f>TAG!B567</f>
        <v>C55H108O6N</v>
      </c>
      <c r="C976" s="17" t="str">
        <f>TAG!C567</f>
        <v>52:1</v>
      </c>
      <c r="D976" s="31"/>
      <c r="E976" s="37">
        <f>TAG!J567</f>
        <v>3.8844884983279866E-6</v>
      </c>
      <c r="F976" s="37">
        <f>TAG!D567</f>
        <v>2.5561823761351241E-5</v>
      </c>
      <c r="G976" s="62">
        <f t="shared" si="112"/>
        <v>1.4723156129839613E-5</v>
      </c>
      <c r="H976" s="37">
        <f>TAG!E567</f>
        <v>0</v>
      </c>
      <c r="I976" s="37">
        <f>TAG!F567</f>
        <v>2.72004808556311E-4</v>
      </c>
      <c r="K976" s="9">
        <f t="shared" si="113"/>
        <v>0</v>
      </c>
      <c r="L976" s="9">
        <f t="shared" si="114"/>
        <v>2.572816524264714E-4</v>
      </c>
    </row>
    <row r="977" spans="1:12" x14ac:dyDescent="0.2">
      <c r="A977" s="14">
        <f>TAG!A568</f>
        <v>880.83046999999988</v>
      </c>
      <c r="B977" s="14" t="str">
        <f>TAG!B568</f>
        <v>C55H110O6N</v>
      </c>
      <c r="C977" s="17" t="str">
        <f>TAG!C568</f>
        <v>52:0/e54:7</v>
      </c>
      <c r="D977" s="31"/>
      <c r="E977" s="37">
        <f>TAG!J568</f>
        <v>2.3412641022876516E-5</v>
      </c>
      <c r="F977" s="37">
        <f>TAG!D568</f>
        <v>2.6870469643809179E-5</v>
      </c>
      <c r="G977" s="62">
        <f t="shared" si="112"/>
        <v>2.5141555333342847E-5</v>
      </c>
      <c r="H977" s="37">
        <f>TAG!E568</f>
        <v>2.5537815440978567E-7</v>
      </c>
      <c r="I977" s="37">
        <f>TAG!F568</f>
        <v>1.7156780962767612E-4</v>
      </c>
      <c r="K977" s="9">
        <f t="shared" si="113"/>
        <v>0</v>
      </c>
      <c r="L977" s="9">
        <f t="shared" si="114"/>
        <v>1.4642625429433327E-4</v>
      </c>
    </row>
    <row r="978" spans="1:12" x14ac:dyDescent="0.2">
      <c r="A978" s="14">
        <f>TAG!A569</f>
        <v>882.78877</v>
      </c>
      <c r="B978" s="14" t="str">
        <f>TAG!B569</f>
        <v>C57H104O5N</v>
      </c>
      <c r="C978" s="17" t="str">
        <f>TAG!C569</f>
        <v>e54:6</v>
      </c>
      <c r="D978" s="31"/>
      <c r="E978" s="37">
        <f>TAG!J569</f>
        <v>5.5736119477138291E-6</v>
      </c>
      <c r="F978" s="37">
        <f>TAG!D569</f>
        <v>7.8465150932711901E-6</v>
      </c>
      <c r="G978" s="62">
        <f t="shared" si="112"/>
        <v>6.7100635204925092E-6</v>
      </c>
      <c r="H978" s="37">
        <f>TAG!E569</f>
        <v>1.3835463644986365E-5</v>
      </c>
      <c r="I978" s="37">
        <f>TAG!F569</f>
        <v>0</v>
      </c>
      <c r="K978" s="9">
        <f t="shared" si="113"/>
        <v>7.1254001244938562E-6</v>
      </c>
      <c r="L978" s="9">
        <f t="shared" si="114"/>
        <v>0</v>
      </c>
    </row>
    <row r="979" spans="1:12" x14ac:dyDescent="0.2">
      <c r="A979" s="14">
        <f>TAG!A570</f>
        <v>884.80437000000006</v>
      </c>
      <c r="B979" s="14" t="str">
        <f>TAG!B570</f>
        <v>C57H106O5N</v>
      </c>
      <c r="C979" s="17" t="str">
        <f>TAG!C570</f>
        <v>e54:5</v>
      </c>
      <c r="D979" s="31"/>
      <c r="E979" s="37">
        <f>TAG!J570</f>
        <v>0</v>
      </c>
      <c r="F979" s="37">
        <f>TAG!D570</f>
        <v>6.0249539906191117E-5</v>
      </c>
      <c r="G979" s="62">
        <f t="shared" si="112"/>
        <v>3.0124769953095559E-5</v>
      </c>
      <c r="H979" s="37">
        <f>TAG!E570</f>
        <v>5.4962287606795665E-5</v>
      </c>
      <c r="I979" s="37">
        <f>TAG!F570</f>
        <v>1.0116154298731711E-4</v>
      </c>
      <c r="K979" s="9">
        <f t="shared" si="113"/>
        <v>2.4837517653700107E-5</v>
      </c>
      <c r="L979" s="9">
        <f t="shared" si="114"/>
        <v>7.1036773034221558E-5</v>
      </c>
    </row>
    <row r="980" spans="1:12" x14ac:dyDescent="0.2">
      <c r="A980" s="14">
        <f>TAG!A571</f>
        <v>886.81997000000001</v>
      </c>
      <c r="B980" s="14" t="str">
        <f>TAG!B571</f>
        <v>C57H108O5N</v>
      </c>
      <c r="C980" s="17" t="str">
        <f>TAG!C571</f>
        <v>e54:4</v>
      </c>
      <c r="D980" s="31"/>
      <c r="E980" s="37">
        <f>TAG!J571</f>
        <v>0</v>
      </c>
      <c r="F980" s="37">
        <f>TAG!D571</f>
        <v>4.9875371123065093E-5</v>
      </c>
      <c r="G980" s="62">
        <f t="shared" si="112"/>
        <v>2.4937685561532546E-5</v>
      </c>
      <c r="H980" s="37">
        <f>TAG!E571</f>
        <v>5.2554368567310364E-5</v>
      </c>
      <c r="I980" s="37">
        <f>TAG!F571</f>
        <v>2.4570238279287762E-4</v>
      </c>
      <c r="K980" s="9">
        <f t="shared" si="113"/>
        <v>2.7616683005777818E-5</v>
      </c>
      <c r="L980" s="9">
        <f t="shared" si="114"/>
        <v>2.2076469723134506E-4</v>
      </c>
    </row>
    <row r="981" spans="1:12" x14ac:dyDescent="0.2">
      <c r="A981" s="14">
        <f>TAG!A572</f>
        <v>888.83556999999996</v>
      </c>
      <c r="B981" s="14" t="str">
        <f>TAG!B572</f>
        <v>C57H110O5N</v>
      </c>
      <c r="C981" s="17" t="str">
        <f>TAG!C572</f>
        <v>e54:3</v>
      </c>
      <c r="D981" s="31"/>
      <c r="E981" s="37">
        <f>TAG!J572</f>
        <v>0</v>
      </c>
      <c r="F981" s="37">
        <f>TAG!D572</f>
        <v>9.7445072905628115E-6</v>
      </c>
      <c r="G981" s="62">
        <f t="shared" si="112"/>
        <v>4.8722536452814057E-6</v>
      </c>
      <c r="H981" s="37">
        <f>TAG!E572</f>
        <v>2.5020299367385168E-4</v>
      </c>
      <c r="I981" s="37">
        <f>TAG!F572</f>
        <v>7.0283310654678912E-4</v>
      </c>
      <c r="K981" s="9">
        <f t="shared" si="113"/>
        <v>2.4533074002857025E-4</v>
      </c>
      <c r="L981" s="9">
        <f t="shared" si="114"/>
        <v>6.9796085290150774E-4</v>
      </c>
    </row>
    <row r="982" spans="1:12" x14ac:dyDescent="0.2">
      <c r="A982" s="14">
        <f>TAG!A573</f>
        <v>890.85117000000002</v>
      </c>
      <c r="B982" s="14" t="str">
        <f>TAG!B573</f>
        <v>C57H112O5N</v>
      </c>
      <c r="C982" s="17" t="str">
        <f>TAG!C573</f>
        <v>e54:2</v>
      </c>
      <c r="D982" s="31"/>
      <c r="E982" s="37">
        <f>TAG!J573</f>
        <v>1.1076293276495532E-5</v>
      </c>
      <c r="F982" s="37">
        <f>TAG!D573</f>
        <v>1.8793801149602162E-5</v>
      </c>
      <c r="G982" s="62">
        <f t="shared" si="112"/>
        <v>1.4935047213048848E-5</v>
      </c>
      <c r="H982" s="37">
        <f>TAG!E573</f>
        <v>9.2101895162867359E-6</v>
      </c>
      <c r="I982" s="37">
        <f>TAG!F573</f>
        <v>2.1020531277999347E-3</v>
      </c>
      <c r="K982" s="9">
        <f t="shared" si="113"/>
        <v>0</v>
      </c>
      <c r="L982" s="9">
        <f t="shared" si="114"/>
        <v>2.0871180805868859E-3</v>
      </c>
    </row>
    <row r="983" spans="1:12" x14ac:dyDescent="0.2">
      <c r="A983" s="14">
        <f>TAG!A574</f>
        <v>892.86676999999997</v>
      </c>
      <c r="B983" s="14" t="str">
        <f>TAG!B574</f>
        <v>C57H114O5N</v>
      </c>
      <c r="C983" s="17" t="str">
        <f>TAG!C574</f>
        <v>e54:1</v>
      </c>
      <c r="D983" s="31"/>
      <c r="E983" s="37">
        <f>TAG!J574</f>
        <v>1.8035631262804178E-5</v>
      </c>
      <c r="F983" s="37">
        <f>TAG!D574</f>
        <v>1.4528696180156689E-5</v>
      </c>
      <c r="G983" s="62">
        <f t="shared" si="112"/>
        <v>1.6282163721480435E-5</v>
      </c>
      <c r="H983" s="37">
        <f>TAG!E574</f>
        <v>3.4095047163368315E-5</v>
      </c>
      <c r="I983" s="37">
        <f>TAG!F574</f>
        <v>8.7578445049688739E-7</v>
      </c>
      <c r="K983" s="9">
        <f t="shared" si="113"/>
        <v>1.781288344188788E-5</v>
      </c>
      <c r="L983" s="9">
        <f t="shared" si="114"/>
        <v>0</v>
      </c>
    </row>
    <row r="984" spans="1:12" x14ac:dyDescent="0.2">
      <c r="A984" s="14">
        <f>TAG!A575</f>
        <v>894.7524699999999</v>
      </c>
      <c r="B984" s="14" t="str">
        <f>TAG!B575</f>
        <v>C57H100O6N</v>
      </c>
      <c r="C984" s="17" t="str">
        <f>TAG!C575</f>
        <v>54:7/e54:0</v>
      </c>
      <c r="D984" s="31"/>
      <c r="E984" s="37">
        <f>TAG!J575</f>
        <v>1.6802325706433015E-5</v>
      </c>
      <c r="F984" s="37">
        <f>TAG!D575</f>
        <v>1.6861298399169662E-5</v>
      </c>
      <c r="G984" s="62">
        <f t="shared" si="112"/>
        <v>1.683181205280134E-5</v>
      </c>
      <c r="H984" s="37">
        <f>TAG!E575</f>
        <v>3.3637742153429218E-4</v>
      </c>
      <c r="I984" s="37">
        <f>TAG!F575</f>
        <v>1.0196879758985942E-3</v>
      </c>
      <c r="K984" s="9">
        <f t="shared" si="113"/>
        <v>3.1954560948149085E-4</v>
      </c>
      <c r="L984" s="9">
        <f t="shared" si="114"/>
        <v>1.0028561638457927E-3</v>
      </c>
    </row>
    <row r="985" spans="1:12" x14ac:dyDescent="0.2">
      <c r="A985" s="14">
        <f>TAG!A576</f>
        <v>896.76806999999997</v>
      </c>
      <c r="B985" s="14" t="str">
        <f>TAG!B576</f>
        <v>C57H102O6N</v>
      </c>
      <c r="C985" s="17" t="str">
        <f>TAG!C576</f>
        <v>54:6</v>
      </c>
      <c r="D985" s="31"/>
      <c r="E985" s="37">
        <f>TAG!J576</f>
        <v>2.0349868460118321E-5</v>
      </c>
      <c r="F985" s="37">
        <f>TAG!D576</f>
        <v>1.8498886716267952E-5</v>
      </c>
      <c r="G985" s="62">
        <f t="shared" si="112"/>
        <v>1.9424377588193137E-5</v>
      </c>
      <c r="H985" s="37">
        <f>TAG!E576</f>
        <v>6.8025465615423667E-4</v>
      </c>
      <c r="I985" s="37">
        <f>TAG!F576</f>
        <v>5.2530115799508262E-3</v>
      </c>
      <c r="K985" s="9">
        <f t="shared" si="113"/>
        <v>6.6083027856604355E-4</v>
      </c>
      <c r="L985" s="9">
        <f t="shared" si="114"/>
        <v>5.2335872023626332E-3</v>
      </c>
    </row>
    <row r="986" spans="1:12" x14ac:dyDescent="0.2">
      <c r="A986" s="14">
        <f>TAG!A577</f>
        <v>898.78366999999992</v>
      </c>
      <c r="B986" s="14" t="str">
        <f>TAG!B577</f>
        <v>C57H104O6N</v>
      </c>
      <c r="C986" s="17" t="str">
        <f>TAG!C577</f>
        <v>54:5</v>
      </c>
      <c r="D986" s="31"/>
      <c r="E986" s="37">
        <f>TAG!J577</f>
        <v>9.0796980478271099E-5</v>
      </c>
      <c r="F986" s="37">
        <f>TAG!D577</f>
        <v>2.6529547245571263E-5</v>
      </c>
      <c r="G986" s="62">
        <f t="shared" si="112"/>
        <v>5.8663263861921181E-5</v>
      </c>
      <c r="H986" s="37">
        <f>TAG!E577</f>
        <v>4.6627894210366281E-4</v>
      </c>
      <c r="I986" s="37">
        <f>TAG!F577</f>
        <v>8.0357568674369016E-3</v>
      </c>
      <c r="K986" s="9">
        <f t="shared" si="113"/>
        <v>4.0761567824174164E-4</v>
      </c>
      <c r="L986" s="9">
        <f t="shared" si="114"/>
        <v>7.977093603574981E-3</v>
      </c>
    </row>
    <row r="987" spans="1:12" x14ac:dyDescent="0.2">
      <c r="A987" s="14">
        <f>TAG!A578</f>
        <v>900.79926999999998</v>
      </c>
      <c r="B987" s="14" t="str">
        <f>TAG!B578</f>
        <v>C57H106O6N</v>
      </c>
      <c r="C987" s="17" t="str">
        <f>TAG!C578</f>
        <v>54:4</v>
      </c>
      <c r="D987" s="31"/>
      <c r="E987" s="37">
        <f>TAG!J578</f>
        <v>4.6108164706690635E-5</v>
      </c>
      <c r="F987" s="37">
        <f>TAG!D578</f>
        <v>2.8587324318278609E-5</v>
      </c>
      <c r="G987" s="62">
        <f t="shared" si="112"/>
        <v>3.7347744512484622E-5</v>
      </c>
      <c r="H987" s="37">
        <f>TAG!E578</f>
        <v>5.3547912360243466E-4</v>
      </c>
      <c r="I987" s="37">
        <f>TAG!F578</f>
        <v>1.0181729598130147E-2</v>
      </c>
      <c r="K987" s="9">
        <f t="shared" si="113"/>
        <v>4.9813137908995004E-4</v>
      </c>
      <c r="L987" s="9">
        <f t="shared" si="114"/>
        <v>1.0144381853617662E-2</v>
      </c>
    </row>
    <row r="988" spans="1:12" x14ac:dyDescent="0.2">
      <c r="A988" s="14">
        <f>TAG!A579</f>
        <v>902.81486999999993</v>
      </c>
      <c r="B988" s="14" t="str">
        <f>TAG!B579</f>
        <v>C57H108O6N</v>
      </c>
      <c r="C988" s="17" t="str">
        <f>TAG!C579</f>
        <v>54:3</v>
      </c>
      <c r="D988" s="31"/>
      <c r="E988" s="37">
        <f>TAG!J579</f>
        <v>3.8871401009827091E-5</v>
      </c>
      <c r="F988" s="37">
        <f>TAG!D579</f>
        <v>3.5105457762667416E-5</v>
      </c>
      <c r="G988" s="62">
        <f t="shared" si="112"/>
        <v>3.6988429386247253E-5</v>
      </c>
      <c r="H988" s="37">
        <f>TAG!E579</f>
        <v>0</v>
      </c>
      <c r="I988" s="37">
        <f>TAG!F579</f>
        <v>4.4834209715029719E-3</v>
      </c>
      <c r="K988" s="9">
        <f t="shared" si="113"/>
        <v>0</v>
      </c>
      <c r="L988" s="9">
        <f t="shared" si="114"/>
        <v>4.4464325421167249E-3</v>
      </c>
    </row>
    <row r="989" spans="1:12" x14ac:dyDescent="0.2">
      <c r="A989" s="14">
        <f>TAG!A580</f>
        <v>904.83046999999988</v>
      </c>
      <c r="B989" s="14" t="str">
        <f>TAG!B580</f>
        <v>C57H110O6N</v>
      </c>
      <c r="C989" s="17" t="str">
        <f>TAG!C580</f>
        <v>54:2</v>
      </c>
      <c r="D989" s="31"/>
      <c r="E989" s="37">
        <f>TAG!J580</f>
        <v>1.7573838690448771E-5</v>
      </c>
      <c r="F989" s="37">
        <f>TAG!D580</f>
        <v>6.3215993574891419E-6</v>
      </c>
      <c r="G989" s="62">
        <f t="shared" si="112"/>
        <v>1.1947719023968957E-5</v>
      </c>
      <c r="H989" s="37">
        <f>TAG!E580</f>
        <v>1.3031548697239116E-4</v>
      </c>
      <c r="I989" s="37">
        <f>TAG!F580</f>
        <v>9.9896564269047246E-3</v>
      </c>
      <c r="K989" s="9">
        <f t="shared" si="113"/>
        <v>1.1836776794842221E-4</v>
      </c>
      <c r="L989" s="9">
        <f t="shared" si="114"/>
        <v>9.9777087078807558E-3</v>
      </c>
    </row>
    <row r="990" spans="1:12" x14ac:dyDescent="0.2">
      <c r="A990" s="14">
        <f>TAG!A581</f>
        <v>906.84606999999994</v>
      </c>
      <c r="B990" s="14" t="str">
        <f>TAG!B581</f>
        <v>C57H112O6N</v>
      </c>
      <c r="C990" s="17" t="str">
        <f>TAG!C581</f>
        <v>54:1</v>
      </c>
      <c r="D990" s="31"/>
      <c r="E990" s="37">
        <f>TAG!J581</f>
        <v>0</v>
      </c>
      <c r="F990" s="37">
        <f>TAG!D581</f>
        <v>0</v>
      </c>
      <c r="G990" s="62">
        <f t="shared" si="112"/>
        <v>0</v>
      </c>
      <c r="H990" s="37">
        <f>TAG!E581</f>
        <v>0</v>
      </c>
      <c r="I990" s="37">
        <f>TAG!F581</f>
        <v>4.9909208332295899E-5</v>
      </c>
      <c r="K990" s="9">
        <f t="shared" si="113"/>
        <v>0</v>
      </c>
      <c r="L990" s="9">
        <f t="shared" si="114"/>
        <v>4.9909208332295899E-5</v>
      </c>
    </row>
    <row r="991" spans="1:12" x14ac:dyDescent="0.2">
      <c r="A991" s="14">
        <f>TAG!A582</f>
        <v>908.86166999999989</v>
      </c>
      <c r="B991" s="14" t="str">
        <f>TAG!B582</f>
        <v>C57H114O6N</v>
      </c>
      <c r="C991" s="17" t="str">
        <f>TAG!C582</f>
        <v>54:0/e56:7</v>
      </c>
      <c r="D991" s="31"/>
      <c r="E991" s="37">
        <f>TAG!J582</f>
        <v>0</v>
      </c>
      <c r="F991" s="37">
        <f>TAG!D582</f>
        <v>0</v>
      </c>
      <c r="G991" s="62">
        <f t="shared" si="112"/>
        <v>0</v>
      </c>
      <c r="H991" s="37">
        <f>TAG!E582</f>
        <v>0</v>
      </c>
      <c r="I991" s="37">
        <f>TAG!F582</f>
        <v>0</v>
      </c>
      <c r="K991" s="9">
        <f t="shared" si="113"/>
        <v>0</v>
      </c>
      <c r="L991" s="9">
        <f t="shared" si="114"/>
        <v>0</v>
      </c>
    </row>
    <row r="992" spans="1:12" x14ac:dyDescent="0.2">
      <c r="A992" s="14">
        <f>TAG!A583</f>
        <v>910.81997000000001</v>
      </c>
      <c r="B992" s="14" t="str">
        <f>TAG!B583</f>
        <v>C59H108O5N</v>
      </c>
      <c r="C992" s="17" t="str">
        <f>TAG!C583</f>
        <v>e56:6</v>
      </c>
      <c r="D992" s="31"/>
      <c r="E992" s="37">
        <f>TAG!J583</f>
        <v>1.4595719490941182E-5</v>
      </c>
      <c r="F992" s="37">
        <f>TAG!D583</f>
        <v>0</v>
      </c>
      <c r="G992" s="62">
        <f t="shared" si="112"/>
        <v>7.2978597454705912E-6</v>
      </c>
      <c r="H992" s="37">
        <f>TAG!E583</f>
        <v>0</v>
      </c>
      <c r="I992" s="37">
        <f>TAG!F583</f>
        <v>4.1285205430220959E-5</v>
      </c>
      <c r="K992" s="9">
        <f t="shared" si="113"/>
        <v>0</v>
      </c>
      <c r="L992" s="9">
        <f t="shared" si="114"/>
        <v>3.3987345684750368E-5</v>
      </c>
    </row>
    <row r="993" spans="1:12" x14ac:dyDescent="0.2">
      <c r="A993" s="14">
        <f>TAG!A584</f>
        <v>912.83556999999996</v>
      </c>
      <c r="B993" s="14" t="str">
        <f>TAG!B584</f>
        <v>C59H110O5N</v>
      </c>
      <c r="C993" s="17" t="str">
        <f>TAG!C584</f>
        <v>e56:5</v>
      </c>
      <c r="D993" s="31"/>
      <c r="E993" s="37">
        <f>TAG!J584</f>
        <v>1.1376606099346387E-5</v>
      </c>
      <c r="F993" s="37">
        <f>TAG!D584</f>
        <v>3.3629266284612896E-5</v>
      </c>
      <c r="G993" s="62">
        <f t="shared" si="112"/>
        <v>2.2502936191979641E-5</v>
      </c>
      <c r="H993" s="37">
        <f>TAG!E584</f>
        <v>5.4289508979016596E-5</v>
      </c>
      <c r="I993" s="37">
        <f>TAG!F584</f>
        <v>1.1219586160387023E-4</v>
      </c>
      <c r="K993" s="9">
        <f t="shared" si="113"/>
        <v>3.1786572787036955E-5</v>
      </c>
      <c r="L993" s="9">
        <f t="shared" si="114"/>
        <v>8.9692925411890585E-5</v>
      </c>
    </row>
    <row r="994" spans="1:12" x14ac:dyDescent="0.2">
      <c r="A994" s="14">
        <f>TAG!A585</f>
        <v>914.85117000000002</v>
      </c>
      <c r="B994" s="14" t="str">
        <f>TAG!B585</f>
        <v>C59H112O5N</v>
      </c>
      <c r="C994" s="17" t="str">
        <f>TAG!C585</f>
        <v>e56:4</v>
      </c>
      <c r="D994" s="31"/>
      <c r="E994" s="37">
        <f>TAG!J585</f>
        <v>0</v>
      </c>
      <c r="F994" s="37">
        <f>TAG!D585</f>
        <v>0</v>
      </c>
      <c r="G994" s="62">
        <f t="shared" si="112"/>
        <v>0</v>
      </c>
      <c r="H994" s="37">
        <f>TAG!E585</f>
        <v>3.8793074656934002E-5</v>
      </c>
      <c r="I994" s="37">
        <f>TAG!F585</f>
        <v>4.4310399501773244E-5</v>
      </c>
      <c r="K994" s="9">
        <f t="shared" si="113"/>
        <v>3.8793074656934002E-5</v>
      </c>
      <c r="L994" s="9">
        <f t="shared" si="114"/>
        <v>4.4310399501773244E-5</v>
      </c>
    </row>
    <row r="995" spans="1:12" x14ac:dyDescent="0.2">
      <c r="A995" s="14">
        <f>TAG!A586</f>
        <v>916.86676999999997</v>
      </c>
      <c r="B995" s="14" t="str">
        <f>TAG!B586</f>
        <v>C59H114O5N</v>
      </c>
      <c r="C995" s="17" t="str">
        <f>TAG!C586</f>
        <v>e56:3</v>
      </c>
      <c r="D995" s="31"/>
      <c r="E995" s="37">
        <f>TAG!J586</f>
        <v>1.5349129349303165E-5</v>
      </c>
      <c r="F995" s="37">
        <f>TAG!D586</f>
        <v>0</v>
      </c>
      <c r="G995" s="62">
        <f t="shared" si="112"/>
        <v>7.6745646746515824E-6</v>
      </c>
      <c r="H995" s="37">
        <f>TAG!E586</f>
        <v>1.8282644923644828E-5</v>
      </c>
      <c r="I995" s="37">
        <f>TAG!F586</f>
        <v>9.3395810281477395E-5</v>
      </c>
      <c r="K995" s="9">
        <f t="shared" si="113"/>
        <v>1.0608080248993246E-5</v>
      </c>
      <c r="L995" s="9">
        <f t="shared" si="114"/>
        <v>8.5721245606825813E-5</v>
      </c>
    </row>
    <row r="996" spans="1:12" x14ac:dyDescent="0.2">
      <c r="A996" s="14">
        <f>TAG!A587</f>
        <v>918.88237000000004</v>
      </c>
      <c r="B996" s="14" t="str">
        <f>TAG!B587</f>
        <v>C59H116O5N</v>
      </c>
      <c r="C996" s="17" t="str">
        <f>TAG!C587</f>
        <v>e56:2</v>
      </c>
      <c r="D996" s="31"/>
      <c r="E996" s="37">
        <f>TAG!J587</f>
        <v>1.735784828672751E-5</v>
      </c>
      <c r="F996" s="37">
        <f>TAG!D587</f>
        <v>0</v>
      </c>
      <c r="G996" s="62">
        <f t="shared" si="112"/>
        <v>8.678924143363755E-6</v>
      </c>
      <c r="H996" s="37">
        <f>TAG!E587</f>
        <v>0</v>
      </c>
      <c r="I996" s="37">
        <f>TAG!F587</f>
        <v>8.5525646008617401E-5</v>
      </c>
      <c r="K996" s="9">
        <f t="shared" si="113"/>
        <v>0</v>
      </c>
      <c r="L996" s="9">
        <f t="shared" si="114"/>
        <v>7.6846721865253651E-5</v>
      </c>
    </row>
    <row r="997" spans="1:12" x14ac:dyDescent="0.2">
      <c r="A997" s="14">
        <f>TAG!A588</f>
        <v>920.89796999999999</v>
      </c>
      <c r="B997" s="14" t="str">
        <f>TAG!B588</f>
        <v>C59H118O5N</v>
      </c>
      <c r="C997" s="17" t="str">
        <f>TAG!C588</f>
        <v>e56:1</v>
      </c>
      <c r="D997" s="31"/>
      <c r="E997" s="37">
        <f>TAG!J588</f>
        <v>9.5340138126778968E-5</v>
      </c>
      <c r="F997" s="37">
        <f>TAG!D588</f>
        <v>2.0036557979471004E-5</v>
      </c>
      <c r="G997" s="62">
        <f t="shared" si="112"/>
        <v>5.7688348053124984E-5</v>
      </c>
      <c r="H997" s="37">
        <f>TAG!E588</f>
        <v>0</v>
      </c>
      <c r="I997" s="37">
        <f>TAG!F588</f>
        <v>0</v>
      </c>
      <c r="K997" s="9">
        <f t="shared" si="113"/>
        <v>0</v>
      </c>
      <c r="L997" s="9">
        <f t="shared" si="114"/>
        <v>0</v>
      </c>
    </row>
    <row r="998" spans="1:12" x14ac:dyDescent="0.2">
      <c r="A998" s="14">
        <f>TAG!A589</f>
        <v>922.78366999999992</v>
      </c>
      <c r="B998" s="14" t="str">
        <f>TAG!B589</f>
        <v>C59H104O6N</v>
      </c>
      <c r="C998" s="17" t="str">
        <f>TAG!C589</f>
        <v>56:7/e56:0</v>
      </c>
      <c r="D998" s="31"/>
      <c r="E998" s="37">
        <f>TAG!J589</f>
        <v>0</v>
      </c>
      <c r="F998" s="37">
        <f>TAG!D589</f>
        <v>0</v>
      </c>
      <c r="G998" s="62">
        <f t="shared" si="112"/>
        <v>0</v>
      </c>
      <c r="H998" s="37">
        <f>TAG!E589</f>
        <v>3.2015386921627658E-6</v>
      </c>
      <c r="I998" s="37">
        <f>TAG!F589</f>
        <v>0</v>
      </c>
      <c r="K998" s="9">
        <f t="shared" ref="K998:K1032" si="115">IF(H998-$G998&gt;0,H998-$G998,0)</f>
        <v>3.2015386921627658E-6</v>
      </c>
      <c r="L998" s="9">
        <f t="shared" ref="L998:L1032" si="116">IF(I998-$G998&gt;0,I998-$G998,0)</f>
        <v>0</v>
      </c>
    </row>
    <row r="999" spans="1:12" x14ac:dyDescent="0.2">
      <c r="A999" s="14">
        <f>TAG!A590</f>
        <v>924.79926999999998</v>
      </c>
      <c r="B999" s="14" t="str">
        <f>TAG!B590</f>
        <v>C59H106O6N</v>
      </c>
      <c r="C999" s="17" t="str">
        <f>TAG!C590</f>
        <v>56:6</v>
      </c>
      <c r="D999" s="31"/>
      <c r="E999" s="37">
        <f>TAG!J590</f>
        <v>3.6821945290105698E-5</v>
      </c>
      <c r="F999" s="37">
        <f>TAG!D590</f>
        <v>2.5404829399487254E-5</v>
      </c>
      <c r="G999" s="62">
        <f t="shared" si="112"/>
        <v>3.1113387344796474E-5</v>
      </c>
      <c r="H999" s="37">
        <f>TAG!E590</f>
        <v>1.3679548659498763E-4</v>
      </c>
      <c r="I999" s="37">
        <f>TAG!F590</f>
        <v>0</v>
      </c>
      <c r="K999" s="9">
        <f t="shared" si="115"/>
        <v>1.0568209925019116E-4</v>
      </c>
      <c r="L999" s="9">
        <f t="shared" si="116"/>
        <v>0</v>
      </c>
    </row>
    <row r="1000" spans="1:12" x14ac:dyDescent="0.2">
      <c r="A1000" s="14">
        <f>TAG!A591</f>
        <v>926.81486999999993</v>
      </c>
      <c r="B1000" s="14" t="str">
        <f>TAG!B591</f>
        <v>C59H108O6N</v>
      </c>
      <c r="C1000" s="17" t="str">
        <f>TAG!C591</f>
        <v>56:5</v>
      </c>
      <c r="D1000" s="31"/>
      <c r="E1000" s="37">
        <f>TAG!J591</f>
        <v>7.5785467296045941E-5</v>
      </c>
      <c r="F1000" s="37">
        <f>TAG!D591</f>
        <v>3.3906101476953309E-5</v>
      </c>
      <c r="G1000" s="62">
        <f t="shared" si="112"/>
        <v>5.4845784386499622E-5</v>
      </c>
      <c r="H1000" s="37">
        <f>TAG!E591</f>
        <v>7.7629845037839801E-6</v>
      </c>
      <c r="I1000" s="37">
        <f>TAG!F591</f>
        <v>2.8739006816759028E-4</v>
      </c>
      <c r="K1000" s="9">
        <f t="shared" si="115"/>
        <v>0</v>
      </c>
      <c r="L1000" s="9">
        <f t="shared" si="116"/>
        <v>2.3254428378109064E-4</v>
      </c>
    </row>
    <row r="1001" spans="1:12" x14ac:dyDescent="0.2">
      <c r="A1001" s="14">
        <f>TAG!A592</f>
        <v>928.83046999999988</v>
      </c>
      <c r="B1001" s="14" t="str">
        <f>TAG!B592</f>
        <v>C59H110O6N</v>
      </c>
      <c r="C1001" s="17" t="str">
        <f>TAG!C592</f>
        <v>56:4</v>
      </c>
      <c r="D1001" s="31"/>
      <c r="E1001" s="37">
        <f>TAG!J592</f>
        <v>0</v>
      </c>
      <c r="F1001" s="37">
        <f>TAG!D592</f>
        <v>2.4957210927214306E-6</v>
      </c>
      <c r="G1001" s="62">
        <f t="shared" si="112"/>
        <v>1.2478605463607153E-6</v>
      </c>
      <c r="H1001" s="37">
        <f>TAG!E592</f>
        <v>0</v>
      </c>
      <c r="I1001" s="37">
        <f>TAG!F592</f>
        <v>3.3738804014512739E-4</v>
      </c>
      <c r="K1001" s="9">
        <f t="shared" si="115"/>
        <v>0</v>
      </c>
      <c r="L1001" s="9">
        <f t="shared" si="116"/>
        <v>3.361401795987667E-4</v>
      </c>
    </row>
    <row r="1002" spans="1:12" x14ac:dyDescent="0.2">
      <c r="A1002" s="14">
        <f>TAG!A593</f>
        <v>930.84606999999994</v>
      </c>
      <c r="B1002" s="14" t="str">
        <f>TAG!B593</f>
        <v>C59H112O6N</v>
      </c>
      <c r="C1002" s="17" t="str">
        <f>TAG!C593</f>
        <v>56:3</v>
      </c>
      <c r="D1002" s="31"/>
      <c r="E1002" s="37">
        <f>TAG!J593</f>
        <v>7.0001442013387774E-5</v>
      </c>
      <c r="F1002" s="37">
        <f>TAG!D593</f>
        <v>3.2897675696460434E-5</v>
      </c>
      <c r="G1002" s="62">
        <f t="shared" si="112"/>
        <v>5.1449558854924104E-5</v>
      </c>
      <c r="H1002" s="37">
        <f>TAG!E593</f>
        <v>1.254373558434302E-5</v>
      </c>
      <c r="I1002" s="37">
        <f>TAG!F593</f>
        <v>4.6200179212062323E-5</v>
      </c>
      <c r="K1002" s="9">
        <f t="shared" si="115"/>
        <v>0</v>
      </c>
      <c r="L1002" s="9">
        <f t="shared" si="116"/>
        <v>0</v>
      </c>
    </row>
    <row r="1003" spans="1:12" x14ac:dyDescent="0.2">
      <c r="A1003" s="14">
        <f>TAG!A594</f>
        <v>932.86166999999989</v>
      </c>
      <c r="B1003" s="14" t="str">
        <f>TAG!B594</f>
        <v>C59H114O6N</v>
      </c>
      <c r="C1003" s="17" t="str">
        <f>TAG!C594</f>
        <v>56:2</v>
      </c>
      <c r="D1003" s="31"/>
      <c r="E1003" s="37">
        <f>TAG!J594</f>
        <v>0</v>
      </c>
      <c r="F1003" s="37">
        <f>TAG!D594</f>
        <v>0</v>
      </c>
      <c r="G1003" s="62">
        <f t="shared" si="112"/>
        <v>0</v>
      </c>
      <c r="H1003" s="37">
        <f>TAG!E594</f>
        <v>0</v>
      </c>
      <c r="I1003" s="37">
        <f>TAG!F594</f>
        <v>2.0170288133500189E-4</v>
      </c>
      <c r="K1003" s="9">
        <f t="shared" si="115"/>
        <v>0</v>
      </c>
      <c r="L1003" s="9">
        <f t="shared" si="116"/>
        <v>2.0170288133500189E-4</v>
      </c>
    </row>
    <row r="1004" spans="1:12" x14ac:dyDescent="0.2">
      <c r="A1004" s="14">
        <f>TAG!A595</f>
        <v>934.87726999999995</v>
      </c>
      <c r="B1004" s="14" t="str">
        <f>TAG!B595</f>
        <v>C59H116O6N</v>
      </c>
      <c r="C1004" s="17" t="str">
        <f>TAG!C595</f>
        <v>56:1</v>
      </c>
      <c r="D1004" s="31"/>
      <c r="E1004" s="37">
        <f>TAG!J595</f>
        <v>0</v>
      </c>
      <c r="F1004" s="37">
        <f>TAG!D595</f>
        <v>5.1389688536575878E-5</v>
      </c>
      <c r="G1004" s="62">
        <f t="shared" si="112"/>
        <v>2.5694844268287939E-5</v>
      </c>
      <c r="H1004" s="37">
        <f>TAG!E595</f>
        <v>9.2084701318376065E-6</v>
      </c>
      <c r="I1004" s="37">
        <f>TAG!F595</f>
        <v>0</v>
      </c>
      <c r="K1004" s="9">
        <f t="shared" si="115"/>
        <v>0</v>
      </c>
      <c r="L1004" s="9">
        <f t="shared" si="116"/>
        <v>0</v>
      </c>
    </row>
    <row r="1005" spans="1:12" x14ac:dyDescent="0.2">
      <c r="A1005" s="14">
        <f>TAG!A596</f>
        <v>936.83556999999996</v>
      </c>
      <c r="B1005" s="14" t="str">
        <f>TAG!B596</f>
        <v>C61H110O5N</v>
      </c>
      <c r="C1005" s="17" t="str">
        <f>TAG!C596</f>
        <v>e58:7/56:0</v>
      </c>
      <c r="D1005" s="31"/>
      <c r="E1005" s="37">
        <f>TAG!J596</f>
        <v>0</v>
      </c>
      <c r="F1005" s="37">
        <f>TAG!D596</f>
        <v>0</v>
      </c>
      <c r="G1005" s="62">
        <f t="shared" si="112"/>
        <v>0</v>
      </c>
      <c r="H1005" s="37">
        <f>TAG!E596</f>
        <v>0</v>
      </c>
      <c r="I1005" s="37">
        <f>TAG!F596</f>
        <v>0</v>
      </c>
      <c r="K1005" s="9">
        <f t="shared" si="115"/>
        <v>0</v>
      </c>
      <c r="L1005" s="9">
        <f t="shared" si="116"/>
        <v>0</v>
      </c>
    </row>
    <row r="1006" spans="1:12" x14ac:dyDescent="0.2">
      <c r="A1006" s="14">
        <f>TAG!A597</f>
        <v>938.85117000000002</v>
      </c>
      <c r="B1006" s="14" t="str">
        <f>TAG!B597</f>
        <v>C61H112O5N</v>
      </c>
      <c r="C1006" s="17" t="str">
        <f>TAG!C597</f>
        <v>e58:6</v>
      </c>
      <c r="D1006" s="31"/>
      <c r="E1006" s="37">
        <f>TAG!J597</f>
        <v>1.7047458275834217E-5</v>
      </c>
      <c r="F1006" s="37">
        <f>TAG!D597</f>
        <v>0</v>
      </c>
      <c r="G1006" s="62">
        <f t="shared" si="112"/>
        <v>8.5237291379171083E-6</v>
      </c>
      <c r="H1006" s="37">
        <f>TAG!E597</f>
        <v>0</v>
      </c>
      <c r="I1006" s="37">
        <f>TAG!F597</f>
        <v>2.5484825320549975E-5</v>
      </c>
      <c r="K1006" s="9">
        <f t="shared" si="115"/>
        <v>0</v>
      </c>
      <c r="L1006" s="9">
        <f t="shared" si="116"/>
        <v>1.6961096182632865E-5</v>
      </c>
    </row>
    <row r="1007" spans="1:12" x14ac:dyDescent="0.2">
      <c r="A1007" s="14">
        <f>TAG!A598</f>
        <v>940.86676999999997</v>
      </c>
      <c r="B1007" s="14" t="str">
        <f>TAG!B598</f>
        <v>C61H114O5N</v>
      </c>
      <c r="C1007" s="17" t="str">
        <f>TAG!C598</f>
        <v>e58:5</v>
      </c>
      <c r="D1007" s="31"/>
      <c r="E1007" s="37">
        <f>TAG!J598</f>
        <v>3.379244871671006E-5</v>
      </c>
      <c r="F1007" s="37">
        <f>TAG!D598</f>
        <v>6.281718904173255E-5</v>
      </c>
      <c r="G1007" s="62">
        <f t="shared" si="112"/>
        <v>4.8304818879221305E-5</v>
      </c>
      <c r="H1007" s="37">
        <f>TAG!E598</f>
        <v>0</v>
      </c>
      <c r="I1007" s="37">
        <f>TAG!F598</f>
        <v>0</v>
      </c>
      <c r="K1007" s="9">
        <f t="shared" si="115"/>
        <v>0</v>
      </c>
      <c r="L1007" s="9">
        <f t="shared" si="116"/>
        <v>0</v>
      </c>
    </row>
    <row r="1008" spans="1:12" x14ac:dyDescent="0.2">
      <c r="A1008" s="14">
        <f>TAG!A599</f>
        <v>942.88237000000004</v>
      </c>
      <c r="B1008" s="14" t="str">
        <f>TAG!B599</f>
        <v>C61H116O5N</v>
      </c>
      <c r="C1008" s="17" t="str">
        <f>TAG!C599</f>
        <v>e58:4</v>
      </c>
      <c r="D1008" s="31"/>
      <c r="E1008" s="37">
        <f>TAG!J599</f>
        <v>0</v>
      </c>
      <c r="F1008" s="37">
        <f>TAG!D599</f>
        <v>2.6030138508439235E-5</v>
      </c>
      <c r="G1008" s="62">
        <f t="shared" si="112"/>
        <v>1.3015069254219618E-5</v>
      </c>
      <c r="H1008" s="37">
        <f>TAG!E599</f>
        <v>3.1620613977807125E-5</v>
      </c>
      <c r="I1008" s="37">
        <f>TAG!F599</f>
        <v>0</v>
      </c>
      <c r="K1008" s="9">
        <f t="shared" si="115"/>
        <v>1.8605544723587508E-5</v>
      </c>
      <c r="L1008" s="9">
        <f t="shared" si="116"/>
        <v>0</v>
      </c>
    </row>
    <row r="1009" spans="1:12" x14ac:dyDescent="0.2">
      <c r="A1009" s="14">
        <f>TAG!A600</f>
        <v>944.89796999999999</v>
      </c>
      <c r="B1009" s="14" t="str">
        <f>TAG!B600</f>
        <v>C61H118O5N</v>
      </c>
      <c r="C1009" s="17" t="str">
        <f>TAG!C600</f>
        <v>e58:3</v>
      </c>
      <c r="D1009" s="31"/>
      <c r="E1009" s="37">
        <f>TAG!J600</f>
        <v>2.4365718940822439E-6</v>
      </c>
      <c r="F1009" s="37">
        <f>TAG!D600</f>
        <v>0</v>
      </c>
      <c r="G1009" s="62">
        <f t="shared" si="112"/>
        <v>1.218285947041122E-6</v>
      </c>
      <c r="H1009" s="37">
        <f>TAG!E600</f>
        <v>2.0591726881017712E-6</v>
      </c>
      <c r="I1009" s="37">
        <f>TAG!F600</f>
        <v>0</v>
      </c>
      <c r="K1009" s="9">
        <f t="shared" si="115"/>
        <v>8.4088674106064919E-7</v>
      </c>
      <c r="L1009" s="9">
        <f t="shared" si="116"/>
        <v>0</v>
      </c>
    </row>
    <row r="1010" spans="1:12" x14ac:dyDescent="0.2">
      <c r="A1010" s="14">
        <f>TAG!A601</f>
        <v>946.91357000000005</v>
      </c>
      <c r="B1010" s="14" t="str">
        <f>TAG!B601</f>
        <v>C61H120O5N</v>
      </c>
      <c r="C1010" s="17" t="str">
        <f>TAG!C601</f>
        <v>e58:2</v>
      </c>
      <c r="D1010" s="31"/>
      <c r="E1010" s="37">
        <f>TAG!J601</f>
        <v>1.9766412302004234E-5</v>
      </c>
      <c r="F1010" s="37">
        <f>TAG!D601</f>
        <v>0</v>
      </c>
      <c r="G1010" s="62">
        <f t="shared" si="112"/>
        <v>9.8832061510021172E-6</v>
      </c>
      <c r="H1010" s="37">
        <f>TAG!E601</f>
        <v>6.7477425450382421E-5</v>
      </c>
      <c r="I1010" s="37">
        <f>TAG!F601</f>
        <v>0</v>
      </c>
      <c r="K1010" s="9">
        <f t="shared" si="115"/>
        <v>5.7594219299380302E-5</v>
      </c>
      <c r="L1010" s="9">
        <f t="shared" si="116"/>
        <v>0</v>
      </c>
    </row>
    <row r="1011" spans="1:12" x14ac:dyDescent="0.2">
      <c r="A1011" s="14">
        <f>TAG!A602</f>
        <v>948.92917</v>
      </c>
      <c r="B1011" s="14" t="str">
        <f>TAG!B602</f>
        <v>C61H122O5N</v>
      </c>
      <c r="C1011" s="17" t="str">
        <f>TAG!C602</f>
        <v>e58:1/58:8</v>
      </c>
      <c r="D1011" s="31"/>
      <c r="E1011" s="37">
        <f>TAG!J602</f>
        <v>0</v>
      </c>
      <c r="F1011" s="37">
        <f>TAG!D602</f>
        <v>1.889491815444547E-5</v>
      </c>
      <c r="G1011" s="62">
        <f t="shared" si="112"/>
        <v>9.4474590772227352E-6</v>
      </c>
      <c r="H1011" s="37">
        <f>TAG!E602</f>
        <v>4.3296688351274123E-6</v>
      </c>
      <c r="I1011" s="37">
        <f>TAG!F602</f>
        <v>0</v>
      </c>
      <c r="K1011" s="9">
        <f t="shared" si="115"/>
        <v>0</v>
      </c>
      <c r="L1011" s="9">
        <f t="shared" si="116"/>
        <v>0</v>
      </c>
    </row>
    <row r="1012" spans="1:12" x14ac:dyDescent="0.2">
      <c r="A1012" s="14">
        <f>TAG!A603</f>
        <v>950.81486999999993</v>
      </c>
      <c r="B1012" s="14" t="str">
        <f>TAG!B603</f>
        <v>C61H108O6N</v>
      </c>
      <c r="C1012" s="17" t="str">
        <f>TAG!C603</f>
        <v>58:7/e58:0</v>
      </c>
      <c r="D1012" s="31"/>
      <c r="E1012" s="37">
        <f>TAG!J603</f>
        <v>5.3958935391479714E-6</v>
      </c>
      <c r="F1012" s="37">
        <f>TAG!D603</f>
        <v>0</v>
      </c>
      <c r="G1012" s="62">
        <f t="shared" si="112"/>
        <v>2.6979467695739857E-6</v>
      </c>
      <c r="H1012" s="37">
        <f>TAG!E603</f>
        <v>1.9902667151398955E-5</v>
      </c>
      <c r="I1012" s="37">
        <f>TAG!F603</f>
        <v>0</v>
      </c>
      <c r="K1012" s="9">
        <f t="shared" si="115"/>
        <v>1.7204720381824969E-5</v>
      </c>
      <c r="L1012" s="9">
        <f t="shared" si="116"/>
        <v>0</v>
      </c>
    </row>
    <row r="1013" spans="1:12" x14ac:dyDescent="0.2">
      <c r="A1013" s="14">
        <f>TAG!A604</f>
        <v>952.83046999999988</v>
      </c>
      <c r="B1013" s="14" t="str">
        <f>TAG!B604</f>
        <v>C61H110O6N</v>
      </c>
      <c r="C1013" s="17" t="str">
        <f>TAG!C604</f>
        <v>58:6</v>
      </c>
      <c r="D1013" s="31"/>
      <c r="E1013" s="37">
        <f>TAG!J604</f>
        <v>0</v>
      </c>
      <c r="F1013" s="37">
        <f>TAG!D604</f>
        <v>0</v>
      </c>
      <c r="G1013" s="62">
        <f t="shared" si="112"/>
        <v>0</v>
      </c>
      <c r="H1013" s="37">
        <f>TAG!E604</f>
        <v>0</v>
      </c>
      <c r="I1013" s="37">
        <f>TAG!F604</f>
        <v>3.3325907452062424E-5</v>
      </c>
      <c r="K1013" s="9">
        <f t="shared" si="115"/>
        <v>0</v>
      </c>
      <c r="L1013" s="9">
        <f t="shared" si="116"/>
        <v>3.3325907452062424E-5</v>
      </c>
    </row>
    <row r="1014" spans="1:12" x14ac:dyDescent="0.2">
      <c r="A1014" s="14">
        <f>TAG!A605</f>
        <v>954.84606999999994</v>
      </c>
      <c r="B1014" s="14" t="str">
        <f>TAG!B605</f>
        <v>C61H112O6N</v>
      </c>
      <c r="C1014" s="17" t="str">
        <f>TAG!C605</f>
        <v>58:5</v>
      </c>
      <c r="D1014" s="31"/>
      <c r="E1014" s="37">
        <f>TAG!J605</f>
        <v>1.9422437353764978E-5</v>
      </c>
      <c r="F1014" s="37">
        <f>TAG!D605</f>
        <v>0</v>
      </c>
      <c r="G1014" s="62">
        <f t="shared" si="112"/>
        <v>9.7112186768824888E-6</v>
      </c>
      <c r="H1014" s="37">
        <f>TAG!E605</f>
        <v>6.9174316594231122E-5</v>
      </c>
      <c r="I1014" s="37">
        <f>TAG!F605</f>
        <v>2.3094343177845068E-5</v>
      </c>
      <c r="K1014" s="9">
        <f t="shared" si="115"/>
        <v>5.9463097917348637E-5</v>
      </c>
      <c r="L1014" s="9">
        <f t="shared" si="116"/>
        <v>1.3383124500962579E-5</v>
      </c>
    </row>
    <row r="1015" spans="1:12" x14ac:dyDescent="0.2">
      <c r="A1015" s="14">
        <f>TAG!A606</f>
        <v>956.86166999999989</v>
      </c>
      <c r="B1015" s="14" t="str">
        <f>TAG!B606</f>
        <v>C61H114O6N</v>
      </c>
      <c r="C1015" s="17" t="str">
        <f>TAG!C606</f>
        <v>58:4</v>
      </c>
      <c r="D1015" s="31"/>
      <c r="E1015" s="37">
        <f>TAG!J606</f>
        <v>2.0717036949283214E-5</v>
      </c>
      <c r="F1015" s="37">
        <f>TAG!D606</f>
        <v>0</v>
      </c>
      <c r="G1015" s="62">
        <f t="shared" si="112"/>
        <v>1.0358518474641607E-5</v>
      </c>
      <c r="H1015" s="37">
        <f>TAG!E606</f>
        <v>2.4470701861551073E-6</v>
      </c>
      <c r="I1015" s="37">
        <f>TAG!F606</f>
        <v>0</v>
      </c>
      <c r="K1015" s="9">
        <f t="shared" si="115"/>
        <v>0</v>
      </c>
      <c r="L1015" s="9">
        <f t="shared" si="116"/>
        <v>0</v>
      </c>
    </row>
    <row r="1016" spans="1:12" x14ac:dyDescent="0.2">
      <c r="A1016" s="14">
        <f>TAG!A607</f>
        <v>958.87726999999995</v>
      </c>
      <c r="B1016" s="14" t="str">
        <f>TAG!B607</f>
        <v>C61H116O6N</v>
      </c>
      <c r="C1016" s="17" t="str">
        <f>TAG!C607</f>
        <v>58:3</v>
      </c>
      <c r="D1016" s="31"/>
      <c r="E1016" s="37">
        <f>TAG!J607</f>
        <v>0</v>
      </c>
      <c r="F1016" s="37">
        <f>TAG!D607</f>
        <v>0</v>
      </c>
      <c r="G1016" s="62">
        <f t="shared" si="112"/>
        <v>0</v>
      </c>
      <c r="H1016" s="37">
        <f>TAG!E607</f>
        <v>1.5486186878913285E-6</v>
      </c>
      <c r="I1016" s="37">
        <f>TAG!F607</f>
        <v>0</v>
      </c>
      <c r="K1016" s="9">
        <f t="shared" si="115"/>
        <v>1.5486186878913285E-6</v>
      </c>
      <c r="L1016" s="9">
        <f t="shared" si="116"/>
        <v>0</v>
      </c>
    </row>
    <row r="1017" spans="1:12" x14ac:dyDescent="0.2">
      <c r="A1017" s="14">
        <f>TAG!A608</f>
        <v>960.8928699999999</v>
      </c>
      <c r="B1017" s="14" t="str">
        <f>TAG!B608</f>
        <v>C61H118O6N</v>
      </c>
      <c r="C1017" s="17" t="str">
        <f>TAG!C608</f>
        <v>58:2</v>
      </c>
      <c r="D1017" s="31"/>
      <c r="E1017" s="37">
        <f>TAG!J608</f>
        <v>1.4582294252663687E-5</v>
      </c>
      <c r="F1017" s="37">
        <f>TAG!D608</f>
        <v>0</v>
      </c>
      <c r="G1017" s="62">
        <f t="shared" si="112"/>
        <v>7.2911471263318434E-6</v>
      </c>
      <c r="H1017" s="37">
        <f>TAG!E608</f>
        <v>0</v>
      </c>
      <c r="I1017" s="37">
        <f>TAG!F608</f>
        <v>0</v>
      </c>
      <c r="K1017" s="9">
        <f t="shared" si="115"/>
        <v>0</v>
      </c>
      <c r="L1017" s="9">
        <f t="shared" si="116"/>
        <v>0</v>
      </c>
    </row>
    <row r="1018" spans="1:12" x14ac:dyDescent="0.2">
      <c r="A1018" s="14">
        <f>TAG!A609</f>
        <v>962.90846999999997</v>
      </c>
      <c r="B1018" s="14" t="str">
        <f>TAG!B609</f>
        <v>C61H120O6N</v>
      </c>
      <c r="C1018" s="17" t="str">
        <f>TAG!C609</f>
        <v>58:1</v>
      </c>
      <c r="D1018" s="31"/>
      <c r="E1018" s="37">
        <f>TAG!J609</f>
        <v>0</v>
      </c>
      <c r="F1018" s="37">
        <f>TAG!D609</f>
        <v>2.8821627196617556E-5</v>
      </c>
      <c r="G1018" s="62">
        <f t="shared" si="112"/>
        <v>1.4410813598308778E-5</v>
      </c>
      <c r="H1018" s="37">
        <f>TAG!E609</f>
        <v>0</v>
      </c>
      <c r="I1018" s="37">
        <f>TAG!F609</f>
        <v>0</v>
      </c>
      <c r="K1018" s="9">
        <f t="shared" si="115"/>
        <v>0</v>
      </c>
      <c r="L1018" s="9">
        <f t="shared" si="116"/>
        <v>0</v>
      </c>
    </row>
    <row r="1019" spans="1:12" x14ac:dyDescent="0.2">
      <c r="A1019" s="14">
        <f>TAG!A610</f>
        <v>964.86676999999997</v>
      </c>
      <c r="B1019" s="14" t="str">
        <f>TAG!B610</f>
        <v>C63H114O5N</v>
      </c>
      <c r="C1019" s="17" t="str">
        <f>TAG!C610</f>
        <v>e60:7/58:0</v>
      </c>
      <c r="D1019" s="31"/>
      <c r="E1019" s="37">
        <f>TAG!J610</f>
        <v>1.4304047118255631E-5</v>
      </c>
      <c r="F1019" s="37">
        <f>TAG!D610</f>
        <v>0</v>
      </c>
      <c r="G1019" s="62">
        <f t="shared" si="112"/>
        <v>7.1520235591278155E-6</v>
      </c>
      <c r="H1019" s="37">
        <f>TAG!E610</f>
        <v>3.5758715261886563E-5</v>
      </c>
      <c r="I1019" s="37">
        <f>TAG!F610</f>
        <v>0</v>
      </c>
      <c r="K1019" s="9">
        <f t="shared" si="115"/>
        <v>2.8606691702758747E-5</v>
      </c>
      <c r="L1019" s="9">
        <f t="shared" si="116"/>
        <v>0</v>
      </c>
    </row>
    <row r="1020" spans="1:12" x14ac:dyDescent="0.2">
      <c r="A1020" s="14">
        <f>TAG!A611</f>
        <v>966.88237000000004</v>
      </c>
      <c r="B1020" s="14" t="str">
        <f>TAG!B611</f>
        <v>C63H116O5N</v>
      </c>
      <c r="C1020" s="17" t="str">
        <f>TAG!C611</f>
        <v>e60:6</v>
      </c>
      <c r="D1020" s="31"/>
      <c r="E1020" s="37">
        <f>TAG!J611</f>
        <v>6.9774155777241632E-7</v>
      </c>
      <c r="F1020" s="37">
        <f>TAG!D611</f>
        <v>0</v>
      </c>
      <c r="G1020" s="62">
        <f t="shared" si="112"/>
        <v>3.4887077888620816E-7</v>
      </c>
      <c r="H1020" s="37">
        <f>TAG!E611</f>
        <v>0</v>
      </c>
      <c r="I1020" s="37">
        <f>TAG!F611</f>
        <v>0</v>
      </c>
      <c r="K1020" s="9">
        <f t="shared" si="115"/>
        <v>0</v>
      </c>
      <c r="L1020" s="9">
        <f t="shared" si="116"/>
        <v>0</v>
      </c>
    </row>
    <row r="1021" spans="1:12" x14ac:dyDescent="0.2">
      <c r="A1021" s="14">
        <f>TAG!A612</f>
        <v>968.89796999999999</v>
      </c>
      <c r="B1021" s="14" t="str">
        <f>TAG!B612</f>
        <v>C63H118O5N</v>
      </c>
      <c r="C1021" s="17" t="str">
        <f>TAG!C612</f>
        <v>e60:5</v>
      </c>
      <c r="D1021" s="31"/>
      <c r="E1021" s="37">
        <f>TAG!J612</f>
        <v>1.728756967365467E-5</v>
      </c>
      <c r="F1021" s="37">
        <f>TAG!D612</f>
        <v>0</v>
      </c>
      <c r="G1021" s="62">
        <f t="shared" si="112"/>
        <v>8.643784836827335E-6</v>
      </c>
      <c r="H1021" s="37">
        <f>TAG!E612</f>
        <v>0</v>
      </c>
      <c r="I1021" s="37">
        <f>TAG!F612</f>
        <v>4.3810527719168083E-5</v>
      </c>
      <c r="K1021" s="9">
        <f t="shared" si="115"/>
        <v>0</v>
      </c>
      <c r="L1021" s="9">
        <f t="shared" si="116"/>
        <v>3.5166742882340748E-5</v>
      </c>
    </row>
    <row r="1022" spans="1:12" x14ac:dyDescent="0.2">
      <c r="A1022" s="14">
        <f>TAG!A613</f>
        <v>970.91357000000005</v>
      </c>
      <c r="B1022" s="14" t="str">
        <f>TAG!B613</f>
        <v>C63H120O5N</v>
      </c>
      <c r="C1022" s="17" t="str">
        <f>TAG!C613</f>
        <v>e60:4</v>
      </c>
      <c r="D1022" s="31"/>
      <c r="E1022" s="37">
        <f>TAG!J613</f>
        <v>0</v>
      </c>
      <c r="F1022" s="37">
        <f>TAG!D613</f>
        <v>0</v>
      </c>
      <c r="G1022" s="62">
        <f t="shared" si="112"/>
        <v>0</v>
      </c>
      <c r="H1022" s="37">
        <f>TAG!E613</f>
        <v>8.5711829952314061E-5</v>
      </c>
      <c r="I1022" s="37">
        <f>TAG!F613</f>
        <v>0</v>
      </c>
      <c r="K1022" s="9">
        <f t="shared" si="115"/>
        <v>8.5711829952314061E-5</v>
      </c>
      <c r="L1022" s="9">
        <f t="shared" si="116"/>
        <v>0</v>
      </c>
    </row>
    <row r="1023" spans="1:12" x14ac:dyDescent="0.2">
      <c r="A1023" s="14">
        <f>TAG!A614</f>
        <v>972.92917</v>
      </c>
      <c r="B1023" s="14" t="str">
        <f>TAG!B614</f>
        <v>C63H122O5N</v>
      </c>
      <c r="C1023" s="17" t="str">
        <f>TAG!C614</f>
        <v>e60:3</v>
      </c>
      <c r="D1023" s="31"/>
      <c r="E1023" s="37">
        <f>TAG!J614</f>
        <v>8.8591895580439662E-5</v>
      </c>
      <c r="F1023" s="37">
        <f>TAG!D614</f>
        <v>9.7750623331787513E-6</v>
      </c>
      <c r="G1023" s="62">
        <f t="shared" si="112"/>
        <v>4.9183478956809204E-5</v>
      </c>
      <c r="H1023" s="37">
        <f>TAG!E614</f>
        <v>7.2616915227680732E-6</v>
      </c>
      <c r="I1023" s="37">
        <f>TAG!F614</f>
        <v>0</v>
      </c>
      <c r="K1023" s="9">
        <f t="shared" si="115"/>
        <v>0</v>
      </c>
      <c r="L1023" s="9">
        <f t="shared" si="116"/>
        <v>0</v>
      </c>
    </row>
    <row r="1024" spans="1:12" x14ac:dyDescent="0.2">
      <c r="A1024" s="14">
        <f>TAG!A615</f>
        <v>974.94477000000006</v>
      </c>
      <c r="B1024" s="14" t="str">
        <f>TAG!B615</f>
        <v>C63H124O5N</v>
      </c>
      <c r="C1024" s="17" t="str">
        <f>TAG!C615</f>
        <v>e60:2</v>
      </c>
      <c r="D1024" s="31"/>
      <c r="E1024" s="37">
        <f>TAG!J615</f>
        <v>1.2322981854573885E-4</v>
      </c>
      <c r="F1024" s="37">
        <f>TAG!D615</f>
        <v>0</v>
      </c>
      <c r="G1024" s="62">
        <f t="shared" si="112"/>
        <v>6.1614909272869424E-5</v>
      </c>
      <c r="H1024" s="37">
        <f>TAG!E615</f>
        <v>0</v>
      </c>
      <c r="I1024" s="37">
        <f>TAG!F615</f>
        <v>0</v>
      </c>
      <c r="K1024" s="9">
        <f t="shared" si="115"/>
        <v>0</v>
      </c>
      <c r="L1024" s="9">
        <f t="shared" si="116"/>
        <v>0</v>
      </c>
    </row>
    <row r="1025" spans="1:12" x14ac:dyDescent="0.2">
      <c r="A1025" s="14">
        <f>TAG!A616</f>
        <v>976.83046999999988</v>
      </c>
      <c r="B1025" s="14" t="str">
        <f>TAG!B616</f>
        <v>C63H110O6N</v>
      </c>
      <c r="C1025" s="17" t="str">
        <f>TAG!C616</f>
        <v>60:8/e60:1</v>
      </c>
      <c r="D1025" s="31"/>
      <c r="E1025" s="37">
        <f>TAG!J616</f>
        <v>0</v>
      </c>
      <c r="F1025" s="37">
        <f>TAG!D616</f>
        <v>7.969135487189777E-5</v>
      </c>
      <c r="G1025" s="62">
        <f t="shared" si="112"/>
        <v>3.9845677435948885E-5</v>
      </c>
      <c r="H1025" s="37">
        <f>TAG!E616</f>
        <v>7.6966906023828199E-6</v>
      </c>
      <c r="I1025" s="37">
        <f>TAG!F616</f>
        <v>0</v>
      </c>
      <c r="K1025" s="9">
        <f t="shared" si="115"/>
        <v>0</v>
      </c>
      <c r="L1025" s="9">
        <f t="shared" si="116"/>
        <v>0</v>
      </c>
    </row>
    <row r="1026" spans="1:12" x14ac:dyDescent="0.2">
      <c r="A1026" s="14">
        <f>TAG!A617</f>
        <v>978.84606999999994</v>
      </c>
      <c r="B1026" s="14" t="str">
        <f>TAG!B617</f>
        <v>C63H112O6N</v>
      </c>
      <c r="C1026" s="17" t="str">
        <f>TAG!C617</f>
        <v>60:7/e60:0</v>
      </c>
      <c r="D1026" s="31"/>
      <c r="E1026" s="37">
        <f>TAG!J617</f>
        <v>5.4817606374822824E-5</v>
      </c>
      <c r="F1026" s="37">
        <f>TAG!D617</f>
        <v>2.2547880630932023E-5</v>
      </c>
      <c r="G1026" s="62">
        <f t="shared" si="112"/>
        <v>3.8682743502877422E-5</v>
      </c>
      <c r="H1026" s="37">
        <f>TAG!E617</f>
        <v>6.2250812457716906E-6</v>
      </c>
      <c r="I1026" s="37">
        <f>TAG!F617</f>
        <v>7.9991899302093731E-6</v>
      </c>
      <c r="K1026" s="9">
        <f t="shared" si="115"/>
        <v>0</v>
      </c>
      <c r="L1026" s="9">
        <f t="shared" si="116"/>
        <v>0</v>
      </c>
    </row>
    <row r="1027" spans="1:12" x14ac:dyDescent="0.2">
      <c r="A1027" s="14">
        <f>TAG!A618</f>
        <v>980.86166999999989</v>
      </c>
      <c r="B1027" s="14" t="str">
        <f>TAG!B618</f>
        <v>C63H114O6N</v>
      </c>
      <c r="C1027" s="17" t="str">
        <f>TAG!C618</f>
        <v>60:6</v>
      </c>
      <c r="D1027" s="31"/>
      <c r="E1027" s="37">
        <f>TAG!J618</f>
        <v>1.1885350674948843E-6</v>
      </c>
      <c r="F1027" s="37">
        <f>TAG!D618</f>
        <v>3.6370040603676639E-6</v>
      </c>
      <c r="G1027" s="62">
        <f t="shared" si="112"/>
        <v>2.412769563931274E-6</v>
      </c>
      <c r="H1027" s="37">
        <f>TAG!E618</f>
        <v>0</v>
      </c>
      <c r="I1027" s="37">
        <f>TAG!F618</f>
        <v>0</v>
      </c>
      <c r="K1027" s="9">
        <f t="shared" si="115"/>
        <v>0</v>
      </c>
      <c r="L1027" s="9">
        <f t="shared" si="116"/>
        <v>0</v>
      </c>
    </row>
    <row r="1028" spans="1:12" x14ac:dyDescent="0.2">
      <c r="A1028" s="14">
        <f>TAG!A619</f>
        <v>982.87726999999995</v>
      </c>
      <c r="B1028" s="14" t="str">
        <f>TAG!B619</f>
        <v>C63H116O6N</v>
      </c>
      <c r="C1028" s="17" t="str">
        <f>TAG!C619</f>
        <v>60:5</v>
      </c>
      <c r="D1028" s="31"/>
      <c r="E1028" s="37">
        <f>TAG!J619</f>
        <v>3.8443747754434629E-5</v>
      </c>
      <c r="F1028" s="37">
        <f>TAG!D619</f>
        <v>0</v>
      </c>
      <c r="G1028" s="62">
        <f t="shared" si="112"/>
        <v>1.9221873877217314E-5</v>
      </c>
      <c r="H1028" s="37">
        <f>TAG!E619</f>
        <v>8.4359740980951751E-5</v>
      </c>
      <c r="I1028" s="37">
        <f>TAG!F619</f>
        <v>0</v>
      </c>
      <c r="K1028" s="9">
        <f t="shared" si="115"/>
        <v>6.5137867103734433E-5</v>
      </c>
      <c r="L1028" s="9">
        <f t="shared" si="116"/>
        <v>0</v>
      </c>
    </row>
    <row r="1029" spans="1:12" x14ac:dyDescent="0.2">
      <c r="A1029" s="14">
        <f>TAG!A620</f>
        <v>984.8928699999999</v>
      </c>
      <c r="B1029" s="14" t="str">
        <f>TAG!B620</f>
        <v>C63H118O6N</v>
      </c>
      <c r="C1029" s="17" t="str">
        <f>TAG!C620</f>
        <v>60:4</v>
      </c>
      <c r="D1029" s="31"/>
      <c r="E1029" s="37">
        <f>TAG!J620</f>
        <v>0</v>
      </c>
      <c r="F1029" s="37">
        <f>TAG!D620</f>
        <v>0</v>
      </c>
      <c r="G1029" s="62">
        <f t="shared" si="112"/>
        <v>0</v>
      </c>
      <c r="H1029" s="37">
        <f>TAG!E620</f>
        <v>1.0733292389596078E-5</v>
      </c>
      <c r="I1029" s="37">
        <f>TAG!F620</f>
        <v>0</v>
      </c>
      <c r="K1029" s="9">
        <f t="shared" si="115"/>
        <v>1.0733292389596078E-5</v>
      </c>
      <c r="L1029" s="9">
        <f t="shared" si="116"/>
        <v>0</v>
      </c>
    </row>
    <row r="1030" spans="1:12" x14ac:dyDescent="0.2">
      <c r="A1030" s="14">
        <f>TAG!A621</f>
        <v>986.90846999999997</v>
      </c>
      <c r="B1030" s="14" t="str">
        <f>TAG!B621</f>
        <v>C63H120O6N</v>
      </c>
      <c r="C1030" s="17" t="str">
        <f>TAG!C621</f>
        <v>60:3</v>
      </c>
      <c r="D1030" s="31"/>
      <c r="E1030" s="37">
        <f>TAG!J621</f>
        <v>0</v>
      </c>
      <c r="F1030" s="37">
        <f>TAG!D621</f>
        <v>6.7799294388213047E-6</v>
      </c>
      <c r="G1030" s="62">
        <f t="shared" ref="G1030:G1093" si="117">(F1030+E1030)/2</f>
        <v>3.3899647194106523E-6</v>
      </c>
      <c r="H1030" s="37">
        <f>TAG!E621</f>
        <v>0</v>
      </c>
      <c r="I1030" s="37">
        <f>TAG!F621</f>
        <v>9.8183460519603983E-5</v>
      </c>
      <c r="K1030" s="9">
        <f t="shared" si="115"/>
        <v>0</v>
      </c>
      <c r="L1030" s="9">
        <f t="shared" si="116"/>
        <v>9.4793495800193326E-5</v>
      </c>
    </row>
    <row r="1031" spans="1:12" x14ac:dyDescent="0.2">
      <c r="A1031" s="14">
        <f>TAG!A622</f>
        <v>988.92406999999992</v>
      </c>
      <c r="B1031" s="14" t="str">
        <f>TAG!B622</f>
        <v>C63H122O6N</v>
      </c>
      <c r="C1031" s="17" t="str">
        <f>TAG!C622</f>
        <v>60:2</v>
      </c>
      <c r="D1031" s="31"/>
      <c r="E1031" s="37">
        <f>TAG!J622</f>
        <v>2.8190841459289453E-5</v>
      </c>
      <c r="F1031" s="37">
        <f>TAG!D622</f>
        <v>6.2856231581544288E-5</v>
      </c>
      <c r="G1031" s="62">
        <f t="shared" si="117"/>
        <v>4.5523536520416871E-5</v>
      </c>
      <c r="H1031" s="37">
        <f>TAG!E622</f>
        <v>2.2713763964236112E-5</v>
      </c>
      <c r="I1031" s="37">
        <f>TAG!F622</f>
        <v>0</v>
      </c>
      <c r="K1031" s="9">
        <f t="shared" si="115"/>
        <v>0</v>
      </c>
      <c r="L1031" s="9">
        <f t="shared" si="116"/>
        <v>0</v>
      </c>
    </row>
    <row r="1032" spans="1:12" x14ac:dyDescent="0.2">
      <c r="A1032" s="14">
        <f>TAG!A623</f>
        <v>990.93966999999998</v>
      </c>
      <c r="B1032" s="14" t="str">
        <f>TAG!B623</f>
        <v>C63H124O6N</v>
      </c>
      <c r="C1032" s="17" t="str">
        <f>TAG!C623</f>
        <v>60:1</v>
      </c>
      <c r="D1032" s="31"/>
      <c r="E1032" s="37">
        <f>TAG!J623</f>
        <v>1.5452866764021295E-5</v>
      </c>
      <c r="F1032" s="37">
        <f>TAG!D623</f>
        <v>0</v>
      </c>
      <c r="G1032" s="62">
        <f t="shared" si="117"/>
        <v>7.7264333820106476E-6</v>
      </c>
      <c r="H1032" s="37">
        <f>TAG!E623</f>
        <v>6.8845924458107559E-6</v>
      </c>
      <c r="I1032" s="37">
        <f>TAG!F623</f>
        <v>0</v>
      </c>
      <c r="K1032" s="9">
        <f t="shared" si="115"/>
        <v>0</v>
      </c>
      <c r="L1032" s="9">
        <f t="shared" si="116"/>
        <v>0</v>
      </c>
    </row>
    <row r="1033" spans="1:12" s="2" customFormat="1" x14ac:dyDescent="0.2">
      <c r="A1033" s="38" t="s">
        <v>1003</v>
      </c>
      <c r="B1033" s="38"/>
      <c r="C1033" s="38" t="str">
        <f>TAG!C624</f>
        <v>Total NL 297 18:2 acyl containing</v>
      </c>
      <c r="D1033" s="31"/>
      <c r="E1033" s="39"/>
      <c r="F1033" s="39"/>
      <c r="G1033" s="62">
        <f t="shared" si="117"/>
        <v>0</v>
      </c>
      <c r="H1033" s="39"/>
      <c r="I1033" s="39"/>
      <c r="J1033" s="40"/>
      <c r="K1033" s="4">
        <f>SUM(K934:K1032)</f>
        <v>4.5716568291273739E-3</v>
      </c>
      <c r="L1033" s="4">
        <f t="shared" ref="L1033" si="118">SUM(L934:L1032)</f>
        <v>0.28184309321763196</v>
      </c>
    </row>
    <row r="1034" spans="1:12" x14ac:dyDescent="0.2">
      <c r="A1034" s="14">
        <f>TAG!A629</f>
        <v>764.67446999999993</v>
      </c>
      <c r="B1034" s="14" t="str">
        <f>TAG!B629</f>
        <v>C47H90O6N</v>
      </c>
      <c r="C1034" s="17" t="str">
        <f>TAG!C629</f>
        <v>44:2</v>
      </c>
      <c r="D1034" s="31"/>
      <c r="E1034" s="37">
        <f>TAG!J629</f>
        <v>5.1186696256032288E-5</v>
      </c>
      <c r="F1034" s="37">
        <f>TAG!D629</f>
        <v>0</v>
      </c>
      <c r="G1034" s="62">
        <f t="shared" si="117"/>
        <v>2.5593348128016144E-5</v>
      </c>
      <c r="H1034" s="37">
        <f>TAG!E629</f>
        <v>3.2876082416390608E-5</v>
      </c>
      <c r="I1034" s="37">
        <f>TAG!F629</f>
        <v>4.4177596570752858E-4</v>
      </c>
      <c r="K1034" s="9">
        <f t="shared" ref="K1034:K1065" si="119">IF(H1034-$G1034&gt;0,H1034-$G1034,0)</f>
        <v>7.2827342883744644E-6</v>
      </c>
      <c r="L1034" s="9">
        <f t="shared" ref="L1034:L1065" si="120">IF(I1034-$G1034&gt;0,I1034-$G1034,0)</f>
        <v>4.1618261757951245E-4</v>
      </c>
    </row>
    <row r="1035" spans="1:12" x14ac:dyDescent="0.2">
      <c r="A1035" s="14">
        <f>TAG!A630</f>
        <v>766.69006999999988</v>
      </c>
      <c r="B1035" s="14" t="str">
        <f>TAG!B630</f>
        <v>C47H92O6N</v>
      </c>
      <c r="C1035" s="17" t="str">
        <f>TAG!C630</f>
        <v>44:1</v>
      </c>
      <c r="D1035" s="31"/>
      <c r="E1035" s="37">
        <f>TAG!J630</f>
        <v>1.6350537291243578E-5</v>
      </c>
      <c r="F1035" s="37">
        <f>TAG!D630</f>
        <v>2.6746688298699494E-5</v>
      </c>
      <c r="G1035" s="62">
        <f t="shared" si="117"/>
        <v>2.1548612794971536E-5</v>
      </c>
      <c r="H1035" s="37">
        <f>TAG!E630</f>
        <v>0</v>
      </c>
      <c r="I1035" s="37">
        <f>TAG!F630</f>
        <v>1.8966494307473668E-3</v>
      </c>
      <c r="K1035" s="9">
        <f t="shared" si="119"/>
        <v>0</v>
      </c>
      <c r="L1035" s="9">
        <f t="shared" si="120"/>
        <v>1.8751008179523953E-3</v>
      </c>
    </row>
    <row r="1036" spans="1:12" x14ac:dyDescent="0.2">
      <c r="A1036" s="14">
        <f>TAG!A631</f>
        <v>768.70566999999994</v>
      </c>
      <c r="B1036" s="14" t="str">
        <f>TAG!B631</f>
        <v>C47H94O6N</v>
      </c>
      <c r="C1036" s="17" t="str">
        <f>TAG!C631</f>
        <v>44:0</v>
      </c>
      <c r="D1036" s="31"/>
      <c r="E1036" s="37">
        <f>TAG!J631</f>
        <v>3.1023413325820907E-5</v>
      </c>
      <c r="F1036" s="37">
        <f>TAG!D631</f>
        <v>3.7722356380100013E-6</v>
      </c>
      <c r="G1036" s="62">
        <f t="shared" si="117"/>
        <v>1.7397824481915455E-5</v>
      </c>
      <c r="H1036" s="37">
        <f>TAG!E631</f>
        <v>5.061238392237605E-5</v>
      </c>
      <c r="I1036" s="37">
        <f>TAG!F631</f>
        <v>0</v>
      </c>
      <c r="K1036" s="9">
        <f t="shared" si="119"/>
        <v>3.3214559440460595E-5</v>
      </c>
      <c r="L1036" s="9">
        <f t="shared" si="120"/>
        <v>0</v>
      </c>
    </row>
    <row r="1037" spans="1:12" x14ac:dyDescent="0.2">
      <c r="A1037" s="14">
        <f>TAG!A632</f>
        <v>776.71077000000002</v>
      </c>
      <c r="B1037" s="14" t="str">
        <f>TAG!B632</f>
        <v>C49H94O5N</v>
      </c>
      <c r="C1037" s="17" t="str">
        <f>TAG!C632</f>
        <v>e46:3</v>
      </c>
      <c r="D1037" s="31"/>
      <c r="E1037" s="37">
        <f>TAG!J632</f>
        <v>0</v>
      </c>
      <c r="F1037" s="37">
        <f>TAG!D632</f>
        <v>0</v>
      </c>
      <c r="G1037" s="62">
        <f t="shared" si="117"/>
        <v>0</v>
      </c>
      <c r="H1037" s="37">
        <f>TAG!E632</f>
        <v>0</v>
      </c>
      <c r="I1037" s="37">
        <f>TAG!F632</f>
        <v>0</v>
      </c>
      <c r="K1037" s="9">
        <f t="shared" si="119"/>
        <v>0</v>
      </c>
      <c r="L1037" s="9">
        <f t="shared" si="120"/>
        <v>0</v>
      </c>
    </row>
    <row r="1038" spans="1:12" x14ac:dyDescent="0.2">
      <c r="A1038" s="14">
        <f>TAG!A633</f>
        <v>778.72636999999997</v>
      </c>
      <c r="B1038" s="14" t="str">
        <f>TAG!B633</f>
        <v>C49H96O5N</v>
      </c>
      <c r="C1038" s="17" t="str">
        <f>TAG!C633</f>
        <v>e46:2</v>
      </c>
      <c r="D1038" s="31"/>
      <c r="E1038" s="37">
        <f>TAG!J633</f>
        <v>0</v>
      </c>
      <c r="F1038" s="37">
        <f>TAG!D633</f>
        <v>1.053768000721158E-5</v>
      </c>
      <c r="G1038" s="62">
        <f t="shared" si="117"/>
        <v>5.2688400036057901E-6</v>
      </c>
      <c r="H1038" s="37">
        <f>TAG!E633</f>
        <v>0</v>
      </c>
      <c r="I1038" s="37">
        <f>TAG!F633</f>
        <v>5.9460437002944658E-5</v>
      </c>
      <c r="K1038" s="9">
        <f t="shared" si="119"/>
        <v>0</v>
      </c>
      <c r="L1038" s="9">
        <f t="shared" si="120"/>
        <v>5.419159699933887E-5</v>
      </c>
    </row>
    <row r="1039" spans="1:12" x14ac:dyDescent="0.2">
      <c r="A1039" s="14">
        <f>TAG!A634</f>
        <v>780.74197000000004</v>
      </c>
      <c r="B1039" s="14" t="str">
        <f>TAG!B634</f>
        <v>C49H98O5N</v>
      </c>
      <c r="C1039" s="17" t="str">
        <f>TAG!C634</f>
        <v>e46:1</v>
      </c>
      <c r="D1039" s="31"/>
      <c r="E1039" s="37">
        <f>TAG!J634</f>
        <v>0</v>
      </c>
      <c r="F1039" s="37">
        <f>TAG!D634</f>
        <v>6.6084371756726297E-6</v>
      </c>
      <c r="G1039" s="62">
        <f t="shared" si="117"/>
        <v>3.3042185878363148E-6</v>
      </c>
      <c r="H1039" s="37">
        <f>TAG!E634</f>
        <v>1.7485605636457998E-4</v>
      </c>
      <c r="I1039" s="37">
        <f>TAG!F634</f>
        <v>1.6659351800233391E-4</v>
      </c>
      <c r="K1039" s="9">
        <f t="shared" si="119"/>
        <v>1.7155183777674366E-4</v>
      </c>
      <c r="L1039" s="9">
        <f t="shared" si="120"/>
        <v>1.6328929941449759E-4</v>
      </c>
    </row>
    <row r="1040" spans="1:12" x14ac:dyDescent="0.2">
      <c r="A1040" s="14">
        <f>TAG!A635</f>
        <v>782.75756999999999</v>
      </c>
      <c r="B1040" s="14" t="str">
        <f>TAG!B635</f>
        <v>C49H100O5N</v>
      </c>
      <c r="C1040" s="17" t="str">
        <f>TAG!C635</f>
        <v>e46:0</v>
      </c>
      <c r="D1040" s="31"/>
      <c r="E1040" s="37">
        <f>TAG!J635</f>
        <v>2.396354234334198E-5</v>
      </c>
      <c r="F1040" s="37">
        <f>TAG!D635</f>
        <v>1.203381765017315E-4</v>
      </c>
      <c r="G1040" s="62">
        <f t="shared" si="117"/>
        <v>7.2150859422536736E-5</v>
      </c>
      <c r="H1040" s="37">
        <f>TAG!E635</f>
        <v>0</v>
      </c>
      <c r="I1040" s="37">
        <f>TAG!F635</f>
        <v>2.3489160253748285E-5</v>
      </c>
      <c r="K1040" s="9">
        <f t="shared" si="119"/>
        <v>0</v>
      </c>
      <c r="L1040" s="9">
        <f t="shared" si="120"/>
        <v>0</v>
      </c>
    </row>
    <row r="1041" spans="1:12" x14ac:dyDescent="0.2">
      <c r="A1041" s="14">
        <f>TAG!A636</f>
        <v>790.69006999999988</v>
      </c>
      <c r="B1041" s="14" t="str">
        <f>TAG!B636</f>
        <v>C49H92O6N</v>
      </c>
      <c r="C1041" s="17" t="str">
        <f>TAG!C636</f>
        <v>46:3</v>
      </c>
      <c r="D1041" s="31"/>
      <c r="E1041" s="37">
        <f>TAG!J636</f>
        <v>0</v>
      </c>
      <c r="F1041" s="37">
        <f>TAG!D636</f>
        <v>2.1772452306190261E-5</v>
      </c>
      <c r="G1041" s="62">
        <f t="shared" si="117"/>
        <v>1.0886226153095131E-5</v>
      </c>
      <c r="H1041" s="37">
        <f>TAG!E636</f>
        <v>0</v>
      </c>
      <c r="I1041" s="37">
        <f>TAG!F636</f>
        <v>1.0279596747548053E-4</v>
      </c>
      <c r="K1041" s="9">
        <f t="shared" si="119"/>
        <v>0</v>
      </c>
      <c r="L1041" s="9">
        <f t="shared" si="120"/>
        <v>9.1909741322385399E-5</v>
      </c>
    </row>
    <row r="1042" spans="1:12" x14ac:dyDescent="0.2">
      <c r="A1042" s="14">
        <f>TAG!A637</f>
        <v>792.70566999999994</v>
      </c>
      <c r="B1042" s="14" t="str">
        <f>TAG!B637</f>
        <v>C49H94O6N</v>
      </c>
      <c r="C1042" s="17" t="str">
        <f>TAG!C637</f>
        <v>46:2</v>
      </c>
      <c r="D1042" s="31"/>
      <c r="E1042" s="37">
        <f>TAG!J637</f>
        <v>2.5648990298012195E-5</v>
      </c>
      <c r="F1042" s="37">
        <f>TAG!D637</f>
        <v>2.0157451517237004E-5</v>
      </c>
      <c r="G1042" s="62">
        <f t="shared" si="117"/>
        <v>2.2903220907624598E-5</v>
      </c>
      <c r="H1042" s="37">
        <f>TAG!E637</f>
        <v>1.7475396143105528E-4</v>
      </c>
      <c r="I1042" s="37">
        <f>TAG!F637</f>
        <v>1.0580148006231053E-3</v>
      </c>
      <c r="K1042" s="9">
        <f t="shared" si="119"/>
        <v>1.5185074052343069E-4</v>
      </c>
      <c r="L1042" s="9">
        <f t="shared" si="120"/>
        <v>1.0351115797154807E-3</v>
      </c>
    </row>
    <row r="1043" spans="1:12" x14ac:dyDescent="0.2">
      <c r="A1043" s="14">
        <f>TAG!A638</f>
        <v>794.72126999999989</v>
      </c>
      <c r="B1043" s="14" t="str">
        <f>TAG!B638</f>
        <v>C49H96O6N</v>
      </c>
      <c r="C1043" s="17" t="str">
        <f>TAG!C638</f>
        <v>46:1</v>
      </c>
      <c r="D1043" s="31"/>
      <c r="E1043" s="37">
        <f>TAG!J638</f>
        <v>4.5929770318848538E-5</v>
      </c>
      <c r="F1043" s="37">
        <f>TAG!D638</f>
        <v>1.2604612524692689E-4</v>
      </c>
      <c r="G1043" s="62">
        <f t="shared" si="117"/>
        <v>8.598794778288771E-5</v>
      </c>
      <c r="H1043" s="37">
        <f>TAG!E638</f>
        <v>1.5209800697534389E-4</v>
      </c>
      <c r="I1043" s="37">
        <f>TAG!F638</f>
        <v>3.4539433834869979E-3</v>
      </c>
      <c r="K1043" s="9">
        <f t="shared" si="119"/>
        <v>6.6110059192456182E-5</v>
      </c>
      <c r="L1043" s="9">
        <f t="shared" si="120"/>
        <v>3.3679554357041101E-3</v>
      </c>
    </row>
    <row r="1044" spans="1:12" x14ac:dyDescent="0.2">
      <c r="A1044" s="14">
        <f>TAG!A639</f>
        <v>796.73686999999995</v>
      </c>
      <c r="B1044" s="14" t="str">
        <f>TAG!B639</f>
        <v>C49H98O6N</v>
      </c>
      <c r="C1044" s="17" t="str">
        <f>TAG!C639</f>
        <v>46:0</v>
      </c>
      <c r="D1044" s="31"/>
      <c r="E1044" s="37">
        <f>TAG!J639</f>
        <v>5.9989069151537425E-6</v>
      </c>
      <c r="F1044" s="37">
        <f>TAG!D639</f>
        <v>1.2795718056706839E-5</v>
      </c>
      <c r="G1044" s="62">
        <f t="shared" si="117"/>
        <v>9.3973124859302913E-6</v>
      </c>
      <c r="H1044" s="37">
        <f>TAG!E639</f>
        <v>3.7214469440135608E-5</v>
      </c>
      <c r="I1044" s="37">
        <f>TAG!F639</f>
        <v>1.2361232781587755E-5</v>
      </c>
      <c r="K1044" s="9">
        <f t="shared" si="119"/>
        <v>2.7817156954205317E-5</v>
      </c>
      <c r="L1044" s="9">
        <f t="shared" si="120"/>
        <v>2.9639202956574637E-6</v>
      </c>
    </row>
    <row r="1045" spans="1:12" x14ac:dyDescent="0.2">
      <c r="A1045" s="14">
        <f>TAG!A640</f>
        <v>802.72636999999997</v>
      </c>
      <c r="B1045" s="14" t="str">
        <f>TAG!B640</f>
        <v>C51H96O5N</v>
      </c>
      <c r="C1045" s="17" t="str">
        <f>TAG!C640</f>
        <v>e48:4</v>
      </c>
      <c r="D1045" s="31"/>
      <c r="E1045" s="37">
        <f>TAG!J640</f>
        <v>0</v>
      </c>
      <c r="F1045" s="37">
        <f>TAG!D640</f>
        <v>0</v>
      </c>
      <c r="G1045" s="62">
        <f t="shared" si="117"/>
        <v>0</v>
      </c>
      <c r="H1045" s="37">
        <f>TAG!E640</f>
        <v>2.4834152515521496E-5</v>
      </c>
      <c r="I1045" s="37">
        <f>TAG!F640</f>
        <v>6.8552837128150427E-6</v>
      </c>
      <c r="K1045" s="9">
        <f t="shared" si="119"/>
        <v>2.4834152515521496E-5</v>
      </c>
      <c r="L1045" s="9">
        <f t="shared" si="120"/>
        <v>6.8552837128150427E-6</v>
      </c>
    </row>
    <row r="1046" spans="1:12" x14ac:dyDescent="0.2">
      <c r="A1046" s="14">
        <f>TAG!A641</f>
        <v>804.74197000000004</v>
      </c>
      <c r="B1046" s="14" t="str">
        <f>TAG!B641</f>
        <v>C51H98O5N</v>
      </c>
      <c r="C1046" s="17" t="str">
        <f>TAG!C641</f>
        <v>e48:3</v>
      </c>
      <c r="D1046" s="31"/>
      <c r="E1046" s="37">
        <f>TAG!J641</f>
        <v>0</v>
      </c>
      <c r="F1046" s="37">
        <f>TAG!D641</f>
        <v>9.6617215576447356E-6</v>
      </c>
      <c r="G1046" s="62">
        <f t="shared" si="117"/>
        <v>4.8308607788223678E-6</v>
      </c>
      <c r="H1046" s="37">
        <f>TAG!E641</f>
        <v>8.165719461806387E-6</v>
      </c>
      <c r="I1046" s="37">
        <f>TAG!F641</f>
        <v>3.625213612345267E-5</v>
      </c>
      <c r="K1046" s="9">
        <f t="shared" si="119"/>
        <v>3.3348586829840192E-6</v>
      </c>
      <c r="L1046" s="9">
        <f t="shared" si="120"/>
        <v>3.1421275344630305E-5</v>
      </c>
    </row>
    <row r="1047" spans="1:12" x14ac:dyDescent="0.2">
      <c r="A1047" s="14">
        <f>TAG!A642</f>
        <v>806.75756999999999</v>
      </c>
      <c r="B1047" s="14" t="str">
        <f>TAG!B642</f>
        <v>C51H100O5N</v>
      </c>
      <c r="C1047" s="17" t="str">
        <f>TAG!C642</f>
        <v>e48:2</v>
      </c>
      <c r="D1047" s="31"/>
      <c r="E1047" s="37">
        <f>TAG!J642</f>
        <v>1.0107179751884741E-4</v>
      </c>
      <c r="F1047" s="37">
        <f>TAG!D642</f>
        <v>2.5182657202366882E-5</v>
      </c>
      <c r="G1047" s="62">
        <f t="shared" si="117"/>
        <v>6.3127227360607142E-5</v>
      </c>
      <c r="H1047" s="37">
        <f>TAG!E642</f>
        <v>4.4491706108169322E-5</v>
      </c>
      <c r="I1047" s="37">
        <f>TAG!F642</f>
        <v>1.1041535620177574E-4</v>
      </c>
      <c r="K1047" s="9">
        <f t="shared" si="119"/>
        <v>0</v>
      </c>
      <c r="L1047" s="9">
        <f t="shared" si="120"/>
        <v>4.7288128841168595E-5</v>
      </c>
    </row>
    <row r="1048" spans="1:12" x14ac:dyDescent="0.2">
      <c r="A1048" s="14">
        <f>TAG!A643</f>
        <v>808.77317000000005</v>
      </c>
      <c r="B1048" s="14" t="str">
        <f>TAG!B643</f>
        <v>C51H102O5N</v>
      </c>
      <c r="C1048" s="17" t="str">
        <f>TAG!C643</f>
        <v>e48:1</v>
      </c>
      <c r="D1048" s="31"/>
      <c r="E1048" s="37">
        <f>TAG!J643</f>
        <v>7.7641442883525613E-5</v>
      </c>
      <c r="F1048" s="37">
        <f>TAG!D643</f>
        <v>0</v>
      </c>
      <c r="G1048" s="62">
        <f t="shared" si="117"/>
        <v>3.8820721441762807E-5</v>
      </c>
      <c r="H1048" s="37">
        <f>TAG!E643</f>
        <v>3.1928294884194642E-4</v>
      </c>
      <c r="I1048" s="37">
        <f>TAG!F643</f>
        <v>2.8957158924998347E-4</v>
      </c>
      <c r="K1048" s="9">
        <f t="shared" si="119"/>
        <v>2.8046222740018363E-4</v>
      </c>
      <c r="L1048" s="9">
        <f t="shared" si="120"/>
        <v>2.5075086780822068E-4</v>
      </c>
    </row>
    <row r="1049" spans="1:12" x14ac:dyDescent="0.2">
      <c r="A1049" s="14">
        <f>TAG!A644</f>
        <v>810.78877</v>
      </c>
      <c r="B1049" s="14" t="str">
        <f>TAG!B644</f>
        <v>C51H104O5N</v>
      </c>
      <c r="C1049" s="17" t="str">
        <f>TAG!C644</f>
        <v>e48:0</v>
      </c>
      <c r="D1049" s="31"/>
      <c r="E1049" s="37">
        <f>TAG!J644</f>
        <v>2.8398944742927886E-6</v>
      </c>
      <c r="F1049" s="37">
        <f>TAG!D644</f>
        <v>0</v>
      </c>
      <c r="G1049" s="62">
        <f t="shared" si="117"/>
        <v>1.4199472371463943E-6</v>
      </c>
      <c r="H1049" s="37">
        <f>TAG!E644</f>
        <v>2.0913439914767968E-5</v>
      </c>
      <c r="I1049" s="37">
        <f>TAG!F644</f>
        <v>0</v>
      </c>
      <c r="K1049" s="9">
        <f t="shared" si="119"/>
        <v>1.9493492677621574E-5</v>
      </c>
      <c r="L1049" s="9">
        <f t="shared" si="120"/>
        <v>0</v>
      </c>
    </row>
    <row r="1050" spans="1:12" x14ac:dyDescent="0.2">
      <c r="A1050" s="14">
        <f>TAG!A645</f>
        <v>816.70566999999994</v>
      </c>
      <c r="B1050" s="14" t="str">
        <f>TAG!B645</f>
        <v>C51H94O6N</v>
      </c>
      <c r="C1050" s="17" t="str">
        <f>TAG!C645</f>
        <v>48:4</v>
      </c>
      <c r="D1050" s="31"/>
      <c r="E1050" s="37">
        <f>TAG!J645</f>
        <v>2.0371003006925643E-5</v>
      </c>
      <c r="F1050" s="37">
        <f>TAG!D645</f>
        <v>4.6680061542631465E-5</v>
      </c>
      <c r="G1050" s="62">
        <f t="shared" si="117"/>
        <v>3.3525532274778556E-5</v>
      </c>
      <c r="H1050" s="37">
        <f>TAG!E645</f>
        <v>0</v>
      </c>
      <c r="I1050" s="37">
        <f>TAG!F645</f>
        <v>0</v>
      </c>
      <c r="K1050" s="9">
        <f t="shared" si="119"/>
        <v>0</v>
      </c>
      <c r="L1050" s="9">
        <f t="shared" si="120"/>
        <v>0</v>
      </c>
    </row>
    <row r="1051" spans="1:12" x14ac:dyDescent="0.2">
      <c r="A1051" s="14">
        <f>TAG!A646</f>
        <v>818.72126999999989</v>
      </c>
      <c r="B1051" s="14" t="str">
        <f>TAG!B646</f>
        <v>C51H96O6N</v>
      </c>
      <c r="C1051" s="17" t="str">
        <f>TAG!C646</f>
        <v>48:3</v>
      </c>
      <c r="D1051" s="31"/>
      <c r="E1051" s="37">
        <f>TAG!J646</f>
        <v>8.8660178702606517E-6</v>
      </c>
      <c r="F1051" s="37">
        <f>TAG!D646</f>
        <v>5.8415612269519924E-5</v>
      </c>
      <c r="G1051" s="62">
        <f t="shared" si="117"/>
        <v>3.3640815069890287E-5</v>
      </c>
      <c r="H1051" s="37">
        <f>TAG!E646</f>
        <v>4.2575981229977077E-5</v>
      </c>
      <c r="I1051" s="37">
        <f>TAG!F646</f>
        <v>2.9043722031579669E-4</v>
      </c>
      <c r="K1051" s="9">
        <f t="shared" si="119"/>
        <v>8.93516616008679E-6</v>
      </c>
      <c r="L1051" s="9">
        <f t="shared" si="120"/>
        <v>2.5679640524590638E-4</v>
      </c>
    </row>
    <row r="1052" spans="1:12" x14ac:dyDescent="0.2">
      <c r="A1052" s="14">
        <f>TAG!A647</f>
        <v>820.73686999999995</v>
      </c>
      <c r="B1052" s="14" t="str">
        <f>TAG!B647</f>
        <v>C51H98O6N</v>
      </c>
      <c r="C1052" s="17" t="str">
        <f>TAG!C647</f>
        <v>48:2</v>
      </c>
      <c r="D1052" s="31"/>
      <c r="E1052" s="37">
        <f>TAG!J647</f>
        <v>4.5781265851073551E-5</v>
      </c>
      <c r="F1052" s="37">
        <f>TAG!D647</f>
        <v>3.3997198657347977E-5</v>
      </c>
      <c r="G1052" s="62">
        <f t="shared" si="117"/>
        <v>3.9889232254210761E-5</v>
      </c>
      <c r="H1052" s="37">
        <f>TAG!E647</f>
        <v>2.6719807941631154E-4</v>
      </c>
      <c r="I1052" s="37">
        <f>TAG!F647</f>
        <v>1.3676373847666858E-3</v>
      </c>
      <c r="K1052" s="9">
        <f t="shared" si="119"/>
        <v>2.2730884716210079E-4</v>
      </c>
      <c r="L1052" s="9">
        <f t="shared" si="120"/>
        <v>1.327748152512475E-3</v>
      </c>
    </row>
    <row r="1053" spans="1:12" x14ac:dyDescent="0.2">
      <c r="A1053" s="14">
        <f>TAG!A648</f>
        <v>822.7524699999999</v>
      </c>
      <c r="B1053" s="14" t="str">
        <f>TAG!B648</f>
        <v>C51H100O6N</v>
      </c>
      <c r="C1053" s="17" t="str">
        <f>TAG!C648</f>
        <v>48:1</v>
      </c>
      <c r="D1053" s="31"/>
      <c r="E1053" s="37">
        <f>TAG!J648</f>
        <v>4.2058396269169235E-5</v>
      </c>
      <c r="F1053" s="37">
        <f>TAG!D648</f>
        <v>8.687005896100192E-5</v>
      </c>
      <c r="G1053" s="62">
        <f t="shared" si="117"/>
        <v>6.4464227615085578E-5</v>
      </c>
      <c r="H1053" s="37">
        <f>TAG!E648</f>
        <v>1.9603819816485065E-4</v>
      </c>
      <c r="I1053" s="37">
        <f>TAG!F648</f>
        <v>8.2874274733505757E-3</v>
      </c>
      <c r="K1053" s="9">
        <f t="shared" si="119"/>
        <v>1.3157397054976508E-4</v>
      </c>
      <c r="L1053" s="9">
        <f t="shared" si="120"/>
        <v>8.2229632457354908E-3</v>
      </c>
    </row>
    <row r="1054" spans="1:12" x14ac:dyDescent="0.2">
      <c r="A1054" s="14">
        <f>TAG!A649</f>
        <v>824.76806999999997</v>
      </c>
      <c r="B1054" s="14" t="str">
        <f>TAG!B649</f>
        <v>C51H102O6N</v>
      </c>
      <c r="C1054" s="17" t="str">
        <f>TAG!C649</f>
        <v>48:0</v>
      </c>
      <c r="D1054" s="31"/>
      <c r="E1054" s="37">
        <f>TAG!J649</f>
        <v>2.9002340917980648E-5</v>
      </c>
      <c r="F1054" s="37">
        <f>TAG!D649</f>
        <v>0</v>
      </c>
      <c r="G1054" s="62">
        <f t="shared" si="117"/>
        <v>1.4501170458990324E-5</v>
      </c>
      <c r="H1054" s="37">
        <f>TAG!E649</f>
        <v>1.0520231778066673E-4</v>
      </c>
      <c r="I1054" s="37">
        <f>TAG!F649</f>
        <v>0</v>
      </c>
      <c r="K1054" s="9">
        <f t="shared" si="119"/>
        <v>9.0701147321676408E-5</v>
      </c>
      <c r="L1054" s="9">
        <f t="shared" si="120"/>
        <v>0</v>
      </c>
    </row>
    <row r="1055" spans="1:12" x14ac:dyDescent="0.2">
      <c r="A1055" s="14">
        <f>TAG!A650</f>
        <v>830.75756999999999</v>
      </c>
      <c r="B1055" s="14" t="str">
        <f>TAG!B650</f>
        <v>C53H100O5N</v>
      </c>
      <c r="C1055" s="17" t="str">
        <f>TAG!C650</f>
        <v>e50:4</v>
      </c>
      <c r="D1055" s="31"/>
      <c r="E1055" s="37">
        <f>TAG!J650</f>
        <v>1.007800525773063E-4</v>
      </c>
      <c r="F1055" s="37">
        <f>TAG!D650</f>
        <v>0</v>
      </c>
      <c r="G1055" s="62">
        <f t="shared" si="117"/>
        <v>5.039002628865315E-5</v>
      </c>
      <c r="H1055" s="37">
        <f>TAG!E650</f>
        <v>2.0981582596391134E-5</v>
      </c>
      <c r="I1055" s="37">
        <f>TAG!F650</f>
        <v>1.8464807612047579E-5</v>
      </c>
      <c r="K1055" s="9">
        <f t="shared" si="119"/>
        <v>0</v>
      </c>
      <c r="L1055" s="9">
        <f t="shared" si="120"/>
        <v>0</v>
      </c>
    </row>
    <row r="1056" spans="1:12" x14ac:dyDescent="0.2">
      <c r="A1056" s="14">
        <f>TAG!A651</f>
        <v>832.77317000000005</v>
      </c>
      <c r="B1056" s="14" t="str">
        <f>TAG!B651</f>
        <v>C53H102O5N</v>
      </c>
      <c r="C1056" s="17" t="str">
        <f>TAG!C651</f>
        <v>e50:3</v>
      </c>
      <c r="D1056" s="31"/>
      <c r="E1056" s="37">
        <f>TAG!J651</f>
        <v>3.4818789279145444E-6</v>
      </c>
      <c r="F1056" s="37">
        <f>TAG!D651</f>
        <v>2.9464375212262455E-5</v>
      </c>
      <c r="G1056" s="62">
        <f t="shared" si="117"/>
        <v>1.6473127070088501E-5</v>
      </c>
      <c r="H1056" s="37">
        <f>TAG!E651</f>
        <v>5.1254375366938725E-5</v>
      </c>
      <c r="I1056" s="37">
        <f>TAG!F651</f>
        <v>0</v>
      </c>
      <c r="K1056" s="9">
        <f t="shared" si="119"/>
        <v>3.4781248296850221E-5</v>
      </c>
      <c r="L1056" s="9">
        <f t="shared" si="120"/>
        <v>0</v>
      </c>
    </row>
    <row r="1057" spans="1:12" x14ac:dyDescent="0.2">
      <c r="A1057" s="14">
        <f>TAG!A652</f>
        <v>834.78877</v>
      </c>
      <c r="B1057" s="14" t="str">
        <f>TAG!B652</f>
        <v>C53H104O5N</v>
      </c>
      <c r="C1057" s="17" t="str">
        <f>TAG!C652</f>
        <v>e50:2</v>
      </c>
      <c r="D1057" s="31"/>
      <c r="E1057" s="37">
        <f>TAG!J652</f>
        <v>4.8426680197022405E-5</v>
      </c>
      <c r="F1057" s="37">
        <f>TAG!D652</f>
        <v>1.018169261424202E-4</v>
      </c>
      <c r="G1057" s="62">
        <f t="shared" si="117"/>
        <v>7.5121803169721311E-5</v>
      </c>
      <c r="H1057" s="37">
        <f>TAG!E652</f>
        <v>1.5663323984352497E-4</v>
      </c>
      <c r="I1057" s="37">
        <f>TAG!F652</f>
        <v>1.5389524449906095E-4</v>
      </c>
      <c r="K1057" s="9">
        <f t="shared" si="119"/>
        <v>8.1511436673803656E-5</v>
      </c>
      <c r="L1057" s="9">
        <f t="shared" si="120"/>
        <v>7.8773441329339636E-5</v>
      </c>
    </row>
    <row r="1058" spans="1:12" x14ac:dyDescent="0.2">
      <c r="A1058" s="14">
        <f>TAG!A653</f>
        <v>836.80437000000006</v>
      </c>
      <c r="B1058" s="14" t="str">
        <f>TAG!B653</f>
        <v>C53H106O5N</v>
      </c>
      <c r="C1058" s="17" t="str">
        <f>TAG!C653</f>
        <v>e50:1</v>
      </c>
      <c r="D1058" s="31"/>
      <c r="E1058" s="37">
        <f>TAG!J653</f>
        <v>5.2197212877540121E-5</v>
      </c>
      <c r="F1058" s="37">
        <f>TAG!D653</f>
        <v>3.1312944560923903E-5</v>
      </c>
      <c r="G1058" s="62">
        <f t="shared" si="117"/>
        <v>4.1755078719232016E-5</v>
      </c>
      <c r="H1058" s="37">
        <f>TAG!E653</f>
        <v>3.1634479605256813E-4</v>
      </c>
      <c r="I1058" s="37">
        <f>TAG!F653</f>
        <v>1.3436682674929628E-3</v>
      </c>
      <c r="K1058" s="9">
        <f t="shared" si="119"/>
        <v>2.7458971733333612E-4</v>
      </c>
      <c r="L1058" s="9">
        <f t="shared" si="120"/>
        <v>1.3019131887737308E-3</v>
      </c>
    </row>
    <row r="1059" spans="1:12" x14ac:dyDescent="0.2">
      <c r="A1059" s="14">
        <f>TAG!A654</f>
        <v>838.81997000000001</v>
      </c>
      <c r="B1059" s="14" t="str">
        <f>TAG!B654</f>
        <v>C53H108O5N</v>
      </c>
      <c r="C1059" s="17" t="str">
        <f>TAG!C654</f>
        <v>e50:0</v>
      </c>
      <c r="D1059" s="31"/>
      <c r="E1059" s="37">
        <f>TAG!J654</f>
        <v>6.6386001051485638E-5</v>
      </c>
      <c r="F1059" s="37">
        <f>TAG!D654</f>
        <v>3.7653280660145725E-5</v>
      </c>
      <c r="G1059" s="62">
        <f t="shared" si="117"/>
        <v>5.2019640855815685E-5</v>
      </c>
      <c r="H1059" s="37">
        <f>TAG!E654</f>
        <v>4.5634174192544832E-5</v>
      </c>
      <c r="I1059" s="37">
        <f>TAG!F654</f>
        <v>0</v>
      </c>
      <c r="K1059" s="9">
        <f t="shared" si="119"/>
        <v>0</v>
      </c>
      <c r="L1059" s="9">
        <f t="shared" si="120"/>
        <v>0</v>
      </c>
    </row>
    <row r="1060" spans="1:12" x14ac:dyDescent="0.2">
      <c r="A1060" s="14">
        <f>TAG!A655</f>
        <v>844.73686999999995</v>
      </c>
      <c r="B1060" s="14" t="str">
        <f>TAG!B655</f>
        <v>C53H98O6N</v>
      </c>
      <c r="C1060" s="17" t="str">
        <f>TAG!C655</f>
        <v>50:4</v>
      </c>
      <c r="D1060" s="31"/>
      <c r="E1060" s="37">
        <f>TAG!J655</f>
        <v>0</v>
      </c>
      <c r="F1060" s="37">
        <f>TAG!D655</f>
        <v>0</v>
      </c>
      <c r="G1060" s="62">
        <f t="shared" si="117"/>
        <v>0</v>
      </c>
      <c r="H1060" s="37">
        <f>TAG!E655</f>
        <v>4.1934332175348902E-5</v>
      </c>
      <c r="I1060" s="37">
        <f>TAG!F655</f>
        <v>0</v>
      </c>
      <c r="K1060" s="9">
        <f t="shared" si="119"/>
        <v>4.1934332175348902E-5</v>
      </c>
      <c r="L1060" s="9">
        <f t="shared" si="120"/>
        <v>0</v>
      </c>
    </row>
    <row r="1061" spans="1:12" x14ac:dyDescent="0.2">
      <c r="A1061" s="14">
        <f>TAG!A656</f>
        <v>846.7524699999999</v>
      </c>
      <c r="B1061" s="14" t="str">
        <f>TAG!B656</f>
        <v>C53H100O6N</v>
      </c>
      <c r="C1061" s="17" t="str">
        <f>TAG!C656</f>
        <v>50:3</v>
      </c>
      <c r="D1061" s="31"/>
      <c r="E1061" s="37">
        <f>TAG!J656</f>
        <v>3.6857721735893836E-7</v>
      </c>
      <c r="F1061" s="37">
        <f>TAG!D656</f>
        <v>1.031284357521096E-5</v>
      </c>
      <c r="G1061" s="62">
        <f t="shared" si="117"/>
        <v>5.3407103962849491E-6</v>
      </c>
      <c r="H1061" s="37">
        <f>TAG!E656</f>
        <v>2.4233614130349452E-4</v>
      </c>
      <c r="I1061" s="37">
        <f>TAG!F656</f>
        <v>1.4915726657237589E-3</v>
      </c>
      <c r="K1061" s="9">
        <f t="shared" si="119"/>
        <v>2.3699543090720956E-4</v>
      </c>
      <c r="L1061" s="9">
        <f t="shared" si="120"/>
        <v>1.486231955327474E-3</v>
      </c>
    </row>
    <row r="1062" spans="1:12" x14ac:dyDescent="0.2">
      <c r="A1062" s="14">
        <f>TAG!A657</f>
        <v>848.76806999999997</v>
      </c>
      <c r="B1062" s="14" t="str">
        <f>TAG!B657</f>
        <v>C53H102O6N</v>
      </c>
      <c r="C1062" s="17" t="str">
        <f>TAG!C657</f>
        <v>50:2</v>
      </c>
      <c r="D1062" s="31"/>
      <c r="E1062" s="37">
        <f>TAG!J657</f>
        <v>4.1343661741563571E-5</v>
      </c>
      <c r="F1062" s="37">
        <f>TAG!D657</f>
        <v>1.5543378852475331E-5</v>
      </c>
      <c r="G1062" s="62">
        <f t="shared" si="117"/>
        <v>2.8443520297019449E-5</v>
      </c>
      <c r="H1062" s="37">
        <f>TAG!E657</f>
        <v>3.461332966200859E-4</v>
      </c>
      <c r="I1062" s="37">
        <f>TAG!F657</f>
        <v>7.8407067797259377E-3</v>
      </c>
      <c r="K1062" s="9">
        <f t="shared" si="119"/>
        <v>3.1768977632306645E-4</v>
      </c>
      <c r="L1062" s="9">
        <f t="shared" si="120"/>
        <v>7.8122632594289183E-3</v>
      </c>
    </row>
    <row r="1063" spans="1:12" x14ac:dyDescent="0.2">
      <c r="A1063" s="14">
        <f>TAG!A658</f>
        <v>850.78366999999992</v>
      </c>
      <c r="B1063" s="14" t="str">
        <f>TAG!B658</f>
        <v>C53H104O6N</v>
      </c>
      <c r="C1063" s="17" t="str">
        <f>TAG!C658</f>
        <v>50:1</v>
      </c>
      <c r="D1063" s="31"/>
      <c r="E1063" s="37">
        <f>TAG!J658</f>
        <v>9.3475701188627366E-5</v>
      </c>
      <c r="F1063" s="37">
        <f>TAG!D658</f>
        <v>1.4014546189256694E-4</v>
      </c>
      <c r="G1063" s="62">
        <f t="shared" si="117"/>
        <v>1.1681058154059716E-4</v>
      </c>
      <c r="H1063" s="37">
        <f>TAG!E658</f>
        <v>4.0822650962169443E-4</v>
      </c>
      <c r="I1063" s="37">
        <f>TAG!F658</f>
        <v>7.4134966001182592E-2</v>
      </c>
      <c r="K1063" s="9">
        <f t="shared" si="119"/>
        <v>2.9141592808109727E-4</v>
      </c>
      <c r="L1063" s="9">
        <f t="shared" si="120"/>
        <v>7.401815541964199E-2</v>
      </c>
    </row>
    <row r="1064" spans="1:12" x14ac:dyDescent="0.2">
      <c r="A1064" s="14">
        <f>TAG!A659</f>
        <v>852.79926999999998</v>
      </c>
      <c r="B1064" s="14" t="str">
        <f>TAG!B659</f>
        <v>C53H106O6N</v>
      </c>
      <c r="C1064" s="17" t="str">
        <f>TAG!C659</f>
        <v>50:0</v>
      </c>
      <c r="D1064" s="31"/>
      <c r="E1064" s="37">
        <f>TAG!J659</f>
        <v>4.103827473957134E-5</v>
      </c>
      <c r="F1064" s="37">
        <f>TAG!D659</f>
        <v>0</v>
      </c>
      <c r="G1064" s="62">
        <f t="shared" si="117"/>
        <v>2.051913736978567E-5</v>
      </c>
      <c r="H1064" s="37">
        <f>TAG!E659</f>
        <v>4.8811947280668285E-5</v>
      </c>
      <c r="I1064" s="37">
        <f>TAG!F659</f>
        <v>0</v>
      </c>
      <c r="K1064" s="9">
        <f t="shared" si="119"/>
        <v>2.8292809910882615E-5</v>
      </c>
      <c r="L1064" s="9">
        <f t="shared" si="120"/>
        <v>0</v>
      </c>
    </row>
    <row r="1065" spans="1:12" x14ac:dyDescent="0.2">
      <c r="A1065" s="14">
        <f>TAG!A660</f>
        <v>856.77317000000005</v>
      </c>
      <c r="B1065" s="14" t="str">
        <f>TAG!B660</f>
        <v>C55H102O5N</v>
      </c>
      <c r="C1065" s="17" t="str">
        <f>TAG!C660</f>
        <v>e52:5</v>
      </c>
      <c r="D1065" s="31"/>
      <c r="E1065" s="37">
        <f>TAG!J660</f>
        <v>1.7976575475706404E-6</v>
      </c>
      <c r="F1065" s="37">
        <f>TAG!D660</f>
        <v>0</v>
      </c>
      <c r="G1065" s="62">
        <f t="shared" si="117"/>
        <v>8.988287737853202E-7</v>
      </c>
      <c r="H1065" s="37">
        <f>TAG!E660</f>
        <v>0</v>
      </c>
      <c r="I1065" s="37">
        <f>TAG!F660</f>
        <v>0</v>
      </c>
      <c r="K1065" s="9">
        <f t="shared" si="119"/>
        <v>0</v>
      </c>
      <c r="L1065" s="9">
        <f t="shared" si="120"/>
        <v>0</v>
      </c>
    </row>
    <row r="1066" spans="1:12" x14ac:dyDescent="0.2">
      <c r="A1066" s="14">
        <f>TAG!A661</f>
        <v>858.78877</v>
      </c>
      <c r="B1066" s="14" t="str">
        <f>TAG!B661</f>
        <v>C55H104O5N</v>
      </c>
      <c r="C1066" s="17" t="str">
        <f>TAG!C661</f>
        <v>e52:4</v>
      </c>
      <c r="D1066" s="31"/>
      <c r="E1066" s="37">
        <f>TAG!J661</f>
        <v>6.197943785243886E-5</v>
      </c>
      <c r="F1066" s="37">
        <f>TAG!D661</f>
        <v>2.2320373817969004E-5</v>
      </c>
      <c r="G1066" s="62">
        <f t="shared" si="117"/>
        <v>4.214990583520393E-5</v>
      </c>
      <c r="H1066" s="37">
        <f>TAG!E661</f>
        <v>5.1334916807960448E-5</v>
      </c>
      <c r="I1066" s="37">
        <f>TAG!F661</f>
        <v>0</v>
      </c>
      <c r="K1066" s="9">
        <f t="shared" ref="K1066:K1097" si="121">IF(H1066-$G1066&gt;0,H1066-$G1066,0)</f>
        <v>9.1850109727565179E-6</v>
      </c>
      <c r="L1066" s="9">
        <f t="shared" ref="L1066:L1097" si="122">IF(I1066-$G1066&gt;0,I1066-$G1066,0)</f>
        <v>0</v>
      </c>
    </row>
    <row r="1067" spans="1:12" x14ac:dyDescent="0.2">
      <c r="A1067" s="14">
        <f>TAG!A662</f>
        <v>860.80437000000006</v>
      </c>
      <c r="B1067" s="14" t="str">
        <f>TAG!B662</f>
        <v>C55H106O5N</v>
      </c>
      <c r="C1067" s="17" t="str">
        <f>TAG!C662</f>
        <v>e52:3</v>
      </c>
      <c r="D1067" s="31"/>
      <c r="E1067" s="37">
        <f>TAG!J662</f>
        <v>3.2845810208626469E-5</v>
      </c>
      <c r="F1067" s="37">
        <f>TAG!D662</f>
        <v>2.4898686027149972E-5</v>
      </c>
      <c r="G1067" s="62">
        <f t="shared" si="117"/>
        <v>2.8872248117888218E-5</v>
      </c>
      <c r="H1067" s="37">
        <f>TAG!E662</f>
        <v>2.1053603943753166E-4</v>
      </c>
      <c r="I1067" s="37">
        <f>TAG!F662</f>
        <v>3.0444297920192911E-4</v>
      </c>
      <c r="K1067" s="9">
        <f t="shared" si="121"/>
        <v>1.8166379131964342E-4</v>
      </c>
      <c r="L1067" s="9">
        <f t="shared" si="122"/>
        <v>2.755707310840409E-4</v>
      </c>
    </row>
    <row r="1068" spans="1:12" x14ac:dyDescent="0.2">
      <c r="A1068" s="14">
        <f>TAG!A663</f>
        <v>862.81997000000001</v>
      </c>
      <c r="B1068" s="14" t="str">
        <f>TAG!B663</f>
        <v>C55H108O5N</v>
      </c>
      <c r="C1068" s="17" t="str">
        <f>TAG!C663</f>
        <v>e52:2</v>
      </c>
      <c r="D1068" s="31"/>
      <c r="E1068" s="37">
        <f>TAG!J663</f>
        <v>1.1626472864802394E-5</v>
      </c>
      <c r="F1068" s="37">
        <f>TAG!D663</f>
        <v>2.8218707930698481E-5</v>
      </c>
      <c r="G1068" s="62">
        <f t="shared" si="117"/>
        <v>1.9922590397750437E-5</v>
      </c>
      <c r="H1068" s="37">
        <f>TAG!E663</f>
        <v>2.0415935957297099E-4</v>
      </c>
      <c r="I1068" s="37">
        <f>TAG!F663</f>
        <v>1.1260169284435717E-3</v>
      </c>
      <c r="K1068" s="9">
        <f t="shared" si="121"/>
        <v>1.8423676917522056E-4</v>
      </c>
      <c r="L1068" s="9">
        <f t="shared" si="122"/>
        <v>1.1060943380458213E-3</v>
      </c>
    </row>
    <row r="1069" spans="1:12" x14ac:dyDescent="0.2">
      <c r="A1069" s="14">
        <f>TAG!A664</f>
        <v>864.83556999999996</v>
      </c>
      <c r="B1069" s="14" t="str">
        <f>TAG!B664</f>
        <v>C55H110O5N</v>
      </c>
      <c r="C1069" s="17" t="str">
        <f>TAG!C664</f>
        <v>e52:1</v>
      </c>
      <c r="D1069" s="31"/>
      <c r="E1069" s="37">
        <f>TAG!J664</f>
        <v>1.4346247372535433E-5</v>
      </c>
      <c r="F1069" s="37">
        <f>TAG!D664</f>
        <v>4.6049086751347688E-6</v>
      </c>
      <c r="G1069" s="62">
        <f t="shared" si="117"/>
        <v>9.4755780238351016E-6</v>
      </c>
      <c r="H1069" s="37">
        <f>TAG!E664</f>
        <v>1.2902762506627438E-4</v>
      </c>
      <c r="I1069" s="37">
        <f>TAG!F664</f>
        <v>6.4734576741030643E-3</v>
      </c>
      <c r="K1069" s="9">
        <f t="shared" si="121"/>
        <v>1.1955204704243929E-4</v>
      </c>
      <c r="L1069" s="9">
        <f t="shared" si="122"/>
        <v>6.4639820960792288E-3</v>
      </c>
    </row>
    <row r="1070" spans="1:12" x14ac:dyDescent="0.2">
      <c r="A1070" s="14">
        <f>TAG!A665</f>
        <v>866.85117000000002</v>
      </c>
      <c r="B1070" s="14" t="str">
        <f>TAG!B665</f>
        <v>C55H112O5N</v>
      </c>
      <c r="C1070" s="17" t="str">
        <f>TAG!C665</f>
        <v>e52:0</v>
      </c>
      <c r="D1070" s="31"/>
      <c r="E1070" s="37">
        <f>TAG!J665</f>
        <v>1.4616170460199876E-6</v>
      </c>
      <c r="F1070" s="37">
        <f>TAG!D665</f>
        <v>0</v>
      </c>
      <c r="G1070" s="62">
        <f t="shared" si="117"/>
        <v>7.3080852300999378E-7</v>
      </c>
      <c r="H1070" s="37">
        <f>TAG!E665</f>
        <v>0</v>
      </c>
      <c r="I1070" s="37">
        <f>TAG!F665</f>
        <v>0</v>
      </c>
      <c r="K1070" s="9">
        <f t="shared" si="121"/>
        <v>0</v>
      </c>
      <c r="L1070" s="9">
        <f t="shared" si="122"/>
        <v>0</v>
      </c>
    </row>
    <row r="1071" spans="1:12" x14ac:dyDescent="0.2">
      <c r="A1071" s="14">
        <f>TAG!A666</f>
        <v>868.73686999999995</v>
      </c>
      <c r="B1071" s="14" t="str">
        <f>TAG!B666</f>
        <v>C55H98O6N</v>
      </c>
      <c r="C1071" s="17" t="str">
        <f>TAG!C666</f>
        <v>52:6</v>
      </c>
      <c r="D1071" s="31"/>
      <c r="E1071" s="37">
        <f>TAG!J666</f>
        <v>3.5932693566630655E-5</v>
      </c>
      <c r="F1071" s="37">
        <f>TAG!D666</f>
        <v>0</v>
      </c>
      <c r="G1071" s="62">
        <f t="shared" si="117"/>
        <v>1.7966346783315328E-5</v>
      </c>
      <c r="H1071" s="37">
        <f>TAG!E666</f>
        <v>3.6943192516520868E-5</v>
      </c>
      <c r="I1071" s="37">
        <f>TAG!F666</f>
        <v>0</v>
      </c>
      <c r="K1071" s="9">
        <f t="shared" si="121"/>
        <v>1.897684573320554E-5</v>
      </c>
      <c r="L1071" s="9">
        <f t="shared" si="122"/>
        <v>0</v>
      </c>
    </row>
    <row r="1072" spans="1:12" x14ac:dyDescent="0.2">
      <c r="A1072" s="14">
        <f>TAG!A667</f>
        <v>870.7524699999999</v>
      </c>
      <c r="B1072" s="14" t="str">
        <f>TAG!B667</f>
        <v>C55H100O6N</v>
      </c>
      <c r="C1072" s="17" t="str">
        <f>TAG!C667</f>
        <v>52:5</v>
      </c>
      <c r="D1072" s="31"/>
      <c r="E1072" s="37">
        <f>TAG!J667</f>
        <v>0</v>
      </c>
      <c r="F1072" s="37">
        <f>TAG!D667</f>
        <v>1.274753338052877E-5</v>
      </c>
      <c r="G1072" s="62">
        <f t="shared" si="117"/>
        <v>6.3737666902643852E-6</v>
      </c>
      <c r="H1072" s="37">
        <f>TAG!E667</f>
        <v>2.3263878395967621E-5</v>
      </c>
      <c r="I1072" s="37">
        <f>TAG!F667</f>
        <v>0</v>
      </c>
      <c r="K1072" s="9">
        <f t="shared" si="121"/>
        <v>1.6890111705703236E-5</v>
      </c>
      <c r="L1072" s="9">
        <f t="shared" si="122"/>
        <v>0</v>
      </c>
    </row>
    <row r="1073" spans="1:12" x14ac:dyDescent="0.2">
      <c r="A1073" s="14">
        <f>TAG!A668</f>
        <v>872.76806999999997</v>
      </c>
      <c r="B1073" s="14" t="str">
        <f>TAG!B668</f>
        <v>C55H102O6N</v>
      </c>
      <c r="C1073" s="17" t="str">
        <f>TAG!C668</f>
        <v>52:4</v>
      </c>
      <c r="D1073" s="31"/>
      <c r="E1073" s="37">
        <f>TAG!J668</f>
        <v>4.4076871486409136E-5</v>
      </c>
      <c r="F1073" s="37">
        <f>TAG!D668</f>
        <v>1.8260412921152581E-7</v>
      </c>
      <c r="G1073" s="62">
        <f t="shared" si="117"/>
        <v>2.2129737807810332E-5</v>
      </c>
      <c r="H1073" s="37">
        <f>TAG!E668</f>
        <v>3.2105980661599918E-5</v>
      </c>
      <c r="I1073" s="37">
        <f>TAG!F668</f>
        <v>2.8748710264555172E-3</v>
      </c>
      <c r="K1073" s="9">
        <f t="shared" si="121"/>
        <v>9.9762428537895861E-6</v>
      </c>
      <c r="L1073" s="9">
        <f t="shared" si="122"/>
        <v>2.8527412886477071E-3</v>
      </c>
    </row>
    <row r="1074" spans="1:12" x14ac:dyDescent="0.2">
      <c r="A1074" s="14">
        <f>TAG!A669</f>
        <v>874.78366999999992</v>
      </c>
      <c r="B1074" s="14" t="str">
        <f>TAG!B669</f>
        <v>C55H104O6N</v>
      </c>
      <c r="C1074" s="17" t="str">
        <f>TAG!C669</f>
        <v>52:3</v>
      </c>
      <c r="D1074" s="31"/>
      <c r="E1074" s="37">
        <f>TAG!J669</f>
        <v>1.3420462501094878E-4</v>
      </c>
      <c r="F1074" s="37">
        <f>TAG!D669</f>
        <v>1.178794419529679E-4</v>
      </c>
      <c r="G1074" s="62">
        <f t="shared" si="117"/>
        <v>1.2604203348195835E-4</v>
      </c>
      <c r="H1074" s="37">
        <f>TAG!E669</f>
        <v>7.2241031475548789E-4</v>
      </c>
      <c r="I1074" s="37">
        <f>TAG!F669</f>
        <v>2.6425698330227919E-2</v>
      </c>
      <c r="K1074" s="9">
        <f t="shared" si="121"/>
        <v>5.9636828127352954E-4</v>
      </c>
      <c r="L1074" s="9">
        <f t="shared" si="122"/>
        <v>2.6299656296745959E-2</v>
      </c>
    </row>
    <row r="1075" spans="1:12" x14ac:dyDescent="0.2">
      <c r="A1075" s="14">
        <f>TAG!A670</f>
        <v>876.79926999999998</v>
      </c>
      <c r="B1075" s="14" t="str">
        <f>TAG!B670</f>
        <v>C55H106O6N</v>
      </c>
      <c r="C1075" s="17" t="str">
        <f>TAG!C670</f>
        <v>52:2</v>
      </c>
      <c r="D1075" s="31"/>
      <c r="E1075" s="37">
        <f>TAG!J670</f>
        <v>1.4298962358192391E-4</v>
      </c>
      <c r="F1075" s="37">
        <f>TAG!D670</f>
        <v>1.6193997952667101E-4</v>
      </c>
      <c r="G1075" s="62">
        <f t="shared" si="117"/>
        <v>1.5246480155429746E-4</v>
      </c>
      <c r="H1075" s="37">
        <f>TAG!E670</f>
        <v>1.0519882143327536E-3</v>
      </c>
      <c r="I1075" s="37">
        <f>TAG!F670</f>
        <v>8.3355157513624004E-2</v>
      </c>
      <c r="K1075" s="9">
        <f t="shared" si="121"/>
        <v>8.9952341277845611E-4</v>
      </c>
      <c r="L1075" s="9">
        <f t="shared" si="122"/>
        <v>8.3202692712069704E-2</v>
      </c>
    </row>
    <row r="1076" spans="1:12" x14ac:dyDescent="0.2">
      <c r="A1076" s="14">
        <f>TAG!A671</f>
        <v>878.81486999999993</v>
      </c>
      <c r="B1076" s="14" t="str">
        <f>TAG!B671</f>
        <v>C55H108O6N</v>
      </c>
      <c r="C1076" s="17" t="str">
        <f>TAG!C671</f>
        <v>52:1</v>
      </c>
      <c r="D1076" s="31"/>
      <c r="E1076" s="37">
        <f>TAG!J671</f>
        <v>7.0732851207626064E-4</v>
      </c>
      <c r="F1076" s="37">
        <f>TAG!D671</f>
        <v>1.5861445991534321E-4</v>
      </c>
      <c r="G1076" s="62">
        <f t="shared" si="117"/>
        <v>4.3297148599580191E-4</v>
      </c>
      <c r="H1076" s="37">
        <f>TAG!E671</f>
        <v>1.2401679852683527E-3</v>
      </c>
      <c r="I1076" s="37">
        <f>TAG!F671</f>
        <v>0.49229878089006629</v>
      </c>
      <c r="K1076" s="9">
        <f t="shared" si="121"/>
        <v>8.0719649927255086E-4</v>
      </c>
      <c r="L1076" s="9">
        <f t="shared" si="122"/>
        <v>0.49186580940407049</v>
      </c>
    </row>
    <row r="1077" spans="1:12" x14ac:dyDescent="0.2">
      <c r="A1077" s="14">
        <f>TAG!A672</f>
        <v>880.83046999999988</v>
      </c>
      <c r="B1077" s="14" t="str">
        <f>TAG!B672</f>
        <v>C55H110O6N</v>
      </c>
      <c r="C1077" s="17" t="str">
        <f>TAG!C672</f>
        <v>52:0/e54:7</v>
      </c>
      <c r="D1077" s="31"/>
      <c r="E1077" s="37">
        <f>TAG!J672</f>
        <v>3.8217553537742217E-6</v>
      </c>
      <c r="F1077" s="37">
        <f>TAG!D672</f>
        <v>0</v>
      </c>
      <c r="G1077" s="62">
        <f t="shared" si="117"/>
        <v>1.9108776768871108E-6</v>
      </c>
      <c r="H1077" s="37">
        <f>TAG!E672</f>
        <v>0</v>
      </c>
      <c r="I1077" s="37">
        <f>TAG!F672</f>
        <v>0</v>
      </c>
      <c r="K1077" s="9">
        <f t="shared" si="121"/>
        <v>0</v>
      </c>
      <c r="L1077" s="9">
        <f t="shared" si="122"/>
        <v>0</v>
      </c>
    </row>
    <row r="1078" spans="1:12" x14ac:dyDescent="0.2">
      <c r="A1078" s="14">
        <f>TAG!A673</f>
        <v>882.78877</v>
      </c>
      <c r="B1078" s="14" t="str">
        <f>TAG!B673</f>
        <v>C57H104O5N</v>
      </c>
      <c r="C1078" s="17" t="str">
        <f>TAG!C673</f>
        <v>e54:6</v>
      </c>
      <c r="D1078" s="31"/>
      <c r="E1078" s="37">
        <f>TAG!J673</f>
        <v>0</v>
      </c>
      <c r="F1078" s="37">
        <f>TAG!D673</f>
        <v>0</v>
      </c>
      <c r="G1078" s="62">
        <f t="shared" si="117"/>
        <v>0</v>
      </c>
      <c r="H1078" s="37">
        <f>TAG!E673</f>
        <v>9.4359130001260566E-6</v>
      </c>
      <c r="I1078" s="37">
        <f>TAG!F673</f>
        <v>8.7960137030768158E-4</v>
      </c>
      <c r="K1078" s="9">
        <f t="shared" si="121"/>
        <v>9.4359130001260566E-6</v>
      </c>
      <c r="L1078" s="9">
        <f t="shared" si="122"/>
        <v>8.7960137030768158E-4</v>
      </c>
    </row>
    <row r="1079" spans="1:12" x14ac:dyDescent="0.2">
      <c r="A1079" s="14">
        <f>TAG!A674</f>
        <v>884.80437000000006</v>
      </c>
      <c r="B1079" s="14" t="str">
        <f>TAG!B674</f>
        <v>C57H106O5N</v>
      </c>
      <c r="C1079" s="17" t="str">
        <f>TAG!C674</f>
        <v>e54:5</v>
      </c>
      <c r="D1079" s="31"/>
      <c r="E1079" s="37">
        <f>TAG!J674</f>
        <v>0</v>
      </c>
      <c r="F1079" s="37">
        <f>TAG!D674</f>
        <v>0</v>
      </c>
      <c r="G1079" s="62">
        <f t="shared" si="117"/>
        <v>0</v>
      </c>
      <c r="H1079" s="37">
        <f>TAG!E674</f>
        <v>4.3319275353926356E-5</v>
      </c>
      <c r="I1079" s="37">
        <f>TAG!F674</f>
        <v>4.4195688546527838E-5</v>
      </c>
      <c r="K1079" s="9">
        <f t="shared" si="121"/>
        <v>4.3319275353926356E-5</v>
      </c>
      <c r="L1079" s="9">
        <f t="shared" si="122"/>
        <v>4.4195688546527838E-5</v>
      </c>
    </row>
    <row r="1080" spans="1:12" x14ac:dyDescent="0.2">
      <c r="A1080" s="14">
        <f>TAG!A675</f>
        <v>886.81997000000001</v>
      </c>
      <c r="B1080" s="14" t="str">
        <f>TAG!B675</f>
        <v>C57H108O5N</v>
      </c>
      <c r="C1080" s="17" t="str">
        <f>TAG!C675</f>
        <v>e54:4</v>
      </c>
      <c r="D1080" s="31"/>
      <c r="E1080" s="37">
        <f>TAG!J675</f>
        <v>0</v>
      </c>
      <c r="F1080" s="37">
        <f>TAG!D675</f>
        <v>2.5391361607319993E-5</v>
      </c>
      <c r="G1080" s="62">
        <f t="shared" si="117"/>
        <v>1.2695680803659996E-5</v>
      </c>
      <c r="H1080" s="37">
        <f>TAG!E675</f>
        <v>1.1489456091243498E-4</v>
      </c>
      <c r="I1080" s="37">
        <f>TAG!F675</f>
        <v>3.5726265584347439E-5</v>
      </c>
      <c r="K1080" s="9">
        <f t="shared" si="121"/>
        <v>1.0219888010877498E-4</v>
      </c>
      <c r="L1080" s="9">
        <f t="shared" si="122"/>
        <v>2.3030584780687444E-5</v>
      </c>
    </row>
    <row r="1081" spans="1:12" x14ac:dyDescent="0.2">
      <c r="A1081" s="14">
        <f>TAG!A676</f>
        <v>888.83556999999996</v>
      </c>
      <c r="B1081" s="14" t="str">
        <f>TAG!B676</f>
        <v>C57H110O5N</v>
      </c>
      <c r="C1081" s="17" t="str">
        <f>TAG!C676</f>
        <v>e54:3</v>
      </c>
      <c r="D1081" s="31"/>
      <c r="E1081" s="37">
        <f>TAG!J676</f>
        <v>1.353971564713277E-5</v>
      </c>
      <c r="F1081" s="37">
        <f>TAG!D676</f>
        <v>4.6877320784527331E-5</v>
      </c>
      <c r="G1081" s="62">
        <f t="shared" si="117"/>
        <v>3.0208518215830049E-5</v>
      </c>
      <c r="H1081" s="37">
        <f>TAG!E676</f>
        <v>8.0293898608941786E-5</v>
      </c>
      <c r="I1081" s="37">
        <f>TAG!F676</f>
        <v>8.0724627983144227E-4</v>
      </c>
      <c r="K1081" s="9">
        <f t="shared" si="121"/>
        <v>5.0085380393111737E-5</v>
      </c>
      <c r="L1081" s="9">
        <f t="shared" si="122"/>
        <v>7.7703776161561222E-4</v>
      </c>
    </row>
    <row r="1082" spans="1:12" x14ac:dyDescent="0.2">
      <c r="A1082" s="14">
        <f>TAG!A677</f>
        <v>890.85117000000002</v>
      </c>
      <c r="B1082" s="14" t="str">
        <f>TAG!B677</f>
        <v>C57H112O5N</v>
      </c>
      <c r="C1082" s="17" t="str">
        <f>TAG!C677</f>
        <v>e54:2</v>
      </c>
      <c r="D1082" s="31"/>
      <c r="E1082" s="37">
        <f>TAG!J677</f>
        <v>4.8981378775106072E-5</v>
      </c>
      <c r="F1082" s="37">
        <f>TAG!D677</f>
        <v>2.0148338210779431E-6</v>
      </c>
      <c r="G1082" s="62">
        <f t="shared" si="117"/>
        <v>2.5498106298092008E-5</v>
      </c>
      <c r="H1082" s="37">
        <f>TAG!E677</f>
        <v>9.5764996183009103E-5</v>
      </c>
      <c r="I1082" s="37">
        <f>TAG!F677</f>
        <v>1.7036153548030805E-3</v>
      </c>
      <c r="K1082" s="9">
        <f t="shared" si="121"/>
        <v>7.0266889884917092E-5</v>
      </c>
      <c r="L1082" s="9">
        <f t="shared" si="122"/>
        <v>1.6781172485049885E-3</v>
      </c>
    </row>
    <row r="1083" spans="1:12" x14ac:dyDescent="0.2">
      <c r="A1083" s="14">
        <f>TAG!A678</f>
        <v>892.86676999999997</v>
      </c>
      <c r="B1083" s="14" t="str">
        <f>TAG!B678</f>
        <v>C57H114O5N</v>
      </c>
      <c r="C1083" s="17" t="str">
        <f>TAG!C678</f>
        <v>e54:1</v>
      </c>
      <c r="D1083" s="31"/>
      <c r="E1083" s="37">
        <f>TAG!J678</f>
        <v>1.197992642596665E-5</v>
      </c>
      <c r="F1083" s="37">
        <f>TAG!D678</f>
        <v>1.0337555509162282E-6</v>
      </c>
      <c r="G1083" s="62">
        <f t="shared" si="117"/>
        <v>6.506840988441439E-6</v>
      </c>
      <c r="H1083" s="37">
        <f>TAG!E678</f>
        <v>4.9964971030491276E-5</v>
      </c>
      <c r="I1083" s="37">
        <f>TAG!F678</f>
        <v>6.1906513100334765E-3</v>
      </c>
      <c r="K1083" s="9">
        <f t="shared" si="121"/>
        <v>4.3458130042049838E-5</v>
      </c>
      <c r="L1083" s="9">
        <f t="shared" si="122"/>
        <v>6.1841444690450354E-3</v>
      </c>
    </row>
    <row r="1084" spans="1:12" x14ac:dyDescent="0.2">
      <c r="A1084" s="14">
        <f>TAG!A679</f>
        <v>894.7524699999999</v>
      </c>
      <c r="B1084" s="14" t="str">
        <f>TAG!B679</f>
        <v>C57H100O6N</v>
      </c>
      <c r="C1084" s="17" t="str">
        <f>TAG!C679</f>
        <v>54:7/e54:0</v>
      </c>
      <c r="D1084" s="31"/>
      <c r="E1084" s="37">
        <f>TAG!J679</f>
        <v>6.0899597838246553E-5</v>
      </c>
      <c r="F1084" s="37">
        <f>TAG!D679</f>
        <v>0</v>
      </c>
      <c r="G1084" s="62">
        <f t="shared" si="117"/>
        <v>3.0449798919123277E-5</v>
      </c>
      <c r="H1084" s="37">
        <f>TAG!E679</f>
        <v>0</v>
      </c>
      <c r="I1084" s="37">
        <f>TAG!F679</f>
        <v>0</v>
      </c>
      <c r="K1084" s="9">
        <f t="shared" si="121"/>
        <v>0</v>
      </c>
      <c r="L1084" s="9">
        <f t="shared" si="122"/>
        <v>0</v>
      </c>
    </row>
    <row r="1085" spans="1:12" x14ac:dyDescent="0.2">
      <c r="A1085" s="14">
        <f>TAG!A680</f>
        <v>896.76806999999997</v>
      </c>
      <c r="B1085" s="14" t="str">
        <f>TAG!B680</f>
        <v>C57H102O6N</v>
      </c>
      <c r="C1085" s="17" t="str">
        <f>TAG!C680</f>
        <v>54:6</v>
      </c>
      <c r="D1085" s="31"/>
      <c r="E1085" s="37">
        <f>TAG!J680</f>
        <v>5.0970398666614818E-5</v>
      </c>
      <c r="F1085" s="37">
        <f>TAG!D680</f>
        <v>0</v>
      </c>
      <c r="G1085" s="62">
        <f t="shared" si="117"/>
        <v>2.5485199333307409E-5</v>
      </c>
      <c r="H1085" s="37">
        <f>TAG!E680</f>
        <v>6.3071134275847107E-5</v>
      </c>
      <c r="I1085" s="37">
        <f>TAG!F680</f>
        <v>7.7243375252150517E-4</v>
      </c>
      <c r="K1085" s="9">
        <f t="shared" si="121"/>
        <v>3.7585934942539702E-5</v>
      </c>
      <c r="L1085" s="9">
        <f t="shared" si="122"/>
        <v>7.4694855318819771E-4</v>
      </c>
    </row>
    <row r="1086" spans="1:12" x14ac:dyDescent="0.2">
      <c r="A1086" s="14">
        <f>TAG!A681</f>
        <v>898.78366999999992</v>
      </c>
      <c r="B1086" s="14" t="str">
        <f>TAG!B681</f>
        <v>C57H104O6N</v>
      </c>
      <c r="C1086" s="17" t="str">
        <f>TAG!C681</f>
        <v>54:5</v>
      </c>
      <c r="D1086" s="31"/>
      <c r="E1086" s="37">
        <f>TAG!J681</f>
        <v>0</v>
      </c>
      <c r="F1086" s="37">
        <f>TAG!D681</f>
        <v>1.9428236416169327E-5</v>
      </c>
      <c r="G1086" s="62">
        <f t="shared" si="117"/>
        <v>9.7141182080846633E-6</v>
      </c>
      <c r="H1086" s="37">
        <f>TAG!E681</f>
        <v>3.7177691051145387E-4</v>
      </c>
      <c r="I1086" s="37">
        <f>TAG!F681</f>
        <v>5.4569849758308335E-3</v>
      </c>
      <c r="K1086" s="9">
        <f t="shared" si="121"/>
        <v>3.620627923033692E-4</v>
      </c>
      <c r="L1086" s="9">
        <f t="shared" si="122"/>
        <v>5.4472708576227486E-3</v>
      </c>
    </row>
    <row r="1087" spans="1:12" x14ac:dyDescent="0.2">
      <c r="A1087" s="14">
        <f>TAG!A682</f>
        <v>900.79926999999998</v>
      </c>
      <c r="B1087" s="14" t="str">
        <f>TAG!B682</f>
        <v>C57H106O6N</v>
      </c>
      <c r="C1087" s="17" t="str">
        <f>TAG!C682</f>
        <v>54:4</v>
      </c>
      <c r="D1087" s="31"/>
      <c r="E1087" s="37">
        <f>TAG!J682</f>
        <v>3.3905312274319638E-5</v>
      </c>
      <c r="F1087" s="37">
        <f>TAG!D682</f>
        <v>4.052429154201001E-5</v>
      </c>
      <c r="G1087" s="62">
        <f t="shared" si="117"/>
        <v>3.7214801908164824E-5</v>
      </c>
      <c r="H1087" s="37">
        <f>TAG!E682</f>
        <v>5.4722781686091697E-4</v>
      </c>
      <c r="I1087" s="37">
        <f>TAG!F682</f>
        <v>1.4313788831001348E-2</v>
      </c>
      <c r="K1087" s="9">
        <f t="shared" si="121"/>
        <v>5.1001301495275217E-4</v>
      </c>
      <c r="L1087" s="9">
        <f t="shared" si="122"/>
        <v>1.4276574029093183E-2</v>
      </c>
    </row>
    <row r="1088" spans="1:12" x14ac:dyDescent="0.2">
      <c r="A1088" s="14">
        <f>TAG!A683</f>
        <v>902.81486999999993</v>
      </c>
      <c r="B1088" s="14" t="str">
        <f>TAG!B683</f>
        <v>C57H108O6N</v>
      </c>
      <c r="C1088" s="17" t="str">
        <f>TAG!C683</f>
        <v>54:3</v>
      </c>
      <c r="D1088" s="31"/>
      <c r="E1088" s="37">
        <f>TAG!J683</f>
        <v>1.1201898953218172E-4</v>
      </c>
      <c r="F1088" s="37">
        <f>TAG!D683</f>
        <v>1.8086413246461928E-4</v>
      </c>
      <c r="G1088" s="62">
        <f t="shared" si="117"/>
        <v>1.4644156099840049E-4</v>
      </c>
      <c r="H1088" s="37">
        <f>TAG!E683</f>
        <v>1.0705889884681131E-3</v>
      </c>
      <c r="I1088" s="37">
        <f>TAG!F683</f>
        <v>2.1697175562373563E-2</v>
      </c>
      <c r="K1088" s="9">
        <f t="shared" si="121"/>
        <v>9.2414742746971257E-4</v>
      </c>
      <c r="L1088" s="9">
        <f t="shared" si="122"/>
        <v>2.1550734001375162E-2</v>
      </c>
    </row>
    <row r="1089" spans="1:12" x14ac:dyDescent="0.2">
      <c r="A1089" s="14">
        <f>TAG!A684</f>
        <v>904.83046999999988</v>
      </c>
      <c r="B1089" s="14" t="str">
        <f>TAG!B684</f>
        <v>C57H110O6N</v>
      </c>
      <c r="C1089" s="17" t="str">
        <f>TAG!C684</f>
        <v>54:2</v>
      </c>
      <c r="D1089" s="31"/>
      <c r="E1089" s="37">
        <f>TAG!J684</f>
        <v>2.8413957873520316E-5</v>
      </c>
      <c r="F1089" s="37">
        <f>TAG!D684</f>
        <v>1.7153338997509161E-4</v>
      </c>
      <c r="G1089" s="62">
        <f t="shared" si="117"/>
        <v>9.9973673924305955E-5</v>
      </c>
      <c r="H1089" s="37">
        <f>TAG!E684</f>
        <v>3.1089726753453362E-4</v>
      </c>
      <c r="I1089" s="37">
        <f>TAG!F684</f>
        <v>1.2918639516571262E-2</v>
      </c>
      <c r="K1089" s="9">
        <f t="shared" si="121"/>
        <v>2.1092359361022766E-4</v>
      </c>
      <c r="L1089" s="9">
        <f t="shared" si="122"/>
        <v>1.2818665842646956E-2</v>
      </c>
    </row>
    <row r="1090" spans="1:12" x14ac:dyDescent="0.2">
      <c r="A1090" s="14">
        <f>TAG!A685</f>
        <v>906.84606999999994</v>
      </c>
      <c r="B1090" s="14" t="str">
        <f>TAG!B685</f>
        <v>C57H112O6N</v>
      </c>
      <c r="C1090" s="17" t="str">
        <f>TAG!C685</f>
        <v>54:1</v>
      </c>
      <c r="D1090" s="31"/>
      <c r="E1090" s="37">
        <f>TAG!J685</f>
        <v>2.3216774337802605E-4</v>
      </c>
      <c r="F1090" s="37">
        <f>TAG!D685</f>
        <v>0</v>
      </c>
      <c r="G1090" s="62">
        <f t="shared" si="117"/>
        <v>1.1608387168901302E-4</v>
      </c>
      <c r="H1090" s="37">
        <f>TAG!E685</f>
        <v>2.2260569239362509E-4</v>
      </c>
      <c r="I1090" s="37">
        <f>TAG!F685</f>
        <v>3.1740944432507641E-2</v>
      </c>
      <c r="K1090" s="9">
        <f t="shared" si="121"/>
        <v>1.0652182070461206E-4</v>
      </c>
      <c r="L1090" s="9">
        <f t="shared" si="122"/>
        <v>3.1624860560818625E-2</v>
      </c>
    </row>
    <row r="1091" spans="1:12" x14ac:dyDescent="0.2">
      <c r="A1091" s="14">
        <f>TAG!A686</f>
        <v>908.86166999999989</v>
      </c>
      <c r="B1091" s="14" t="str">
        <f>TAG!B686</f>
        <v>C57H114O6N</v>
      </c>
      <c r="C1091" s="17" t="str">
        <f>TAG!C686</f>
        <v>54:0/e56:7</v>
      </c>
      <c r="D1091" s="31"/>
      <c r="E1091" s="37">
        <f>TAG!J686</f>
        <v>0</v>
      </c>
      <c r="F1091" s="37">
        <f>TAG!D686</f>
        <v>6.4071523062106086E-6</v>
      </c>
      <c r="G1091" s="62">
        <f t="shared" si="117"/>
        <v>3.2035761531053043E-6</v>
      </c>
      <c r="H1091" s="37">
        <f>TAG!E686</f>
        <v>1.9800183689640369E-5</v>
      </c>
      <c r="I1091" s="37">
        <f>TAG!F686</f>
        <v>2.49335403393134E-4</v>
      </c>
      <c r="K1091" s="9">
        <f t="shared" si="121"/>
        <v>1.6596607536535065E-5</v>
      </c>
      <c r="L1091" s="9">
        <f t="shared" si="122"/>
        <v>2.4613182724002867E-4</v>
      </c>
    </row>
    <row r="1092" spans="1:12" x14ac:dyDescent="0.2">
      <c r="A1092" s="14">
        <f>TAG!A687</f>
        <v>910.81997000000001</v>
      </c>
      <c r="B1092" s="14" t="str">
        <f>TAG!B687</f>
        <v>C59H108O5N</v>
      </c>
      <c r="C1092" s="17" t="str">
        <f>TAG!C687</f>
        <v>e56:6</v>
      </c>
      <c r="D1092" s="31"/>
      <c r="E1092" s="37">
        <f>TAG!J687</f>
        <v>7.6311195150527704E-5</v>
      </c>
      <c r="F1092" s="37">
        <f>TAG!D687</f>
        <v>0</v>
      </c>
      <c r="G1092" s="62">
        <f t="shared" si="117"/>
        <v>3.8155597575263852E-5</v>
      </c>
      <c r="H1092" s="37">
        <f>TAG!E687</f>
        <v>3.5804608697699258E-5</v>
      </c>
      <c r="I1092" s="37">
        <f>TAG!F687</f>
        <v>7.7978919565561966E-5</v>
      </c>
      <c r="K1092" s="9">
        <f t="shared" si="121"/>
        <v>0</v>
      </c>
      <c r="L1092" s="9">
        <f t="shared" si="122"/>
        <v>3.9823321990298114E-5</v>
      </c>
    </row>
    <row r="1093" spans="1:12" x14ac:dyDescent="0.2">
      <c r="A1093" s="14">
        <f>TAG!A688</f>
        <v>912.83556999999996</v>
      </c>
      <c r="B1093" s="14" t="str">
        <f>TAG!B688</f>
        <v>C59H110O5N</v>
      </c>
      <c r="C1093" s="17" t="str">
        <f>TAG!C688</f>
        <v>e56:5</v>
      </c>
      <c r="D1093" s="31"/>
      <c r="E1093" s="37">
        <f>TAG!J688</f>
        <v>0</v>
      </c>
      <c r="F1093" s="37">
        <f>TAG!D688</f>
        <v>0</v>
      </c>
      <c r="G1093" s="62">
        <f t="shared" si="117"/>
        <v>0</v>
      </c>
      <c r="H1093" s="37">
        <f>TAG!E688</f>
        <v>0</v>
      </c>
      <c r="I1093" s="37">
        <f>TAG!F688</f>
        <v>0</v>
      </c>
      <c r="K1093" s="9">
        <f t="shared" si="121"/>
        <v>0</v>
      </c>
      <c r="L1093" s="9">
        <f t="shared" si="122"/>
        <v>0</v>
      </c>
    </row>
    <row r="1094" spans="1:12" x14ac:dyDescent="0.2">
      <c r="A1094" s="14">
        <f>TAG!A689</f>
        <v>914.85117000000002</v>
      </c>
      <c r="B1094" s="14" t="str">
        <f>TAG!B689</f>
        <v>C59H112O5N</v>
      </c>
      <c r="C1094" s="17" t="str">
        <f>TAG!C689</f>
        <v>e56:4</v>
      </c>
      <c r="D1094" s="31"/>
      <c r="E1094" s="37">
        <f>TAG!J689</f>
        <v>0</v>
      </c>
      <c r="F1094" s="37">
        <f>TAG!D689</f>
        <v>1.1463961319548576E-5</v>
      </c>
      <c r="G1094" s="62">
        <f t="shared" ref="G1094:G1157" si="123">(F1094+E1094)/2</f>
        <v>5.7319806597742878E-6</v>
      </c>
      <c r="H1094" s="37">
        <f>TAG!E689</f>
        <v>1.3436432559993551E-5</v>
      </c>
      <c r="I1094" s="37">
        <f>TAG!F689</f>
        <v>4.826149023858656E-5</v>
      </c>
      <c r="K1094" s="9">
        <f t="shared" si="121"/>
        <v>7.7044519002192639E-6</v>
      </c>
      <c r="L1094" s="9">
        <f t="shared" si="122"/>
        <v>4.2529509578812271E-5</v>
      </c>
    </row>
    <row r="1095" spans="1:12" x14ac:dyDescent="0.2">
      <c r="A1095" s="14">
        <f>TAG!A690</f>
        <v>916.86676999999997</v>
      </c>
      <c r="B1095" s="14" t="str">
        <f>TAG!B690</f>
        <v>C59H114O5N</v>
      </c>
      <c r="C1095" s="17" t="str">
        <f>TAG!C690</f>
        <v>e56:3</v>
      </c>
      <c r="D1095" s="31"/>
      <c r="E1095" s="37">
        <f>TAG!J690</f>
        <v>2.6423227417918186E-6</v>
      </c>
      <c r="F1095" s="37">
        <f>TAG!D690</f>
        <v>0</v>
      </c>
      <c r="G1095" s="62">
        <f t="shared" si="123"/>
        <v>1.3211613708959093E-6</v>
      </c>
      <c r="H1095" s="37">
        <f>TAG!E690</f>
        <v>0</v>
      </c>
      <c r="I1095" s="37">
        <f>TAG!F690</f>
        <v>2.6001707148103737E-4</v>
      </c>
      <c r="K1095" s="9">
        <f t="shared" si="121"/>
        <v>0</v>
      </c>
      <c r="L1095" s="9">
        <f t="shared" si="122"/>
        <v>2.5869591011014147E-4</v>
      </c>
    </row>
    <row r="1096" spans="1:12" x14ac:dyDescent="0.2">
      <c r="A1096" s="14">
        <f>TAG!A691</f>
        <v>918.88237000000004</v>
      </c>
      <c r="B1096" s="14" t="str">
        <f>TAG!B691</f>
        <v>C59H116O5N</v>
      </c>
      <c r="C1096" s="17" t="str">
        <f>TAG!C691</f>
        <v>e56:2</v>
      </c>
      <c r="D1096" s="31"/>
      <c r="E1096" s="37">
        <f>TAG!J691</f>
        <v>2.7061179544104662E-5</v>
      </c>
      <c r="F1096" s="37">
        <f>TAG!D691</f>
        <v>1.9626515749797987E-5</v>
      </c>
      <c r="G1096" s="62">
        <f t="shared" si="123"/>
        <v>2.3343847646951324E-5</v>
      </c>
      <c r="H1096" s="37">
        <f>TAG!E691</f>
        <v>8.4737192991222557E-5</v>
      </c>
      <c r="I1096" s="37">
        <f>TAG!F691</f>
        <v>0</v>
      </c>
      <c r="K1096" s="9">
        <f t="shared" si="121"/>
        <v>6.1393345344271232E-5</v>
      </c>
      <c r="L1096" s="9">
        <f t="shared" si="122"/>
        <v>0</v>
      </c>
    </row>
    <row r="1097" spans="1:12" x14ac:dyDescent="0.2">
      <c r="A1097" s="14">
        <f>TAG!A692</f>
        <v>920.89796999999999</v>
      </c>
      <c r="B1097" s="14" t="str">
        <f>TAG!B692</f>
        <v>C59H118O5N</v>
      </c>
      <c r="C1097" s="17" t="str">
        <f>TAG!C692</f>
        <v>e56:1</v>
      </c>
      <c r="D1097" s="31"/>
      <c r="E1097" s="37">
        <f>TAG!J692</f>
        <v>1.9124070539623742E-5</v>
      </c>
      <c r="F1097" s="37">
        <f>TAG!D692</f>
        <v>0</v>
      </c>
      <c r="G1097" s="62">
        <f t="shared" si="123"/>
        <v>9.5620352698118709E-6</v>
      </c>
      <c r="H1097" s="37">
        <f>TAG!E692</f>
        <v>3.8214508250051221E-5</v>
      </c>
      <c r="I1097" s="37">
        <f>TAG!F692</f>
        <v>2.4659268560597278E-4</v>
      </c>
      <c r="K1097" s="9">
        <f t="shared" si="121"/>
        <v>2.8652472980239348E-5</v>
      </c>
      <c r="L1097" s="9">
        <f t="shared" si="122"/>
        <v>2.370306503361609E-4</v>
      </c>
    </row>
    <row r="1098" spans="1:12" x14ac:dyDescent="0.2">
      <c r="A1098" s="14">
        <f>TAG!A693</f>
        <v>922.78366999999992</v>
      </c>
      <c r="B1098" s="14" t="str">
        <f>TAG!B693</f>
        <v>C59H104O6N</v>
      </c>
      <c r="C1098" s="17" t="str">
        <f>TAG!C693</f>
        <v>56:7/e56:0</v>
      </c>
      <c r="D1098" s="31"/>
      <c r="E1098" s="37">
        <f>TAG!J693</f>
        <v>6.2440701012176793E-5</v>
      </c>
      <c r="F1098" s="37">
        <f>TAG!D693</f>
        <v>3.8999650917920018E-5</v>
      </c>
      <c r="G1098" s="62">
        <f t="shared" si="123"/>
        <v>5.0720175965048402E-5</v>
      </c>
      <c r="H1098" s="37">
        <f>TAG!E693</f>
        <v>0</v>
      </c>
      <c r="I1098" s="37">
        <f>TAG!F693</f>
        <v>0</v>
      </c>
      <c r="K1098" s="9">
        <f t="shared" ref="K1098:K1132" si="124">IF(H1098-$G1098&gt;0,H1098-$G1098,0)</f>
        <v>0</v>
      </c>
      <c r="L1098" s="9">
        <f t="shared" ref="L1098:L1132" si="125">IF(I1098-$G1098&gt;0,I1098-$G1098,0)</f>
        <v>0</v>
      </c>
    </row>
    <row r="1099" spans="1:12" x14ac:dyDescent="0.2">
      <c r="A1099" s="14">
        <f>TAG!A694</f>
        <v>924.79926999999998</v>
      </c>
      <c r="B1099" s="14" t="str">
        <f>TAG!B694</f>
        <v>C59H106O6N</v>
      </c>
      <c r="C1099" s="17" t="str">
        <f>TAG!C694</f>
        <v>56:6</v>
      </c>
      <c r="D1099" s="31"/>
      <c r="E1099" s="37">
        <f>TAG!J694</f>
        <v>0</v>
      </c>
      <c r="F1099" s="37">
        <f>TAG!D694</f>
        <v>0</v>
      </c>
      <c r="G1099" s="62">
        <f t="shared" si="123"/>
        <v>0</v>
      </c>
      <c r="H1099" s="37">
        <f>TAG!E694</f>
        <v>0</v>
      </c>
      <c r="I1099" s="37">
        <f>TAG!F694</f>
        <v>0</v>
      </c>
      <c r="K1099" s="9">
        <f t="shared" si="124"/>
        <v>0</v>
      </c>
      <c r="L1099" s="9">
        <f t="shared" si="125"/>
        <v>0</v>
      </c>
    </row>
    <row r="1100" spans="1:12" x14ac:dyDescent="0.2">
      <c r="A1100" s="14">
        <f>TAG!A695</f>
        <v>926.81486999999993</v>
      </c>
      <c r="B1100" s="14" t="str">
        <f>TAG!B695</f>
        <v>C59H108O6N</v>
      </c>
      <c r="C1100" s="17" t="str">
        <f>TAG!C695</f>
        <v>56:5</v>
      </c>
      <c r="D1100" s="31"/>
      <c r="E1100" s="37">
        <f>TAG!J695</f>
        <v>1.9161824451256554E-5</v>
      </c>
      <c r="F1100" s="37">
        <f>TAG!D695</f>
        <v>0</v>
      </c>
      <c r="G1100" s="62">
        <f t="shared" si="123"/>
        <v>9.5809122256282772E-6</v>
      </c>
      <c r="H1100" s="37">
        <f>TAG!E695</f>
        <v>6.2607359239023666E-5</v>
      </c>
      <c r="I1100" s="37">
        <f>TAG!F695</f>
        <v>4.9075074920587071E-4</v>
      </c>
      <c r="K1100" s="9">
        <f t="shared" si="124"/>
        <v>5.3026447013395392E-5</v>
      </c>
      <c r="L1100" s="9">
        <f t="shared" si="125"/>
        <v>4.8116983698024242E-4</v>
      </c>
    </row>
    <row r="1101" spans="1:12" x14ac:dyDescent="0.2">
      <c r="A1101" s="14">
        <f>TAG!A696</f>
        <v>928.83046999999988</v>
      </c>
      <c r="B1101" s="14" t="str">
        <f>TAG!B696</f>
        <v>C59H110O6N</v>
      </c>
      <c r="C1101" s="17" t="str">
        <f>TAG!C696</f>
        <v>56:4</v>
      </c>
      <c r="D1101" s="31"/>
      <c r="E1101" s="37">
        <f>TAG!J696</f>
        <v>0</v>
      </c>
      <c r="F1101" s="37">
        <f>TAG!D696</f>
        <v>1.8336036320001333E-5</v>
      </c>
      <c r="G1101" s="62">
        <f t="shared" si="123"/>
        <v>9.1680181600006666E-6</v>
      </c>
      <c r="H1101" s="37">
        <f>TAG!E696</f>
        <v>0</v>
      </c>
      <c r="I1101" s="37">
        <f>TAG!F696</f>
        <v>4.3682462952361519E-4</v>
      </c>
      <c r="K1101" s="9">
        <f t="shared" si="124"/>
        <v>0</v>
      </c>
      <c r="L1101" s="9">
        <f t="shared" si="125"/>
        <v>4.2765661136361452E-4</v>
      </c>
    </row>
    <row r="1102" spans="1:12" x14ac:dyDescent="0.2">
      <c r="A1102" s="14">
        <f>TAG!A697</f>
        <v>930.84606999999994</v>
      </c>
      <c r="B1102" s="14" t="str">
        <f>TAG!B697</f>
        <v>C59H112O6N</v>
      </c>
      <c r="C1102" s="17" t="str">
        <f>TAG!C697</f>
        <v>56:3</v>
      </c>
      <c r="D1102" s="31"/>
      <c r="E1102" s="37">
        <f>TAG!J697</f>
        <v>1.409192835347119E-5</v>
      </c>
      <c r="F1102" s="37">
        <f>TAG!D697</f>
        <v>3.5339603925804868E-5</v>
      </c>
      <c r="G1102" s="62">
        <f t="shared" si="123"/>
        <v>2.4715766139638028E-5</v>
      </c>
      <c r="H1102" s="37">
        <f>TAG!E697</f>
        <v>7.3552305766944184E-5</v>
      </c>
      <c r="I1102" s="37">
        <f>TAG!F697</f>
        <v>6.8850135985273713E-4</v>
      </c>
      <c r="K1102" s="9">
        <f t="shared" si="124"/>
        <v>4.8836539627306156E-5</v>
      </c>
      <c r="L1102" s="9">
        <f t="shared" si="125"/>
        <v>6.6378559371309915E-4</v>
      </c>
    </row>
    <row r="1103" spans="1:12" x14ac:dyDescent="0.2">
      <c r="A1103" s="14">
        <f>TAG!A698</f>
        <v>932.86166999999989</v>
      </c>
      <c r="B1103" s="14" t="str">
        <f>TAG!B698</f>
        <v>C59H114O6N</v>
      </c>
      <c r="C1103" s="17" t="str">
        <f>TAG!C698</f>
        <v>56:2</v>
      </c>
      <c r="D1103" s="31"/>
      <c r="E1103" s="37">
        <f>TAG!J698</f>
        <v>2.2831874448484799E-5</v>
      </c>
      <c r="F1103" s="37">
        <f>TAG!D698</f>
        <v>0</v>
      </c>
      <c r="G1103" s="62">
        <f t="shared" si="123"/>
        <v>1.1415937224242399E-5</v>
      </c>
      <c r="H1103" s="37">
        <f>TAG!E698</f>
        <v>9.2820274748576031E-5</v>
      </c>
      <c r="I1103" s="37">
        <f>TAG!F698</f>
        <v>3.9592962040308535E-4</v>
      </c>
      <c r="K1103" s="9">
        <f t="shared" si="124"/>
        <v>8.1404337524333632E-5</v>
      </c>
      <c r="L1103" s="9">
        <f t="shared" si="125"/>
        <v>3.8451368317884293E-4</v>
      </c>
    </row>
    <row r="1104" spans="1:12" x14ac:dyDescent="0.2">
      <c r="A1104" s="14">
        <f>TAG!A699</f>
        <v>934.87726999999995</v>
      </c>
      <c r="B1104" s="14" t="str">
        <f>TAG!B699</f>
        <v>C59H116O6N</v>
      </c>
      <c r="C1104" s="17" t="str">
        <f>TAG!C699</f>
        <v>56:1</v>
      </c>
      <c r="D1104" s="31"/>
      <c r="E1104" s="37">
        <f>TAG!J699</f>
        <v>0</v>
      </c>
      <c r="F1104" s="37">
        <f>TAG!D699</f>
        <v>3.7312628591114494E-5</v>
      </c>
      <c r="G1104" s="62">
        <f t="shared" si="123"/>
        <v>1.8656314295557247E-5</v>
      </c>
      <c r="H1104" s="37">
        <f>TAG!E699</f>
        <v>0</v>
      </c>
      <c r="I1104" s="37">
        <f>TAG!F699</f>
        <v>4.7402130436084781E-4</v>
      </c>
      <c r="K1104" s="9">
        <f t="shared" si="124"/>
        <v>0</v>
      </c>
      <c r="L1104" s="9">
        <f t="shared" si="125"/>
        <v>4.5536499006529059E-4</v>
      </c>
    </row>
    <row r="1105" spans="1:12" x14ac:dyDescent="0.2">
      <c r="A1105" s="14">
        <f>TAG!A700</f>
        <v>936.83556999999996</v>
      </c>
      <c r="B1105" s="14" t="str">
        <f>TAG!B700</f>
        <v>C61H110O5N</v>
      </c>
      <c r="C1105" s="17" t="str">
        <f>TAG!C700</f>
        <v>e58:7/56:0</v>
      </c>
      <c r="D1105" s="31"/>
      <c r="E1105" s="37">
        <f>TAG!J700</f>
        <v>0</v>
      </c>
      <c r="F1105" s="37">
        <f>TAG!D700</f>
        <v>0</v>
      </c>
      <c r="G1105" s="62">
        <f t="shared" si="123"/>
        <v>0</v>
      </c>
      <c r="H1105" s="37">
        <f>TAG!E700</f>
        <v>0</v>
      </c>
      <c r="I1105" s="37">
        <f>TAG!F700</f>
        <v>3.9480739353415183E-5</v>
      </c>
      <c r="K1105" s="9">
        <f t="shared" si="124"/>
        <v>0</v>
      </c>
      <c r="L1105" s="9">
        <f t="shared" si="125"/>
        <v>3.9480739353415183E-5</v>
      </c>
    </row>
    <row r="1106" spans="1:12" x14ac:dyDescent="0.2">
      <c r="A1106" s="14">
        <f>TAG!A701</f>
        <v>938.85117000000002</v>
      </c>
      <c r="B1106" s="14" t="str">
        <f>TAG!B701</f>
        <v>C61H112O5N</v>
      </c>
      <c r="C1106" s="17" t="str">
        <f>TAG!C701</f>
        <v>e58:6</v>
      </c>
      <c r="D1106" s="31"/>
      <c r="E1106" s="37">
        <f>TAG!J701</f>
        <v>2.0046710933668554E-5</v>
      </c>
      <c r="F1106" s="37">
        <f>TAG!D701</f>
        <v>3.3754418976228029E-5</v>
      </c>
      <c r="G1106" s="62">
        <f t="shared" si="123"/>
        <v>2.6900564954948292E-5</v>
      </c>
      <c r="H1106" s="37">
        <f>TAG!E701</f>
        <v>0</v>
      </c>
      <c r="I1106" s="37">
        <f>TAG!F701</f>
        <v>0</v>
      </c>
      <c r="K1106" s="9">
        <f t="shared" si="124"/>
        <v>0</v>
      </c>
      <c r="L1106" s="9">
        <f t="shared" si="125"/>
        <v>0</v>
      </c>
    </row>
    <row r="1107" spans="1:12" x14ac:dyDescent="0.2">
      <c r="A1107" s="14">
        <f>TAG!A702</f>
        <v>940.86676999999997</v>
      </c>
      <c r="B1107" s="14" t="str">
        <f>TAG!B702</f>
        <v>C61H114O5N</v>
      </c>
      <c r="C1107" s="17" t="str">
        <f>TAG!C702</f>
        <v>e58:5</v>
      </c>
      <c r="D1107" s="31"/>
      <c r="E1107" s="37">
        <f>TAG!J702</f>
        <v>3.6025144258705806E-5</v>
      </c>
      <c r="F1107" s="37">
        <f>TAG!D702</f>
        <v>0</v>
      </c>
      <c r="G1107" s="62">
        <f t="shared" si="123"/>
        <v>1.8012572129352903E-5</v>
      </c>
      <c r="H1107" s="37">
        <f>TAG!E702</f>
        <v>8.2241165494865141E-6</v>
      </c>
      <c r="I1107" s="37">
        <f>TAG!F702</f>
        <v>0</v>
      </c>
      <c r="K1107" s="9">
        <f t="shared" si="124"/>
        <v>0</v>
      </c>
      <c r="L1107" s="9">
        <f t="shared" si="125"/>
        <v>0</v>
      </c>
    </row>
    <row r="1108" spans="1:12" x14ac:dyDescent="0.2">
      <c r="A1108" s="14">
        <f>TAG!A703</f>
        <v>942.88237000000004</v>
      </c>
      <c r="B1108" s="14" t="str">
        <f>TAG!B703</f>
        <v>C61H116O5N</v>
      </c>
      <c r="C1108" s="17" t="str">
        <f>TAG!C703</f>
        <v>e58:4</v>
      </c>
      <c r="D1108" s="31"/>
      <c r="E1108" s="37">
        <f>TAG!J703</f>
        <v>5.90836446748274E-5</v>
      </c>
      <c r="F1108" s="37">
        <f>TAG!D703</f>
        <v>0</v>
      </c>
      <c r="G1108" s="62">
        <f t="shared" si="123"/>
        <v>2.95418223374137E-5</v>
      </c>
      <c r="H1108" s="37">
        <f>TAG!E703</f>
        <v>1.2150222023807494E-5</v>
      </c>
      <c r="I1108" s="37">
        <f>TAG!F703</f>
        <v>0</v>
      </c>
      <c r="K1108" s="9">
        <f t="shared" si="124"/>
        <v>0</v>
      </c>
      <c r="L1108" s="9">
        <f t="shared" si="125"/>
        <v>0</v>
      </c>
    </row>
    <row r="1109" spans="1:12" x14ac:dyDescent="0.2">
      <c r="A1109" s="14">
        <f>TAG!A704</f>
        <v>944.89796999999999</v>
      </c>
      <c r="B1109" s="14" t="str">
        <f>TAG!B704</f>
        <v>C61H118O5N</v>
      </c>
      <c r="C1109" s="17" t="str">
        <f>TAG!C704</f>
        <v>e58:3</v>
      </c>
      <c r="D1109" s="31"/>
      <c r="E1109" s="37">
        <f>TAG!J704</f>
        <v>0</v>
      </c>
      <c r="F1109" s="37">
        <f>TAG!D704</f>
        <v>0</v>
      </c>
      <c r="G1109" s="62">
        <f t="shared" si="123"/>
        <v>0</v>
      </c>
      <c r="H1109" s="37">
        <f>TAG!E704</f>
        <v>1.2696799894569142E-5</v>
      </c>
      <c r="I1109" s="37">
        <f>TAG!F704</f>
        <v>7.2149357161074929E-5</v>
      </c>
      <c r="K1109" s="9">
        <f t="shared" si="124"/>
        <v>1.2696799894569142E-5</v>
      </c>
      <c r="L1109" s="9">
        <f t="shared" si="125"/>
        <v>7.2149357161074929E-5</v>
      </c>
    </row>
    <row r="1110" spans="1:12" x14ac:dyDescent="0.2">
      <c r="A1110" s="14">
        <f>TAG!A705</f>
        <v>946.91357000000005</v>
      </c>
      <c r="B1110" s="14" t="str">
        <f>TAG!B705</f>
        <v>C61H120O5N</v>
      </c>
      <c r="C1110" s="17" t="str">
        <f>TAG!C705</f>
        <v>e58:2</v>
      </c>
      <c r="D1110" s="31"/>
      <c r="E1110" s="37">
        <f>TAG!J705</f>
        <v>0</v>
      </c>
      <c r="F1110" s="37">
        <f>TAG!D705</f>
        <v>6.4415298707836717E-5</v>
      </c>
      <c r="G1110" s="62">
        <f t="shared" si="123"/>
        <v>3.2207649353918359E-5</v>
      </c>
      <c r="H1110" s="37">
        <f>TAG!E705</f>
        <v>1.5357485272583679E-4</v>
      </c>
      <c r="I1110" s="37">
        <f>TAG!F705</f>
        <v>0</v>
      </c>
      <c r="K1110" s="9">
        <f t="shared" si="124"/>
        <v>1.2136720337191843E-4</v>
      </c>
      <c r="L1110" s="9">
        <f t="shared" si="125"/>
        <v>0</v>
      </c>
    </row>
    <row r="1111" spans="1:12" x14ac:dyDescent="0.2">
      <c r="A1111" s="14">
        <f>TAG!A706</f>
        <v>948.92917</v>
      </c>
      <c r="B1111" s="14" t="str">
        <f>TAG!B706</f>
        <v>C61H122O5N</v>
      </c>
      <c r="C1111" s="17" t="str">
        <f>TAG!C706</f>
        <v>e58:1/58:8</v>
      </c>
      <c r="D1111" s="31"/>
      <c r="E1111" s="37">
        <f>TAG!J706</f>
        <v>0</v>
      </c>
      <c r="F1111" s="37">
        <f>TAG!D706</f>
        <v>0</v>
      </c>
      <c r="G1111" s="62">
        <f t="shared" si="123"/>
        <v>0</v>
      </c>
      <c r="H1111" s="37">
        <f>TAG!E706</f>
        <v>2.5661699323899757E-5</v>
      </c>
      <c r="I1111" s="37">
        <f>TAG!F706</f>
        <v>0</v>
      </c>
      <c r="K1111" s="9">
        <f t="shared" si="124"/>
        <v>2.5661699323899757E-5</v>
      </c>
      <c r="L1111" s="9">
        <f t="shared" si="125"/>
        <v>0</v>
      </c>
    </row>
    <row r="1112" spans="1:12" x14ac:dyDescent="0.2">
      <c r="A1112" s="14">
        <f>TAG!A707</f>
        <v>950.81486999999993</v>
      </c>
      <c r="B1112" s="14" t="str">
        <f>TAG!B707</f>
        <v>C61H108O6N</v>
      </c>
      <c r="C1112" s="17" t="str">
        <f>TAG!C707</f>
        <v>58:7/e58:0</v>
      </c>
      <c r="D1112" s="31"/>
      <c r="E1112" s="37">
        <f>TAG!J707</f>
        <v>0</v>
      </c>
      <c r="F1112" s="37">
        <f>TAG!D707</f>
        <v>0</v>
      </c>
      <c r="G1112" s="62">
        <f t="shared" si="123"/>
        <v>0</v>
      </c>
      <c r="H1112" s="37">
        <f>TAG!E707</f>
        <v>0</v>
      </c>
      <c r="I1112" s="37">
        <f>TAG!F707</f>
        <v>0</v>
      </c>
      <c r="K1112" s="9">
        <f t="shared" si="124"/>
        <v>0</v>
      </c>
      <c r="L1112" s="9">
        <f t="shared" si="125"/>
        <v>0</v>
      </c>
    </row>
    <row r="1113" spans="1:12" x14ac:dyDescent="0.2">
      <c r="A1113" s="14">
        <f>TAG!A708</f>
        <v>952.83046999999988</v>
      </c>
      <c r="B1113" s="14" t="str">
        <f>TAG!B708</f>
        <v>C61H110O6N</v>
      </c>
      <c r="C1113" s="17" t="str">
        <f>TAG!C708</f>
        <v>58:6</v>
      </c>
      <c r="D1113" s="31"/>
      <c r="E1113" s="37">
        <f>TAG!J708</f>
        <v>0</v>
      </c>
      <c r="F1113" s="37">
        <f>TAG!D708</f>
        <v>0</v>
      </c>
      <c r="G1113" s="62">
        <f t="shared" si="123"/>
        <v>0</v>
      </c>
      <c r="H1113" s="37">
        <f>TAG!E708</f>
        <v>6.1159547466194545E-5</v>
      </c>
      <c r="I1113" s="37">
        <f>TAG!F708</f>
        <v>0</v>
      </c>
      <c r="K1113" s="9">
        <f t="shared" si="124"/>
        <v>6.1159547466194545E-5</v>
      </c>
      <c r="L1113" s="9">
        <f t="shared" si="125"/>
        <v>0</v>
      </c>
    </row>
    <row r="1114" spans="1:12" x14ac:dyDescent="0.2">
      <c r="A1114" s="14">
        <f>TAG!A709</f>
        <v>954.84606999999994</v>
      </c>
      <c r="B1114" s="14" t="str">
        <f>TAG!B709</f>
        <v>C61H112O6N</v>
      </c>
      <c r="C1114" s="17" t="str">
        <f>TAG!C709</f>
        <v>58:5</v>
      </c>
      <c r="D1114" s="31"/>
      <c r="E1114" s="37">
        <f>TAG!J709</f>
        <v>9.0576417931061931E-5</v>
      </c>
      <c r="F1114" s="37">
        <f>TAG!D709</f>
        <v>0</v>
      </c>
      <c r="G1114" s="62">
        <f t="shared" si="123"/>
        <v>4.5288208965530966E-5</v>
      </c>
      <c r="H1114" s="37">
        <f>TAG!E709</f>
        <v>7.2688430725357332E-6</v>
      </c>
      <c r="I1114" s="37">
        <f>TAG!F709</f>
        <v>0</v>
      </c>
      <c r="K1114" s="9">
        <f t="shared" si="124"/>
        <v>0</v>
      </c>
      <c r="L1114" s="9">
        <f t="shared" si="125"/>
        <v>0</v>
      </c>
    </row>
    <row r="1115" spans="1:12" x14ac:dyDescent="0.2">
      <c r="A1115" s="14">
        <f>TAG!A710</f>
        <v>956.86166999999989</v>
      </c>
      <c r="B1115" s="14" t="str">
        <f>TAG!B710</f>
        <v>C61H114O6N</v>
      </c>
      <c r="C1115" s="17" t="str">
        <f>TAG!C710</f>
        <v>58:4</v>
      </c>
      <c r="D1115" s="31"/>
      <c r="E1115" s="37">
        <f>TAG!J710</f>
        <v>6.6934788990251747E-5</v>
      </c>
      <c r="F1115" s="37">
        <f>TAG!D710</f>
        <v>4.2109922396133581E-5</v>
      </c>
      <c r="G1115" s="62">
        <f t="shared" si="123"/>
        <v>5.4522355693192664E-5</v>
      </c>
      <c r="H1115" s="37">
        <f>TAG!E710</f>
        <v>0</v>
      </c>
      <c r="I1115" s="37">
        <f>TAG!F710</f>
        <v>0</v>
      </c>
      <c r="K1115" s="9">
        <f t="shared" si="124"/>
        <v>0</v>
      </c>
      <c r="L1115" s="9">
        <f t="shared" si="125"/>
        <v>0</v>
      </c>
    </row>
    <row r="1116" spans="1:12" x14ac:dyDescent="0.2">
      <c r="A1116" s="14">
        <f>TAG!A711</f>
        <v>958.87726999999995</v>
      </c>
      <c r="B1116" s="14" t="str">
        <f>TAG!B711</f>
        <v>C61H116O6N</v>
      </c>
      <c r="C1116" s="17" t="str">
        <f>TAG!C711</f>
        <v>58:3</v>
      </c>
      <c r="D1116" s="31"/>
      <c r="E1116" s="37">
        <f>TAG!J711</f>
        <v>0</v>
      </c>
      <c r="F1116" s="37">
        <f>TAG!D711</f>
        <v>1.0116163074524985E-5</v>
      </c>
      <c r="G1116" s="62">
        <f t="shared" si="123"/>
        <v>5.0580815372624923E-6</v>
      </c>
      <c r="H1116" s="37">
        <f>TAG!E711</f>
        <v>0</v>
      </c>
      <c r="I1116" s="37">
        <f>TAG!F711</f>
        <v>0</v>
      </c>
      <c r="K1116" s="9">
        <f t="shared" si="124"/>
        <v>0</v>
      </c>
      <c r="L1116" s="9">
        <f t="shared" si="125"/>
        <v>0</v>
      </c>
    </row>
    <row r="1117" spans="1:12" x14ac:dyDescent="0.2">
      <c r="A1117" s="14">
        <f>TAG!A712</f>
        <v>960.8928699999999</v>
      </c>
      <c r="B1117" s="14" t="str">
        <f>TAG!B712</f>
        <v>C61H118O6N</v>
      </c>
      <c r="C1117" s="17" t="str">
        <f>TAG!C712</f>
        <v>58:2</v>
      </c>
      <c r="D1117" s="31"/>
      <c r="E1117" s="37">
        <f>TAG!J712</f>
        <v>0</v>
      </c>
      <c r="F1117" s="37">
        <f>TAG!D712</f>
        <v>0</v>
      </c>
      <c r="G1117" s="62">
        <f t="shared" si="123"/>
        <v>0</v>
      </c>
      <c r="H1117" s="37">
        <f>TAG!E712</f>
        <v>1.6579403965462613E-4</v>
      </c>
      <c r="I1117" s="37">
        <f>TAG!F712</f>
        <v>0</v>
      </c>
      <c r="K1117" s="9">
        <f t="shared" si="124"/>
        <v>1.6579403965462613E-4</v>
      </c>
      <c r="L1117" s="9">
        <f t="shared" si="125"/>
        <v>0</v>
      </c>
    </row>
    <row r="1118" spans="1:12" x14ac:dyDescent="0.2">
      <c r="A1118" s="14">
        <f>TAG!A713</f>
        <v>962.90846999999997</v>
      </c>
      <c r="B1118" s="14" t="str">
        <f>TAG!B713</f>
        <v>C61H120O6N</v>
      </c>
      <c r="C1118" s="17" t="str">
        <f>TAG!C713</f>
        <v>58:1</v>
      </c>
      <c r="D1118" s="31"/>
      <c r="E1118" s="37">
        <f>TAG!J713</f>
        <v>7.3239754623630991E-6</v>
      </c>
      <c r="F1118" s="37">
        <f>TAG!D713</f>
        <v>2.7565574219164122E-5</v>
      </c>
      <c r="G1118" s="62">
        <f t="shared" si="123"/>
        <v>1.7444774840763611E-5</v>
      </c>
      <c r="H1118" s="37">
        <f>TAG!E713</f>
        <v>1.4249738993616594E-5</v>
      </c>
      <c r="I1118" s="37">
        <f>TAG!F713</f>
        <v>0</v>
      </c>
      <c r="K1118" s="9">
        <f t="shared" si="124"/>
        <v>0</v>
      </c>
      <c r="L1118" s="9">
        <f t="shared" si="125"/>
        <v>0</v>
      </c>
    </row>
    <row r="1119" spans="1:12" x14ac:dyDescent="0.2">
      <c r="A1119" s="14">
        <f>TAG!A714</f>
        <v>964.86676999999997</v>
      </c>
      <c r="B1119" s="14" t="str">
        <f>TAG!B714</f>
        <v>C63H114O5N</v>
      </c>
      <c r="C1119" s="17" t="str">
        <f>TAG!C714</f>
        <v>e60:7/58:0</v>
      </c>
      <c r="D1119" s="31"/>
      <c r="E1119" s="37">
        <f>TAG!J714</f>
        <v>4.6786161818949695E-5</v>
      </c>
      <c r="F1119" s="37">
        <f>TAG!D714</f>
        <v>3.8839714234926204E-7</v>
      </c>
      <c r="G1119" s="62">
        <f t="shared" si="123"/>
        <v>2.3587279480649479E-5</v>
      </c>
      <c r="H1119" s="37">
        <f>TAG!E714</f>
        <v>3.5026151393122254E-5</v>
      </c>
      <c r="I1119" s="37">
        <f>TAG!F714</f>
        <v>0</v>
      </c>
      <c r="K1119" s="9">
        <f t="shared" si="124"/>
        <v>1.1438871912472775E-5</v>
      </c>
      <c r="L1119" s="9">
        <f t="shared" si="125"/>
        <v>0</v>
      </c>
    </row>
    <row r="1120" spans="1:12" x14ac:dyDescent="0.2">
      <c r="A1120" s="14">
        <f>TAG!A715</f>
        <v>966.88237000000004</v>
      </c>
      <c r="B1120" s="14" t="str">
        <f>TAG!B715</f>
        <v>C63H116O5N</v>
      </c>
      <c r="C1120" s="17" t="str">
        <f>TAG!C715</f>
        <v>e60:6</v>
      </c>
      <c r="D1120" s="31"/>
      <c r="E1120" s="37">
        <f>TAG!J715</f>
        <v>0</v>
      </c>
      <c r="F1120" s="37">
        <f>TAG!D715</f>
        <v>0</v>
      </c>
      <c r="G1120" s="62">
        <f t="shared" si="123"/>
        <v>0</v>
      </c>
      <c r="H1120" s="37">
        <f>TAG!E715</f>
        <v>0</v>
      </c>
      <c r="I1120" s="37">
        <f>TAG!F715</f>
        <v>0</v>
      </c>
      <c r="K1120" s="9">
        <f t="shared" si="124"/>
        <v>0</v>
      </c>
      <c r="L1120" s="9">
        <f t="shared" si="125"/>
        <v>0</v>
      </c>
    </row>
    <row r="1121" spans="1:12" x14ac:dyDescent="0.2">
      <c r="A1121" s="14">
        <f>TAG!A716</f>
        <v>968.89796999999999</v>
      </c>
      <c r="B1121" s="14" t="str">
        <f>TAG!B716</f>
        <v>C63H118O5N</v>
      </c>
      <c r="C1121" s="17" t="str">
        <f>TAG!C716</f>
        <v>e60:5</v>
      </c>
      <c r="D1121" s="31"/>
      <c r="E1121" s="37">
        <f>TAG!J716</f>
        <v>0</v>
      </c>
      <c r="F1121" s="37">
        <f>TAG!D716</f>
        <v>0</v>
      </c>
      <c r="G1121" s="62">
        <f t="shared" si="123"/>
        <v>0</v>
      </c>
      <c r="H1121" s="37">
        <f>TAG!E716</f>
        <v>0</v>
      </c>
      <c r="I1121" s="37">
        <f>TAG!F716</f>
        <v>0</v>
      </c>
      <c r="K1121" s="9">
        <f t="shared" si="124"/>
        <v>0</v>
      </c>
      <c r="L1121" s="9">
        <f t="shared" si="125"/>
        <v>0</v>
      </c>
    </row>
    <row r="1122" spans="1:12" x14ac:dyDescent="0.2">
      <c r="A1122" s="14">
        <f>TAG!A717</f>
        <v>970.91357000000005</v>
      </c>
      <c r="B1122" s="14" t="str">
        <f>TAG!B717</f>
        <v>C63H120O5N</v>
      </c>
      <c r="C1122" s="17" t="str">
        <f>TAG!C717</f>
        <v>e60:4</v>
      </c>
      <c r="D1122" s="31"/>
      <c r="E1122" s="37">
        <f>TAG!J717</f>
        <v>0</v>
      </c>
      <c r="F1122" s="37">
        <f>TAG!D717</f>
        <v>0</v>
      </c>
      <c r="G1122" s="62">
        <f t="shared" si="123"/>
        <v>0</v>
      </c>
      <c r="H1122" s="37">
        <f>TAG!E717</f>
        <v>1.6045961458310858E-5</v>
      </c>
      <c r="I1122" s="37">
        <f>TAG!F717</f>
        <v>0</v>
      </c>
      <c r="K1122" s="9">
        <f t="shared" si="124"/>
        <v>1.6045961458310858E-5</v>
      </c>
      <c r="L1122" s="9">
        <f t="shared" si="125"/>
        <v>0</v>
      </c>
    </row>
    <row r="1123" spans="1:12" x14ac:dyDescent="0.2">
      <c r="A1123" s="14">
        <f>TAG!A718</f>
        <v>972.92917</v>
      </c>
      <c r="B1123" s="14" t="str">
        <f>TAG!B718</f>
        <v>C63H122O5N</v>
      </c>
      <c r="C1123" s="17" t="str">
        <f>TAG!C718</f>
        <v>e60:3</v>
      </c>
      <c r="D1123" s="31"/>
      <c r="E1123" s="37">
        <f>TAG!J718</f>
        <v>2.3533590016398219E-5</v>
      </c>
      <c r="F1123" s="37">
        <f>TAG!D718</f>
        <v>0</v>
      </c>
      <c r="G1123" s="62">
        <f t="shared" si="123"/>
        <v>1.176679500819911E-5</v>
      </c>
      <c r="H1123" s="37">
        <f>TAG!E718</f>
        <v>0</v>
      </c>
      <c r="I1123" s="37">
        <f>TAG!F718</f>
        <v>3.210765305826706E-5</v>
      </c>
      <c r="K1123" s="9">
        <f t="shared" si="124"/>
        <v>0</v>
      </c>
      <c r="L1123" s="9">
        <f t="shared" si="125"/>
        <v>2.034085805006795E-5</v>
      </c>
    </row>
    <row r="1124" spans="1:12" x14ac:dyDescent="0.2">
      <c r="A1124" s="14">
        <f>TAG!A719</f>
        <v>974.94477000000006</v>
      </c>
      <c r="B1124" s="14" t="str">
        <f>TAG!B719</f>
        <v>C63H124O5N</v>
      </c>
      <c r="C1124" s="17" t="str">
        <f>TAG!C719</f>
        <v>e60:2</v>
      </c>
      <c r="D1124" s="31"/>
      <c r="E1124" s="37">
        <f>TAG!J719</f>
        <v>0</v>
      </c>
      <c r="F1124" s="37">
        <f>TAG!D719</f>
        <v>5.0824530143252858E-5</v>
      </c>
      <c r="G1124" s="62">
        <f t="shared" si="123"/>
        <v>2.5412265071626429E-5</v>
      </c>
      <c r="H1124" s="37">
        <f>TAG!E719</f>
        <v>2.6017450397647843E-5</v>
      </c>
      <c r="I1124" s="37">
        <f>TAG!F719</f>
        <v>0</v>
      </c>
      <c r="K1124" s="9">
        <f t="shared" si="124"/>
        <v>6.0518532602141391E-7</v>
      </c>
      <c r="L1124" s="9">
        <f t="shared" si="125"/>
        <v>0</v>
      </c>
    </row>
    <row r="1125" spans="1:12" x14ac:dyDescent="0.2">
      <c r="A1125" s="14">
        <f>TAG!A720</f>
        <v>976.83046999999988</v>
      </c>
      <c r="B1125" s="14" t="str">
        <f>TAG!B720</f>
        <v>C63H110O6N</v>
      </c>
      <c r="C1125" s="17" t="str">
        <f>TAG!C720</f>
        <v>60:8/e60:1</v>
      </c>
      <c r="D1125" s="31"/>
      <c r="E1125" s="37">
        <f>TAG!J720</f>
        <v>0</v>
      </c>
      <c r="F1125" s="37">
        <f>TAG!D720</f>
        <v>0</v>
      </c>
      <c r="G1125" s="62">
        <f t="shared" si="123"/>
        <v>0</v>
      </c>
      <c r="H1125" s="37">
        <f>TAG!E720</f>
        <v>0</v>
      </c>
      <c r="I1125" s="37">
        <f>TAG!F720</f>
        <v>0</v>
      </c>
      <c r="K1125" s="9">
        <f t="shared" si="124"/>
        <v>0</v>
      </c>
      <c r="L1125" s="9">
        <f t="shared" si="125"/>
        <v>0</v>
      </c>
    </row>
    <row r="1126" spans="1:12" x14ac:dyDescent="0.2">
      <c r="A1126" s="14">
        <f>TAG!A721</f>
        <v>978.84606999999994</v>
      </c>
      <c r="B1126" s="14" t="str">
        <f>TAG!B721</f>
        <v>C63H112O6N</v>
      </c>
      <c r="C1126" s="17" t="str">
        <f>TAG!C721</f>
        <v>60:7/e60:0</v>
      </c>
      <c r="D1126" s="31"/>
      <c r="E1126" s="37">
        <f>TAG!J721</f>
        <v>2.4952256715837919E-5</v>
      </c>
      <c r="F1126" s="37">
        <f>TAG!D721</f>
        <v>3.1465162402018426E-5</v>
      </c>
      <c r="G1126" s="62">
        <f t="shared" si="123"/>
        <v>2.8208709558928173E-5</v>
      </c>
      <c r="H1126" s="37">
        <f>TAG!E721</f>
        <v>0</v>
      </c>
      <c r="I1126" s="37">
        <f>TAG!F721</f>
        <v>0</v>
      </c>
      <c r="K1126" s="9">
        <f t="shared" si="124"/>
        <v>0</v>
      </c>
      <c r="L1126" s="9">
        <f t="shared" si="125"/>
        <v>0</v>
      </c>
    </row>
    <row r="1127" spans="1:12" x14ac:dyDescent="0.2">
      <c r="A1127" s="14">
        <f>TAG!A722</f>
        <v>980.86166999999989</v>
      </c>
      <c r="B1127" s="14" t="str">
        <f>TAG!B722</f>
        <v>C63H114O6N</v>
      </c>
      <c r="C1127" s="17" t="str">
        <f>TAG!C722</f>
        <v>60:6</v>
      </c>
      <c r="D1127" s="31"/>
      <c r="E1127" s="37">
        <f>TAG!J722</f>
        <v>4.9093009998349624E-6</v>
      </c>
      <c r="F1127" s="37">
        <f>TAG!D722</f>
        <v>0</v>
      </c>
      <c r="G1127" s="62">
        <f t="shared" si="123"/>
        <v>2.4546504999174812E-6</v>
      </c>
      <c r="H1127" s="37">
        <f>TAG!E722</f>
        <v>1.4053033150758672E-5</v>
      </c>
      <c r="I1127" s="37">
        <f>TAG!F722</f>
        <v>0</v>
      </c>
      <c r="K1127" s="9">
        <f t="shared" si="124"/>
        <v>1.1598382650841192E-5</v>
      </c>
      <c r="L1127" s="9">
        <f t="shared" si="125"/>
        <v>0</v>
      </c>
    </row>
    <row r="1128" spans="1:12" x14ac:dyDescent="0.2">
      <c r="A1128" s="14">
        <f>TAG!A723</f>
        <v>982.87726999999995</v>
      </c>
      <c r="B1128" s="14" t="str">
        <f>TAG!B723</f>
        <v>C63H116O6N</v>
      </c>
      <c r="C1128" s="17" t="str">
        <f>TAG!C723</f>
        <v>60:5</v>
      </c>
      <c r="D1128" s="31"/>
      <c r="E1128" s="37">
        <f>TAG!J723</f>
        <v>1.3515303587093119E-5</v>
      </c>
      <c r="F1128" s="37">
        <f>TAG!D723</f>
        <v>0</v>
      </c>
      <c r="G1128" s="62">
        <f t="shared" si="123"/>
        <v>6.7576517935465595E-6</v>
      </c>
      <c r="H1128" s="37">
        <f>TAG!E723</f>
        <v>0</v>
      </c>
      <c r="I1128" s="37">
        <f>TAG!F723</f>
        <v>0</v>
      </c>
      <c r="K1128" s="9">
        <f t="shared" si="124"/>
        <v>0</v>
      </c>
      <c r="L1128" s="9">
        <f t="shared" si="125"/>
        <v>0</v>
      </c>
    </row>
    <row r="1129" spans="1:12" x14ac:dyDescent="0.2">
      <c r="A1129" s="14">
        <f>TAG!A724</f>
        <v>984.8928699999999</v>
      </c>
      <c r="B1129" s="14" t="str">
        <f>TAG!B724</f>
        <v>C63H118O6N</v>
      </c>
      <c r="C1129" s="17" t="str">
        <f>TAG!C724</f>
        <v>60:4</v>
      </c>
      <c r="D1129" s="31"/>
      <c r="E1129" s="37">
        <f>TAG!J724</f>
        <v>4.2902029813874158E-5</v>
      </c>
      <c r="F1129" s="37">
        <f>TAG!D724</f>
        <v>0</v>
      </c>
      <c r="G1129" s="62">
        <f t="shared" si="123"/>
        <v>2.1451014906937079E-5</v>
      </c>
      <c r="H1129" s="37">
        <f>TAG!E724</f>
        <v>1.9533876439010485E-4</v>
      </c>
      <c r="I1129" s="37">
        <f>TAG!F724</f>
        <v>0</v>
      </c>
      <c r="K1129" s="9">
        <f t="shared" si="124"/>
        <v>1.7388774948316776E-4</v>
      </c>
      <c r="L1129" s="9">
        <f t="shared" si="125"/>
        <v>0</v>
      </c>
    </row>
    <row r="1130" spans="1:12" x14ac:dyDescent="0.2">
      <c r="A1130" s="14">
        <f>TAG!A725</f>
        <v>986.90846999999997</v>
      </c>
      <c r="B1130" s="14" t="str">
        <f>TAG!B725</f>
        <v>C63H120O6N</v>
      </c>
      <c r="C1130" s="17" t="str">
        <f>TAG!C725</f>
        <v>60:3</v>
      </c>
      <c r="D1130" s="31"/>
      <c r="E1130" s="37">
        <f>TAG!J725</f>
        <v>0</v>
      </c>
      <c r="F1130" s="37">
        <f>TAG!D725</f>
        <v>0</v>
      </c>
      <c r="G1130" s="62">
        <f t="shared" si="123"/>
        <v>0</v>
      </c>
      <c r="H1130" s="37">
        <f>TAG!E725</f>
        <v>0</v>
      </c>
      <c r="I1130" s="37">
        <f>TAG!F725</f>
        <v>5.2915102077488461E-5</v>
      </c>
      <c r="K1130" s="9">
        <f t="shared" si="124"/>
        <v>0</v>
      </c>
      <c r="L1130" s="9">
        <f t="shared" si="125"/>
        <v>5.2915102077488461E-5</v>
      </c>
    </row>
    <row r="1131" spans="1:12" x14ac:dyDescent="0.2">
      <c r="A1131" s="14">
        <f>TAG!A726</f>
        <v>988.92406999999992</v>
      </c>
      <c r="B1131" s="14" t="str">
        <f>TAG!B726</f>
        <v>C63H122O6N</v>
      </c>
      <c r="C1131" s="17" t="str">
        <f>TAG!C726</f>
        <v>60:2</v>
      </c>
      <c r="D1131" s="31"/>
      <c r="E1131" s="37">
        <f>TAG!J726</f>
        <v>0</v>
      </c>
      <c r="F1131" s="37">
        <f>TAG!D726</f>
        <v>4.1472757048436228E-6</v>
      </c>
      <c r="G1131" s="62">
        <f t="shared" si="123"/>
        <v>2.0736378524218114E-6</v>
      </c>
      <c r="H1131" s="37">
        <f>TAG!E726</f>
        <v>2.5793563249458012E-5</v>
      </c>
      <c r="I1131" s="37">
        <f>TAG!F726</f>
        <v>0</v>
      </c>
      <c r="K1131" s="9">
        <f t="shared" si="124"/>
        <v>2.3719925397036199E-5</v>
      </c>
      <c r="L1131" s="9">
        <f t="shared" si="125"/>
        <v>0</v>
      </c>
    </row>
    <row r="1132" spans="1:12" x14ac:dyDescent="0.2">
      <c r="A1132" s="14">
        <f>TAG!A727</f>
        <v>990.93966999999998</v>
      </c>
      <c r="B1132" s="14" t="str">
        <f>TAG!B727</f>
        <v>C63H124O6N</v>
      </c>
      <c r="C1132" s="17" t="str">
        <f>TAG!C727</f>
        <v>60:1</v>
      </c>
      <c r="D1132" s="31"/>
      <c r="E1132" s="37">
        <f>TAG!J727</f>
        <v>0</v>
      </c>
      <c r="F1132" s="37">
        <f>TAG!D727</f>
        <v>0</v>
      </c>
      <c r="G1132" s="62">
        <f t="shared" si="123"/>
        <v>0</v>
      </c>
      <c r="H1132" s="37">
        <f>TAG!E727</f>
        <v>2.829938498964173E-5</v>
      </c>
      <c r="I1132" s="37">
        <f>TAG!F727</f>
        <v>0</v>
      </c>
      <c r="K1132" s="9">
        <f t="shared" si="124"/>
        <v>2.829938498964173E-5</v>
      </c>
      <c r="L1132" s="9">
        <f t="shared" si="125"/>
        <v>0</v>
      </c>
    </row>
    <row r="1133" spans="1:12" s="2" customFormat="1" x14ac:dyDescent="0.2">
      <c r="A1133" s="38" t="s">
        <v>1004</v>
      </c>
      <c r="B1133" s="38"/>
      <c r="C1133" s="38" t="str">
        <f>TAG!C728</f>
        <v>Total NL 299 18:1 acyl containing</v>
      </c>
      <c r="D1133" s="31"/>
      <c r="E1133" s="39"/>
      <c r="F1133" s="39"/>
      <c r="G1133" s="62">
        <f t="shared" si="123"/>
        <v>0</v>
      </c>
      <c r="H1133" s="39"/>
      <c r="I1133" s="39"/>
      <c r="J1133" s="40"/>
      <c r="K1133" s="4">
        <f>SUM(K1034:K1132)</f>
        <v>8.8151586480956223E-3</v>
      </c>
      <c r="L1133" s="4">
        <f t="shared" ref="L1133" si="126">SUM(L1034:L1132)</f>
        <v>0.81338718145817246</v>
      </c>
    </row>
    <row r="1134" spans="1:12" x14ac:dyDescent="0.2">
      <c r="A1134" s="14">
        <f>TAG!A733</f>
        <v>764.67446999999993</v>
      </c>
      <c r="B1134" s="14" t="str">
        <f>TAG!B733</f>
        <v>C47H90O6N</v>
      </c>
      <c r="C1134" s="17" t="str">
        <f>TAG!C733</f>
        <v>44:2</v>
      </c>
      <c r="D1134" s="31"/>
      <c r="E1134" s="37">
        <f>TAG!J733</f>
        <v>2.0872163523381802E-5</v>
      </c>
      <c r="F1134" s="37">
        <f>TAG!D733</f>
        <v>2.453970511059828E-5</v>
      </c>
      <c r="G1134" s="62">
        <f t="shared" si="123"/>
        <v>2.2705934316990041E-5</v>
      </c>
      <c r="H1134" s="37">
        <f>TAG!E733</f>
        <v>1.2166008973906172E-4</v>
      </c>
      <c r="I1134" s="37">
        <f>TAG!F733</f>
        <v>1.0001015702891327E-4</v>
      </c>
      <c r="K1134" s="9">
        <f t="shared" ref="K1134:K1165" si="127">IF(H1134-$G1134&gt;0,H1134-$G1134,0)</f>
        <v>9.8954155422071671E-5</v>
      </c>
      <c r="L1134" s="9">
        <f t="shared" ref="L1134:L1165" si="128">IF(I1134-$G1134&gt;0,I1134-$G1134,0)</f>
        <v>7.7304222711923221E-5</v>
      </c>
    </row>
    <row r="1135" spans="1:12" x14ac:dyDescent="0.2">
      <c r="A1135" s="14">
        <f>TAG!A734</f>
        <v>766.69006999999988</v>
      </c>
      <c r="B1135" s="14" t="str">
        <f>TAG!B734</f>
        <v>C47H92O6N</v>
      </c>
      <c r="C1135" s="17" t="str">
        <f>TAG!C734</f>
        <v>44:1</v>
      </c>
      <c r="D1135" s="31"/>
      <c r="E1135" s="37">
        <f>TAG!J734</f>
        <v>0</v>
      </c>
      <c r="F1135" s="37">
        <f>TAG!D734</f>
        <v>1.4654160673376827E-5</v>
      </c>
      <c r="G1135" s="62">
        <f t="shared" si="123"/>
        <v>7.3270803366884137E-6</v>
      </c>
      <c r="H1135" s="37">
        <f>TAG!E734</f>
        <v>0</v>
      </c>
      <c r="I1135" s="37">
        <f>TAG!F734</f>
        <v>4.063678287971323E-4</v>
      </c>
      <c r="K1135" s="9">
        <f t="shared" si="127"/>
        <v>0</v>
      </c>
      <c r="L1135" s="9">
        <f t="shared" si="128"/>
        <v>3.9904074846044388E-4</v>
      </c>
    </row>
    <row r="1136" spans="1:12" x14ac:dyDescent="0.2">
      <c r="A1136" s="14">
        <f>TAG!A735</f>
        <v>768.70566999999994</v>
      </c>
      <c r="B1136" s="14" t="str">
        <f>TAG!B735</f>
        <v>C47H94O6N</v>
      </c>
      <c r="C1136" s="17" t="str">
        <f>TAG!C735</f>
        <v>44:0</v>
      </c>
      <c r="D1136" s="31"/>
      <c r="E1136" s="37">
        <f>TAG!J735</f>
        <v>8.8397773891832617E-5</v>
      </c>
      <c r="F1136" s="37">
        <f>TAG!D735</f>
        <v>3.3108532847771883E-5</v>
      </c>
      <c r="G1136" s="62">
        <f t="shared" si="123"/>
        <v>6.075315336980225E-5</v>
      </c>
      <c r="H1136" s="37">
        <f>TAG!E735</f>
        <v>1.1860153676155781E-4</v>
      </c>
      <c r="I1136" s="37">
        <f>TAG!F735</f>
        <v>4.1467007043548129E-3</v>
      </c>
      <c r="K1136" s="9">
        <f t="shared" si="127"/>
        <v>5.7848383391755557E-5</v>
      </c>
      <c r="L1136" s="9">
        <f t="shared" si="128"/>
        <v>4.0859475509850106E-3</v>
      </c>
    </row>
    <row r="1137" spans="1:12" x14ac:dyDescent="0.2">
      <c r="A1137" s="14">
        <f>TAG!A736</f>
        <v>776.71077000000002</v>
      </c>
      <c r="B1137" s="14" t="str">
        <f>TAG!B736</f>
        <v>C49H94O5N</v>
      </c>
      <c r="C1137" s="17" t="str">
        <f>TAG!C736</f>
        <v>e46:3</v>
      </c>
      <c r="D1137" s="31"/>
      <c r="E1137" s="37">
        <f>TAG!J736</f>
        <v>8.3159935320081322E-5</v>
      </c>
      <c r="F1137" s="37">
        <f>TAG!D736</f>
        <v>3.5530448585225566E-5</v>
      </c>
      <c r="G1137" s="62">
        <f t="shared" si="123"/>
        <v>5.9345191952653447E-5</v>
      </c>
      <c r="H1137" s="37">
        <f>TAG!E736</f>
        <v>3.7672185547036917E-5</v>
      </c>
      <c r="I1137" s="37">
        <f>TAG!F736</f>
        <v>3.2189436052308187E-5</v>
      </c>
      <c r="K1137" s="9">
        <f t="shared" si="127"/>
        <v>0</v>
      </c>
      <c r="L1137" s="9">
        <f t="shared" si="128"/>
        <v>0</v>
      </c>
    </row>
    <row r="1138" spans="1:12" x14ac:dyDescent="0.2">
      <c r="A1138" s="14">
        <f>TAG!A737</f>
        <v>778.72636999999997</v>
      </c>
      <c r="B1138" s="14" t="str">
        <f>TAG!B737</f>
        <v>C49H96O5N</v>
      </c>
      <c r="C1138" s="17" t="str">
        <f>TAG!C737</f>
        <v>e46:2</v>
      </c>
      <c r="D1138" s="31"/>
      <c r="E1138" s="37">
        <f>TAG!J737</f>
        <v>0</v>
      </c>
      <c r="F1138" s="37">
        <f>TAG!D737</f>
        <v>9.7107223416714867E-6</v>
      </c>
      <c r="G1138" s="62">
        <f t="shared" si="123"/>
        <v>4.8553611708357434E-6</v>
      </c>
      <c r="H1138" s="37">
        <f>TAG!E737</f>
        <v>3.7543368484945806E-5</v>
      </c>
      <c r="I1138" s="37">
        <f>TAG!F737</f>
        <v>0</v>
      </c>
      <c r="K1138" s="9">
        <f t="shared" si="127"/>
        <v>3.2688007314110061E-5</v>
      </c>
      <c r="L1138" s="9">
        <f t="shared" si="128"/>
        <v>0</v>
      </c>
    </row>
    <row r="1139" spans="1:12" x14ac:dyDescent="0.2">
      <c r="A1139" s="14">
        <f>TAG!A738</f>
        <v>780.74197000000004</v>
      </c>
      <c r="B1139" s="14" t="str">
        <f>TAG!B738</f>
        <v>C49H98O5N</v>
      </c>
      <c r="C1139" s="17" t="str">
        <f>TAG!C738</f>
        <v>e46:1</v>
      </c>
      <c r="D1139" s="31"/>
      <c r="E1139" s="37">
        <f>TAG!J738</f>
        <v>4.1757969991607767E-5</v>
      </c>
      <c r="F1139" s="37">
        <f>TAG!D738</f>
        <v>1.5024412454366549E-5</v>
      </c>
      <c r="G1139" s="62">
        <f t="shared" si="123"/>
        <v>2.8391191222987158E-5</v>
      </c>
      <c r="H1139" s="37">
        <f>TAG!E738</f>
        <v>3.2885496192165739E-5</v>
      </c>
      <c r="I1139" s="37">
        <f>TAG!F738</f>
        <v>4.9001333209673307E-5</v>
      </c>
      <c r="K1139" s="9">
        <f t="shared" si="127"/>
        <v>4.4943049691785808E-6</v>
      </c>
      <c r="L1139" s="9">
        <f t="shared" si="128"/>
        <v>2.0610141986686149E-5</v>
      </c>
    </row>
    <row r="1140" spans="1:12" x14ac:dyDescent="0.2">
      <c r="A1140" s="14">
        <f>TAG!A739</f>
        <v>782.75756999999999</v>
      </c>
      <c r="B1140" s="14" t="str">
        <f>TAG!B739</f>
        <v>C49H100O5N</v>
      </c>
      <c r="C1140" s="17" t="str">
        <f>TAG!C739</f>
        <v>e46:0</v>
      </c>
      <c r="D1140" s="31"/>
      <c r="E1140" s="37">
        <f>TAG!J739</f>
        <v>1.5726523347854689E-5</v>
      </c>
      <c r="F1140" s="37">
        <f>TAG!D739</f>
        <v>2.3243865452576247E-5</v>
      </c>
      <c r="G1140" s="62">
        <f t="shared" si="123"/>
        <v>1.9485194400215469E-5</v>
      </c>
      <c r="H1140" s="37">
        <f>TAG!E739</f>
        <v>1.115871659269974E-4</v>
      </c>
      <c r="I1140" s="37">
        <f>TAG!F739</f>
        <v>2.0975119231123556E-4</v>
      </c>
      <c r="K1140" s="9">
        <f t="shared" si="127"/>
        <v>9.2101971526781934E-5</v>
      </c>
      <c r="L1140" s="9">
        <f t="shared" si="128"/>
        <v>1.902659979110201E-4</v>
      </c>
    </row>
    <row r="1141" spans="1:12" x14ac:dyDescent="0.2">
      <c r="A1141" s="14">
        <f>TAG!A740</f>
        <v>790.69006999999988</v>
      </c>
      <c r="B1141" s="14" t="str">
        <f>TAG!B740</f>
        <v>C49H92O6N</v>
      </c>
      <c r="C1141" s="17" t="str">
        <f>TAG!C740</f>
        <v>46:3</v>
      </c>
      <c r="D1141" s="31"/>
      <c r="E1141" s="37">
        <f>TAG!J740</f>
        <v>9.9729382544381125E-6</v>
      </c>
      <c r="F1141" s="37">
        <f>TAG!D740</f>
        <v>0</v>
      </c>
      <c r="G1141" s="62">
        <f t="shared" si="123"/>
        <v>4.9864691272190562E-6</v>
      </c>
      <c r="H1141" s="37">
        <f>TAG!E740</f>
        <v>0</v>
      </c>
      <c r="I1141" s="37">
        <f>TAG!F740</f>
        <v>0</v>
      </c>
      <c r="K1141" s="9">
        <f t="shared" si="127"/>
        <v>0</v>
      </c>
      <c r="L1141" s="9">
        <f t="shared" si="128"/>
        <v>0</v>
      </c>
    </row>
    <row r="1142" spans="1:12" x14ac:dyDescent="0.2">
      <c r="A1142" s="14">
        <f>TAG!A741</f>
        <v>792.70566999999994</v>
      </c>
      <c r="B1142" s="14" t="str">
        <f>TAG!B741</f>
        <v>C49H94O6N</v>
      </c>
      <c r="C1142" s="17" t="str">
        <f>TAG!C741</f>
        <v>46:2</v>
      </c>
      <c r="D1142" s="31"/>
      <c r="E1142" s="37">
        <f>TAG!J741</f>
        <v>4.5725948987835539E-5</v>
      </c>
      <c r="F1142" s="37">
        <f>TAG!D741</f>
        <v>1.3739828952833121E-5</v>
      </c>
      <c r="G1142" s="62">
        <f t="shared" si="123"/>
        <v>2.9732888970334329E-5</v>
      </c>
      <c r="H1142" s="37">
        <f>TAG!E741</f>
        <v>0</v>
      </c>
      <c r="I1142" s="37">
        <f>TAG!F741</f>
        <v>0</v>
      </c>
      <c r="K1142" s="9">
        <f t="shared" si="127"/>
        <v>0</v>
      </c>
      <c r="L1142" s="9">
        <f t="shared" si="128"/>
        <v>0</v>
      </c>
    </row>
    <row r="1143" spans="1:12" x14ac:dyDescent="0.2">
      <c r="A1143" s="14">
        <f>TAG!A742</f>
        <v>794.72126999999989</v>
      </c>
      <c r="B1143" s="14" t="str">
        <f>TAG!B742</f>
        <v>C49H96O6N</v>
      </c>
      <c r="C1143" s="17" t="str">
        <f>TAG!C742</f>
        <v>46:1</v>
      </c>
      <c r="D1143" s="31"/>
      <c r="E1143" s="37">
        <f>TAG!J742</f>
        <v>2.4709023455194787E-5</v>
      </c>
      <c r="F1143" s="37">
        <f>TAG!D742</f>
        <v>1.2665606107216933E-5</v>
      </c>
      <c r="G1143" s="62">
        <f t="shared" si="123"/>
        <v>1.8687314781205861E-5</v>
      </c>
      <c r="H1143" s="37">
        <f>TAG!E742</f>
        <v>7.0412112047769977E-5</v>
      </c>
      <c r="I1143" s="37">
        <f>TAG!F742</f>
        <v>7.2350726164529665E-4</v>
      </c>
      <c r="K1143" s="9">
        <f t="shared" si="127"/>
        <v>5.1724797266564116E-5</v>
      </c>
      <c r="L1143" s="9">
        <f t="shared" si="128"/>
        <v>7.048199468640908E-4</v>
      </c>
    </row>
    <row r="1144" spans="1:12" x14ac:dyDescent="0.2">
      <c r="A1144" s="14">
        <f>TAG!A743</f>
        <v>796.73686999999995</v>
      </c>
      <c r="B1144" s="14" t="str">
        <f>TAG!B743</f>
        <v>C49H98O6N</v>
      </c>
      <c r="C1144" s="17" t="str">
        <f>TAG!C743</f>
        <v>46:0</v>
      </c>
      <c r="D1144" s="31"/>
      <c r="E1144" s="37">
        <f>TAG!J743</f>
        <v>1.2240554495904815E-4</v>
      </c>
      <c r="F1144" s="37">
        <f>TAG!D743</f>
        <v>9.6758429700607667E-5</v>
      </c>
      <c r="G1144" s="62">
        <f t="shared" si="123"/>
        <v>1.095819873298279E-4</v>
      </c>
      <c r="H1144" s="37">
        <f>TAG!E743</f>
        <v>1.59295737116615E-4</v>
      </c>
      <c r="I1144" s="37">
        <f>TAG!F743</f>
        <v>5.3322892498965241E-3</v>
      </c>
      <c r="K1144" s="9">
        <f t="shared" si="127"/>
        <v>4.9713749786787104E-5</v>
      </c>
      <c r="L1144" s="9">
        <f t="shared" si="128"/>
        <v>5.2227072625666959E-3</v>
      </c>
    </row>
    <row r="1145" spans="1:12" x14ac:dyDescent="0.2">
      <c r="A1145" s="14">
        <f>TAG!A744</f>
        <v>802.72636999999997</v>
      </c>
      <c r="B1145" s="14" t="str">
        <f>TAG!B744</f>
        <v>C51H96O5N</v>
      </c>
      <c r="C1145" s="17" t="str">
        <f>TAG!C744</f>
        <v>e48:4</v>
      </c>
      <c r="D1145" s="31"/>
      <c r="E1145" s="37">
        <f>TAG!J744</f>
        <v>7.3180864997348896E-5</v>
      </c>
      <c r="F1145" s="37">
        <f>TAG!D744</f>
        <v>4.2204165400807482E-5</v>
      </c>
      <c r="G1145" s="62">
        <f t="shared" si="123"/>
        <v>5.7692515199078185E-5</v>
      </c>
      <c r="H1145" s="37">
        <f>TAG!E744</f>
        <v>8.6734398724437941E-6</v>
      </c>
      <c r="I1145" s="37">
        <f>TAG!F744</f>
        <v>0</v>
      </c>
      <c r="K1145" s="9">
        <f t="shared" si="127"/>
        <v>0</v>
      </c>
      <c r="L1145" s="9">
        <f t="shared" si="128"/>
        <v>0</v>
      </c>
    </row>
    <row r="1146" spans="1:12" x14ac:dyDescent="0.2">
      <c r="A1146" s="14">
        <f>TAG!A745</f>
        <v>804.74197000000004</v>
      </c>
      <c r="B1146" s="14" t="str">
        <f>TAG!B745</f>
        <v>C51H98O5N</v>
      </c>
      <c r="C1146" s="17" t="str">
        <f>TAG!C745</f>
        <v>e48:3</v>
      </c>
      <c r="D1146" s="31"/>
      <c r="E1146" s="37">
        <f>TAG!J745</f>
        <v>0</v>
      </c>
      <c r="F1146" s="37">
        <f>TAG!D745</f>
        <v>0</v>
      </c>
      <c r="G1146" s="62">
        <f t="shared" si="123"/>
        <v>0</v>
      </c>
      <c r="H1146" s="37">
        <f>TAG!E745</f>
        <v>2.723955293694885E-5</v>
      </c>
      <c r="I1146" s="37">
        <f>TAG!F745</f>
        <v>0</v>
      </c>
      <c r="K1146" s="9">
        <f t="shared" si="127"/>
        <v>2.723955293694885E-5</v>
      </c>
      <c r="L1146" s="9">
        <f t="shared" si="128"/>
        <v>0</v>
      </c>
    </row>
    <row r="1147" spans="1:12" x14ac:dyDescent="0.2">
      <c r="A1147" s="14">
        <f>TAG!A746</f>
        <v>806.75756999999999</v>
      </c>
      <c r="B1147" s="14" t="str">
        <f>TAG!B746</f>
        <v>C51H100O5N</v>
      </c>
      <c r="C1147" s="17" t="str">
        <f>TAG!C746</f>
        <v>e48:2</v>
      </c>
      <c r="D1147" s="31"/>
      <c r="E1147" s="37">
        <f>TAG!J746</f>
        <v>0</v>
      </c>
      <c r="F1147" s="37">
        <f>TAG!D746</f>
        <v>8.4973457654441092E-5</v>
      </c>
      <c r="G1147" s="62">
        <f t="shared" si="123"/>
        <v>4.2486728827220546E-5</v>
      </c>
      <c r="H1147" s="37">
        <f>TAG!E746</f>
        <v>1.8919998182649793E-5</v>
      </c>
      <c r="I1147" s="37">
        <f>TAG!F746</f>
        <v>0</v>
      </c>
      <c r="K1147" s="9">
        <f t="shared" si="127"/>
        <v>0</v>
      </c>
      <c r="L1147" s="9">
        <f t="shared" si="128"/>
        <v>0</v>
      </c>
    </row>
    <row r="1148" spans="1:12" x14ac:dyDescent="0.2">
      <c r="A1148" s="14">
        <f>TAG!A747</f>
        <v>808.77317000000005</v>
      </c>
      <c r="B1148" s="14" t="str">
        <f>TAG!B747</f>
        <v>C51H102O5N</v>
      </c>
      <c r="C1148" s="17" t="str">
        <f>TAG!C747</f>
        <v>e48:1</v>
      </c>
      <c r="D1148" s="31"/>
      <c r="E1148" s="37">
        <f>TAG!J747</f>
        <v>1.152614761207499E-5</v>
      </c>
      <c r="F1148" s="37">
        <f>TAG!D747</f>
        <v>1.5509092826513715E-5</v>
      </c>
      <c r="G1148" s="62">
        <f t="shared" si="123"/>
        <v>1.3517620219294352E-5</v>
      </c>
      <c r="H1148" s="37">
        <f>TAG!E747</f>
        <v>4.2960311254017835E-6</v>
      </c>
      <c r="I1148" s="37">
        <f>TAG!F747</f>
        <v>0</v>
      </c>
      <c r="K1148" s="9">
        <f t="shared" si="127"/>
        <v>0</v>
      </c>
      <c r="L1148" s="9">
        <f t="shared" si="128"/>
        <v>0</v>
      </c>
    </row>
    <row r="1149" spans="1:12" x14ac:dyDescent="0.2">
      <c r="A1149" s="14">
        <f>TAG!A748</f>
        <v>810.78877</v>
      </c>
      <c r="B1149" s="14" t="str">
        <f>TAG!B748</f>
        <v>C51H104O5N</v>
      </c>
      <c r="C1149" s="17" t="str">
        <f>TAG!C748</f>
        <v>e48:0</v>
      </c>
      <c r="D1149" s="31"/>
      <c r="E1149" s="37">
        <f>TAG!J748</f>
        <v>3.6781687994885908E-5</v>
      </c>
      <c r="F1149" s="37">
        <f>TAG!D748</f>
        <v>6.7035357549529261E-5</v>
      </c>
      <c r="G1149" s="62">
        <f t="shared" si="123"/>
        <v>5.1908522772207581E-5</v>
      </c>
      <c r="H1149" s="37">
        <f>TAG!E748</f>
        <v>1.5193649669200055E-4</v>
      </c>
      <c r="I1149" s="37">
        <f>TAG!F748</f>
        <v>4.8145498098727067E-4</v>
      </c>
      <c r="K1149" s="9">
        <f t="shared" si="127"/>
        <v>1.0002797391979297E-4</v>
      </c>
      <c r="L1149" s="9">
        <f t="shared" si="128"/>
        <v>4.2954645821506306E-4</v>
      </c>
    </row>
    <row r="1150" spans="1:12" x14ac:dyDescent="0.2">
      <c r="A1150" s="14">
        <f>TAG!A749</f>
        <v>816.70566999999994</v>
      </c>
      <c r="B1150" s="14" t="str">
        <f>TAG!B749</f>
        <v>C51H94O6N</v>
      </c>
      <c r="C1150" s="17" t="str">
        <f>TAG!C749</f>
        <v>48:4</v>
      </c>
      <c r="D1150" s="31"/>
      <c r="E1150" s="37">
        <f>TAG!J749</f>
        <v>1.4768505936015335E-5</v>
      </c>
      <c r="F1150" s="37">
        <f>TAG!D749</f>
        <v>2.4191860740770287E-5</v>
      </c>
      <c r="G1150" s="62">
        <f t="shared" si="123"/>
        <v>1.948018333839281E-5</v>
      </c>
      <c r="H1150" s="37">
        <f>TAG!E749</f>
        <v>0</v>
      </c>
      <c r="I1150" s="37">
        <f>TAG!F749</f>
        <v>8.1153303171879718E-5</v>
      </c>
      <c r="K1150" s="9">
        <f t="shared" si="127"/>
        <v>0</v>
      </c>
      <c r="L1150" s="9">
        <f t="shared" si="128"/>
        <v>6.1673119833486901E-5</v>
      </c>
    </row>
    <row r="1151" spans="1:12" x14ac:dyDescent="0.2">
      <c r="A1151" s="14">
        <f>TAG!A750</f>
        <v>818.72126999999989</v>
      </c>
      <c r="B1151" s="14" t="str">
        <f>TAG!B750</f>
        <v>C51H96O6N</v>
      </c>
      <c r="C1151" s="17" t="str">
        <f>TAG!C750</f>
        <v>48:3</v>
      </c>
      <c r="D1151" s="31"/>
      <c r="E1151" s="37">
        <f>TAG!J750</f>
        <v>5.5263373848979717E-5</v>
      </c>
      <c r="F1151" s="37">
        <f>TAG!D750</f>
        <v>0</v>
      </c>
      <c r="G1151" s="62">
        <f t="shared" si="123"/>
        <v>2.7631686924489858E-5</v>
      </c>
      <c r="H1151" s="37">
        <f>TAG!E750</f>
        <v>2.4600196694577159E-5</v>
      </c>
      <c r="I1151" s="37">
        <f>TAG!F750</f>
        <v>0</v>
      </c>
      <c r="K1151" s="9">
        <f t="shared" si="127"/>
        <v>0</v>
      </c>
      <c r="L1151" s="9">
        <f t="shared" si="128"/>
        <v>0</v>
      </c>
    </row>
    <row r="1152" spans="1:12" x14ac:dyDescent="0.2">
      <c r="A1152" s="14">
        <f>TAG!A751</f>
        <v>820.73686999999995</v>
      </c>
      <c r="B1152" s="14" t="str">
        <f>TAG!B751</f>
        <v>C51H98O6N</v>
      </c>
      <c r="C1152" s="17" t="str">
        <f>TAG!C751</f>
        <v>48:2</v>
      </c>
      <c r="D1152" s="31"/>
      <c r="E1152" s="37">
        <f>TAG!J751</f>
        <v>8.9725879610644453E-5</v>
      </c>
      <c r="F1152" s="37">
        <f>TAG!D751</f>
        <v>0</v>
      </c>
      <c r="G1152" s="62">
        <f t="shared" si="123"/>
        <v>4.4862939805322226E-5</v>
      </c>
      <c r="H1152" s="37">
        <f>TAG!E751</f>
        <v>2.8653298038174176E-4</v>
      </c>
      <c r="I1152" s="37">
        <f>TAG!F751</f>
        <v>1.8270628593869553E-4</v>
      </c>
      <c r="K1152" s="9">
        <f t="shared" si="127"/>
        <v>2.4167004057641954E-4</v>
      </c>
      <c r="L1152" s="9">
        <f t="shared" si="128"/>
        <v>1.3784334613337331E-4</v>
      </c>
    </row>
    <row r="1153" spans="1:12" x14ac:dyDescent="0.2">
      <c r="A1153" s="14">
        <f>TAG!A752</f>
        <v>822.7524699999999</v>
      </c>
      <c r="B1153" s="14" t="str">
        <f>TAG!B752</f>
        <v>C51H100O6N</v>
      </c>
      <c r="C1153" s="17" t="str">
        <f>TAG!C752</f>
        <v>48:1</v>
      </c>
      <c r="D1153" s="31"/>
      <c r="E1153" s="37">
        <f>TAG!J752</f>
        <v>2.7124311066216839E-5</v>
      </c>
      <c r="F1153" s="37">
        <f>TAG!D752</f>
        <v>0</v>
      </c>
      <c r="G1153" s="62">
        <f t="shared" si="123"/>
        <v>1.3562155533108419E-5</v>
      </c>
      <c r="H1153" s="37">
        <f>TAG!E752</f>
        <v>1.0878448898101825E-4</v>
      </c>
      <c r="I1153" s="37">
        <f>TAG!F752</f>
        <v>1.337297895678642E-3</v>
      </c>
      <c r="K1153" s="9">
        <f t="shared" si="127"/>
        <v>9.5222333447909832E-5</v>
      </c>
      <c r="L1153" s="9">
        <f t="shared" si="128"/>
        <v>1.3237357401455335E-3</v>
      </c>
    </row>
    <row r="1154" spans="1:12" x14ac:dyDescent="0.2">
      <c r="A1154" s="14">
        <f>TAG!A753</f>
        <v>824.76806999999997</v>
      </c>
      <c r="B1154" s="14" t="str">
        <f>TAG!B753</f>
        <v>C51H102O6N</v>
      </c>
      <c r="C1154" s="17" t="str">
        <f>TAG!C753</f>
        <v>48:0</v>
      </c>
      <c r="D1154" s="31"/>
      <c r="E1154" s="37">
        <f>TAG!J753</f>
        <v>6.1673386087981725E-5</v>
      </c>
      <c r="F1154" s="37">
        <f>TAG!D753</f>
        <v>5.723881060175809E-5</v>
      </c>
      <c r="G1154" s="62">
        <f t="shared" si="123"/>
        <v>5.9456098344869908E-5</v>
      </c>
      <c r="H1154" s="37">
        <f>TAG!E753</f>
        <v>8.2322034960354657E-4</v>
      </c>
      <c r="I1154" s="37">
        <f>TAG!F753</f>
        <v>2.0275742505830686E-2</v>
      </c>
      <c r="K1154" s="9">
        <f t="shared" si="127"/>
        <v>7.6376425125867663E-4</v>
      </c>
      <c r="L1154" s="9">
        <f t="shared" si="128"/>
        <v>2.0216286407485816E-2</v>
      </c>
    </row>
    <row r="1155" spans="1:12" x14ac:dyDescent="0.2">
      <c r="A1155" s="14">
        <f>TAG!A754</f>
        <v>830.75756999999999</v>
      </c>
      <c r="B1155" s="14" t="str">
        <f>TAG!B754</f>
        <v>C53H100O5N</v>
      </c>
      <c r="C1155" s="17" t="str">
        <f>TAG!C754</f>
        <v>e50:4</v>
      </c>
      <c r="D1155" s="31"/>
      <c r="E1155" s="37">
        <f>TAG!J754</f>
        <v>2.9624493627401066E-5</v>
      </c>
      <c r="F1155" s="37">
        <f>TAG!D754</f>
        <v>2.2770977126628176E-6</v>
      </c>
      <c r="G1155" s="62">
        <f t="shared" si="123"/>
        <v>1.5950795670031941E-5</v>
      </c>
      <c r="H1155" s="37">
        <f>TAG!E754</f>
        <v>1.6376273773412845E-5</v>
      </c>
      <c r="I1155" s="37">
        <f>TAG!F754</f>
        <v>0</v>
      </c>
      <c r="K1155" s="9">
        <f t="shared" si="127"/>
        <v>4.2547810338090423E-7</v>
      </c>
      <c r="L1155" s="9">
        <f t="shared" si="128"/>
        <v>0</v>
      </c>
    </row>
    <row r="1156" spans="1:12" x14ac:dyDescent="0.2">
      <c r="A1156" s="14">
        <f>TAG!A755</f>
        <v>832.77317000000005</v>
      </c>
      <c r="B1156" s="14" t="str">
        <f>TAG!B755</f>
        <v>C53H102O5N</v>
      </c>
      <c r="C1156" s="17" t="str">
        <f>TAG!C755</f>
        <v>e50:3</v>
      </c>
      <c r="D1156" s="31"/>
      <c r="E1156" s="37">
        <f>TAG!J755</f>
        <v>5.1268179241065537E-5</v>
      </c>
      <c r="F1156" s="37">
        <f>TAG!D755</f>
        <v>0</v>
      </c>
      <c r="G1156" s="62">
        <f t="shared" si="123"/>
        <v>2.5634089620532768E-5</v>
      </c>
      <c r="H1156" s="37">
        <f>TAG!E755</f>
        <v>0</v>
      </c>
      <c r="I1156" s="37">
        <f>TAG!F755</f>
        <v>6.5126419433559797E-5</v>
      </c>
      <c r="K1156" s="9">
        <f t="shared" si="127"/>
        <v>0</v>
      </c>
      <c r="L1156" s="9">
        <f t="shared" si="128"/>
        <v>3.9492329813027028E-5</v>
      </c>
    </row>
    <row r="1157" spans="1:12" x14ac:dyDescent="0.2">
      <c r="A1157" s="14">
        <f>TAG!A756</f>
        <v>834.78877</v>
      </c>
      <c r="B1157" s="14" t="str">
        <f>TAG!B756</f>
        <v>C53H104O5N</v>
      </c>
      <c r="C1157" s="17" t="str">
        <f>TAG!C756</f>
        <v>e50:2</v>
      </c>
      <c r="D1157" s="31"/>
      <c r="E1157" s="37">
        <f>TAG!J756</f>
        <v>5.262920175615051E-6</v>
      </c>
      <c r="F1157" s="37">
        <f>TAG!D756</f>
        <v>0</v>
      </c>
      <c r="G1157" s="62">
        <f t="shared" si="123"/>
        <v>2.6314600878075255E-6</v>
      </c>
      <c r="H1157" s="37">
        <f>TAG!E756</f>
        <v>1.5036890340501934E-4</v>
      </c>
      <c r="I1157" s="37">
        <f>TAG!F756</f>
        <v>4.8229083381512437E-5</v>
      </c>
      <c r="K1157" s="9">
        <f t="shared" si="127"/>
        <v>1.4773744331721182E-4</v>
      </c>
      <c r="L1157" s="9">
        <f t="shared" si="128"/>
        <v>4.5597623293704915E-5</v>
      </c>
    </row>
    <row r="1158" spans="1:12" x14ac:dyDescent="0.2">
      <c r="A1158" s="14">
        <f>TAG!A757</f>
        <v>836.80437000000006</v>
      </c>
      <c r="B1158" s="14" t="str">
        <f>TAG!B757</f>
        <v>C53H106O5N</v>
      </c>
      <c r="C1158" s="17" t="str">
        <f>TAG!C757</f>
        <v>e50:1</v>
      </c>
      <c r="D1158" s="31"/>
      <c r="E1158" s="37">
        <f>TAG!J757</f>
        <v>3.5080242810772671E-5</v>
      </c>
      <c r="F1158" s="37">
        <f>TAG!D757</f>
        <v>2.2776607105321043E-5</v>
      </c>
      <c r="G1158" s="62">
        <f t="shared" ref="G1158:G1221" si="129">(F1158+E1158)/2</f>
        <v>2.8928424958046859E-5</v>
      </c>
      <c r="H1158" s="37">
        <f>TAG!E757</f>
        <v>0</v>
      </c>
      <c r="I1158" s="37">
        <f>TAG!F757</f>
        <v>1.2188033239996754E-4</v>
      </c>
      <c r="K1158" s="9">
        <f t="shared" si="127"/>
        <v>0</v>
      </c>
      <c r="L1158" s="9">
        <f t="shared" si="128"/>
        <v>9.2951907441920676E-5</v>
      </c>
    </row>
    <row r="1159" spans="1:12" x14ac:dyDescent="0.2">
      <c r="A1159" s="14">
        <f>TAG!A758</f>
        <v>838.81997000000001</v>
      </c>
      <c r="B1159" s="14" t="str">
        <f>TAG!B758</f>
        <v>C53H108O5N</v>
      </c>
      <c r="C1159" s="17" t="str">
        <f>TAG!C758</f>
        <v>e50:0</v>
      </c>
      <c r="D1159" s="31"/>
      <c r="E1159" s="37">
        <f>TAG!J758</f>
        <v>9.9673067634120966E-5</v>
      </c>
      <c r="F1159" s="37">
        <f>TAG!D758</f>
        <v>4.4317857071072136E-5</v>
      </c>
      <c r="G1159" s="62">
        <f t="shared" si="129"/>
        <v>7.1995462352596548E-5</v>
      </c>
      <c r="H1159" s="37">
        <f>TAG!E758</f>
        <v>1.1904126668127869E-4</v>
      </c>
      <c r="I1159" s="37">
        <f>TAG!F758</f>
        <v>2.4992575369620117E-3</v>
      </c>
      <c r="K1159" s="9">
        <f t="shared" si="127"/>
        <v>4.7045804328682143E-5</v>
      </c>
      <c r="L1159" s="9">
        <f t="shared" si="128"/>
        <v>2.4272620746094153E-3</v>
      </c>
    </row>
    <row r="1160" spans="1:12" x14ac:dyDescent="0.2">
      <c r="A1160" s="14">
        <f>TAG!A759</f>
        <v>844.73686999999995</v>
      </c>
      <c r="B1160" s="14" t="str">
        <f>TAG!B759</f>
        <v>C53H98O6N</v>
      </c>
      <c r="C1160" s="17" t="str">
        <f>TAG!C759</f>
        <v>50:4</v>
      </c>
      <c r="D1160" s="31"/>
      <c r="E1160" s="37">
        <f>TAG!J759</f>
        <v>1.5682147827440627E-5</v>
      </c>
      <c r="F1160" s="37">
        <f>TAG!D759</f>
        <v>0</v>
      </c>
      <c r="G1160" s="62">
        <f t="shared" si="129"/>
        <v>7.8410739137203133E-6</v>
      </c>
      <c r="H1160" s="37">
        <f>TAG!E759</f>
        <v>0</v>
      </c>
      <c r="I1160" s="37">
        <f>TAG!F759</f>
        <v>0</v>
      </c>
      <c r="K1160" s="9">
        <f t="shared" si="127"/>
        <v>0</v>
      </c>
      <c r="L1160" s="9">
        <f t="shared" si="128"/>
        <v>0</v>
      </c>
    </row>
    <row r="1161" spans="1:12" x14ac:dyDescent="0.2">
      <c r="A1161" s="14">
        <f>TAG!A760</f>
        <v>846.7524699999999</v>
      </c>
      <c r="B1161" s="14" t="str">
        <f>TAG!B760</f>
        <v>C53H100O6N</v>
      </c>
      <c r="C1161" s="17" t="str">
        <f>TAG!C760</f>
        <v>50:3</v>
      </c>
      <c r="D1161" s="31"/>
      <c r="E1161" s="37">
        <f>TAG!J760</f>
        <v>0</v>
      </c>
      <c r="F1161" s="37">
        <f>TAG!D760</f>
        <v>0</v>
      </c>
      <c r="G1161" s="62">
        <f t="shared" si="129"/>
        <v>0</v>
      </c>
      <c r="H1161" s="37">
        <f>TAG!E760</f>
        <v>1.0611659377686521E-5</v>
      </c>
      <c r="I1161" s="37">
        <f>TAG!F760</f>
        <v>6.4573727219504253E-5</v>
      </c>
      <c r="K1161" s="9">
        <f t="shared" si="127"/>
        <v>1.0611659377686521E-5</v>
      </c>
      <c r="L1161" s="9">
        <f t="shared" si="128"/>
        <v>6.4573727219504253E-5</v>
      </c>
    </row>
    <row r="1162" spans="1:12" x14ac:dyDescent="0.2">
      <c r="A1162" s="14">
        <f>TAG!A761</f>
        <v>848.76806999999997</v>
      </c>
      <c r="B1162" s="14" t="str">
        <f>TAG!B761</f>
        <v>C53H102O6N</v>
      </c>
      <c r="C1162" s="17" t="str">
        <f>TAG!C761</f>
        <v>50:2</v>
      </c>
      <c r="D1162" s="31"/>
      <c r="E1162" s="37">
        <f>TAG!J761</f>
        <v>0</v>
      </c>
      <c r="F1162" s="37">
        <f>TAG!D761</f>
        <v>0</v>
      </c>
      <c r="G1162" s="62">
        <f t="shared" si="129"/>
        <v>0</v>
      </c>
      <c r="H1162" s="37">
        <f>TAG!E761</f>
        <v>3.2986271502712503E-5</v>
      </c>
      <c r="I1162" s="37">
        <f>TAG!F761</f>
        <v>2.8848925695262118E-3</v>
      </c>
      <c r="K1162" s="9">
        <f t="shared" si="127"/>
        <v>3.2986271502712503E-5</v>
      </c>
      <c r="L1162" s="9">
        <f t="shared" si="128"/>
        <v>2.8848925695262118E-3</v>
      </c>
    </row>
    <row r="1163" spans="1:12" x14ac:dyDescent="0.2">
      <c r="A1163" s="14">
        <f>TAG!A762</f>
        <v>850.78366999999992</v>
      </c>
      <c r="B1163" s="14" t="str">
        <f>TAG!B762</f>
        <v>C53H104O6N</v>
      </c>
      <c r="C1163" s="17" t="str">
        <f>TAG!C762</f>
        <v>50:1</v>
      </c>
      <c r="D1163" s="31"/>
      <c r="E1163" s="37">
        <f>TAG!J762</f>
        <v>6.1352595097388568E-5</v>
      </c>
      <c r="F1163" s="37">
        <f>TAG!D762</f>
        <v>7.65770777505806E-5</v>
      </c>
      <c r="G1163" s="62">
        <f t="shared" si="129"/>
        <v>6.8964836423984584E-5</v>
      </c>
      <c r="H1163" s="37">
        <f>TAG!E762</f>
        <v>1.0896783412376968E-4</v>
      </c>
      <c r="I1163" s="37">
        <f>TAG!F762</f>
        <v>1.9774313807220431E-2</v>
      </c>
      <c r="K1163" s="9">
        <f t="shared" si="127"/>
        <v>4.0002997699785094E-5</v>
      </c>
      <c r="L1163" s="9">
        <f t="shared" si="128"/>
        <v>1.9705348970796448E-2</v>
      </c>
    </row>
    <row r="1164" spans="1:12" x14ac:dyDescent="0.2">
      <c r="A1164" s="14">
        <f>TAG!A763</f>
        <v>852.79926999999998</v>
      </c>
      <c r="B1164" s="14" t="str">
        <f>TAG!B763</f>
        <v>C53H106O6N</v>
      </c>
      <c r="C1164" s="17" t="str">
        <f>TAG!C763</f>
        <v>50:0</v>
      </c>
      <c r="D1164" s="31"/>
      <c r="E1164" s="37">
        <f>TAG!J763</f>
        <v>1.6217792617589236E-3</v>
      </c>
      <c r="F1164" s="37">
        <f>TAG!D763</f>
        <v>1.6555585295317332E-4</v>
      </c>
      <c r="G1164" s="62">
        <f t="shared" si="129"/>
        <v>8.9366755735604847E-4</v>
      </c>
      <c r="H1164" s="37">
        <f>TAG!E763</f>
        <v>4.8801705877898607E-3</v>
      </c>
      <c r="I1164" s="37">
        <f>TAG!F763</f>
        <v>0.32939087256729244</v>
      </c>
      <c r="K1164" s="9">
        <f t="shared" si="127"/>
        <v>3.9865030304338123E-3</v>
      </c>
      <c r="L1164" s="9">
        <f t="shared" si="128"/>
        <v>0.3284972050099364</v>
      </c>
    </row>
    <row r="1165" spans="1:12" x14ac:dyDescent="0.2">
      <c r="A1165" s="14">
        <f>TAG!A764</f>
        <v>856.77317000000005</v>
      </c>
      <c r="B1165" s="14" t="str">
        <f>TAG!B764</f>
        <v>C55H102O5N</v>
      </c>
      <c r="C1165" s="17" t="str">
        <f>TAG!C764</f>
        <v>e52:5</v>
      </c>
      <c r="D1165" s="31"/>
      <c r="E1165" s="37">
        <f>TAG!J764</f>
        <v>5.0679204106929038E-5</v>
      </c>
      <c r="F1165" s="37">
        <f>TAG!D764</f>
        <v>0</v>
      </c>
      <c r="G1165" s="62">
        <f t="shared" si="129"/>
        <v>2.5339602053464519E-5</v>
      </c>
      <c r="H1165" s="37">
        <f>TAG!E764</f>
        <v>3.0331964685828109E-5</v>
      </c>
      <c r="I1165" s="37">
        <f>TAG!F764</f>
        <v>3.6077643522919615E-4</v>
      </c>
      <c r="K1165" s="9">
        <f t="shared" si="127"/>
        <v>4.9923626323635896E-6</v>
      </c>
      <c r="L1165" s="9">
        <f t="shared" si="128"/>
        <v>3.3543683317573163E-4</v>
      </c>
    </row>
    <row r="1166" spans="1:12" x14ac:dyDescent="0.2">
      <c r="A1166" s="14">
        <f>TAG!A765</f>
        <v>858.78877</v>
      </c>
      <c r="B1166" s="14" t="str">
        <f>TAG!B765</f>
        <v>C55H104O5N</v>
      </c>
      <c r="C1166" s="17" t="str">
        <f>TAG!C765</f>
        <v>e52:4</v>
      </c>
      <c r="D1166" s="31"/>
      <c r="E1166" s="37">
        <f>TAG!J765</f>
        <v>0</v>
      </c>
      <c r="F1166" s="37">
        <f>TAG!D765</f>
        <v>0</v>
      </c>
      <c r="G1166" s="62">
        <f t="shared" si="129"/>
        <v>0</v>
      </c>
      <c r="H1166" s="37">
        <f>TAG!E765</f>
        <v>2.5406621020300651E-5</v>
      </c>
      <c r="I1166" s="37">
        <f>TAG!F765</f>
        <v>0</v>
      </c>
      <c r="K1166" s="9">
        <f t="shared" ref="K1166:K1197" si="130">IF(H1166-$G1166&gt;0,H1166-$G1166,0)</f>
        <v>2.5406621020300651E-5</v>
      </c>
      <c r="L1166" s="9">
        <f t="shared" ref="L1166:L1197" si="131">IF(I1166-$G1166&gt;0,I1166-$G1166,0)</f>
        <v>0</v>
      </c>
    </row>
    <row r="1167" spans="1:12" x14ac:dyDescent="0.2">
      <c r="A1167" s="14">
        <f>TAG!A766</f>
        <v>860.80437000000006</v>
      </c>
      <c r="B1167" s="14" t="str">
        <f>TAG!B766</f>
        <v>C55H106O5N</v>
      </c>
      <c r="C1167" s="17" t="str">
        <f>TAG!C766</f>
        <v>e52:3</v>
      </c>
      <c r="D1167" s="31"/>
      <c r="E1167" s="37">
        <f>TAG!J766</f>
        <v>1.4618614964868479E-5</v>
      </c>
      <c r="F1167" s="37">
        <f>TAG!D766</f>
        <v>0</v>
      </c>
      <c r="G1167" s="62">
        <f t="shared" si="129"/>
        <v>7.3093074824342394E-6</v>
      </c>
      <c r="H1167" s="37">
        <f>TAG!E766</f>
        <v>2.0648729246243686E-5</v>
      </c>
      <c r="I1167" s="37">
        <f>TAG!F766</f>
        <v>0</v>
      </c>
      <c r="K1167" s="9">
        <f t="shared" si="130"/>
        <v>1.3339421763809447E-5</v>
      </c>
      <c r="L1167" s="9">
        <f t="shared" si="131"/>
        <v>0</v>
      </c>
    </row>
    <row r="1168" spans="1:12" x14ac:dyDescent="0.2">
      <c r="A1168" s="14">
        <f>TAG!A767</f>
        <v>862.81997000000001</v>
      </c>
      <c r="B1168" s="14" t="str">
        <f>TAG!B767</f>
        <v>C55H108O5N</v>
      </c>
      <c r="C1168" s="17" t="str">
        <f>TAG!C767</f>
        <v>e52:2</v>
      </c>
      <c r="D1168" s="31"/>
      <c r="E1168" s="37">
        <f>TAG!J767</f>
        <v>2.4218739474128429E-5</v>
      </c>
      <c r="F1168" s="37">
        <f>TAG!D767</f>
        <v>6.255869889956224E-5</v>
      </c>
      <c r="G1168" s="62">
        <f t="shared" si="129"/>
        <v>4.3388719186845336E-5</v>
      </c>
      <c r="H1168" s="37">
        <f>TAG!E767</f>
        <v>2.7184948084463824E-5</v>
      </c>
      <c r="I1168" s="37">
        <f>TAG!F767</f>
        <v>4.5544727010827976E-4</v>
      </c>
      <c r="K1168" s="9">
        <f t="shared" si="130"/>
        <v>0</v>
      </c>
      <c r="L1168" s="9">
        <f t="shared" si="131"/>
        <v>4.1205855092143443E-4</v>
      </c>
    </row>
    <row r="1169" spans="1:12" x14ac:dyDescent="0.2">
      <c r="A1169" s="14">
        <f>TAG!A768</f>
        <v>864.83556999999996</v>
      </c>
      <c r="B1169" s="14" t="str">
        <f>TAG!B768</f>
        <v>C55H110O5N</v>
      </c>
      <c r="C1169" s="17" t="str">
        <f>TAG!C768</f>
        <v>e52:1</v>
      </c>
      <c r="D1169" s="31"/>
      <c r="E1169" s="37">
        <f>TAG!J768</f>
        <v>0</v>
      </c>
      <c r="F1169" s="37">
        <f>TAG!D768</f>
        <v>5.3233793379850908E-5</v>
      </c>
      <c r="G1169" s="62">
        <f t="shared" si="129"/>
        <v>2.6616896689925454E-5</v>
      </c>
      <c r="H1169" s="37">
        <f>TAG!E768</f>
        <v>8.295239492268669E-5</v>
      </c>
      <c r="I1169" s="37">
        <f>TAG!F768</f>
        <v>2.6392924493906719E-3</v>
      </c>
      <c r="K1169" s="9">
        <f t="shared" si="130"/>
        <v>5.6335498232761236E-5</v>
      </c>
      <c r="L1169" s="9">
        <f t="shared" si="131"/>
        <v>2.6126755527007463E-3</v>
      </c>
    </row>
    <row r="1170" spans="1:12" x14ac:dyDescent="0.2">
      <c r="A1170" s="14">
        <f>TAG!A769</f>
        <v>866.85117000000002</v>
      </c>
      <c r="B1170" s="14" t="str">
        <f>TAG!B769</f>
        <v>C55H112O5N</v>
      </c>
      <c r="C1170" s="17" t="str">
        <f>TAG!C769</f>
        <v>e52:0</v>
      </c>
      <c r="D1170" s="31"/>
      <c r="E1170" s="37">
        <f>TAG!J769</f>
        <v>6.0375128897503514E-5</v>
      </c>
      <c r="F1170" s="37">
        <f>TAG!D769</f>
        <v>6.1862488208204258E-6</v>
      </c>
      <c r="G1170" s="62">
        <f t="shared" si="129"/>
        <v>3.3280688859161973E-5</v>
      </c>
      <c r="H1170" s="37">
        <f>TAG!E769</f>
        <v>2.6063191641930941E-4</v>
      </c>
      <c r="I1170" s="37">
        <f>TAG!F769</f>
        <v>1.8351325237166177E-2</v>
      </c>
      <c r="K1170" s="9">
        <f t="shared" si="130"/>
        <v>2.2735122756014744E-4</v>
      </c>
      <c r="L1170" s="9">
        <f t="shared" si="131"/>
        <v>1.8318044548307016E-2</v>
      </c>
    </row>
    <row r="1171" spans="1:12" x14ac:dyDescent="0.2">
      <c r="A1171" s="14">
        <f>TAG!A770</f>
        <v>868.73686999999995</v>
      </c>
      <c r="B1171" s="14" t="str">
        <f>TAG!B770</f>
        <v>C55H98O6N</v>
      </c>
      <c r="C1171" s="17" t="str">
        <f>TAG!C770</f>
        <v>52:6</v>
      </c>
      <c r="D1171" s="31"/>
      <c r="E1171" s="37">
        <f>TAG!J770</f>
        <v>0</v>
      </c>
      <c r="F1171" s="37">
        <f>TAG!D770</f>
        <v>5.2677084882225442E-6</v>
      </c>
      <c r="G1171" s="62">
        <f t="shared" si="129"/>
        <v>2.6338542441112721E-6</v>
      </c>
      <c r="H1171" s="37">
        <f>TAG!E770</f>
        <v>5.1603317552533938E-5</v>
      </c>
      <c r="I1171" s="37">
        <f>TAG!F770</f>
        <v>0</v>
      </c>
      <c r="K1171" s="9">
        <f t="shared" si="130"/>
        <v>4.8969463308422665E-5</v>
      </c>
      <c r="L1171" s="9">
        <f t="shared" si="131"/>
        <v>0</v>
      </c>
    </row>
    <row r="1172" spans="1:12" x14ac:dyDescent="0.2">
      <c r="A1172" s="14">
        <f>TAG!A771</f>
        <v>870.7524699999999</v>
      </c>
      <c r="B1172" s="14" t="str">
        <f>TAG!B771</f>
        <v>C55H100O6N</v>
      </c>
      <c r="C1172" s="17" t="str">
        <f>TAG!C771</f>
        <v>52:5</v>
      </c>
      <c r="D1172" s="31"/>
      <c r="E1172" s="37">
        <f>TAG!J771</f>
        <v>0</v>
      </c>
      <c r="F1172" s="37">
        <f>TAG!D771</f>
        <v>0</v>
      </c>
      <c r="G1172" s="62">
        <f t="shared" si="129"/>
        <v>0</v>
      </c>
      <c r="H1172" s="37">
        <f>TAG!E771</f>
        <v>0</v>
      </c>
      <c r="I1172" s="37">
        <f>TAG!F771</f>
        <v>0</v>
      </c>
      <c r="K1172" s="9">
        <f t="shared" si="130"/>
        <v>0</v>
      </c>
      <c r="L1172" s="9">
        <f t="shared" si="131"/>
        <v>0</v>
      </c>
    </row>
    <row r="1173" spans="1:12" x14ac:dyDescent="0.2">
      <c r="A1173" s="14">
        <f>TAG!A772</f>
        <v>872.76806999999997</v>
      </c>
      <c r="B1173" s="14" t="str">
        <f>TAG!B772</f>
        <v>C55H102O6N</v>
      </c>
      <c r="C1173" s="17" t="str">
        <f>TAG!C772</f>
        <v>52:4</v>
      </c>
      <c r="D1173" s="31"/>
      <c r="E1173" s="37">
        <f>TAG!J772</f>
        <v>4.1277165039134511E-5</v>
      </c>
      <c r="F1173" s="37">
        <f>TAG!D772</f>
        <v>0</v>
      </c>
      <c r="G1173" s="62">
        <f t="shared" si="129"/>
        <v>2.0638582519567255E-5</v>
      </c>
      <c r="H1173" s="37">
        <f>TAG!E772</f>
        <v>3.3638573146647613E-5</v>
      </c>
      <c r="I1173" s="37">
        <f>TAG!F772</f>
        <v>0</v>
      </c>
      <c r="K1173" s="9">
        <f t="shared" si="130"/>
        <v>1.2999990627080358E-5</v>
      </c>
      <c r="L1173" s="9">
        <f t="shared" si="131"/>
        <v>0</v>
      </c>
    </row>
    <row r="1174" spans="1:12" x14ac:dyDescent="0.2">
      <c r="A1174" s="14">
        <f>TAG!A773</f>
        <v>874.78366999999992</v>
      </c>
      <c r="B1174" s="14" t="str">
        <f>TAG!B773</f>
        <v>C55H104O6N</v>
      </c>
      <c r="C1174" s="17" t="str">
        <f>TAG!C773</f>
        <v>52:3</v>
      </c>
      <c r="D1174" s="31"/>
      <c r="E1174" s="37">
        <f>TAG!J773</f>
        <v>8.195787273286117E-6</v>
      </c>
      <c r="F1174" s="37">
        <f>TAG!D773</f>
        <v>1.6234887269176978E-5</v>
      </c>
      <c r="G1174" s="62">
        <f t="shared" si="129"/>
        <v>1.2215337271231547E-5</v>
      </c>
      <c r="H1174" s="37">
        <f>TAG!E773</f>
        <v>1.1330484220082027E-4</v>
      </c>
      <c r="I1174" s="37">
        <f>TAG!F773</f>
        <v>6.3269983653690097E-3</v>
      </c>
      <c r="K1174" s="9">
        <f t="shared" si="130"/>
        <v>1.0108950492958872E-4</v>
      </c>
      <c r="L1174" s="9">
        <f t="shared" si="131"/>
        <v>6.3147830280977785E-3</v>
      </c>
    </row>
    <row r="1175" spans="1:12" x14ac:dyDescent="0.2">
      <c r="A1175" s="14">
        <f>TAG!A774</f>
        <v>876.79926999999998</v>
      </c>
      <c r="B1175" s="14" t="str">
        <f>TAG!B774</f>
        <v>C55H106O6N</v>
      </c>
      <c r="C1175" s="17" t="str">
        <f>TAG!C774</f>
        <v>52:2</v>
      </c>
      <c r="D1175" s="31"/>
      <c r="E1175" s="37">
        <f>TAG!J774</f>
        <v>1.618937434571939E-4</v>
      </c>
      <c r="F1175" s="37">
        <f>TAG!D774</f>
        <v>2.4549287271751136E-4</v>
      </c>
      <c r="G1175" s="62">
        <f t="shared" si="129"/>
        <v>2.0369330808735263E-4</v>
      </c>
      <c r="H1175" s="37">
        <f>TAG!E774</f>
        <v>6.7188262497031492E-4</v>
      </c>
      <c r="I1175" s="37">
        <f>TAG!F774</f>
        <v>0.13949688787579062</v>
      </c>
      <c r="K1175" s="9">
        <f t="shared" si="130"/>
        <v>4.6818931688296229E-4</v>
      </c>
      <c r="L1175" s="9">
        <f t="shared" si="131"/>
        <v>0.13929319456770325</v>
      </c>
    </row>
    <row r="1176" spans="1:12" x14ac:dyDescent="0.2">
      <c r="A1176" s="14">
        <f>TAG!A775</f>
        <v>878.81486999999993</v>
      </c>
      <c r="B1176" s="14" t="str">
        <f>TAG!B775</f>
        <v>C55H108O6N</v>
      </c>
      <c r="C1176" s="17" t="str">
        <f>TAG!C775</f>
        <v>52:1</v>
      </c>
      <c r="D1176" s="31"/>
      <c r="E1176" s="37">
        <f>TAG!J775</f>
        <v>7.9534324346751633E-4</v>
      </c>
      <c r="F1176" s="37">
        <f>TAG!D775</f>
        <v>2.3805565097161102E-5</v>
      </c>
      <c r="G1176" s="62">
        <f t="shared" si="129"/>
        <v>4.0957440428233873E-4</v>
      </c>
      <c r="H1176" s="37">
        <f>TAG!E775</f>
        <v>1.1028480780857284E-3</v>
      </c>
      <c r="I1176" s="37">
        <f>TAG!F775</f>
        <v>0.44781864893711026</v>
      </c>
      <c r="K1176" s="9">
        <f t="shared" si="130"/>
        <v>6.9327367380338971E-4</v>
      </c>
      <c r="L1176" s="9">
        <f t="shared" si="131"/>
        <v>0.44740907453282791</v>
      </c>
    </row>
    <row r="1177" spans="1:12" x14ac:dyDescent="0.2">
      <c r="A1177" s="14">
        <f>TAG!A776</f>
        <v>880.83046999999988</v>
      </c>
      <c r="B1177" s="14" t="str">
        <f>TAG!B776</f>
        <v>C55H110O6N</v>
      </c>
      <c r="C1177" s="17" t="str">
        <f>TAG!C776</f>
        <v>52:0/e54:7</v>
      </c>
      <c r="D1177" s="31"/>
      <c r="E1177" s="37">
        <f>TAG!J776</f>
        <v>1.2421633882875139E-2</v>
      </c>
      <c r="F1177" s="37">
        <f>TAG!D776</f>
        <v>3.9778731183932637E-4</v>
      </c>
      <c r="G1177" s="62">
        <f t="shared" si="129"/>
        <v>6.409710597357233E-3</v>
      </c>
      <c r="H1177" s="37">
        <f>TAG!E776</f>
        <v>1.4882237051830749E-2</v>
      </c>
      <c r="I1177" s="37">
        <f>TAG!F776</f>
        <v>1.5849247688269497</v>
      </c>
      <c r="K1177" s="9">
        <f t="shared" si="130"/>
        <v>8.4725264544735154E-3</v>
      </c>
      <c r="L1177" s="9">
        <f t="shared" si="131"/>
        <v>1.5785150582295924</v>
      </c>
    </row>
    <row r="1178" spans="1:12" x14ac:dyDescent="0.2">
      <c r="A1178" s="14">
        <f>TAG!A777</f>
        <v>882.78877</v>
      </c>
      <c r="B1178" s="14" t="str">
        <f>TAG!B777</f>
        <v>C57H104O5N</v>
      </c>
      <c r="C1178" s="17" t="str">
        <f>TAG!C777</f>
        <v>e54:6</v>
      </c>
      <c r="D1178" s="31"/>
      <c r="E1178" s="37">
        <f>TAG!J777</f>
        <v>0</v>
      </c>
      <c r="F1178" s="37">
        <f>TAG!D777</f>
        <v>0</v>
      </c>
      <c r="G1178" s="62">
        <f t="shared" si="129"/>
        <v>0</v>
      </c>
      <c r="H1178" s="37">
        <f>TAG!E777</f>
        <v>0</v>
      </c>
      <c r="I1178" s="37">
        <f>TAG!F777</f>
        <v>1.9525424912859655E-3</v>
      </c>
      <c r="K1178" s="9">
        <f t="shared" si="130"/>
        <v>0</v>
      </c>
      <c r="L1178" s="9">
        <f t="shared" si="131"/>
        <v>1.9525424912859655E-3</v>
      </c>
    </row>
    <row r="1179" spans="1:12" x14ac:dyDescent="0.2">
      <c r="A1179" s="14">
        <f>TAG!A778</f>
        <v>884.80437000000006</v>
      </c>
      <c r="B1179" s="14" t="str">
        <f>TAG!B778</f>
        <v>C57H106O5N</v>
      </c>
      <c r="C1179" s="17" t="str">
        <f>TAG!C778</f>
        <v>e54:5</v>
      </c>
      <c r="D1179" s="31"/>
      <c r="E1179" s="37">
        <f>TAG!J778</f>
        <v>1.5360087246491822E-5</v>
      </c>
      <c r="F1179" s="37">
        <f>TAG!D778</f>
        <v>1.6037412218218726E-5</v>
      </c>
      <c r="G1179" s="62">
        <f t="shared" si="129"/>
        <v>1.5698749732355274E-5</v>
      </c>
      <c r="H1179" s="37">
        <f>TAG!E778</f>
        <v>2.4817905339031265E-5</v>
      </c>
      <c r="I1179" s="37">
        <f>TAG!F778</f>
        <v>2.215574549278706E-3</v>
      </c>
      <c r="K1179" s="9">
        <f t="shared" si="130"/>
        <v>9.1191556066759907E-6</v>
      </c>
      <c r="L1179" s="9">
        <f t="shared" si="131"/>
        <v>2.1998757995463506E-3</v>
      </c>
    </row>
    <row r="1180" spans="1:12" x14ac:dyDescent="0.2">
      <c r="A1180" s="14">
        <f>TAG!A779</f>
        <v>886.81997000000001</v>
      </c>
      <c r="B1180" s="14" t="str">
        <f>TAG!B779</f>
        <v>C57H108O5N</v>
      </c>
      <c r="C1180" s="17" t="str">
        <f>TAG!C779</f>
        <v>e54:4</v>
      </c>
      <c r="D1180" s="31"/>
      <c r="E1180" s="37">
        <f>TAG!J779</f>
        <v>0</v>
      </c>
      <c r="F1180" s="37">
        <f>TAG!D779</f>
        <v>8.3369430749850273E-6</v>
      </c>
      <c r="G1180" s="62">
        <f t="shared" si="129"/>
        <v>4.1684715374925136E-6</v>
      </c>
      <c r="H1180" s="37">
        <f>TAG!E779</f>
        <v>4.1395589441013537E-6</v>
      </c>
      <c r="I1180" s="37">
        <f>TAG!F779</f>
        <v>0</v>
      </c>
      <c r="K1180" s="9">
        <f t="shared" si="130"/>
        <v>0</v>
      </c>
      <c r="L1180" s="9">
        <f t="shared" si="131"/>
        <v>0</v>
      </c>
    </row>
    <row r="1181" spans="1:12" x14ac:dyDescent="0.2">
      <c r="A1181" s="14">
        <f>TAG!A780</f>
        <v>888.83556999999996</v>
      </c>
      <c r="B1181" s="14" t="str">
        <f>TAG!B780</f>
        <v>C57H110O5N</v>
      </c>
      <c r="C1181" s="17" t="str">
        <f>TAG!C780</f>
        <v>e54:3</v>
      </c>
      <c r="D1181" s="31"/>
      <c r="E1181" s="37">
        <f>TAG!J780</f>
        <v>5.7456246247195269E-5</v>
      </c>
      <c r="F1181" s="37">
        <f>TAG!D780</f>
        <v>7.0581160937136567E-6</v>
      </c>
      <c r="G1181" s="62">
        <f t="shared" si="129"/>
        <v>3.2257181170454466E-5</v>
      </c>
      <c r="H1181" s="37">
        <f>TAG!E780</f>
        <v>6.1541161451507409E-5</v>
      </c>
      <c r="I1181" s="37">
        <f>TAG!F780</f>
        <v>0</v>
      </c>
      <c r="K1181" s="9">
        <f t="shared" si="130"/>
        <v>2.9283980281052943E-5</v>
      </c>
      <c r="L1181" s="9">
        <f t="shared" si="131"/>
        <v>0</v>
      </c>
    </row>
    <row r="1182" spans="1:12" x14ac:dyDescent="0.2">
      <c r="A1182" s="14">
        <f>TAG!A781</f>
        <v>890.85117000000002</v>
      </c>
      <c r="B1182" s="14" t="str">
        <f>TAG!B781</f>
        <v>C57H112O5N</v>
      </c>
      <c r="C1182" s="17" t="str">
        <f>TAG!C781</f>
        <v>e54:2</v>
      </c>
      <c r="D1182" s="31"/>
      <c r="E1182" s="37">
        <f>TAG!J781</f>
        <v>0</v>
      </c>
      <c r="F1182" s="37">
        <f>TAG!D781</f>
        <v>2.8469526479095903E-5</v>
      </c>
      <c r="G1182" s="62">
        <f t="shared" si="129"/>
        <v>1.4234763239547951E-5</v>
      </c>
      <c r="H1182" s="37">
        <f>TAG!E781</f>
        <v>4.3883524838794908E-5</v>
      </c>
      <c r="I1182" s="37">
        <f>TAG!F781</f>
        <v>1.2670872194463123E-3</v>
      </c>
      <c r="K1182" s="9">
        <f t="shared" si="130"/>
        <v>2.9648761599246957E-5</v>
      </c>
      <c r="L1182" s="9">
        <f t="shared" si="131"/>
        <v>1.2528524562067645E-3</v>
      </c>
    </row>
    <row r="1183" spans="1:12" x14ac:dyDescent="0.2">
      <c r="A1183" s="14">
        <f>TAG!A782</f>
        <v>892.86676999999997</v>
      </c>
      <c r="B1183" s="14" t="str">
        <f>TAG!B782</f>
        <v>C57H114O5N</v>
      </c>
      <c r="C1183" s="17" t="str">
        <f>TAG!C782</f>
        <v>e54:1</v>
      </c>
      <c r="D1183" s="31"/>
      <c r="E1183" s="37">
        <f>TAG!J782</f>
        <v>3.026467792888486E-5</v>
      </c>
      <c r="F1183" s="37">
        <f>TAG!D782</f>
        <v>1.5451521962772644E-5</v>
      </c>
      <c r="G1183" s="62">
        <f t="shared" si="129"/>
        <v>2.285809994582875E-5</v>
      </c>
      <c r="H1183" s="37">
        <f>TAG!E782</f>
        <v>1.098533397240126E-4</v>
      </c>
      <c r="I1183" s="37">
        <f>TAG!F782</f>
        <v>5.5782541131710562E-3</v>
      </c>
      <c r="K1183" s="9">
        <f t="shared" si="130"/>
        <v>8.6995239778183856E-5</v>
      </c>
      <c r="L1183" s="9">
        <f t="shared" si="131"/>
        <v>5.5553960132252271E-3</v>
      </c>
    </row>
    <row r="1184" spans="1:12" x14ac:dyDescent="0.2">
      <c r="A1184" s="14">
        <f>TAG!A783</f>
        <v>894.7524699999999</v>
      </c>
      <c r="B1184" s="14" t="str">
        <f>TAG!B783</f>
        <v>C57H100O6N</v>
      </c>
      <c r="C1184" s="17" t="str">
        <f>TAG!C783</f>
        <v>54:7/e54:0</v>
      </c>
      <c r="D1184" s="31"/>
      <c r="E1184" s="37">
        <f>TAG!J783</f>
        <v>1.5014325775414167E-4</v>
      </c>
      <c r="F1184" s="37">
        <f>TAG!D783</f>
        <v>5.3688385241348857E-5</v>
      </c>
      <c r="G1184" s="62">
        <f t="shared" si="129"/>
        <v>1.0191582149774527E-4</v>
      </c>
      <c r="H1184" s="37">
        <f>TAG!E783</f>
        <v>5.3809023152078634E-4</v>
      </c>
      <c r="I1184" s="37">
        <f>TAG!F783</f>
        <v>1.8952646183445554E-2</v>
      </c>
      <c r="K1184" s="9">
        <f t="shared" si="130"/>
        <v>4.3617441002304107E-4</v>
      </c>
      <c r="L1184" s="9">
        <f t="shared" si="131"/>
        <v>1.8850730361947808E-2</v>
      </c>
    </row>
    <row r="1185" spans="1:12" x14ac:dyDescent="0.2">
      <c r="A1185" s="14">
        <f>TAG!A784</f>
        <v>896.76806999999997</v>
      </c>
      <c r="B1185" s="14" t="str">
        <f>TAG!B784</f>
        <v>C57H102O6N</v>
      </c>
      <c r="C1185" s="17" t="str">
        <f>TAG!C784</f>
        <v>54:6</v>
      </c>
      <c r="D1185" s="31"/>
      <c r="E1185" s="37">
        <f>TAG!J784</f>
        <v>5.0755328902623179E-5</v>
      </c>
      <c r="F1185" s="37">
        <f>TAG!D784</f>
        <v>1.801486979483354E-5</v>
      </c>
      <c r="G1185" s="62">
        <f t="shared" si="129"/>
        <v>3.4385099348728358E-5</v>
      </c>
      <c r="H1185" s="37">
        <f>TAG!E784</f>
        <v>0</v>
      </c>
      <c r="I1185" s="37">
        <f>TAG!F784</f>
        <v>1.4012868276363808E-4</v>
      </c>
      <c r="K1185" s="9">
        <f t="shared" si="130"/>
        <v>0</v>
      </c>
      <c r="L1185" s="9">
        <f t="shared" si="131"/>
        <v>1.0574358341490972E-4</v>
      </c>
    </row>
    <row r="1186" spans="1:12" x14ac:dyDescent="0.2">
      <c r="A1186" s="14">
        <f>TAG!A785</f>
        <v>898.78366999999992</v>
      </c>
      <c r="B1186" s="14" t="str">
        <f>TAG!B785</f>
        <v>C57H104O6N</v>
      </c>
      <c r="C1186" s="17" t="str">
        <f>TAG!C785</f>
        <v>54:5</v>
      </c>
      <c r="D1186" s="31"/>
      <c r="E1186" s="37">
        <f>TAG!J785</f>
        <v>7.0811195981523431E-6</v>
      </c>
      <c r="F1186" s="37">
        <f>TAG!D785</f>
        <v>6.9867770638611082E-6</v>
      </c>
      <c r="G1186" s="62">
        <f t="shared" si="129"/>
        <v>7.0339483310067252E-6</v>
      </c>
      <c r="H1186" s="37">
        <f>TAG!E785</f>
        <v>0</v>
      </c>
      <c r="I1186" s="37">
        <f>TAG!F785</f>
        <v>1.4833281410423746E-4</v>
      </c>
      <c r="K1186" s="9">
        <f t="shared" si="130"/>
        <v>0</v>
      </c>
      <c r="L1186" s="9">
        <f t="shared" si="131"/>
        <v>1.4129886577323074E-4</v>
      </c>
    </row>
    <row r="1187" spans="1:12" x14ac:dyDescent="0.2">
      <c r="A1187" s="14">
        <f>TAG!A786</f>
        <v>900.79926999999998</v>
      </c>
      <c r="B1187" s="14" t="str">
        <f>TAG!B786</f>
        <v>C57H106O6N</v>
      </c>
      <c r="C1187" s="17" t="str">
        <f>TAG!C786</f>
        <v>54:4</v>
      </c>
      <c r="D1187" s="31"/>
      <c r="E1187" s="37">
        <f>TAG!J786</f>
        <v>1.6900314712397826E-5</v>
      </c>
      <c r="F1187" s="37">
        <f>TAG!D786</f>
        <v>6.2492690664197369E-6</v>
      </c>
      <c r="G1187" s="62">
        <f t="shared" si="129"/>
        <v>1.1574791889408781E-5</v>
      </c>
      <c r="H1187" s="37">
        <f>TAG!E786</f>
        <v>1.260123263449219E-4</v>
      </c>
      <c r="I1187" s="37">
        <f>TAG!F786</f>
        <v>1.9230521484534656E-3</v>
      </c>
      <c r="K1187" s="9">
        <f t="shared" si="130"/>
        <v>1.1443753445551312E-4</v>
      </c>
      <c r="L1187" s="9">
        <f t="shared" si="131"/>
        <v>1.9114773565640569E-3</v>
      </c>
    </row>
    <row r="1188" spans="1:12" x14ac:dyDescent="0.2">
      <c r="A1188" s="14">
        <f>TAG!A787</f>
        <v>902.81486999999993</v>
      </c>
      <c r="B1188" s="14" t="str">
        <f>TAG!B787</f>
        <v>C57H108O6N</v>
      </c>
      <c r="C1188" s="17" t="str">
        <f>TAG!C787</f>
        <v>54:3</v>
      </c>
      <c r="D1188" s="31"/>
      <c r="E1188" s="37">
        <f>TAG!J787</f>
        <v>0</v>
      </c>
      <c r="F1188" s="37">
        <f>TAG!D787</f>
        <v>5.9958716054952981E-6</v>
      </c>
      <c r="G1188" s="62">
        <f t="shared" si="129"/>
        <v>2.9979358027476491E-6</v>
      </c>
      <c r="H1188" s="37">
        <f>TAG!E787</f>
        <v>7.6562875684271314E-5</v>
      </c>
      <c r="I1188" s="37">
        <f>TAG!F787</f>
        <v>6.5428726793760926E-3</v>
      </c>
      <c r="K1188" s="9">
        <f t="shared" si="130"/>
        <v>7.3564939881523659E-5</v>
      </c>
      <c r="L1188" s="9">
        <f t="shared" si="131"/>
        <v>6.5398747435733446E-3</v>
      </c>
    </row>
    <row r="1189" spans="1:12" x14ac:dyDescent="0.2">
      <c r="A1189" s="14">
        <f>TAG!A788</f>
        <v>904.83046999999988</v>
      </c>
      <c r="B1189" s="14" t="str">
        <f>TAG!B788</f>
        <v>C57H110O6N</v>
      </c>
      <c r="C1189" s="17" t="str">
        <f>TAG!C788</f>
        <v>54:2</v>
      </c>
      <c r="D1189" s="31"/>
      <c r="E1189" s="37">
        <f>TAG!J788</f>
        <v>1.5239062351862971E-4</v>
      </c>
      <c r="F1189" s="37">
        <f>TAG!D788</f>
        <v>7.3646168104318313E-5</v>
      </c>
      <c r="G1189" s="62">
        <f t="shared" si="129"/>
        <v>1.13018395811474E-4</v>
      </c>
      <c r="H1189" s="37">
        <f>TAG!E788</f>
        <v>2.3902739559220423E-4</v>
      </c>
      <c r="I1189" s="37">
        <f>TAG!F788</f>
        <v>2.4494080999389538E-2</v>
      </c>
      <c r="K1189" s="9">
        <f t="shared" si="130"/>
        <v>1.2600899978073023E-4</v>
      </c>
      <c r="L1189" s="9">
        <f t="shared" si="131"/>
        <v>2.4381062603578064E-2</v>
      </c>
    </row>
    <row r="1190" spans="1:12" x14ac:dyDescent="0.2">
      <c r="A1190" s="14">
        <f>TAG!A789</f>
        <v>906.84606999999994</v>
      </c>
      <c r="B1190" s="14" t="str">
        <f>TAG!B789</f>
        <v>C57H112O6N</v>
      </c>
      <c r="C1190" s="17" t="str">
        <f>TAG!C789</f>
        <v>54:1</v>
      </c>
      <c r="D1190" s="31"/>
      <c r="E1190" s="37">
        <f>TAG!J789</f>
        <v>1.9329119014168929E-4</v>
      </c>
      <c r="F1190" s="37">
        <f>TAG!D789</f>
        <v>5.5750495104157738E-5</v>
      </c>
      <c r="G1190" s="62">
        <f t="shared" si="129"/>
        <v>1.2452084262292351E-4</v>
      </c>
      <c r="H1190" s="37">
        <f>TAG!E789</f>
        <v>6.214428109963412E-4</v>
      </c>
      <c r="I1190" s="37">
        <f>TAG!F789</f>
        <v>5.6557595363296617E-2</v>
      </c>
      <c r="K1190" s="9">
        <f t="shared" si="130"/>
        <v>4.9692196837341769E-4</v>
      </c>
      <c r="L1190" s="9">
        <f t="shared" si="131"/>
        <v>5.6433074520673691E-2</v>
      </c>
    </row>
    <row r="1191" spans="1:12" x14ac:dyDescent="0.2">
      <c r="A1191" s="14">
        <f>TAG!A790</f>
        <v>908.86166999999989</v>
      </c>
      <c r="B1191" s="14" t="str">
        <f>TAG!B790</f>
        <v>C57H114O6N</v>
      </c>
      <c r="C1191" s="17" t="str">
        <f>TAG!C790</f>
        <v>54:0/e56:7</v>
      </c>
      <c r="D1191" s="31"/>
      <c r="E1191" s="37">
        <f>TAG!J790</f>
        <v>1.9766282989701336E-3</v>
      </c>
      <c r="F1191" s="37">
        <f>TAG!D790</f>
        <v>1.9944188588323571E-4</v>
      </c>
      <c r="G1191" s="62">
        <f t="shared" si="129"/>
        <v>1.0880350924266846E-3</v>
      </c>
      <c r="H1191" s="37">
        <f>TAG!E790</f>
        <v>9.8666376281256723E-3</v>
      </c>
      <c r="I1191" s="37">
        <f>TAG!F790</f>
        <v>0.13784853707723843</v>
      </c>
      <c r="K1191" s="9">
        <f t="shared" si="130"/>
        <v>8.7786025356989886E-3</v>
      </c>
      <c r="L1191" s="9">
        <f t="shared" si="131"/>
        <v>0.13676050198481174</v>
      </c>
    </row>
    <row r="1192" spans="1:12" x14ac:dyDescent="0.2">
      <c r="A1192" s="14">
        <f>TAG!A791</f>
        <v>910.81997000000001</v>
      </c>
      <c r="B1192" s="14" t="str">
        <f>TAG!B791</f>
        <v>C59H108O5N</v>
      </c>
      <c r="C1192" s="17" t="str">
        <f>TAG!C791</f>
        <v>e56:6</v>
      </c>
      <c r="D1192" s="31"/>
      <c r="E1192" s="37">
        <f>TAG!J791</f>
        <v>9.9749468778381547E-5</v>
      </c>
      <c r="F1192" s="37">
        <f>TAG!D791</f>
        <v>0</v>
      </c>
      <c r="G1192" s="62">
        <f t="shared" si="129"/>
        <v>4.9874734389190774E-5</v>
      </c>
      <c r="H1192" s="37">
        <f>TAG!E791</f>
        <v>3.3784858800042264E-5</v>
      </c>
      <c r="I1192" s="37">
        <f>TAG!F791</f>
        <v>0</v>
      </c>
      <c r="K1192" s="9">
        <f t="shared" si="130"/>
        <v>0</v>
      </c>
      <c r="L1192" s="9">
        <f t="shared" si="131"/>
        <v>0</v>
      </c>
    </row>
    <row r="1193" spans="1:12" x14ac:dyDescent="0.2">
      <c r="A1193" s="14">
        <f>TAG!A792</f>
        <v>912.83556999999996</v>
      </c>
      <c r="B1193" s="14" t="str">
        <f>TAG!B792</f>
        <v>C59H110O5N</v>
      </c>
      <c r="C1193" s="17" t="str">
        <f>TAG!C792</f>
        <v>e56:5</v>
      </c>
      <c r="D1193" s="31"/>
      <c r="E1193" s="37">
        <f>TAG!J792</f>
        <v>0</v>
      </c>
      <c r="F1193" s="37">
        <f>TAG!D792</f>
        <v>0</v>
      </c>
      <c r="G1193" s="62">
        <f t="shared" si="129"/>
        <v>0</v>
      </c>
      <c r="H1193" s="37">
        <f>TAG!E792</f>
        <v>5.3175461909263583E-5</v>
      </c>
      <c r="I1193" s="37">
        <f>TAG!F792</f>
        <v>1.0196221220060747E-4</v>
      </c>
      <c r="K1193" s="9">
        <f t="shared" si="130"/>
        <v>5.3175461909263583E-5</v>
      </c>
      <c r="L1193" s="9">
        <f t="shared" si="131"/>
        <v>1.0196221220060747E-4</v>
      </c>
    </row>
    <row r="1194" spans="1:12" x14ac:dyDescent="0.2">
      <c r="A1194" s="14">
        <f>TAG!A793</f>
        <v>914.85117000000002</v>
      </c>
      <c r="B1194" s="14" t="str">
        <f>TAG!B793</f>
        <v>C59H112O5N</v>
      </c>
      <c r="C1194" s="17" t="str">
        <f>TAG!C793</f>
        <v>e56:4</v>
      </c>
      <c r="D1194" s="31"/>
      <c r="E1194" s="37">
        <f>TAG!J793</f>
        <v>1.2263574180001192E-5</v>
      </c>
      <c r="F1194" s="37">
        <f>TAG!D793</f>
        <v>0</v>
      </c>
      <c r="G1194" s="62">
        <f t="shared" si="129"/>
        <v>6.1317870900005962E-6</v>
      </c>
      <c r="H1194" s="37">
        <f>TAG!E793</f>
        <v>4.6859930161158851E-5</v>
      </c>
      <c r="I1194" s="37">
        <f>TAG!F793</f>
        <v>0</v>
      </c>
      <c r="K1194" s="9">
        <f t="shared" si="130"/>
        <v>4.0728143071158254E-5</v>
      </c>
      <c r="L1194" s="9">
        <f t="shared" si="131"/>
        <v>0</v>
      </c>
    </row>
    <row r="1195" spans="1:12" x14ac:dyDescent="0.2">
      <c r="A1195" s="14">
        <f>TAG!A794</f>
        <v>916.86676999999997</v>
      </c>
      <c r="B1195" s="14" t="str">
        <f>TAG!B794</f>
        <v>C59H114O5N</v>
      </c>
      <c r="C1195" s="17" t="str">
        <f>TAG!C794</f>
        <v>e56:3</v>
      </c>
      <c r="D1195" s="31"/>
      <c r="E1195" s="37">
        <f>TAG!J794</f>
        <v>0</v>
      </c>
      <c r="F1195" s="37">
        <f>TAG!D794</f>
        <v>0</v>
      </c>
      <c r="G1195" s="62">
        <f t="shared" si="129"/>
        <v>0</v>
      </c>
      <c r="H1195" s="37">
        <f>TAG!E794</f>
        <v>0</v>
      </c>
      <c r="I1195" s="37">
        <f>TAG!F794</f>
        <v>0</v>
      </c>
      <c r="K1195" s="9">
        <f t="shared" si="130"/>
        <v>0</v>
      </c>
      <c r="L1195" s="9">
        <f t="shared" si="131"/>
        <v>0</v>
      </c>
    </row>
    <row r="1196" spans="1:12" x14ac:dyDescent="0.2">
      <c r="A1196" s="14">
        <f>TAG!A795</f>
        <v>918.88237000000004</v>
      </c>
      <c r="B1196" s="14" t="str">
        <f>TAG!B795</f>
        <v>C59H116O5N</v>
      </c>
      <c r="C1196" s="17" t="str">
        <f>TAG!C795</f>
        <v>e56:2</v>
      </c>
      <c r="D1196" s="31"/>
      <c r="E1196" s="37">
        <f>TAG!J795</f>
        <v>0</v>
      </c>
      <c r="F1196" s="37">
        <f>TAG!D795</f>
        <v>0</v>
      </c>
      <c r="G1196" s="62">
        <f t="shared" si="129"/>
        <v>0</v>
      </c>
      <c r="H1196" s="37">
        <f>TAG!E795</f>
        <v>0</v>
      </c>
      <c r="I1196" s="37">
        <f>TAG!F795</f>
        <v>0</v>
      </c>
      <c r="K1196" s="9">
        <f t="shared" si="130"/>
        <v>0</v>
      </c>
      <c r="L1196" s="9">
        <f t="shared" si="131"/>
        <v>0</v>
      </c>
    </row>
    <row r="1197" spans="1:12" x14ac:dyDescent="0.2">
      <c r="A1197" s="14">
        <f>TAG!A796</f>
        <v>920.89796999999999</v>
      </c>
      <c r="B1197" s="14" t="str">
        <f>TAG!B796</f>
        <v>C59H118O5N</v>
      </c>
      <c r="C1197" s="17" t="str">
        <f>TAG!C796</f>
        <v>e56:1</v>
      </c>
      <c r="D1197" s="31"/>
      <c r="E1197" s="37">
        <f>TAG!J796</f>
        <v>3.6939851538167121E-5</v>
      </c>
      <c r="F1197" s="37">
        <f>TAG!D796</f>
        <v>0</v>
      </c>
      <c r="G1197" s="62">
        <f t="shared" si="129"/>
        <v>1.846992576908356E-5</v>
      </c>
      <c r="H1197" s="37">
        <f>TAG!E796</f>
        <v>0</v>
      </c>
      <c r="I1197" s="37">
        <f>TAG!F796</f>
        <v>5.0140522473277841E-4</v>
      </c>
      <c r="K1197" s="9">
        <f t="shared" si="130"/>
        <v>0</v>
      </c>
      <c r="L1197" s="9">
        <f t="shared" si="131"/>
        <v>4.8293529896369482E-4</v>
      </c>
    </row>
    <row r="1198" spans="1:12" x14ac:dyDescent="0.2">
      <c r="A1198" s="14">
        <f>TAG!A797</f>
        <v>922.78366999999992</v>
      </c>
      <c r="B1198" s="14" t="str">
        <f>TAG!B797</f>
        <v>C59H104O6N</v>
      </c>
      <c r="C1198" s="17" t="str">
        <f>TAG!C797</f>
        <v>56:7/e56:0</v>
      </c>
      <c r="D1198" s="31"/>
      <c r="E1198" s="37">
        <f>TAG!J797</f>
        <v>1.5875587930008284E-4</v>
      </c>
      <c r="F1198" s="37">
        <f>TAG!D797</f>
        <v>1.6014024939783087E-5</v>
      </c>
      <c r="G1198" s="62">
        <f t="shared" si="129"/>
        <v>8.738495211993296E-5</v>
      </c>
      <c r="H1198" s="37">
        <f>TAG!E797</f>
        <v>1.6808709186159153E-4</v>
      </c>
      <c r="I1198" s="37">
        <f>TAG!F797</f>
        <v>2.4750923946167567E-3</v>
      </c>
      <c r="K1198" s="9">
        <f t="shared" ref="K1198:K1232" si="132">IF(H1198-$G1198&gt;0,H1198-$G1198,0)</f>
        <v>8.0702139741658567E-5</v>
      </c>
      <c r="L1198" s="9">
        <f t="shared" ref="L1198:L1232" si="133">IF(I1198-$G1198&gt;0,I1198-$G1198,0)</f>
        <v>2.3877074424968237E-3</v>
      </c>
    </row>
    <row r="1199" spans="1:12" x14ac:dyDescent="0.2">
      <c r="A1199" s="14">
        <f>TAG!A798</f>
        <v>924.79926999999998</v>
      </c>
      <c r="B1199" s="14" t="str">
        <f>TAG!B798</f>
        <v>C59H106O6N</v>
      </c>
      <c r="C1199" s="17" t="str">
        <f>TAG!C798</f>
        <v>56:6</v>
      </c>
      <c r="D1199" s="31"/>
      <c r="E1199" s="37">
        <f>TAG!J798</f>
        <v>0</v>
      </c>
      <c r="F1199" s="37">
        <f>TAG!D798</f>
        <v>1.422988579462855E-5</v>
      </c>
      <c r="G1199" s="62">
        <f t="shared" si="129"/>
        <v>7.114942897314275E-6</v>
      </c>
      <c r="H1199" s="37">
        <f>TAG!E798</f>
        <v>3.5976305172856409E-5</v>
      </c>
      <c r="I1199" s="37">
        <f>TAG!F798</f>
        <v>2.4479715004389812E-5</v>
      </c>
      <c r="K1199" s="9">
        <f t="shared" si="132"/>
        <v>2.8861362275542132E-5</v>
      </c>
      <c r="L1199" s="9">
        <f t="shared" si="133"/>
        <v>1.7364772107075539E-5</v>
      </c>
    </row>
    <row r="1200" spans="1:12" x14ac:dyDescent="0.2">
      <c r="A1200" s="14">
        <f>TAG!A799</f>
        <v>926.81486999999993</v>
      </c>
      <c r="B1200" s="14" t="str">
        <f>TAG!B799</f>
        <v>C59H108O6N</v>
      </c>
      <c r="C1200" s="17" t="str">
        <f>TAG!C799</f>
        <v>56:5</v>
      </c>
      <c r="D1200" s="31"/>
      <c r="E1200" s="37">
        <f>TAG!J799</f>
        <v>9.9278729951390572E-6</v>
      </c>
      <c r="F1200" s="37">
        <f>TAG!D799</f>
        <v>0</v>
      </c>
      <c r="G1200" s="62">
        <f t="shared" si="129"/>
        <v>4.9639364975695286E-6</v>
      </c>
      <c r="H1200" s="37">
        <f>TAG!E799</f>
        <v>1.1258570988074057E-5</v>
      </c>
      <c r="I1200" s="37">
        <f>TAG!F799</f>
        <v>0</v>
      </c>
      <c r="K1200" s="9">
        <f t="shared" si="132"/>
        <v>6.2946344905045286E-6</v>
      </c>
      <c r="L1200" s="9">
        <f t="shared" si="133"/>
        <v>0</v>
      </c>
    </row>
    <row r="1201" spans="1:12" x14ac:dyDescent="0.2">
      <c r="A1201" s="14">
        <f>TAG!A800</f>
        <v>928.83046999999988</v>
      </c>
      <c r="B1201" s="14" t="str">
        <f>TAG!B800</f>
        <v>C59H110O6N</v>
      </c>
      <c r="C1201" s="17" t="str">
        <f>TAG!C800</f>
        <v>56:4</v>
      </c>
      <c r="D1201" s="31"/>
      <c r="E1201" s="37">
        <f>TAG!J800</f>
        <v>0</v>
      </c>
      <c r="F1201" s="37">
        <f>TAG!D800</f>
        <v>1.4929441873611329E-5</v>
      </c>
      <c r="G1201" s="62">
        <f t="shared" si="129"/>
        <v>7.4647209368056643E-6</v>
      </c>
      <c r="H1201" s="37">
        <f>TAG!E800</f>
        <v>0</v>
      </c>
      <c r="I1201" s="37">
        <f>TAG!F800</f>
        <v>4.8658770056110741E-4</v>
      </c>
      <c r="K1201" s="9">
        <f t="shared" si="132"/>
        <v>0</v>
      </c>
      <c r="L1201" s="9">
        <f t="shared" si="133"/>
        <v>4.7912297962430172E-4</v>
      </c>
    </row>
    <row r="1202" spans="1:12" x14ac:dyDescent="0.2">
      <c r="A1202" s="14">
        <f>TAG!A801</f>
        <v>930.84606999999994</v>
      </c>
      <c r="B1202" s="14" t="str">
        <f>TAG!B801</f>
        <v>C59H112O6N</v>
      </c>
      <c r="C1202" s="17" t="str">
        <f>TAG!C801</f>
        <v>56:3</v>
      </c>
      <c r="D1202" s="31"/>
      <c r="E1202" s="37">
        <f>TAG!J801</f>
        <v>0</v>
      </c>
      <c r="F1202" s="37">
        <f>TAG!D801</f>
        <v>1.3680548086400776E-5</v>
      </c>
      <c r="G1202" s="62">
        <f t="shared" si="129"/>
        <v>6.840274043200388E-6</v>
      </c>
      <c r="H1202" s="37">
        <f>TAG!E801</f>
        <v>0</v>
      </c>
      <c r="I1202" s="37">
        <f>TAG!F801</f>
        <v>3.4743393476070381E-4</v>
      </c>
      <c r="K1202" s="9">
        <f t="shared" si="132"/>
        <v>0</v>
      </c>
      <c r="L1202" s="9">
        <f t="shared" si="133"/>
        <v>3.4059366071750342E-4</v>
      </c>
    </row>
    <row r="1203" spans="1:12" x14ac:dyDescent="0.2">
      <c r="A1203" s="14">
        <f>TAG!A802</f>
        <v>932.86166999999989</v>
      </c>
      <c r="B1203" s="14" t="str">
        <f>TAG!B802</f>
        <v>C59H114O6N</v>
      </c>
      <c r="C1203" s="17" t="str">
        <f>TAG!C802</f>
        <v>56:2</v>
      </c>
      <c r="D1203" s="31"/>
      <c r="E1203" s="37">
        <f>TAG!J802</f>
        <v>1.5520845403757897E-6</v>
      </c>
      <c r="F1203" s="37">
        <f>TAG!D802</f>
        <v>0</v>
      </c>
      <c r="G1203" s="62">
        <f t="shared" si="129"/>
        <v>7.7604227018789487E-7</v>
      </c>
      <c r="H1203" s="37">
        <f>TAG!E802</f>
        <v>2.4400284253190891E-5</v>
      </c>
      <c r="I1203" s="37">
        <f>TAG!F802</f>
        <v>9.0078096925316417E-4</v>
      </c>
      <c r="K1203" s="9">
        <f t="shared" si="132"/>
        <v>2.3624241983002995E-5</v>
      </c>
      <c r="L1203" s="9">
        <f t="shared" si="133"/>
        <v>9.0000492698297631E-4</v>
      </c>
    </row>
    <row r="1204" spans="1:12" x14ac:dyDescent="0.2">
      <c r="A1204" s="14">
        <f>TAG!A803</f>
        <v>934.87726999999995</v>
      </c>
      <c r="B1204" s="14" t="str">
        <f>TAG!B803</f>
        <v>C59H116O6N</v>
      </c>
      <c r="C1204" s="17" t="str">
        <f>TAG!C803</f>
        <v>56:1</v>
      </c>
      <c r="D1204" s="31"/>
      <c r="E1204" s="37">
        <f>TAG!J803</f>
        <v>0</v>
      </c>
      <c r="F1204" s="37">
        <f>TAG!D803</f>
        <v>3.1451442285876144E-5</v>
      </c>
      <c r="G1204" s="62">
        <f t="shared" si="129"/>
        <v>1.5725721142938072E-5</v>
      </c>
      <c r="H1204" s="37">
        <f>TAG!E803</f>
        <v>0</v>
      </c>
      <c r="I1204" s="37">
        <f>TAG!F803</f>
        <v>1.2862719027936034E-3</v>
      </c>
      <c r="K1204" s="9">
        <f t="shared" si="132"/>
        <v>0</v>
      </c>
      <c r="L1204" s="9">
        <f t="shared" si="133"/>
        <v>1.2705461816506654E-3</v>
      </c>
    </row>
    <row r="1205" spans="1:12" x14ac:dyDescent="0.2">
      <c r="A1205" s="14">
        <f>TAG!A804</f>
        <v>936.83556999999996</v>
      </c>
      <c r="B1205" s="14" t="str">
        <f>TAG!B804</f>
        <v>C61H110O5N</v>
      </c>
      <c r="C1205" s="17" t="str">
        <f>TAG!C804</f>
        <v>e58:7/56:0</v>
      </c>
      <c r="D1205" s="31"/>
      <c r="E1205" s="37">
        <f>TAG!J804</f>
        <v>3.7079855002744733E-5</v>
      </c>
      <c r="F1205" s="37">
        <f>TAG!D804</f>
        <v>3.3301305293676744E-5</v>
      </c>
      <c r="G1205" s="62">
        <f t="shared" si="129"/>
        <v>3.5190580148210742E-5</v>
      </c>
      <c r="H1205" s="37">
        <f>TAG!E804</f>
        <v>3.9587099243316407E-4</v>
      </c>
      <c r="I1205" s="37">
        <f>TAG!F804</f>
        <v>2.4108646854559572E-3</v>
      </c>
      <c r="K1205" s="9">
        <f t="shared" si="132"/>
        <v>3.606804122849533E-4</v>
      </c>
      <c r="L1205" s="9">
        <f t="shared" si="133"/>
        <v>2.3756741053077464E-3</v>
      </c>
    </row>
    <row r="1206" spans="1:12" x14ac:dyDescent="0.2">
      <c r="A1206" s="14">
        <f>TAG!A805</f>
        <v>938.85117000000002</v>
      </c>
      <c r="B1206" s="14" t="str">
        <f>TAG!B805</f>
        <v>C61H112O5N</v>
      </c>
      <c r="C1206" s="17" t="str">
        <f>TAG!C805</f>
        <v>e58:6</v>
      </c>
      <c r="D1206" s="31"/>
      <c r="E1206" s="37">
        <f>TAG!J805</f>
        <v>0</v>
      </c>
      <c r="F1206" s="37">
        <f>TAG!D805</f>
        <v>0</v>
      </c>
      <c r="G1206" s="62">
        <f t="shared" si="129"/>
        <v>0</v>
      </c>
      <c r="H1206" s="37">
        <f>TAG!E805</f>
        <v>3.4570520134938818E-5</v>
      </c>
      <c r="I1206" s="37">
        <f>TAG!F805</f>
        <v>2.0589156936131156E-5</v>
      </c>
      <c r="K1206" s="9">
        <f t="shared" si="132"/>
        <v>3.4570520134938818E-5</v>
      </c>
      <c r="L1206" s="9">
        <f t="shared" si="133"/>
        <v>2.0589156936131156E-5</v>
      </c>
    </row>
    <row r="1207" spans="1:12" x14ac:dyDescent="0.2">
      <c r="A1207" s="14">
        <f>TAG!A806</f>
        <v>940.86676999999997</v>
      </c>
      <c r="B1207" s="14" t="str">
        <f>TAG!B806</f>
        <v>C61H114O5N</v>
      </c>
      <c r="C1207" s="17" t="str">
        <f>TAG!C806</f>
        <v>e58:5</v>
      </c>
      <c r="D1207" s="31"/>
      <c r="E1207" s="37">
        <f>TAG!J806</f>
        <v>0</v>
      </c>
      <c r="F1207" s="37">
        <f>TAG!D806</f>
        <v>0</v>
      </c>
      <c r="G1207" s="62">
        <f t="shared" si="129"/>
        <v>0</v>
      </c>
      <c r="H1207" s="37">
        <f>TAG!E806</f>
        <v>0</v>
      </c>
      <c r="I1207" s="37">
        <f>TAG!F806</f>
        <v>0</v>
      </c>
      <c r="K1207" s="9">
        <f t="shared" si="132"/>
        <v>0</v>
      </c>
      <c r="L1207" s="9">
        <f t="shared" si="133"/>
        <v>0</v>
      </c>
    </row>
    <row r="1208" spans="1:12" x14ac:dyDescent="0.2">
      <c r="A1208" s="14">
        <f>TAG!A807</f>
        <v>942.88237000000004</v>
      </c>
      <c r="B1208" s="14" t="str">
        <f>TAG!B807</f>
        <v>C61H116O5N</v>
      </c>
      <c r="C1208" s="17" t="str">
        <f>TAG!C807</f>
        <v>e58:4</v>
      </c>
      <c r="D1208" s="31"/>
      <c r="E1208" s="37">
        <f>TAG!J807</f>
        <v>0</v>
      </c>
      <c r="F1208" s="37">
        <f>TAG!D807</f>
        <v>2.1091382586837599E-5</v>
      </c>
      <c r="G1208" s="62">
        <f t="shared" si="129"/>
        <v>1.05456912934188E-5</v>
      </c>
      <c r="H1208" s="37">
        <f>TAG!E807</f>
        <v>0</v>
      </c>
      <c r="I1208" s="37">
        <f>TAG!F807</f>
        <v>0</v>
      </c>
      <c r="K1208" s="9">
        <f t="shared" si="132"/>
        <v>0</v>
      </c>
      <c r="L1208" s="9">
        <f t="shared" si="133"/>
        <v>0</v>
      </c>
    </row>
    <row r="1209" spans="1:12" x14ac:dyDescent="0.2">
      <c r="A1209" s="14">
        <f>TAG!A808</f>
        <v>944.89796999999999</v>
      </c>
      <c r="B1209" s="14" t="str">
        <f>TAG!B808</f>
        <v>C61H118O5N</v>
      </c>
      <c r="C1209" s="17" t="str">
        <f>TAG!C808</f>
        <v>e58:3</v>
      </c>
      <c r="D1209" s="31"/>
      <c r="E1209" s="37">
        <f>TAG!J808</f>
        <v>0</v>
      </c>
      <c r="F1209" s="37">
        <f>TAG!D808</f>
        <v>0</v>
      </c>
      <c r="G1209" s="62">
        <f t="shared" si="129"/>
        <v>0</v>
      </c>
      <c r="H1209" s="37">
        <f>TAG!E808</f>
        <v>2.8929303517221563E-5</v>
      </c>
      <c r="I1209" s="37">
        <f>TAG!F808</f>
        <v>0</v>
      </c>
      <c r="K1209" s="9">
        <f t="shared" si="132"/>
        <v>2.8929303517221563E-5</v>
      </c>
      <c r="L1209" s="9">
        <f t="shared" si="133"/>
        <v>0</v>
      </c>
    </row>
    <row r="1210" spans="1:12" x14ac:dyDescent="0.2">
      <c r="A1210" s="14">
        <f>TAG!A809</f>
        <v>946.91357000000005</v>
      </c>
      <c r="B1210" s="14" t="str">
        <f>TAG!B809</f>
        <v>C61H120O5N</v>
      </c>
      <c r="C1210" s="17" t="str">
        <f>TAG!C809</f>
        <v>e58:2</v>
      </c>
      <c r="D1210" s="31"/>
      <c r="E1210" s="37">
        <f>TAG!J809</f>
        <v>2.2933608860891357E-5</v>
      </c>
      <c r="F1210" s="37">
        <f>TAG!D809</f>
        <v>0</v>
      </c>
      <c r="G1210" s="62">
        <f t="shared" si="129"/>
        <v>1.1466804430445678E-5</v>
      </c>
      <c r="H1210" s="37">
        <f>TAG!E809</f>
        <v>1.1225744439059907E-4</v>
      </c>
      <c r="I1210" s="37">
        <f>TAG!F809</f>
        <v>0</v>
      </c>
      <c r="K1210" s="9">
        <f t="shared" si="132"/>
        <v>1.0079063996015339E-4</v>
      </c>
      <c r="L1210" s="9">
        <f t="shared" si="133"/>
        <v>0</v>
      </c>
    </row>
    <row r="1211" spans="1:12" x14ac:dyDescent="0.2">
      <c r="A1211" s="14">
        <f>TAG!A810</f>
        <v>948.92917</v>
      </c>
      <c r="B1211" s="14" t="str">
        <f>TAG!B810</f>
        <v>C61H122O5N</v>
      </c>
      <c r="C1211" s="17" t="str">
        <f>TAG!C810</f>
        <v>e58:1/58:8</v>
      </c>
      <c r="D1211" s="31"/>
      <c r="E1211" s="37">
        <f>TAG!J810</f>
        <v>6.3035588355611161E-5</v>
      </c>
      <c r="F1211" s="37">
        <f>TAG!D810</f>
        <v>0</v>
      </c>
      <c r="G1211" s="62">
        <f t="shared" si="129"/>
        <v>3.151779417780558E-5</v>
      </c>
      <c r="H1211" s="37">
        <f>TAG!E810</f>
        <v>0</v>
      </c>
      <c r="I1211" s="37">
        <f>TAG!F810</f>
        <v>0</v>
      </c>
      <c r="K1211" s="9">
        <f t="shared" si="132"/>
        <v>0</v>
      </c>
      <c r="L1211" s="9">
        <f t="shared" si="133"/>
        <v>0</v>
      </c>
    </row>
    <row r="1212" spans="1:12" x14ac:dyDescent="0.2">
      <c r="A1212" s="14">
        <f>TAG!A811</f>
        <v>950.81486999999993</v>
      </c>
      <c r="B1212" s="14" t="str">
        <f>TAG!B811</f>
        <v>C61H108O6N</v>
      </c>
      <c r="C1212" s="17" t="str">
        <f>TAG!C811</f>
        <v>58:7/e58:0</v>
      </c>
      <c r="D1212" s="31"/>
      <c r="E1212" s="37">
        <f>TAG!J811</f>
        <v>0</v>
      </c>
      <c r="F1212" s="37">
        <f>TAG!D811</f>
        <v>2.3993802190619776E-6</v>
      </c>
      <c r="G1212" s="62">
        <f t="shared" si="129"/>
        <v>1.1996901095309888E-6</v>
      </c>
      <c r="H1212" s="37">
        <f>TAG!E811</f>
        <v>3.5229317826411359E-5</v>
      </c>
      <c r="I1212" s="37">
        <f>TAG!F811</f>
        <v>0</v>
      </c>
      <c r="K1212" s="9">
        <f t="shared" si="132"/>
        <v>3.4029627716880369E-5</v>
      </c>
      <c r="L1212" s="9">
        <f t="shared" si="133"/>
        <v>0</v>
      </c>
    </row>
    <row r="1213" spans="1:12" x14ac:dyDescent="0.2">
      <c r="A1213" s="14">
        <f>TAG!A812</f>
        <v>952.83046999999988</v>
      </c>
      <c r="B1213" s="14" t="str">
        <f>TAG!B812</f>
        <v>C61H110O6N</v>
      </c>
      <c r="C1213" s="17" t="str">
        <f>TAG!C812</f>
        <v>58:6</v>
      </c>
      <c r="D1213" s="31"/>
      <c r="E1213" s="37">
        <f>TAG!J812</f>
        <v>0</v>
      </c>
      <c r="F1213" s="37">
        <f>TAG!D812</f>
        <v>2.4972207747037239E-5</v>
      </c>
      <c r="G1213" s="62">
        <f t="shared" si="129"/>
        <v>1.2486103873518619E-5</v>
      </c>
      <c r="H1213" s="37">
        <f>TAG!E812</f>
        <v>2.7811399385076967E-5</v>
      </c>
      <c r="I1213" s="37">
        <f>TAG!F812</f>
        <v>0</v>
      </c>
      <c r="K1213" s="9">
        <f t="shared" si="132"/>
        <v>1.5325295511558345E-5</v>
      </c>
      <c r="L1213" s="9">
        <f t="shared" si="133"/>
        <v>0</v>
      </c>
    </row>
    <row r="1214" spans="1:12" x14ac:dyDescent="0.2">
      <c r="A1214" s="14">
        <f>TAG!A813</f>
        <v>954.84606999999994</v>
      </c>
      <c r="B1214" s="14" t="str">
        <f>TAG!B813</f>
        <v>C61H112O6N</v>
      </c>
      <c r="C1214" s="17" t="str">
        <f>TAG!C813</f>
        <v>58:5</v>
      </c>
      <c r="D1214" s="31"/>
      <c r="E1214" s="37">
        <f>TAG!J813</f>
        <v>6.0189697329349069E-6</v>
      </c>
      <c r="F1214" s="37">
        <f>TAG!D813</f>
        <v>1.2829306640576758E-7</v>
      </c>
      <c r="G1214" s="62">
        <f t="shared" si="129"/>
        <v>3.0736313996703374E-6</v>
      </c>
      <c r="H1214" s="37">
        <f>TAG!E813</f>
        <v>4.7079783982050653E-5</v>
      </c>
      <c r="I1214" s="37">
        <f>TAG!F813</f>
        <v>0</v>
      </c>
      <c r="K1214" s="9">
        <f t="shared" si="132"/>
        <v>4.4006152582380316E-5</v>
      </c>
      <c r="L1214" s="9">
        <f t="shared" si="133"/>
        <v>0</v>
      </c>
    </row>
    <row r="1215" spans="1:12" x14ac:dyDescent="0.2">
      <c r="A1215" s="14">
        <f>TAG!A814</f>
        <v>956.86166999999989</v>
      </c>
      <c r="B1215" s="14" t="str">
        <f>TAG!B814</f>
        <v>C61H114O6N</v>
      </c>
      <c r="C1215" s="17" t="str">
        <f>TAG!C814</f>
        <v>58:4</v>
      </c>
      <c r="D1215" s="31"/>
      <c r="E1215" s="37">
        <f>TAG!J814</f>
        <v>1.1897050888560987E-4</v>
      </c>
      <c r="F1215" s="37">
        <f>TAG!D814</f>
        <v>0</v>
      </c>
      <c r="G1215" s="62">
        <f t="shared" si="129"/>
        <v>5.9485254442804937E-5</v>
      </c>
      <c r="H1215" s="37">
        <f>TAG!E814</f>
        <v>0</v>
      </c>
      <c r="I1215" s="37">
        <f>TAG!F814</f>
        <v>0</v>
      </c>
      <c r="K1215" s="9">
        <f t="shared" si="132"/>
        <v>0</v>
      </c>
      <c r="L1215" s="9">
        <f t="shared" si="133"/>
        <v>0</v>
      </c>
    </row>
    <row r="1216" spans="1:12" x14ac:dyDescent="0.2">
      <c r="A1216" s="14">
        <f>TAG!A815</f>
        <v>958.87726999999995</v>
      </c>
      <c r="B1216" s="14" t="str">
        <f>TAG!B815</f>
        <v>C61H116O6N</v>
      </c>
      <c r="C1216" s="17" t="str">
        <f>TAG!C815</f>
        <v>58:3</v>
      </c>
      <c r="D1216" s="31"/>
      <c r="E1216" s="37">
        <f>TAG!J815</f>
        <v>0</v>
      </c>
      <c r="F1216" s="37">
        <f>TAG!D815</f>
        <v>1.110607130146468E-5</v>
      </c>
      <c r="G1216" s="62">
        <f t="shared" si="129"/>
        <v>5.55303565073234E-6</v>
      </c>
      <c r="H1216" s="37">
        <f>TAG!E815</f>
        <v>0</v>
      </c>
      <c r="I1216" s="37">
        <f>TAG!F815</f>
        <v>0</v>
      </c>
      <c r="K1216" s="9">
        <f t="shared" si="132"/>
        <v>0</v>
      </c>
      <c r="L1216" s="9">
        <f t="shared" si="133"/>
        <v>0</v>
      </c>
    </row>
    <row r="1217" spans="1:12" x14ac:dyDescent="0.2">
      <c r="A1217" s="14">
        <f>TAG!A816</f>
        <v>960.8928699999999</v>
      </c>
      <c r="B1217" s="14" t="str">
        <f>TAG!B816</f>
        <v>C61H118O6N</v>
      </c>
      <c r="C1217" s="17" t="str">
        <f>TAG!C816</f>
        <v>58:2</v>
      </c>
      <c r="D1217" s="31"/>
      <c r="E1217" s="37">
        <f>TAG!J816</f>
        <v>0</v>
      </c>
      <c r="F1217" s="37">
        <f>TAG!D816</f>
        <v>0</v>
      </c>
      <c r="G1217" s="62">
        <f t="shared" si="129"/>
        <v>0</v>
      </c>
      <c r="H1217" s="37">
        <f>TAG!E816</f>
        <v>6.7533598204764511E-5</v>
      </c>
      <c r="I1217" s="37">
        <f>TAG!F816</f>
        <v>0</v>
      </c>
      <c r="K1217" s="9">
        <f t="shared" si="132"/>
        <v>6.7533598204764511E-5</v>
      </c>
      <c r="L1217" s="9">
        <f t="shared" si="133"/>
        <v>0</v>
      </c>
    </row>
    <row r="1218" spans="1:12" x14ac:dyDescent="0.2">
      <c r="A1218" s="14">
        <f>TAG!A817</f>
        <v>962.90846999999997</v>
      </c>
      <c r="B1218" s="14" t="str">
        <f>TAG!B817</f>
        <v>C61H120O6N</v>
      </c>
      <c r="C1218" s="17" t="str">
        <f>TAG!C817</f>
        <v>58:1</v>
      </c>
      <c r="D1218" s="31"/>
      <c r="E1218" s="37">
        <f>TAG!J817</f>
        <v>6.8268026045196345E-5</v>
      </c>
      <c r="F1218" s="37">
        <f>TAG!D817</f>
        <v>0</v>
      </c>
      <c r="G1218" s="62">
        <f t="shared" si="129"/>
        <v>3.4134013022598173E-5</v>
      </c>
      <c r="H1218" s="37">
        <f>TAG!E817</f>
        <v>0</v>
      </c>
      <c r="I1218" s="37">
        <f>TAG!F817</f>
        <v>2.6938006474761753E-4</v>
      </c>
      <c r="K1218" s="9">
        <f t="shared" si="132"/>
        <v>0</v>
      </c>
      <c r="L1218" s="9">
        <f t="shared" si="133"/>
        <v>2.3524605172501936E-4</v>
      </c>
    </row>
    <row r="1219" spans="1:12" x14ac:dyDescent="0.2">
      <c r="A1219" s="14">
        <f>TAG!A818</f>
        <v>964.86676999999997</v>
      </c>
      <c r="B1219" s="14" t="str">
        <f>TAG!B818</f>
        <v>C63H114O5N</v>
      </c>
      <c r="C1219" s="17" t="str">
        <f>TAG!C818</f>
        <v>e60:7/58:0</v>
      </c>
      <c r="D1219" s="31"/>
      <c r="E1219" s="37">
        <f>TAG!J818</f>
        <v>0</v>
      </c>
      <c r="F1219" s="37">
        <f>TAG!D818</f>
        <v>1.785020227632853E-5</v>
      </c>
      <c r="G1219" s="62">
        <f t="shared" si="129"/>
        <v>8.9251011381642651E-6</v>
      </c>
      <c r="H1219" s="37">
        <f>TAG!E818</f>
        <v>5.7690784086818163E-5</v>
      </c>
      <c r="I1219" s="37">
        <f>TAG!F818</f>
        <v>2.3383385753695195E-4</v>
      </c>
      <c r="K1219" s="9">
        <f t="shared" si="132"/>
        <v>4.8765682948653899E-5</v>
      </c>
      <c r="L1219" s="9">
        <f t="shared" si="133"/>
        <v>2.2490875639878769E-4</v>
      </c>
    </row>
    <row r="1220" spans="1:12" x14ac:dyDescent="0.2">
      <c r="A1220" s="14">
        <f>TAG!A819</f>
        <v>966.88237000000004</v>
      </c>
      <c r="B1220" s="14" t="str">
        <f>TAG!B819</f>
        <v>C63H116O5N</v>
      </c>
      <c r="C1220" s="17" t="str">
        <f>TAG!C819</f>
        <v>e60:6</v>
      </c>
      <c r="D1220" s="31"/>
      <c r="E1220" s="37">
        <f>TAG!J819</f>
        <v>0</v>
      </c>
      <c r="F1220" s="37">
        <f>TAG!D819</f>
        <v>7.5924498797855328E-5</v>
      </c>
      <c r="G1220" s="62">
        <f t="shared" si="129"/>
        <v>3.7962249398927664E-5</v>
      </c>
      <c r="H1220" s="37">
        <f>TAG!E819</f>
        <v>0</v>
      </c>
      <c r="I1220" s="37">
        <f>TAG!F819</f>
        <v>0</v>
      </c>
      <c r="K1220" s="9">
        <f t="shared" si="132"/>
        <v>0</v>
      </c>
      <c r="L1220" s="9">
        <f t="shared" si="133"/>
        <v>0</v>
      </c>
    </row>
    <row r="1221" spans="1:12" x14ac:dyDescent="0.2">
      <c r="A1221" s="14">
        <f>TAG!A820</f>
        <v>968.89796999999999</v>
      </c>
      <c r="B1221" s="14" t="str">
        <f>TAG!B820</f>
        <v>C63H118O5N</v>
      </c>
      <c r="C1221" s="17" t="str">
        <f>TAG!C820</f>
        <v>e60:5</v>
      </c>
      <c r="D1221" s="31"/>
      <c r="E1221" s="37">
        <f>TAG!J820</f>
        <v>1.767666653791547E-5</v>
      </c>
      <c r="F1221" s="37">
        <f>TAG!D820</f>
        <v>0</v>
      </c>
      <c r="G1221" s="62">
        <f t="shared" si="129"/>
        <v>8.8383332689577348E-6</v>
      </c>
      <c r="H1221" s="37">
        <f>TAG!E820</f>
        <v>0</v>
      </c>
      <c r="I1221" s="37">
        <f>TAG!F820</f>
        <v>0</v>
      </c>
      <c r="K1221" s="9">
        <f t="shared" si="132"/>
        <v>0</v>
      </c>
      <c r="L1221" s="9">
        <f t="shared" si="133"/>
        <v>0</v>
      </c>
    </row>
    <row r="1222" spans="1:12" x14ac:dyDescent="0.2">
      <c r="A1222" s="14">
        <f>TAG!A821</f>
        <v>970.91357000000005</v>
      </c>
      <c r="B1222" s="14" t="str">
        <f>TAG!B821</f>
        <v>C63H120O5N</v>
      </c>
      <c r="C1222" s="17" t="str">
        <f>TAG!C821</f>
        <v>e60:4</v>
      </c>
      <c r="D1222" s="31"/>
      <c r="E1222" s="37">
        <f>TAG!J821</f>
        <v>0</v>
      </c>
      <c r="F1222" s="37">
        <f>TAG!D821</f>
        <v>0</v>
      </c>
      <c r="G1222" s="62">
        <f t="shared" ref="G1222:G1285" si="134">(F1222+E1222)/2</f>
        <v>0</v>
      </c>
      <c r="H1222" s="37">
        <f>TAG!E821</f>
        <v>3.6540005541971917E-5</v>
      </c>
      <c r="I1222" s="37">
        <f>TAG!F821</f>
        <v>0</v>
      </c>
      <c r="K1222" s="9">
        <f t="shared" si="132"/>
        <v>3.6540005541971917E-5</v>
      </c>
      <c r="L1222" s="9">
        <f t="shared" si="133"/>
        <v>0</v>
      </c>
    </row>
    <row r="1223" spans="1:12" x14ac:dyDescent="0.2">
      <c r="A1223" s="14">
        <f>TAG!A822</f>
        <v>972.92917</v>
      </c>
      <c r="B1223" s="14" t="str">
        <f>TAG!B822</f>
        <v>C63H122O5N</v>
      </c>
      <c r="C1223" s="17" t="str">
        <f>TAG!C822</f>
        <v>e60:3</v>
      </c>
      <c r="D1223" s="31"/>
      <c r="E1223" s="37">
        <f>TAG!J822</f>
        <v>0</v>
      </c>
      <c r="F1223" s="37">
        <f>TAG!D822</f>
        <v>0</v>
      </c>
      <c r="G1223" s="62">
        <f t="shared" si="134"/>
        <v>0</v>
      </c>
      <c r="H1223" s="37">
        <f>TAG!E822</f>
        <v>0</v>
      </c>
      <c r="I1223" s="37">
        <f>TAG!F822</f>
        <v>0</v>
      </c>
      <c r="K1223" s="9">
        <f t="shared" si="132"/>
        <v>0</v>
      </c>
      <c r="L1223" s="9">
        <f t="shared" si="133"/>
        <v>0</v>
      </c>
    </row>
    <row r="1224" spans="1:12" x14ac:dyDescent="0.2">
      <c r="A1224" s="14">
        <f>TAG!A823</f>
        <v>974.94477000000006</v>
      </c>
      <c r="B1224" s="14" t="str">
        <f>TAG!B823</f>
        <v>C63H124O5N</v>
      </c>
      <c r="C1224" s="17" t="str">
        <f>TAG!C823</f>
        <v>e60:2</v>
      </c>
      <c r="D1224" s="31"/>
      <c r="E1224" s="37">
        <f>TAG!J823</f>
        <v>0</v>
      </c>
      <c r="F1224" s="37">
        <f>TAG!D823</f>
        <v>0</v>
      </c>
      <c r="G1224" s="62">
        <f t="shared" si="134"/>
        <v>0</v>
      </c>
      <c r="H1224" s="37">
        <f>TAG!E823</f>
        <v>5.5248849302654128E-5</v>
      </c>
      <c r="I1224" s="37">
        <f>TAG!F823</f>
        <v>0</v>
      </c>
      <c r="K1224" s="9">
        <f t="shared" si="132"/>
        <v>5.5248849302654128E-5</v>
      </c>
      <c r="L1224" s="9">
        <f t="shared" si="133"/>
        <v>0</v>
      </c>
    </row>
    <row r="1225" spans="1:12" x14ac:dyDescent="0.2">
      <c r="A1225" s="14">
        <f>TAG!A824</f>
        <v>976.83046999999988</v>
      </c>
      <c r="B1225" s="14" t="str">
        <f>TAG!B824</f>
        <v>C63H110O6N</v>
      </c>
      <c r="C1225" s="17" t="str">
        <f>TAG!C824</f>
        <v>60:8/e60:1</v>
      </c>
      <c r="D1225" s="31"/>
      <c r="E1225" s="37">
        <f>TAG!J824</f>
        <v>3.4002318691981489E-6</v>
      </c>
      <c r="F1225" s="37">
        <f>TAG!D824</f>
        <v>0</v>
      </c>
      <c r="G1225" s="62">
        <f t="shared" si="134"/>
        <v>1.7001159345990745E-6</v>
      </c>
      <c r="H1225" s="37">
        <f>TAG!E824</f>
        <v>0</v>
      </c>
      <c r="I1225" s="37">
        <f>TAG!F824</f>
        <v>0</v>
      </c>
      <c r="K1225" s="9">
        <f t="shared" si="132"/>
        <v>0</v>
      </c>
      <c r="L1225" s="9">
        <f t="shared" si="133"/>
        <v>0</v>
      </c>
    </row>
    <row r="1226" spans="1:12" x14ac:dyDescent="0.2">
      <c r="A1226" s="14">
        <f>TAG!A825</f>
        <v>978.84606999999994</v>
      </c>
      <c r="B1226" s="14" t="str">
        <f>TAG!B825</f>
        <v>C63H112O6N</v>
      </c>
      <c r="C1226" s="17" t="str">
        <f>TAG!C825</f>
        <v>60:7/e60:0</v>
      </c>
      <c r="D1226" s="31"/>
      <c r="E1226" s="37">
        <f>TAG!J825</f>
        <v>2.9642267160153611E-5</v>
      </c>
      <c r="F1226" s="37">
        <f>TAG!D825</f>
        <v>1.5362382504018361E-5</v>
      </c>
      <c r="G1226" s="62">
        <f t="shared" si="134"/>
        <v>2.2502324832085986E-5</v>
      </c>
      <c r="H1226" s="37">
        <f>TAG!E825</f>
        <v>2.4706621861489315E-5</v>
      </c>
      <c r="I1226" s="37">
        <f>TAG!F825</f>
        <v>0</v>
      </c>
      <c r="K1226" s="9">
        <f t="shared" si="132"/>
        <v>2.2042970294033295E-6</v>
      </c>
      <c r="L1226" s="9">
        <f t="shared" si="133"/>
        <v>0</v>
      </c>
    </row>
    <row r="1227" spans="1:12" x14ac:dyDescent="0.2">
      <c r="A1227" s="14">
        <f>TAG!A826</f>
        <v>980.86166999999989</v>
      </c>
      <c r="B1227" s="14" t="str">
        <f>TAG!B826</f>
        <v>C63H114O6N</v>
      </c>
      <c r="C1227" s="17" t="str">
        <f>TAG!C826</f>
        <v>60:6</v>
      </c>
      <c r="D1227" s="31"/>
      <c r="E1227" s="37">
        <f>TAG!J826</f>
        <v>0</v>
      </c>
      <c r="F1227" s="37">
        <f>TAG!D826</f>
        <v>0</v>
      </c>
      <c r="G1227" s="62">
        <f t="shared" si="134"/>
        <v>0</v>
      </c>
      <c r="H1227" s="37">
        <f>TAG!E826</f>
        <v>0</v>
      </c>
      <c r="I1227" s="37">
        <f>TAG!F826</f>
        <v>0</v>
      </c>
      <c r="K1227" s="9">
        <f t="shared" si="132"/>
        <v>0</v>
      </c>
      <c r="L1227" s="9">
        <f t="shared" si="133"/>
        <v>0</v>
      </c>
    </row>
    <row r="1228" spans="1:12" x14ac:dyDescent="0.2">
      <c r="A1228" s="14">
        <f>TAG!A827</f>
        <v>982.87726999999995</v>
      </c>
      <c r="B1228" s="14" t="str">
        <f>TAG!B827</f>
        <v>C63H116O6N</v>
      </c>
      <c r="C1228" s="17" t="str">
        <f>TAG!C827</f>
        <v>60:5</v>
      </c>
      <c r="D1228" s="31"/>
      <c r="E1228" s="37">
        <f>TAG!J827</f>
        <v>0</v>
      </c>
      <c r="F1228" s="37">
        <f>TAG!D827</f>
        <v>3.0788256028253771E-5</v>
      </c>
      <c r="G1228" s="62">
        <f t="shared" si="134"/>
        <v>1.5394128014126885E-5</v>
      </c>
      <c r="H1228" s="37">
        <f>TAG!E827</f>
        <v>0</v>
      </c>
      <c r="I1228" s="37">
        <f>TAG!F827</f>
        <v>0</v>
      </c>
      <c r="K1228" s="9">
        <f t="shared" si="132"/>
        <v>0</v>
      </c>
      <c r="L1228" s="9">
        <f t="shared" si="133"/>
        <v>0</v>
      </c>
    </row>
    <row r="1229" spans="1:12" x14ac:dyDescent="0.2">
      <c r="A1229" s="14">
        <f>TAG!A828</f>
        <v>984.8928699999999</v>
      </c>
      <c r="B1229" s="14" t="str">
        <f>TAG!B828</f>
        <v>C63H118O6N</v>
      </c>
      <c r="C1229" s="17" t="str">
        <f>TAG!C828</f>
        <v>60:4</v>
      </c>
      <c r="D1229" s="31"/>
      <c r="E1229" s="37">
        <f>TAG!J828</f>
        <v>0</v>
      </c>
      <c r="F1229" s="37">
        <f>TAG!D828</f>
        <v>0</v>
      </c>
      <c r="G1229" s="62">
        <f t="shared" si="134"/>
        <v>0</v>
      </c>
      <c r="H1229" s="37">
        <f>TAG!E828</f>
        <v>1.057291611067136E-5</v>
      </c>
      <c r="I1229" s="37">
        <f>TAG!F828</f>
        <v>0</v>
      </c>
      <c r="K1229" s="9">
        <f t="shared" si="132"/>
        <v>1.057291611067136E-5</v>
      </c>
      <c r="L1229" s="9">
        <f t="shared" si="133"/>
        <v>0</v>
      </c>
    </row>
    <row r="1230" spans="1:12" x14ac:dyDescent="0.2">
      <c r="A1230" s="14">
        <f>TAG!A829</f>
        <v>986.90846999999997</v>
      </c>
      <c r="B1230" s="14" t="str">
        <f>TAG!B829</f>
        <v>C63H120O6N</v>
      </c>
      <c r="C1230" s="17" t="str">
        <f>TAG!C829</f>
        <v>60:3</v>
      </c>
      <c r="D1230" s="31"/>
      <c r="E1230" s="37">
        <f>TAG!J829</f>
        <v>0</v>
      </c>
      <c r="F1230" s="37">
        <f>TAG!D829</f>
        <v>0</v>
      </c>
      <c r="G1230" s="62">
        <f t="shared" si="134"/>
        <v>0</v>
      </c>
      <c r="H1230" s="37">
        <f>TAG!E829</f>
        <v>0</v>
      </c>
      <c r="I1230" s="37">
        <f>TAG!F829</f>
        <v>0</v>
      </c>
      <c r="K1230" s="9">
        <f t="shared" si="132"/>
        <v>0</v>
      </c>
      <c r="L1230" s="9">
        <f t="shared" si="133"/>
        <v>0</v>
      </c>
    </row>
    <row r="1231" spans="1:12" x14ac:dyDescent="0.2">
      <c r="A1231" s="14">
        <f>TAG!A830</f>
        <v>988.92406999999992</v>
      </c>
      <c r="B1231" s="14" t="str">
        <f>TAG!B830</f>
        <v>C63H122O6N</v>
      </c>
      <c r="C1231" s="17" t="str">
        <f>TAG!C830</f>
        <v>60:2</v>
      </c>
      <c r="D1231" s="31"/>
      <c r="E1231" s="37">
        <f>TAG!J830</f>
        <v>0</v>
      </c>
      <c r="F1231" s="37">
        <f>TAG!D830</f>
        <v>4.5804686592256872E-6</v>
      </c>
      <c r="G1231" s="62">
        <f t="shared" si="134"/>
        <v>2.2902343296128436E-6</v>
      </c>
      <c r="H1231" s="37">
        <f>TAG!E830</f>
        <v>4.7635682917439382E-5</v>
      </c>
      <c r="I1231" s="37">
        <f>TAG!F830</f>
        <v>0</v>
      </c>
      <c r="K1231" s="9">
        <f t="shared" si="132"/>
        <v>4.534544858782654E-5</v>
      </c>
      <c r="L1231" s="9">
        <f t="shared" si="133"/>
        <v>0</v>
      </c>
    </row>
    <row r="1232" spans="1:12" x14ac:dyDescent="0.2">
      <c r="A1232" s="14">
        <f>TAG!A831</f>
        <v>990.93966999999998</v>
      </c>
      <c r="B1232" s="14" t="str">
        <f>TAG!B831</f>
        <v>C63H124O6N</v>
      </c>
      <c r="C1232" s="17" t="str">
        <f>TAG!C831</f>
        <v>60:1</v>
      </c>
      <c r="D1232" s="31"/>
      <c r="E1232" s="37">
        <f>TAG!J831</f>
        <v>1.6496715088820768E-5</v>
      </c>
      <c r="F1232" s="37">
        <f>TAG!D831</f>
        <v>0</v>
      </c>
      <c r="G1232" s="62">
        <f t="shared" si="134"/>
        <v>8.2483575444103839E-6</v>
      </c>
      <c r="H1232" s="37">
        <f>TAG!E831</f>
        <v>0</v>
      </c>
      <c r="I1232" s="37">
        <f>TAG!F831</f>
        <v>0</v>
      </c>
      <c r="K1232" s="9">
        <f t="shared" si="132"/>
        <v>0</v>
      </c>
      <c r="L1232" s="9">
        <f t="shared" si="133"/>
        <v>0</v>
      </c>
    </row>
    <row r="1233" spans="1:12" s="2" customFormat="1" x14ac:dyDescent="0.2">
      <c r="A1233" s="38" t="s">
        <v>1005</v>
      </c>
      <c r="B1233" s="38"/>
      <c r="C1233" s="38" t="str">
        <f>TAG!C832</f>
        <v>Total NL 301 18:0 acyl containing</v>
      </c>
      <c r="D1233" s="31"/>
      <c r="E1233" s="39"/>
      <c r="F1233" s="39"/>
      <c r="G1233" s="62">
        <f t="shared" si="134"/>
        <v>0</v>
      </c>
      <c r="H1233" s="39"/>
      <c r="I1233" s="39"/>
      <c r="J1233" s="40"/>
      <c r="K1233" s="4">
        <f>SUM(K1134:K1232)</f>
        <v>2.7303922000198145E-2</v>
      </c>
      <c r="L1233" s="4">
        <f t="shared" ref="L1233" si="135">SUM(L1134:L1232)</f>
        <v>2.8447585173249732</v>
      </c>
    </row>
    <row r="1234" spans="1:12" x14ac:dyDescent="0.2">
      <c r="A1234" s="14">
        <f>TAG!A837</f>
        <v>764.67446999999993</v>
      </c>
      <c r="B1234" s="14" t="str">
        <f>TAG!B837</f>
        <v>C47H90O6N</v>
      </c>
      <c r="C1234" s="17" t="str">
        <f>TAG!C837</f>
        <v>44:2</v>
      </c>
      <c r="D1234" s="31"/>
      <c r="E1234" s="37">
        <f>TAG!J837</f>
        <v>0</v>
      </c>
      <c r="F1234" s="37">
        <f>TAG!D837</f>
        <v>5.6359240765298617E-6</v>
      </c>
      <c r="G1234" s="62">
        <f t="shared" si="134"/>
        <v>2.8179620382649308E-6</v>
      </c>
      <c r="H1234" s="37">
        <f>TAG!E837</f>
        <v>0</v>
      </c>
      <c r="I1234" s="37">
        <f>TAG!F837</f>
        <v>1.4531429693477707E-5</v>
      </c>
      <c r="K1234" s="9">
        <f t="shared" ref="K1234:K1265" si="136">IF(H1234-$G1234&gt;0,H1234-$G1234,0)</f>
        <v>0</v>
      </c>
      <c r="L1234" s="9">
        <f t="shared" ref="L1234:L1265" si="137">IF(I1234-$G1234&gt;0,I1234-$G1234,0)</f>
        <v>1.1713467655212777E-5</v>
      </c>
    </row>
    <row r="1235" spans="1:12" x14ac:dyDescent="0.2">
      <c r="A1235" s="14">
        <f>TAG!A838</f>
        <v>766.69006999999988</v>
      </c>
      <c r="B1235" s="14" t="str">
        <f>TAG!B838</f>
        <v>C47H92O6N</v>
      </c>
      <c r="C1235" s="17" t="str">
        <f>TAG!C838</f>
        <v>44:1</v>
      </c>
      <c r="D1235" s="31"/>
      <c r="E1235" s="37">
        <f>TAG!J838</f>
        <v>3.2719627885636167E-5</v>
      </c>
      <c r="F1235" s="37">
        <f>TAG!D838</f>
        <v>0</v>
      </c>
      <c r="G1235" s="62">
        <f t="shared" si="134"/>
        <v>1.6359813942818083E-5</v>
      </c>
      <c r="H1235" s="37">
        <f>TAG!E838</f>
        <v>0</v>
      </c>
      <c r="I1235" s="37">
        <f>TAG!F838</f>
        <v>5.1236784042414152E-5</v>
      </c>
      <c r="K1235" s="9">
        <f t="shared" si="136"/>
        <v>0</v>
      </c>
      <c r="L1235" s="9">
        <f t="shared" si="137"/>
        <v>3.4876970099596068E-5</v>
      </c>
    </row>
    <row r="1236" spans="1:12" x14ac:dyDescent="0.2">
      <c r="A1236" s="14">
        <f>TAG!A839</f>
        <v>768.70566999999994</v>
      </c>
      <c r="B1236" s="14" t="str">
        <f>TAG!B839</f>
        <v>C47H94O6N</v>
      </c>
      <c r="C1236" s="17" t="str">
        <f>TAG!C839</f>
        <v>44:0</v>
      </c>
      <c r="D1236" s="31"/>
      <c r="E1236" s="37">
        <f>TAG!J839</f>
        <v>0</v>
      </c>
      <c r="F1236" s="37">
        <f>TAG!D839</f>
        <v>0</v>
      </c>
      <c r="G1236" s="62">
        <f t="shared" si="134"/>
        <v>0</v>
      </c>
      <c r="H1236" s="37">
        <f>TAG!E839</f>
        <v>0</v>
      </c>
      <c r="I1236" s="37">
        <f>TAG!F839</f>
        <v>8.131799488785097E-5</v>
      </c>
      <c r="K1236" s="9">
        <f t="shared" si="136"/>
        <v>0</v>
      </c>
      <c r="L1236" s="9">
        <f t="shared" si="137"/>
        <v>8.131799488785097E-5</v>
      </c>
    </row>
    <row r="1237" spans="1:12" x14ac:dyDescent="0.2">
      <c r="A1237" s="14">
        <f>TAG!A840</f>
        <v>776.71077000000002</v>
      </c>
      <c r="B1237" s="14" t="str">
        <f>TAG!B840</f>
        <v>C49H94O5N</v>
      </c>
      <c r="C1237" s="17" t="str">
        <f>TAG!C840</f>
        <v>e46:3</v>
      </c>
      <c r="D1237" s="31"/>
      <c r="E1237" s="37">
        <f>TAG!J840</f>
        <v>1.42886262364504E-6</v>
      </c>
      <c r="F1237" s="37">
        <f>TAG!D840</f>
        <v>1.3193714711525527E-4</v>
      </c>
      <c r="G1237" s="62">
        <f t="shared" si="134"/>
        <v>6.6683004869450151E-5</v>
      </c>
      <c r="H1237" s="37">
        <f>TAG!E840</f>
        <v>5.1891070157049029E-5</v>
      </c>
      <c r="I1237" s="37">
        <f>TAG!F840</f>
        <v>1.7100754422778178E-5</v>
      </c>
      <c r="K1237" s="9">
        <f t="shared" si="136"/>
        <v>0</v>
      </c>
      <c r="L1237" s="9">
        <f t="shared" si="137"/>
        <v>0</v>
      </c>
    </row>
    <row r="1238" spans="1:12" x14ac:dyDescent="0.2">
      <c r="A1238" s="14">
        <f>TAG!A841</f>
        <v>778.72636999999997</v>
      </c>
      <c r="B1238" s="14" t="str">
        <f>TAG!B841</f>
        <v>C49H96O5N</v>
      </c>
      <c r="C1238" s="17" t="str">
        <f>TAG!C841</f>
        <v>e46:2</v>
      </c>
      <c r="D1238" s="31"/>
      <c r="E1238" s="37">
        <f>TAG!J841</f>
        <v>0</v>
      </c>
      <c r="F1238" s="37">
        <f>TAG!D841</f>
        <v>8.4793188097640409E-6</v>
      </c>
      <c r="G1238" s="62">
        <f t="shared" si="134"/>
        <v>4.2396594048820204E-6</v>
      </c>
      <c r="H1238" s="37">
        <f>TAG!E841</f>
        <v>6.7840498498797919E-5</v>
      </c>
      <c r="I1238" s="37">
        <f>TAG!F841</f>
        <v>1.5790303595717498E-5</v>
      </c>
      <c r="K1238" s="9">
        <f t="shared" si="136"/>
        <v>6.3600839093915906E-5</v>
      </c>
      <c r="L1238" s="9">
        <f t="shared" si="137"/>
        <v>1.1550644190835477E-5</v>
      </c>
    </row>
    <row r="1239" spans="1:12" x14ac:dyDescent="0.2">
      <c r="A1239" s="14">
        <f>TAG!A842</f>
        <v>780.74197000000004</v>
      </c>
      <c r="B1239" s="14" t="str">
        <f>TAG!B842</f>
        <v>C49H98O5N</v>
      </c>
      <c r="C1239" s="17" t="str">
        <f>TAG!C842</f>
        <v>e46:1</v>
      </c>
      <c r="D1239" s="31"/>
      <c r="E1239" s="37">
        <f>TAG!J842</f>
        <v>4.843571979526219E-6</v>
      </c>
      <c r="F1239" s="37">
        <f>TAG!D842</f>
        <v>0</v>
      </c>
      <c r="G1239" s="62">
        <f t="shared" si="134"/>
        <v>2.4217859897631095E-6</v>
      </c>
      <c r="H1239" s="37">
        <f>TAG!E842</f>
        <v>1.771792426375549E-5</v>
      </c>
      <c r="I1239" s="37">
        <f>TAG!F842</f>
        <v>0</v>
      </c>
      <c r="K1239" s="9">
        <f t="shared" si="136"/>
        <v>1.5296138273992381E-5</v>
      </c>
      <c r="L1239" s="9">
        <f t="shared" si="137"/>
        <v>0</v>
      </c>
    </row>
    <row r="1240" spans="1:12" x14ac:dyDescent="0.2">
      <c r="A1240" s="14">
        <f>TAG!A843</f>
        <v>782.75756999999999</v>
      </c>
      <c r="B1240" s="14" t="str">
        <f>TAG!B843</f>
        <v>C49H100O5N</v>
      </c>
      <c r="C1240" s="17" t="str">
        <f>TAG!C843</f>
        <v>e46:0</v>
      </c>
      <c r="D1240" s="31"/>
      <c r="E1240" s="37">
        <f>TAG!J843</f>
        <v>3.8551998911823359E-5</v>
      </c>
      <c r="F1240" s="37">
        <f>TAG!D843</f>
        <v>1.0794135787333214E-5</v>
      </c>
      <c r="G1240" s="62">
        <f t="shared" si="134"/>
        <v>2.4673067349578286E-5</v>
      </c>
      <c r="H1240" s="37">
        <f>TAG!E843</f>
        <v>3.6115725783326155E-5</v>
      </c>
      <c r="I1240" s="37">
        <f>TAG!F843</f>
        <v>2.6056228117971665E-5</v>
      </c>
      <c r="K1240" s="9">
        <f t="shared" si="136"/>
        <v>1.1442658433747869E-5</v>
      </c>
      <c r="L1240" s="9">
        <f t="shared" si="137"/>
        <v>1.3831607683933796E-6</v>
      </c>
    </row>
    <row r="1241" spans="1:12" x14ac:dyDescent="0.2">
      <c r="A1241" s="14">
        <f>TAG!A844</f>
        <v>790.69006999999988</v>
      </c>
      <c r="B1241" s="14" t="str">
        <f>TAG!B844</f>
        <v>C49H92O6N</v>
      </c>
      <c r="C1241" s="17" t="str">
        <f>TAG!C844</f>
        <v>46:3</v>
      </c>
      <c r="D1241" s="31"/>
      <c r="E1241" s="37">
        <f>TAG!J844</f>
        <v>4.8921386861057564E-6</v>
      </c>
      <c r="F1241" s="37">
        <f>TAG!D844</f>
        <v>0</v>
      </c>
      <c r="G1241" s="62">
        <f t="shared" si="134"/>
        <v>2.4460693430528782E-6</v>
      </c>
      <c r="H1241" s="37">
        <f>TAG!E844</f>
        <v>0</v>
      </c>
      <c r="I1241" s="37">
        <f>TAG!F844</f>
        <v>2.5981475631245798E-5</v>
      </c>
      <c r="K1241" s="9">
        <f t="shared" si="136"/>
        <v>0</v>
      </c>
      <c r="L1241" s="9">
        <f t="shared" si="137"/>
        <v>2.3535406288192919E-5</v>
      </c>
    </row>
    <row r="1242" spans="1:12" x14ac:dyDescent="0.2">
      <c r="A1242" s="14">
        <f>TAG!A845</f>
        <v>792.70566999999994</v>
      </c>
      <c r="B1242" s="14" t="str">
        <f>TAG!B845</f>
        <v>C49H94O6N</v>
      </c>
      <c r="C1242" s="17" t="str">
        <f>TAG!C845</f>
        <v>46:2</v>
      </c>
      <c r="D1242" s="31"/>
      <c r="E1242" s="37">
        <f>TAG!J845</f>
        <v>0</v>
      </c>
      <c r="F1242" s="37">
        <f>TAG!D845</f>
        <v>2.9108424934736609E-5</v>
      </c>
      <c r="G1242" s="62">
        <f t="shared" si="134"/>
        <v>1.4554212467368304E-5</v>
      </c>
      <c r="H1242" s="37">
        <f>TAG!E845</f>
        <v>1.5620700855030872E-6</v>
      </c>
      <c r="I1242" s="37">
        <f>TAG!F845</f>
        <v>5.3355294898949654E-6</v>
      </c>
      <c r="K1242" s="9">
        <f t="shared" si="136"/>
        <v>0</v>
      </c>
      <c r="L1242" s="9">
        <f t="shared" si="137"/>
        <v>0</v>
      </c>
    </row>
    <row r="1243" spans="1:12" x14ac:dyDescent="0.2">
      <c r="A1243" s="14">
        <f>TAG!A846</f>
        <v>794.72126999999989</v>
      </c>
      <c r="B1243" s="14" t="str">
        <f>TAG!B846</f>
        <v>C49H96O6N</v>
      </c>
      <c r="C1243" s="17" t="str">
        <f>TAG!C846</f>
        <v>46:1</v>
      </c>
      <c r="D1243" s="31"/>
      <c r="E1243" s="37">
        <f>TAG!J846</f>
        <v>1.2518728090350566E-4</v>
      </c>
      <c r="F1243" s="37">
        <f>TAG!D846</f>
        <v>0</v>
      </c>
      <c r="G1243" s="62">
        <f t="shared" si="134"/>
        <v>6.2593640451752831E-5</v>
      </c>
      <c r="H1243" s="37">
        <f>TAG!E846</f>
        <v>1.3450761157362521E-5</v>
      </c>
      <c r="I1243" s="37">
        <f>TAG!F846</f>
        <v>1.0556364673395631E-5</v>
      </c>
      <c r="K1243" s="9">
        <f t="shared" si="136"/>
        <v>0</v>
      </c>
      <c r="L1243" s="9">
        <f t="shared" si="137"/>
        <v>0</v>
      </c>
    </row>
    <row r="1244" spans="1:12" x14ac:dyDescent="0.2">
      <c r="A1244" s="14">
        <f>TAG!A847</f>
        <v>796.73686999999995</v>
      </c>
      <c r="B1244" s="14" t="str">
        <f>TAG!B847</f>
        <v>C49H98O6N</v>
      </c>
      <c r="C1244" s="17" t="str">
        <f>TAG!C847</f>
        <v>46:0</v>
      </c>
      <c r="D1244" s="31"/>
      <c r="E1244" s="37">
        <f>TAG!J847</f>
        <v>2.8953648106559914E-5</v>
      </c>
      <c r="F1244" s="37">
        <f>TAG!D847</f>
        <v>1.2526702591631755E-5</v>
      </c>
      <c r="G1244" s="62">
        <f t="shared" si="134"/>
        <v>2.0740175349095834E-5</v>
      </c>
      <c r="H1244" s="37">
        <f>TAG!E847</f>
        <v>9.032462639916367E-5</v>
      </c>
      <c r="I1244" s="37">
        <f>TAG!F847</f>
        <v>3.337995399792875E-5</v>
      </c>
      <c r="K1244" s="9">
        <f t="shared" si="136"/>
        <v>6.9584451050067837E-5</v>
      </c>
      <c r="L1244" s="9">
        <f t="shared" si="137"/>
        <v>1.2639778648832916E-5</v>
      </c>
    </row>
    <row r="1245" spans="1:12" x14ac:dyDescent="0.2">
      <c r="A1245" s="14">
        <f>TAG!A848</f>
        <v>802.72636999999997</v>
      </c>
      <c r="B1245" s="14" t="str">
        <f>TAG!B848</f>
        <v>C51H96O5N</v>
      </c>
      <c r="C1245" s="17" t="str">
        <f>TAG!C848</f>
        <v>e48:4</v>
      </c>
      <c r="D1245" s="31"/>
      <c r="E1245" s="37">
        <f>TAG!J848</f>
        <v>5.2691084916095186E-5</v>
      </c>
      <c r="F1245" s="37">
        <f>TAG!D848</f>
        <v>1.0579944273029192E-5</v>
      </c>
      <c r="G1245" s="62">
        <f t="shared" si="134"/>
        <v>3.1635514594562191E-5</v>
      </c>
      <c r="H1245" s="37">
        <f>TAG!E848</f>
        <v>0</v>
      </c>
      <c r="I1245" s="37">
        <f>TAG!F848</f>
        <v>0</v>
      </c>
      <c r="K1245" s="9">
        <f t="shared" si="136"/>
        <v>0</v>
      </c>
      <c r="L1245" s="9">
        <f t="shared" si="137"/>
        <v>0</v>
      </c>
    </row>
    <row r="1246" spans="1:12" x14ac:dyDescent="0.2">
      <c r="A1246" s="14">
        <f>TAG!A849</f>
        <v>804.74197000000004</v>
      </c>
      <c r="B1246" s="14" t="str">
        <f>TAG!B849</f>
        <v>C51H98O5N</v>
      </c>
      <c r="C1246" s="17" t="str">
        <f>TAG!C849</f>
        <v>e48:3</v>
      </c>
      <c r="D1246" s="31"/>
      <c r="E1246" s="37">
        <f>TAG!J849</f>
        <v>0</v>
      </c>
      <c r="F1246" s="37">
        <f>TAG!D849</f>
        <v>0</v>
      </c>
      <c r="G1246" s="62">
        <f t="shared" si="134"/>
        <v>0</v>
      </c>
      <c r="H1246" s="37">
        <f>TAG!E849</f>
        <v>5.9531256494498333E-5</v>
      </c>
      <c r="I1246" s="37">
        <f>TAG!F849</f>
        <v>0</v>
      </c>
      <c r="K1246" s="9">
        <f t="shared" si="136"/>
        <v>5.9531256494498333E-5</v>
      </c>
      <c r="L1246" s="9">
        <f t="shared" si="137"/>
        <v>0</v>
      </c>
    </row>
    <row r="1247" spans="1:12" x14ac:dyDescent="0.2">
      <c r="A1247" s="14">
        <f>TAG!A850</f>
        <v>806.75756999999999</v>
      </c>
      <c r="B1247" s="14" t="str">
        <f>TAG!B850</f>
        <v>C51H100O5N</v>
      </c>
      <c r="C1247" s="17" t="str">
        <f>TAG!C850</f>
        <v>e48:2</v>
      </c>
      <c r="D1247" s="31"/>
      <c r="E1247" s="37">
        <f>TAG!J850</f>
        <v>0</v>
      </c>
      <c r="F1247" s="37">
        <f>TAG!D850</f>
        <v>5.6982638686108367E-7</v>
      </c>
      <c r="G1247" s="62">
        <f t="shared" si="134"/>
        <v>2.8491319343054183E-7</v>
      </c>
      <c r="H1247" s="37">
        <f>TAG!E850</f>
        <v>0</v>
      </c>
      <c r="I1247" s="37">
        <f>TAG!F850</f>
        <v>9.0707515534790988E-5</v>
      </c>
      <c r="K1247" s="9">
        <f t="shared" si="136"/>
        <v>0</v>
      </c>
      <c r="L1247" s="9">
        <f t="shared" si="137"/>
        <v>9.0422602341360447E-5</v>
      </c>
    </row>
    <row r="1248" spans="1:12" x14ac:dyDescent="0.2">
      <c r="A1248" s="14">
        <f>TAG!A851</f>
        <v>808.77317000000005</v>
      </c>
      <c r="B1248" s="14" t="str">
        <f>TAG!B851</f>
        <v>C51H102O5N</v>
      </c>
      <c r="C1248" s="17" t="str">
        <f>TAG!C851</f>
        <v>e48:1</v>
      </c>
      <c r="D1248" s="31"/>
      <c r="E1248" s="37">
        <f>TAG!J851</f>
        <v>1.5982372439753221E-4</v>
      </c>
      <c r="F1248" s="37">
        <f>TAG!D851</f>
        <v>0</v>
      </c>
      <c r="G1248" s="62">
        <f t="shared" si="134"/>
        <v>7.9911862198766106E-5</v>
      </c>
      <c r="H1248" s="37">
        <f>TAG!E851</f>
        <v>2.4935349717734197E-5</v>
      </c>
      <c r="I1248" s="37">
        <f>TAG!F851</f>
        <v>4.1688189891177162E-5</v>
      </c>
      <c r="K1248" s="9">
        <f t="shared" si="136"/>
        <v>0</v>
      </c>
      <c r="L1248" s="9">
        <f t="shared" si="137"/>
        <v>0</v>
      </c>
    </row>
    <row r="1249" spans="1:12" x14ac:dyDescent="0.2">
      <c r="A1249" s="14">
        <f>TAG!A852</f>
        <v>810.78877</v>
      </c>
      <c r="B1249" s="14" t="str">
        <f>TAG!B852</f>
        <v>C51H104O5N</v>
      </c>
      <c r="C1249" s="17" t="str">
        <f>TAG!C852</f>
        <v>e48:0</v>
      </c>
      <c r="D1249" s="31"/>
      <c r="E1249" s="37">
        <f>TAG!J852</f>
        <v>0</v>
      </c>
      <c r="F1249" s="37">
        <f>TAG!D852</f>
        <v>0</v>
      </c>
      <c r="G1249" s="62">
        <f t="shared" si="134"/>
        <v>0</v>
      </c>
      <c r="H1249" s="37">
        <f>TAG!E852</f>
        <v>8.4050375583681621E-6</v>
      </c>
      <c r="I1249" s="37">
        <f>TAG!F852</f>
        <v>3.2504639628106962E-5</v>
      </c>
      <c r="K1249" s="9">
        <f t="shared" si="136"/>
        <v>8.4050375583681621E-6</v>
      </c>
      <c r="L1249" s="9">
        <f t="shared" si="137"/>
        <v>3.2504639628106962E-5</v>
      </c>
    </row>
    <row r="1250" spans="1:12" x14ac:dyDescent="0.2">
      <c r="A1250" s="14">
        <f>TAG!A853</f>
        <v>816.70566999999994</v>
      </c>
      <c r="B1250" s="14" t="str">
        <f>TAG!B853</f>
        <v>C51H94O6N</v>
      </c>
      <c r="C1250" s="17" t="str">
        <f>TAG!C853</f>
        <v>48:4</v>
      </c>
      <c r="D1250" s="31"/>
      <c r="E1250" s="37">
        <f>TAG!J853</f>
        <v>7.8420626643772362E-6</v>
      </c>
      <c r="F1250" s="37">
        <f>TAG!D853</f>
        <v>0</v>
      </c>
      <c r="G1250" s="62">
        <f t="shared" si="134"/>
        <v>3.9210313321886181E-6</v>
      </c>
      <c r="H1250" s="37">
        <f>TAG!E853</f>
        <v>2.2777573297689062E-5</v>
      </c>
      <c r="I1250" s="37">
        <f>TAG!F853</f>
        <v>0</v>
      </c>
      <c r="K1250" s="9">
        <f t="shared" si="136"/>
        <v>1.8856541965500443E-5</v>
      </c>
      <c r="L1250" s="9">
        <f t="shared" si="137"/>
        <v>0</v>
      </c>
    </row>
    <row r="1251" spans="1:12" x14ac:dyDescent="0.2">
      <c r="A1251" s="14">
        <f>TAG!A854</f>
        <v>818.72126999999989</v>
      </c>
      <c r="B1251" s="14" t="str">
        <f>TAG!B854</f>
        <v>C51H96O6N</v>
      </c>
      <c r="C1251" s="17" t="str">
        <f>TAG!C854</f>
        <v>48:3</v>
      </c>
      <c r="D1251" s="31"/>
      <c r="E1251" s="37">
        <f>TAG!J854</f>
        <v>0</v>
      </c>
      <c r="F1251" s="37">
        <f>TAG!D854</f>
        <v>2.964907636198479E-5</v>
      </c>
      <c r="G1251" s="62">
        <f t="shared" si="134"/>
        <v>1.4824538180992395E-5</v>
      </c>
      <c r="H1251" s="37">
        <f>TAG!E854</f>
        <v>1.0852009056715944E-6</v>
      </c>
      <c r="I1251" s="37">
        <f>TAG!F854</f>
        <v>0</v>
      </c>
      <c r="K1251" s="9">
        <f t="shared" si="136"/>
        <v>0</v>
      </c>
      <c r="L1251" s="9">
        <f t="shared" si="137"/>
        <v>0</v>
      </c>
    </row>
    <row r="1252" spans="1:12" x14ac:dyDescent="0.2">
      <c r="A1252" s="14">
        <f>TAG!A855</f>
        <v>820.73686999999995</v>
      </c>
      <c r="B1252" s="14" t="str">
        <f>TAG!B855</f>
        <v>C51H98O6N</v>
      </c>
      <c r="C1252" s="17" t="str">
        <f>TAG!C855</f>
        <v>48:2</v>
      </c>
      <c r="D1252" s="31"/>
      <c r="E1252" s="37">
        <f>TAG!J855</f>
        <v>1.6154389654958501E-5</v>
      </c>
      <c r="F1252" s="37">
        <f>TAG!D855</f>
        <v>6.4003440543977265E-5</v>
      </c>
      <c r="G1252" s="62">
        <f t="shared" si="134"/>
        <v>4.0078915099467887E-5</v>
      </c>
      <c r="H1252" s="37">
        <f>TAG!E855</f>
        <v>3.8965658655385445E-5</v>
      </c>
      <c r="I1252" s="37">
        <f>TAG!F855</f>
        <v>1.497172363722785E-5</v>
      </c>
      <c r="K1252" s="9">
        <f t="shared" si="136"/>
        <v>0</v>
      </c>
      <c r="L1252" s="9">
        <f t="shared" si="137"/>
        <v>0</v>
      </c>
    </row>
    <row r="1253" spans="1:12" x14ac:dyDescent="0.2">
      <c r="A1253" s="14">
        <f>TAG!A856</f>
        <v>822.7524699999999</v>
      </c>
      <c r="B1253" s="14" t="str">
        <f>TAG!B856</f>
        <v>C51H100O6N</v>
      </c>
      <c r="C1253" s="17" t="str">
        <f>TAG!C856</f>
        <v>48:1</v>
      </c>
      <c r="D1253" s="31"/>
      <c r="E1253" s="37">
        <f>TAG!J856</f>
        <v>2.5016830591281015E-5</v>
      </c>
      <c r="F1253" s="37">
        <f>TAG!D856</f>
        <v>2.2372548501207655E-5</v>
      </c>
      <c r="G1253" s="62">
        <f t="shared" si="134"/>
        <v>2.3694689546244336E-5</v>
      </c>
      <c r="H1253" s="37">
        <f>TAG!E856</f>
        <v>1.0368943550416831E-5</v>
      </c>
      <c r="I1253" s="37">
        <f>TAG!F856</f>
        <v>1.9800309108763942E-4</v>
      </c>
      <c r="K1253" s="9">
        <f t="shared" si="136"/>
        <v>0</v>
      </c>
      <c r="L1253" s="9">
        <f t="shared" si="137"/>
        <v>1.7430840154139508E-4</v>
      </c>
    </row>
    <row r="1254" spans="1:12" x14ac:dyDescent="0.2">
      <c r="A1254" s="14">
        <f>TAG!A857</f>
        <v>824.76806999999997</v>
      </c>
      <c r="B1254" s="14" t="str">
        <f>TAG!B857</f>
        <v>C51H102O6N</v>
      </c>
      <c r="C1254" s="17" t="str">
        <f>TAG!C857</f>
        <v>48:0</v>
      </c>
      <c r="D1254" s="31"/>
      <c r="E1254" s="37">
        <f>TAG!J857</f>
        <v>2.5686752617579896E-5</v>
      </c>
      <c r="F1254" s="37">
        <f>TAG!D857</f>
        <v>0</v>
      </c>
      <c r="G1254" s="62">
        <f t="shared" si="134"/>
        <v>1.2843376308789948E-5</v>
      </c>
      <c r="H1254" s="37">
        <f>TAG!E857</f>
        <v>2.1836124729725716E-5</v>
      </c>
      <c r="I1254" s="37">
        <f>TAG!F857</f>
        <v>0</v>
      </c>
      <c r="K1254" s="9">
        <f t="shared" si="136"/>
        <v>8.9927484209357683E-6</v>
      </c>
      <c r="L1254" s="9">
        <f t="shared" si="137"/>
        <v>0</v>
      </c>
    </row>
    <row r="1255" spans="1:12" x14ac:dyDescent="0.2">
      <c r="A1255" s="14">
        <f>TAG!A858</f>
        <v>830.75756999999999</v>
      </c>
      <c r="B1255" s="14" t="str">
        <f>TAG!B858</f>
        <v>C53H100O5N</v>
      </c>
      <c r="C1255" s="17" t="str">
        <f>TAG!C858</f>
        <v>e50:4</v>
      </c>
      <c r="D1255" s="31"/>
      <c r="E1255" s="37">
        <f>TAG!J858</f>
        <v>6.523649838885436E-6</v>
      </c>
      <c r="F1255" s="37">
        <f>TAG!D858</f>
        <v>2.0001548027935519E-5</v>
      </c>
      <c r="G1255" s="62">
        <f t="shared" si="134"/>
        <v>1.3262598933410477E-5</v>
      </c>
      <c r="H1255" s="37">
        <f>TAG!E858</f>
        <v>2.7769786713576579E-5</v>
      </c>
      <c r="I1255" s="37">
        <f>TAG!F858</f>
        <v>0</v>
      </c>
      <c r="K1255" s="9">
        <f t="shared" si="136"/>
        <v>1.4507187780166101E-5</v>
      </c>
      <c r="L1255" s="9">
        <f t="shared" si="137"/>
        <v>0</v>
      </c>
    </row>
    <row r="1256" spans="1:12" x14ac:dyDescent="0.2">
      <c r="A1256" s="14">
        <f>TAG!A859</f>
        <v>832.77317000000005</v>
      </c>
      <c r="B1256" s="14" t="str">
        <f>TAG!B859</f>
        <v>C53H102O5N</v>
      </c>
      <c r="C1256" s="17" t="str">
        <f>TAG!C859</f>
        <v>e50:3</v>
      </c>
      <c r="D1256" s="31"/>
      <c r="E1256" s="37">
        <f>TAG!J859</f>
        <v>4.877606968449918E-6</v>
      </c>
      <c r="F1256" s="37">
        <f>TAG!D859</f>
        <v>0</v>
      </c>
      <c r="G1256" s="62">
        <f t="shared" si="134"/>
        <v>2.438803484224959E-6</v>
      </c>
      <c r="H1256" s="37">
        <f>TAG!E859</f>
        <v>9.682998149186339E-6</v>
      </c>
      <c r="I1256" s="37">
        <f>TAG!F859</f>
        <v>1.9063141969440514E-5</v>
      </c>
      <c r="K1256" s="9">
        <f t="shared" si="136"/>
        <v>7.24419466496138E-6</v>
      </c>
      <c r="L1256" s="9">
        <f t="shared" si="137"/>
        <v>1.6624338485215553E-5</v>
      </c>
    </row>
    <row r="1257" spans="1:12" x14ac:dyDescent="0.2">
      <c r="A1257" s="14">
        <f>TAG!A860</f>
        <v>834.78877</v>
      </c>
      <c r="B1257" s="14" t="str">
        <f>TAG!B860</f>
        <v>C53H104O5N</v>
      </c>
      <c r="C1257" s="17" t="str">
        <f>TAG!C860</f>
        <v>e50:2</v>
      </c>
      <c r="D1257" s="31"/>
      <c r="E1257" s="37">
        <f>TAG!J860</f>
        <v>4.8201926986561616E-5</v>
      </c>
      <c r="F1257" s="37">
        <f>TAG!D860</f>
        <v>4.5819100599330491E-5</v>
      </c>
      <c r="G1257" s="62">
        <f t="shared" si="134"/>
        <v>4.7010513792946054E-5</v>
      </c>
      <c r="H1257" s="37">
        <f>TAG!E860</f>
        <v>3.1985113437678426E-5</v>
      </c>
      <c r="I1257" s="37">
        <f>TAG!F860</f>
        <v>1.1331005261948109E-5</v>
      </c>
      <c r="K1257" s="9">
        <f t="shared" si="136"/>
        <v>0</v>
      </c>
      <c r="L1257" s="9">
        <f t="shared" si="137"/>
        <v>0</v>
      </c>
    </row>
    <row r="1258" spans="1:12" x14ac:dyDescent="0.2">
      <c r="A1258" s="14">
        <f>TAG!A861</f>
        <v>836.80437000000006</v>
      </c>
      <c r="B1258" s="14" t="str">
        <f>TAG!B861</f>
        <v>C53H106O5N</v>
      </c>
      <c r="C1258" s="17" t="str">
        <f>TAG!C861</f>
        <v>e50:1</v>
      </c>
      <c r="D1258" s="31"/>
      <c r="E1258" s="37">
        <f>TAG!J861</f>
        <v>2.2617688918491383E-5</v>
      </c>
      <c r="F1258" s="37">
        <f>TAG!D861</f>
        <v>0</v>
      </c>
      <c r="G1258" s="62">
        <f t="shared" si="134"/>
        <v>1.1308844459245692E-5</v>
      </c>
      <c r="H1258" s="37">
        <f>TAG!E861</f>
        <v>4.8366921797950593E-6</v>
      </c>
      <c r="I1258" s="37">
        <f>TAG!F861</f>
        <v>1.8268557902086466E-6</v>
      </c>
      <c r="K1258" s="9">
        <f t="shared" si="136"/>
        <v>0</v>
      </c>
      <c r="L1258" s="9">
        <f t="shared" si="137"/>
        <v>0</v>
      </c>
    </row>
    <row r="1259" spans="1:12" x14ac:dyDescent="0.2">
      <c r="A1259" s="14">
        <f>TAG!A862</f>
        <v>838.81997000000001</v>
      </c>
      <c r="B1259" s="14" t="str">
        <f>TAG!B862</f>
        <v>C53H108O5N</v>
      </c>
      <c r="C1259" s="17" t="str">
        <f>TAG!C862</f>
        <v>e50:0</v>
      </c>
      <c r="D1259" s="31"/>
      <c r="E1259" s="37">
        <f>TAG!J862</f>
        <v>4.4569829014870321E-5</v>
      </c>
      <c r="F1259" s="37">
        <f>TAG!D862</f>
        <v>0</v>
      </c>
      <c r="G1259" s="62">
        <f t="shared" si="134"/>
        <v>2.2284914507435161E-5</v>
      </c>
      <c r="H1259" s="37">
        <f>TAG!E862</f>
        <v>6.246875492411004E-5</v>
      </c>
      <c r="I1259" s="37">
        <f>TAG!F862</f>
        <v>0</v>
      </c>
      <c r="K1259" s="9">
        <f t="shared" si="136"/>
        <v>4.0183840416674883E-5</v>
      </c>
      <c r="L1259" s="9">
        <f t="shared" si="137"/>
        <v>0</v>
      </c>
    </row>
    <row r="1260" spans="1:12" x14ac:dyDescent="0.2">
      <c r="A1260" s="14">
        <f>TAG!A863</f>
        <v>844.73686999999995</v>
      </c>
      <c r="B1260" s="14" t="str">
        <f>TAG!B863</f>
        <v>C53H98O6N</v>
      </c>
      <c r="C1260" s="17" t="str">
        <f>TAG!C863</f>
        <v>50:4</v>
      </c>
      <c r="D1260" s="31"/>
      <c r="E1260" s="37">
        <f>TAG!J863</f>
        <v>0</v>
      </c>
      <c r="F1260" s="37">
        <f>TAG!D863</f>
        <v>8.2025320100433076E-6</v>
      </c>
      <c r="G1260" s="62">
        <f t="shared" si="134"/>
        <v>4.1012660050216538E-6</v>
      </c>
      <c r="H1260" s="37">
        <f>TAG!E863</f>
        <v>1.5270480027891563E-5</v>
      </c>
      <c r="I1260" s="37">
        <f>TAG!F863</f>
        <v>0</v>
      </c>
      <c r="K1260" s="9">
        <f t="shared" si="136"/>
        <v>1.116921402286991E-5</v>
      </c>
      <c r="L1260" s="9">
        <f t="shared" si="137"/>
        <v>0</v>
      </c>
    </row>
    <row r="1261" spans="1:12" x14ac:dyDescent="0.2">
      <c r="A1261" s="14">
        <f>TAG!A864</f>
        <v>846.7524699999999</v>
      </c>
      <c r="B1261" s="14" t="str">
        <f>TAG!B864</f>
        <v>C53H100O6N</v>
      </c>
      <c r="C1261" s="17" t="str">
        <f>TAG!C864</f>
        <v>50:3</v>
      </c>
      <c r="D1261" s="31"/>
      <c r="E1261" s="37">
        <f>TAG!J864</f>
        <v>8.097668315852431E-6</v>
      </c>
      <c r="F1261" s="37">
        <f>TAG!D864</f>
        <v>1.5778985278722881E-5</v>
      </c>
      <c r="G1261" s="62">
        <f t="shared" si="134"/>
        <v>1.1938326797287656E-5</v>
      </c>
      <c r="H1261" s="37">
        <f>TAG!E864</f>
        <v>2.9597334453788015E-6</v>
      </c>
      <c r="I1261" s="37">
        <f>TAG!F864</f>
        <v>4.8163534831551855E-5</v>
      </c>
      <c r="K1261" s="9">
        <f t="shared" si="136"/>
        <v>0</v>
      </c>
      <c r="L1261" s="9">
        <f t="shared" si="137"/>
        <v>3.6225208034264199E-5</v>
      </c>
    </row>
    <row r="1262" spans="1:12" x14ac:dyDescent="0.2">
      <c r="A1262" s="14">
        <f>TAG!A865</f>
        <v>848.76806999999997</v>
      </c>
      <c r="B1262" s="14" t="str">
        <f>TAG!B865</f>
        <v>C53H102O6N</v>
      </c>
      <c r="C1262" s="17" t="str">
        <f>TAG!C865</f>
        <v>50:2</v>
      </c>
      <c r="D1262" s="31"/>
      <c r="E1262" s="37">
        <f>TAG!J865</f>
        <v>5.013829569876714E-6</v>
      </c>
      <c r="F1262" s="37">
        <f>TAG!D865</f>
        <v>4.0446706196379381E-5</v>
      </c>
      <c r="G1262" s="62">
        <f t="shared" si="134"/>
        <v>2.2730267883128048E-5</v>
      </c>
      <c r="H1262" s="37">
        <f>TAG!E865</f>
        <v>0</v>
      </c>
      <c r="I1262" s="37">
        <f>TAG!F865</f>
        <v>0</v>
      </c>
      <c r="K1262" s="9">
        <f t="shared" si="136"/>
        <v>0</v>
      </c>
      <c r="L1262" s="9">
        <f t="shared" si="137"/>
        <v>0</v>
      </c>
    </row>
    <row r="1263" spans="1:12" x14ac:dyDescent="0.2">
      <c r="A1263" s="14">
        <f>TAG!A866</f>
        <v>850.78366999999992</v>
      </c>
      <c r="B1263" s="14" t="str">
        <f>TAG!B866</f>
        <v>C53H104O6N</v>
      </c>
      <c r="C1263" s="17" t="str">
        <f>TAG!C866</f>
        <v>50:1</v>
      </c>
      <c r="D1263" s="31"/>
      <c r="E1263" s="37">
        <f>TAG!J866</f>
        <v>5.758735531096731E-5</v>
      </c>
      <c r="F1263" s="37">
        <f>TAG!D866</f>
        <v>0</v>
      </c>
      <c r="G1263" s="62">
        <f t="shared" si="134"/>
        <v>2.8793677655483655E-5</v>
      </c>
      <c r="H1263" s="37">
        <f>TAG!E866</f>
        <v>4.1666456192869705E-5</v>
      </c>
      <c r="I1263" s="37">
        <f>TAG!F866</f>
        <v>2.3827355143870711E-6</v>
      </c>
      <c r="K1263" s="9">
        <f t="shared" si="136"/>
        <v>1.287277853738605E-5</v>
      </c>
      <c r="L1263" s="9">
        <f t="shared" si="137"/>
        <v>0</v>
      </c>
    </row>
    <row r="1264" spans="1:12" x14ac:dyDescent="0.2">
      <c r="A1264" s="14">
        <f>TAG!A867</f>
        <v>852.79926999999998</v>
      </c>
      <c r="B1264" s="14" t="str">
        <f>TAG!B867</f>
        <v>C53H106O6N</v>
      </c>
      <c r="C1264" s="17" t="str">
        <f>TAG!C867</f>
        <v>50:0</v>
      </c>
      <c r="D1264" s="31"/>
      <c r="E1264" s="37">
        <f>TAG!J867</f>
        <v>0</v>
      </c>
      <c r="F1264" s="37">
        <f>TAG!D867</f>
        <v>7.5287166049727746E-5</v>
      </c>
      <c r="G1264" s="62">
        <f t="shared" si="134"/>
        <v>3.7643583024863873E-5</v>
      </c>
      <c r="H1264" s="37">
        <f>TAG!E867</f>
        <v>1.8017365516002055E-5</v>
      </c>
      <c r="I1264" s="37">
        <f>TAG!F867</f>
        <v>1.8882794914067103E-5</v>
      </c>
      <c r="K1264" s="9">
        <f t="shared" si="136"/>
        <v>0</v>
      </c>
      <c r="L1264" s="9">
        <f t="shared" si="137"/>
        <v>0</v>
      </c>
    </row>
    <row r="1265" spans="1:12" x14ac:dyDescent="0.2">
      <c r="A1265" s="14">
        <f>TAG!A868</f>
        <v>856.77317000000005</v>
      </c>
      <c r="B1265" s="14" t="str">
        <f>TAG!B868</f>
        <v>C55H102O5N</v>
      </c>
      <c r="C1265" s="17" t="str">
        <f>TAG!C868</f>
        <v>e52:5</v>
      </c>
      <c r="D1265" s="31"/>
      <c r="E1265" s="37">
        <f>TAG!J868</f>
        <v>6.1881640196591368E-6</v>
      </c>
      <c r="F1265" s="37">
        <f>TAG!D868</f>
        <v>0</v>
      </c>
      <c r="G1265" s="62">
        <f t="shared" si="134"/>
        <v>3.0940820098295684E-6</v>
      </c>
      <c r="H1265" s="37">
        <f>TAG!E868</f>
        <v>5.0064715014314867E-5</v>
      </c>
      <c r="I1265" s="37">
        <f>TAG!F868</f>
        <v>2.6622464727909289E-5</v>
      </c>
      <c r="K1265" s="9">
        <f t="shared" si="136"/>
        <v>4.6970633004485301E-5</v>
      </c>
      <c r="L1265" s="9">
        <f t="shared" si="137"/>
        <v>2.352838271807972E-5</v>
      </c>
    </row>
    <row r="1266" spans="1:12" x14ac:dyDescent="0.2">
      <c r="A1266" s="14">
        <f>TAG!A869</f>
        <v>858.78877</v>
      </c>
      <c r="B1266" s="14" t="str">
        <f>TAG!B869</f>
        <v>C55H104O5N</v>
      </c>
      <c r="C1266" s="17" t="str">
        <f>TAG!C869</f>
        <v>e52:4</v>
      </c>
      <c r="D1266" s="31"/>
      <c r="E1266" s="37">
        <f>TAG!J869</f>
        <v>4.6777571090496869E-5</v>
      </c>
      <c r="F1266" s="37">
        <f>TAG!D869</f>
        <v>5.2432669687364484E-5</v>
      </c>
      <c r="G1266" s="62">
        <f t="shared" si="134"/>
        <v>4.9605120388930674E-5</v>
      </c>
      <c r="H1266" s="37">
        <f>TAG!E869</f>
        <v>1.3505213039396834E-5</v>
      </c>
      <c r="I1266" s="37">
        <f>TAG!F869</f>
        <v>9.8436099322903384E-6</v>
      </c>
      <c r="K1266" s="9">
        <f t="shared" ref="K1266:K1297" si="138">IF(H1266-$G1266&gt;0,H1266-$G1266,0)</f>
        <v>0</v>
      </c>
      <c r="L1266" s="9">
        <f t="shared" ref="L1266:L1297" si="139">IF(I1266-$G1266&gt;0,I1266-$G1266,0)</f>
        <v>0</v>
      </c>
    </row>
    <row r="1267" spans="1:12" x14ac:dyDescent="0.2">
      <c r="A1267" s="14">
        <f>TAG!A870</f>
        <v>860.80437000000006</v>
      </c>
      <c r="B1267" s="14" t="str">
        <f>TAG!B870</f>
        <v>C55H106O5N</v>
      </c>
      <c r="C1267" s="17" t="str">
        <f>TAG!C870</f>
        <v>e52:3</v>
      </c>
      <c r="D1267" s="31"/>
      <c r="E1267" s="37">
        <f>TAG!J870</f>
        <v>0</v>
      </c>
      <c r="F1267" s="37">
        <f>TAG!D870</f>
        <v>9.2183964967013709E-6</v>
      </c>
      <c r="G1267" s="62">
        <f t="shared" si="134"/>
        <v>4.6091982483506855E-6</v>
      </c>
      <c r="H1267" s="37">
        <f>TAG!E870</f>
        <v>0</v>
      </c>
      <c r="I1267" s="37">
        <f>TAG!F870</f>
        <v>0</v>
      </c>
      <c r="K1267" s="9">
        <f t="shared" si="138"/>
        <v>0</v>
      </c>
      <c r="L1267" s="9">
        <f t="shared" si="139"/>
        <v>0</v>
      </c>
    </row>
    <row r="1268" spans="1:12" x14ac:dyDescent="0.2">
      <c r="A1268" s="14">
        <f>TAG!A871</f>
        <v>862.81997000000001</v>
      </c>
      <c r="B1268" s="14" t="str">
        <f>TAG!B871</f>
        <v>C55H108O5N</v>
      </c>
      <c r="C1268" s="17" t="str">
        <f>TAG!C871</f>
        <v>e52:2</v>
      </c>
      <c r="D1268" s="31"/>
      <c r="E1268" s="37">
        <f>TAG!J871</f>
        <v>2.417830987135415E-6</v>
      </c>
      <c r="F1268" s="37">
        <f>TAG!D871</f>
        <v>0</v>
      </c>
      <c r="G1268" s="62">
        <f t="shared" si="134"/>
        <v>1.2089154935677075E-6</v>
      </c>
      <c r="H1268" s="37">
        <f>TAG!E871</f>
        <v>2.6708228238391104E-5</v>
      </c>
      <c r="I1268" s="37">
        <f>TAG!F871</f>
        <v>0</v>
      </c>
      <c r="K1268" s="9">
        <f t="shared" si="138"/>
        <v>2.5499312744823397E-5</v>
      </c>
      <c r="L1268" s="9">
        <f t="shared" si="139"/>
        <v>0</v>
      </c>
    </row>
    <row r="1269" spans="1:12" x14ac:dyDescent="0.2">
      <c r="A1269" s="14">
        <f>TAG!A872</f>
        <v>864.83556999999996</v>
      </c>
      <c r="B1269" s="14" t="str">
        <f>TAG!B872</f>
        <v>C55H110O5N</v>
      </c>
      <c r="C1269" s="17" t="str">
        <f>TAG!C872</f>
        <v>e52:1</v>
      </c>
      <c r="D1269" s="31"/>
      <c r="E1269" s="37">
        <f>TAG!J872</f>
        <v>5.958663272462109E-6</v>
      </c>
      <c r="F1269" s="37">
        <f>TAG!D872</f>
        <v>2.3541968802582334E-5</v>
      </c>
      <c r="G1269" s="62">
        <f t="shared" si="134"/>
        <v>1.4750316037522222E-5</v>
      </c>
      <c r="H1269" s="37">
        <f>TAG!E872</f>
        <v>0</v>
      </c>
      <c r="I1269" s="37">
        <f>TAG!F872</f>
        <v>0</v>
      </c>
      <c r="K1269" s="9">
        <f t="shared" si="138"/>
        <v>0</v>
      </c>
      <c r="L1269" s="9">
        <f t="shared" si="139"/>
        <v>0</v>
      </c>
    </row>
    <row r="1270" spans="1:12" x14ac:dyDescent="0.2">
      <c r="A1270" s="14">
        <f>TAG!A873</f>
        <v>866.85117000000002</v>
      </c>
      <c r="B1270" s="14" t="str">
        <f>TAG!B873</f>
        <v>C55H112O5N</v>
      </c>
      <c r="C1270" s="17" t="str">
        <f>TAG!C873</f>
        <v>e52:0</v>
      </c>
      <c r="D1270" s="31"/>
      <c r="E1270" s="37">
        <f>TAG!J873</f>
        <v>0</v>
      </c>
      <c r="F1270" s="37">
        <f>TAG!D873</f>
        <v>0</v>
      </c>
      <c r="G1270" s="62">
        <f t="shared" si="134"/>
        <v>0</v>
      </c>
      <c r="H1270" s="37">
        <f>TAG!E873</f>
        <v>1.4050234341374113E-5</v>
      </c>
      <c r="I1270" s="37">
        <f>TAG!F873</f>
        <v>1.2631463168633636E-5</v>
      </c>
      <c r="K1270" s="9">
        <f t="shared" si="138"/>
        <v>1.4050234341374113E-5</v>
      </c>
      <c r="L1270" s="9">
        <f t="shared" si="139"/>
        <v>1.2631463168633636E-5</v>
      </c>
    </row>
    <row r="1271" spans="1:12" x14ac:dyDescent="0.2">
      <c r="A1271" s="14">
        <f>TAG!A874</f>
        <v>868.73686999999995</v>
      </c>
      <c r="B1271" s="14" t="str">
        <f>TAG!B874</f>
        <v>C55H98O6N</v>
      </c>
      <c r="C1271" s="17" t="str">
        <f>TAG!C874</f>
        <v>52:6</v>
      </c>
      <c r="D1271" s="31"/>
      <c r="E1271" s="37">
        <f>TAG!J874</f>
        <v>1.7551140560020883E-5</v>
      </c>
      <c r="F1271" s="37">
        <f>TAG!D874</f>
        <v>4.8311146798222414E-5</v>
      </c>
      <c r="G1271" s="62">
        <f t="shared" si="134"/>
        <v>3.2931143679121647E-5</v>
      </c>
      <c r="H1271" s="37">
        <f>TAG!E874</f>
        <v>7.3629710928073595E-5</v>
      </c>
      <c r="I1271" s="37">
        <f>TAG!F874</f>
        <v>7.9874764862224949E-4</v>
      </c>
      <c r="K1271" s="9">
        <f t="shared" si="138"/>
        <v>4.0698567248951948E-5</v>
      </c>
      <c r="L1271" s="9">
        <f t="shared" si="139"/>
        <v>7.6581650494312778E-4</v>
      </c>
    </row>
    <row r="1272" spans="1:12" x14ac:dyDescent="0.2">
      <c r="A1272" s="14">
        <f>TAG!A875</f>
        <v>870.7524699999999</v>
      </c>
      <c r="B1272" s="14" t="str">
        <f>TAG!B875</f>
        <v>C55H100O6N</v>
      </c>
      <c r="C1272" s="17" t="str">
        <f>TAG!C875</f>
        <v>52:5</v>
      </c>
      <c r="D1272" s="31"/>
      <c r="E1272" s="37">
        <f>TAG!J875</f>
        <v>2.9666330286705504E-5</v>
      </c>
      <c r="F1272" s="37">
        <f>TAG!D875</f>
        <v>0</v>
      </c>
      <c r="G1272" s="62">
        <f t="shared" si="134"/>
        <v>1.4833165143352752E-5</v>
      </c>
      <c r="H1272" s="37">
        <f>TAG!E875</f>
        <v>3.1750475936054611E-5</v>
      </c>
      <c r="I1272" s="37">
        <f>TAG!F875</f>
        <v>1.2674066494857829E-4</v>
      </c>
      <c r="K1272" s="9">
        <f t="shared" si="138"/>
        <v>1.6917310792701857E-5</v>
      </c>
      <c r="L1272" s="9">
        <f t="shared" si="139"/>
        <v>1.1190749980522554E-4</v>
      </c>
    </row>
    <row r="1273" spans="1:12" x14ac:dyDescent="0.2">
      <c r="A1273" s="14">
        <f>TAG!A876</f>
        <v>872.76806999999997</v>
      </c>
      <c r="B1273" s="14" t="str">
        <f>TAG!B876</f>
        <v>C55H102O6N</v>
      </c>
      <c r="C1273" s="17" t="str">
        <f>TAG!C876</f>
        <v>52:4</v>
      </c>
      <c r="D1273" s="31"/>
      <c r="E1273" s="37">
        <f>TAG!J876</f>
        <v>0</v>
      </c>
      <c r="F1273" s="37">
        <f>TAG!D876</f>
        <v>1.5226679516197266E-5</v>
      </c>
      <c r="G1273" s="62">
        <f t="shared" si="134"/>
        <v>7.6133397580986328E-6</v>
      </c>
      <c r="H1273" s="37">
        <f>TAG!E876</f>
        <v>1.0666799309838743E-5</v>
      </c>
      <c r="I1273" s="37">
        <f>TAG!F876</f>
        <v>7.9998039383452783E-6</v>
      </c>
      <c r="K1273" s="9">
        <f t="shared" si="138"/>
        <v>3.0534595517401103E-6</v>
      </c>
      <c r="L1273" s="9">
        <f t="shared" si="139"/>
        <v>3.8646418024664552E-7</v>
      </c>
    </row>
    <row r="1274" spans="1:12" x14ac:dyDescent="0.2">
      <c r="A1274" s="14">
        <f>TAG!A877</f>
        <v>874.78366999999992</v>
      </c>
      <c r="B1274" s="14" t="str">
        <f>TAG!B877</f>
        <v>C55H104O6N</v>
      </c>
      <c r="C1274" s="17" t="str">
        <f>TAG!C877</f>
        <v>52:3</v>
      </c>
      <c r="D1274" s="31"/>
      <c r="E1274" s="37">
        <f>TAG!J877</f>
        <v>1.198824794202919E-5</v>
      </c>
      <c r="F1274" s="37">
        <f>TAG!D877</f>
        <v>0</v>
      </c>
      <c r="G1274" s="62">
        <f t="shared" si="134"/>
        <v>5.994123971014595E-6</v>
      </c>
      <c r="H1274" s="37">
        <f>TAG!E877</f>
        <v>0</v>
      </c>
      <c r="I1274" s="37">
        <f>TAG!F877</f>
        <v>3.1990556155800426E-5</v>
      </c>
      <c r="K1274" s="9">
        <f t="shared" si="138"/>
        <v>0</v>
      </c>
      <c r="L1274" s="9">
        <f t="shared" si="139"/>
        <v>2.5996432184785829E-5</v>
      </c>
    </row>
    <row r="1275" spans="1:12" x14ac:dyDescent="0.2">
      <c r="A1275" s="14">
        <f>TAG!A878</f>
        <v>876.79926999999998</v>
      </c>
      <c r="B1275" s="14" t="str">
        <f>TAG!B878</f>
        <v>C55H106O6N</v>
      </c>
      <c r="C1275" s="17" t="str">
        <f>TAG!C878</f>
        <v>52:2</v>
      </c>
      <c r="D1275" s="31"/>
      <c r="E1275" s="37">
        <f>TAG!J878</f>
        <v>9.4239514775604196E-7</v>
      </c>
      <c r="F1275" s="37">
        <f>TAG!D878</f>
        <v>0</v>
      </c>
      <c r="G1275" s="62">
        <f t="shared" si="134"/>
        <v>4.7119757387802098E-7</v>
      </c>
      <c r="H1275" s="37">
        <f>TAG!E878</f>
        <v>0</v>
      </c>
      <c r="I1275" s="37">
        <f>TAG!F878</f>
        <v>2.1570411687697985E-6</v>
      </c>
      <c r="K1275" s="9">
        <f t="shared" si="138"/>
        <v>0</v>
      </c>
      <c r="L1275" s="9">
        <f t="shared" si="139"/>
        <v>1.6858435948917774E-6</v>
      </c>
    </row>
    <row r="1276" spans="1:12" x14ac:dyDescent="0.2">
      <c r="A1276" s="14">
        <f>TAG!A879</f>
        <v>878.81486999999993</v>
      </c>
      <c r="B1276" s="14" t="str">
        <f>TAG!B879</f>
        <v>C55H108O6N</v>
      </c>
      <c r="C1276" s="17" t="str">
        <f>TAG!C879</f>
        <v>52:1</v>
      </c>
      <c r="D1276" s="31"/>
      <c r="E1276" s="37">
        <f>TAG!J879</f>
        <v>1.738791688758565E-5</v>
      </c>
      <c r="F1276" s="37">
        <f>TAG!D879</f>
        <v>0</v>
      </c>
      <c r="G1276" s="62">
        <f t="shared" si="134"/>
        <v>8.6939584437928248E-6</v>
      </c>
      <c r="H1276" s="37">
        <f>TAG!E879</f>
        <v>0</v>
      </c>
      <c r="I1276" s="37">
        <f>TAG!F879</f>
        <v>4.496184732013168E-5</v>
      </c>
      <c r="K1276" s="9">
        <f t="shared" si="138"/>
        <v>0</v>
      </c>
      <c r="L1276" s="9">
        <f t="shared" si="139"/>
        <v>3.6267888876338857E-5</v>
      </c>
    </row>
    <row r="1277" spans="1:12" x14ac:dyDescent="0.2">
      <c r="A1277" s="14">
        <f>TAG!A880</f>
        <v>880.83046999999988</v>
      </c>
      <c r="B1277" s="14" t="str">
        <f>TAG!B880</f>
        <v>C55H110O6N</v>
      </c>
      <c r="C1277" s="17" t="str">
        <f>TAG!C880</f>
        <v>52:0/e54:7</v>
      </c>
      <c r="D1277" s="31"/>
      <c r="E1277" s="37">
        <f>TAG!J880</f>
        <v>2.316576939884304E-5</v>
      </c>
      <c r="F1277" s="37">
        <f>TAG!D880</f>
        <v>0</v>
      </c>
      <c r="G1277" s="62">
        <f t="shared" si="134"/>
        <v>1.158288469942152E-5</v>
      </c>
      <c r="H1277" s="37">
        <f>TAG!E880</f>
        <v>9.6742430608946886E-5</v>
      </c>
      <c r="I1277" s="37">
        <f>TAG!F880</f>
        <v>3.2054585190130953E-5</v>
      </c>
      <c r="K1277" s="9">
        <f t="shared" si="138"/>
        <v>8.5159545909525364E-5</v>
      </c>
      <c r="L1277" s="9">
        <f t="shared" si="139"/>
        <v>2.0471700490709431E-5</v>
      </c>
    </row>
    <row r="1278" spans="1:12" x14ac:dyDescent="0.2">
      <c r="A1278" s="14">
        <f>TAG!A881</f>
        <v>882.78877</v>
      </c>
      <c r="B1278" s="14" t="str">
        <f>TAG!B881</f>
        <v>C57H104O5N</v>
      </c>
      <c r="C1278" s="17" t="str">
        <f>TAG!C881</f>
        <v>e54:6</v>
      </c>
      <c r="D1278" s="31"/>
      <c r="E1278" s="37">
        <f>TAG!J881</f>
        <v>0</v>
      </c>
      <c r="F1278" s="37">
        <f>TAG!D881</f>
        <v>0</v>
      </c>
      <c r="G1278" s="62">
        <f t="shared" si="134"/>
        <v>0</v>
      </c>
      <c r="H1278" s="37">
        <f>TAG!E881</f>
        <v>1.0881917734877968E-5</v>
      </c>
      <c r="I1278" s="37">
        <f>TAG!F881</f>
        <v>5.33768413645366E-5</v>
      </c>
      <c r="K1278" s="9">
        <f t="shared" si="138"/>
        <v>1.0881917734877968E-5</v>
      </c>
      <c r="L1278" s="9">
        <f t="shared" si="139"/>
        <v>5.33768413645366E-5</v>
      </c>
    </row>
    <row r="1279" spans="1:12" x14ac:dyDescent="0.2">
      <c r="A1279" s="14">
        <f>TAG!A882</f>
        <v>884.80437000000006</v>
      </c>
      <c r="B1279" s="14" t="str">
        <f>TAG!B882</f>
        <v>C57H106O5N</v>
      </c>
      <c r="C1279" s="17" t="str">
        <f>TAG!C882</f>
        <v>e54:5</v>
      </c>
      <c r="D1279" s="31"/>
      <c r="E1279" s="37">
        <f>TAG!J882</f>
        <v>3.2590019909616658E-5</v>
      </c>
      <c r="F1279" s="37">
        <f>TAG!D882</f>
        <v>4.5889530528860879E-6</v>
      </c>
      <c r="G1279" s="62">
        <f t="shared" si="134"/>
        <v>1.8589486481251371E-5</v>
      </c>
      <c r="H1279" s="37">
        <f>TAG!E882</f>
        <v>0</v>
      </c>
      <c r="I1279" s="37">
        <f>TAG!F882</f>
        <v>5.5920689166546205E-5</v>
      </c>
      <c r="K1279" s="9">
        <f t="shared" si="138"/>
        <v>0</v>
      </c>
      <c r="L1279" s="9">
        <f t="shared" si="139"/>
        <v>3.733120268529483E-5</v>
      </c>
    </row>
    <row r="1280" spans="1:12" x14ac:dyDescent="0.2">
      <c r="A1280" s="14">
        <f>TAG!A883</f>
        <v>886.81997000000001</v>
      </c>
      <c r="B1280" s="14" t="str">
        <f>TAG!B883</f>
        <v>C57H108O5N</v>
      </c>
      <c r="C1280" s="17" t="str">
        <f>TAG!C883</f>
        <v>e54:4</v>
      </c>
      <c r="D1280" s="31"/>
      <c r="E1280" s="37">
        <f>TAG!J883</f>
        <v>1.0343925277766003E-5</v>
      </c>
      <c r="F1280" s="37">
        <f>TAG!D883</f>
        <v>1.0127509296128514E-5</v>
      </c>
      <c r="G1280" s="62">
        <f t="shared" si="134"/>
        <v>1.0235717286947258E-5</v>
      </c>
      <c r="H1280" s="37">
        <f>TAG!E883</f>
        <v>1.6782840442312955E-5</v>
      </c>
      <c r="I1280" s="37">
        <f>TAG!F883</f>
        <v>0</v>
      </c>
      <c r="K1280" s="9">
        <f t="shared" si="138"/>
        <v>6.5471231553656969E-6</v>
      </c>
      <c r="L1280" s="9">
        <f t="shared" si="139"/>
        <v>0</v>
      </c>
    </row>
    <row r="1281" spans="1:12" x14ac:dyDescent="0.2">
      <c r="A1281" s="14">
        <f>TAG!A884</f>
        <v>888.83556999999996</v>
      </c>
      <c r="B1281" s="14" t="str">
        <f>TAG!B884</f>
        <v>C57H110O5N</v>
      </c>
      <c r="C1281" s="17" t="str">
        <f>TAG!C884</f>
        <v>e54:3</v>
      </c>
      <c r="D1281" s="31"/>
      <c r="E1281" s="37">
        <f>TAG!J884</f>
        <v>1.8017337125002773E-5</v>
      </c>
      <c r="F1281" s="37">
        <f>TAG!D884</f>
        <v>0</v>
      </c>
      <c r="G1281" s="62">
        <f t="shared" si="134"/>
        <v>9.0086685625013867E-6</v>
      </c>
      <c r="H1281" s="37">
        <f>TAG!E884</f>
        <v>0</v>
      </c>
      <c r="I1281" s="37">
        <f>TAG!F884</f>
        <v>0</v>
      </c>
      <c r="K1281" s="9">
        <f t="shared" si="138"/>
        <v>0</v>
      </c>
      <c r="L1281" s="9">
        <f t="shared" si="139"/>
        <v>0</v>
      </c>
    </row>
    <row r="1282" spans="1:12" x14ac:dyDescent="0.2">
      <c r="A1282" s="14">
        <f>TAG!A885</f>
        <v>890.85117000000002</v>
      </c>
      <c r="B1282" s="14" t="str">
        <f>TAG!B885</f>
        <v>C57H112O5N</v>
      </c>
      <c r="C1282" s="17" t="str">
        <f>TAG!C885</f>
        <v>e54:2</v>
      </c>
      <c r="D1282" s="31"/>
      <c r="E1282" s="37">
        <f>TAG!J885</f>
        <v>4.0299598394336877E-5</v>
      </c>
      <c r="F1282" s="37">
        <f>TAG!D885</f>
        <v>1.8179469293494903E-5</v>
      </c>
      <c r="G1282" s="62">
        <f t="shared" si="134"/>
        <v>2.923953384391589E-5</v>
      </c>
      <c r="H1282" s="37">
        <f>TAG!E885</f>
        <v>8.3804274132278244E-6</v>
      </c>
      <c r="I1282" s="37">
        <f>TAG!F885</f>
        <v>2.9073775765726076E-5</v>
      </c>
      <c r="K1282" s="9">
        <f t="shared" si="138"/>
        <v>0</v>
      </c>
      <c r="L1282" s="9">
        <f t="shared" si="139"/>
        <v>0</v>
      </c>
    </row>
    <row r="1283" spans="1:12" x14ac:dyDescent="0.2">
      <c r="A1283" s="14">
        <f>TAG!A886</f>
        <v>892.86676999999997</v>
      </c>
      <c r="B1283" s="14" t="str">
        <f>TAG!B886</f>
        <v>C57H114O5N</v>
      </c>
      <c r="C1283" s="17" t="str">
        <f>TAG!C886</f>
        <v>e54:1</v>
      </c>
      <c r="D1283" s="31"/>
      <c r="E1283" s="37">
        <f>TAG!J886</f>
        <v>0</v>
      </c>
      <c r="F1283" s="37">
        <f>TAG!D886</f>
        <v>4.5136602053215034E-4</v>
      </c>
      <c r="G1283" s="62">
        <f t="shared" si="134"/>
        <v>2.2568301026607517E-4</v>
      </c>
      <c r="H1283" s="37">
        <f>TAG!E886</f>
        <v>5.4457274538384319E-4</v>
      </c>
      <c r="I1283" s="37">
        <f>TAG!F886</f>
        <v>6.6972700061493004E-4</v>
      </c>
      <c r="K1283" s="9">
        <f t="shared" si="138"/>
        <v>3.1888973511776803E-4</v>
      </c>
      <c r="L1283" s="9">
        <f t="shared" si="139"/>
        <v>4.4404399034885488E-4</v>
      </c>
    </row>
    <row r="1284" spans="1:12" x14ac:dyDescent="0.2">
      <c r="A1284" s="14">
        <f>TAG!A887</f>
        <v>894.7524699999999</v>
      </c>
      <c r="B1284" s="14" t="str">
        <f>TAG!B887</f>
        <v>C57H100O6N</v>
      </c>
      <c r="C1284" s="17" t="str">
        <f>TAG!C887</f>
        <v>54:7/e54:0</v>
      </c>
      <c r="D1284" s="31"/>
      <c r="E1284" s="37">
        <f>TAG!J887</f>
        <v>5.3368859884755984E-5</v>
      </c>
      <c r="F1284" s="37">
        <f>TAG!D887</f>
        <v>0</v>
      </c>
      <c r="G1284" s="62">
        <f t="shared" si="134"/>
        <v>2.6684429942377992E-5</v>
      </c>
      <c r="H1284" s="37">
        <f>TAG!E887</f>
        <v>9.8844092308097809E-6</v>
      </c>
      <c r="I1284" s="37">
        <f>TAG!F887</f>
        <v>6.6487723458941422E-4</v>
      </c>
      <c r="K1284" s="9">
        <f t="shared" si="138"/>
        <v>0</v>
      </c>
      <c r="L1284" s="9">
        <f t="shared" si="139"/>
        <v>6.3819280464703628E-4</v>
      </c>
    </row>
    <row r="1285" spans="1:12" x14ac:dyDescent="0.2">
      <c r="A1285" s="14">
        <f>TAG!A888</f>
        <v>896.76806999999997</v>
      </c>
      <c r="B1285" s="14" t="str">
        <f>TAG!B888</f>
        <v>C57H102O6N</v>
      </c>
      <c r="C1285" s="17" t="str">
        <f>TAG!C888</f>
        <v>54:6</v>
      </c>
      <c r="D1285" s="31"/>
      <c r="E1285" s="37">
        <f>TAG!J888</f>
        <v>3.205825367177013E-5</v>
      </c>
      <c r="F1285" s="37">
        <f>TAG!D888</f>
        <v>1.5506191399537309E-5</v>
      </c>
      <c r="G1285" s="62">
        <f t="shared" si="134"/>
        <v>2.378222253565372E-5</v>
      </c>
      <c r="H1285" s="37">
        <f>TAG!E888</f>
        <v>1.1707192043222468E-4</v>
      </c>
      <c r="I1285" s="37">
        <f>TAG!F888</f>
        <v>4.5431351991892651E-3</v>
      </c>
      <c r="K1285" s="9">
        <f t="shared" si="138"/>
        <v>9.3289697896570958E-5</v>
      </c>
      <c r="L1285" s="9">
        <f t="shared" si="139"/>
        <v>4.5193529766536112E-3</v>
      </c>
    </row>
    <row r="1286" spans="1:12" x14ac:dyDescent="0.2">
      <c r="A1286" s="14">
        <f>TAG!A889</f>
        <v>898.78366999999992</v>
      </c>
      <c r="B1286" s="14" t="str">
        <f>TAG!B889</f>
        <v>C57H104O6N</v>
      </c>
      <c r="C1286" s="17" t="str">
        <f>TAG!C889</f>
        <v>54:5</v>
      </c>
      <c r="D1286" s="31"/>
      <c r="E1286" s="37">
        <f>TAG!J889</f>
        <v>1.1022997208946551E-4</v>
      </c>
      <c r="F1286" s="37">
        <f>TAG!D889</f>
        <v>0</v>
      </c>
      <c r="G1286" s="62">
        <f t="shared" ref="G1286:G1349" si="140">(F1286+E1286)/2</f>
        <v>5.5114986044732757E-5</v>
      </c>
      <c r="H1286" s="37">
        <f>TAG!E889</f>
        <v>1.0639145496875543E-5</v>
      </c>
      <c r="I1286" s="37">
        <f>TAG!F889</f>
        <v>4.1668951198637667E-4</v>
      </c>
      <c r="K1286" s="9">
        <f t="shared" si="138"/>
        <v>0</v>
      </c>
      <c r="L1286" s="9">
        <f t="shared" si="139"/>
        <v>3.6157452594164389E-4</v>
      </c>
    </row>
    <row r="1287" spans="1:12" x14ac:dyDescent="0.2">
      <c r="A1287" s="14">
        <f>TAG!A890</f>
        <v>900.79926999999998</v>
      </c>
      <c r="B1287" s="14" t="str">
        <f>TAG!B890</f>
        <v>C57H106O6N</v>
      </c>
      <c r="C1287" s="17" t="str">
        <f>TAG!C890</f>
        <v>54:4</v>
      </c>
      <c r="D1287" s="31"/>
      <c r="E1287" s="37">
        <f>TAG!J890</f>
        <v>3.2702176977312043E-5</v>
      </c>
      <c r="F1287" s="37">
        <f>TAG!D890</f>
        <v>4.3038506164742726E-5</v>
      </c>
      <c r="G1287" s="62">
        <f t="shared" si="140"/>
        <v>3.7870341571027384E-5</v>
      </c>
      <c r="H1287" s="37">
        <f>TAG!E890</f>
        <v>4.4391832744136562E-5</v>
      </c>
      <c r="I1287" s="37">
        <f>TAG!F890</f>
        <v>1.6268548188051474E-6</v>
      </c>
      <c r="K1287" s="9">
        <f t="shared" si="138"/>
        <v>6.5214911731091777E-6</v>
      </c>
      <c r="L1287" s="9">
        <f t="shared" si="139"/>
        <v>0</v>
      </c>
    </row>
    <row r="1288" spans="1:12" x14ac:dyDescent="0.2">
      <c r="A1288" s="14">
        <f>TAG!A891</f>
        <v>902.81486999999993</v>
      </c>
      <c r="B1288" s="14" t="str">
        <f>TAG!B891</f>
        <v>C57H108O6N</v>
      </c>
      <c r="C1288" s="17" t="str">
        <f>TAG!C891</f>
        <v>54:3</v>
      </c>
      <c r="D1288" s="31"/>
      <c r="E1288" s="37">
        <f>TAG!J891</f>
        <v>0</v>
      </c>
      <c r="F1288" s="37">
        <f>TAG!D891</f>
        <v>0</v>
      </c>
      <c r="G1288" s="62">
        <f t="shared" si="140"/>
        <v>0</v>
      </c>
      <c r="H1288" s="37">
        <f>TAG!E891</f>
        <v>1.5641933402163227E-5</v>
      </c>
      <c r="I1288" s="37">
        <f>TAG!F891</f>
        <v>0</v>
      </c>
      <c r="K1288" s="9">
        <f t="shared" si="138"/>
        <v>1.5641933402163227E-5</v>
      </c>
      <c r="L1288" s="9">
        <f t="shared" si="139"/>
        <v>0</v>
      </c>
    </row>
    <row r="1289" spans="1:12" x14ac:dyDescent="0.2">
      <c r="A1289" s="14">
        <f>TAG!A892</f>
        <v>904.83046999999988</v>
      </c>
      <c r="B1289" s="14" t="str">
        <f>TAG!B892</f>
        <v>C57H110O6N</v>
      </c>
      <c r="C1289" s="17" t="str">
        <f>TAG!C892</f>
        <v>54:2</v>
      </c>
      <c r="D1289" s="31"/>
      <c r="E1289" s="37">
        <f>TAG!J892</f>
        <v>1.5409034939563017E-5</v>
      </c>
      <c r="F1289" s="37">
        <f>TAG!D892</f>
        <v>5.3954435580773484E-6</v>
      </c>
      <c r="G1289" s="62">
        <f t="shared" si="140"/>
        <v>1.0402239248820182E-5</v>
      </c>
      <c r="H1289" s="37">
        <f>TAG!E892</f>
        <v>0</v>
      </c>
      <c r="I1289" s="37">
        <f>TAG!F892</f>
        <v>0</v>
      </c>
      <c r="K1289" s="9">
        <f t="shared" si="138"/>
        <v>0</v>
      </c>
      <c r="L1289" s="9">
        <f t="shared" si="139"/>
        <v>0</v>
      </c>
    </row>
    <row r="1290" spans="1:12" x14ac:dyDescent="0.2">
      <c r="A1290" s="14">
        <f>TAG!A893</f>
        <v>906.84606999999994</v>
      </c>
      <c r="B1290" s="14" t="str">
        <f>TAG!B893</f>
        <v>C57H112O6N</v>
      </c>
      <c r="C1290" s="17" t="str">
        <f>TAG!C893</f>
        <v>54:1</v>
      </c>
      <c r="D1290" s="31"/>
      <c r="E1290" s="37">
        <f>TAG!J893</f>
        <v>2.4092284381750945E-5</v>
      </c>
      <c r="F1290" s="37">
        <f>TAG!D893</f>
        <v>0</v>
      </c>
      <c r="G1290" s="62">
        <f t="shared" si="140"/>
        <v>1.2046142190875473E-5</v>
      </c>
      <c r="H1290" s="37">
        <f>TAG!E893</f>
        <v>2.122289629357915E-6</v>
      </c>
      <c r="I1290" s="37">
        <f>TAG!F893</f>
        <v>1.9506872550951796E-5</v>
      </c>
      <c r="K1290" s="9">
        <f t="shared" si="138"/>
        <v>0</v>
      </c>
      <c r="L1290" s="9">
        <f t="shared" si="139"/>
        <v>7.4607303600763232E-6</v>
      </c>
    </row>
    <row r="1291" spans="1:12" x14ac:dyDescent="0.2">
      <c r="A1291" s="14">
        <f>TAG!A894</f>
        <v>908.86166999999989</v>
      </c>
      <c r="B1291" s="14" t="str">
        <f>TAG!B894</f>
        <v>C57H114O6N</v>
      </c>
      <c r="C1291" s="17" t="str">
        <f>TAG!C894</f>
        <v>54:0/e56:7</v>
      </c>
      <c r="D1291" s="31"/>
      <c r="E1291" s="37">
        <f>TAG!J894</f>
        <v>5.0367600041653654E-6</v>
      </c>
      <c r="F1291" s="37">
        <f>TAG!D894</f>
        <v>3.1515516805285455E-5</v>
      </c>
      <c r="G1291" s="62">
        <f t="shared" si="140"/>
        <v>1.827613840472541E-5</v>
      </c>
      <c r="H1291" s="37">
        <f>TAG!E894</f>
        <v>1.5146872054366201E-5</v>
      </c>
      <c r="I1291" s="37">
        <f>TAG!F894</f>
        <v>1.0961410048451297E-4</v>
      </c>
      <c r="K1291" s="9">
        <f t="shared" si="138"/>
        <v>0</v>
      </c>
      <c r="L1291" s="9">
        <f t="shared" si="139"/>
        <v>9.1337962079787564E-5</v>
      </c>
    </row>
    <row r="1292" spans="1:12" x14ac:dyDescent="0.2">
      <c r="A1292" s="14">
        <f>TAG!A895</f>
        <v>910.81997000000001</v>
      </c>
      <c r="B1292" s="14" t="str">
        <f>TAG!B895</f>
        <v>C59H108O5N</v>
      </c>
      <c r="C1292" s="17" t="str">
        <f>TAG!C895</f>
        <v>e56:6</v>
      </c>
      <c r="D1292" s="31"/>
      <c r="E1292" s="37">
        <f>TAG!J895</f>
        <v>4.6974011262742239E-5</v>
      </c>
      <c r="F1292" s="37">
        <f>TAG!D895</f>
        <v>0</v>
      </c>
      <c r="G1292" s="62">
        <f t="shared" si="140"/>
        <v>2.3487005631371119E-5</v>
      </c>
      <c r="H1292" s="37">
        <f>TAG!E895</f>
        <v>8.9743979567751002E-6</v>
      </c>
      <c r="I1292" s="37">
        <f>TAG!F895</f>
        <v>7.6450318856385741E-5</v>
      </c>
      <c r="K1292" s="9">
        <f t="shared" si="138"/>
        <v>0</v>
      </c>
      <c r="L1292" s="9">
        <f t="shared" si="139"/>
        <v>5.2963313225014625E-5</v>
      </c>
    </row>
    <row r="1293" spans="1:12" x14ac:dyDescent="0.2">
      <c r="A1293" s="14">
        <f>TAG!A896</f>
        <v>912.83556999999996</v>
      </c>
      <c r="B1293" s="14" t="str">
        <f>TAG!B896</f>
        <v>C59H110O5N</v>
      </c>
      <c r="C1293" s="17" t="str">
        <f>TAG!C896</f>
        <v>e56:5</v>
      </c>
      <c r="D1293" s="31"/>
      <c r="E1293" s="37">
        <f>TAG!J896</f>
        <v>4.1657295286879839E-5</v>
      </c>
      <c r="F1293" s="37">
        <f>TAG!D896</f>
        <v>0</v>
      </c>
      <c r="G1293" s="62">
        <f t="shared" si="140"/>
        <v>2.0828647643439919E-5</v>
      </c>
      <c r="H1293" s="37">
        <f>TAG!E896</f>
        <v>8.510353444229955E-6</v>
      </c>
      <c r="I1293" s="37">
        <f>TAG!F896</f>
        <v>8.0470907358303866E-6</v>
      </c>
      <c r="K1293" s="9">
        <f t="shared" si="138"/>
        <v>0</v>
      </c>
      <c r="L1293" s="9">
        <f t="shared" si="139"/>
        <v>0</v>
      </c>
    </row>
    <row r="1294" spans="1:12" x14ac:dyDescent="0.2">
      <c r="A1294" s="14">
        <f>TAG!A897</f>
        <v>914.85117000000002</v>
      </c>
      <c r="B1294" s="14" t="str">
        <f>TAG!B897</f>
        <v>C59H112O5N</v>
      </c>
      <c r="C1294" s="17" t="str">
        <f>TAG!C897</f>
        <v>e56:4</v>
      </c>
      <c r="D1294" s="31"/>
      <c r="E1294" s="37">
        <f>TAG!J897</f>
        <v>0</v>
      </c>
      <c r="F1294" s="37">
        <f>TAG!D897</f>
        <v>0</v>
      </c>
      <c r="G1294" s="62">
        <f t="shared" si="140"/>
        <v>0</v>
      </c>
      <c r="H1294" s="37">
        <f>TAG!E897</f>
        <v>2.4300483053633685E-5</v>
      </c>
      <c r="I1294" s="37">
        <f>TAG!F897</f>
        <v>0</v>
      </c>
      <c r="K1294" s="9">
        <f t="shared" si="138"/>
        <v>2.4300483053633685E-5</v>
      </c>
      <c r="L1294" s="9">
        <f t="shared" si="139"/>
        <v>0</v>
      </c>
    </row>
    <row r="1295" spans="1:12" x14ac:dyDescent="0.2">
      <c r="A1295" s="14">
        <f>TAG!A898</f>
        <v>916.86676999999997</v>
      </c>
      <c r="B1295" s="14" t="str">
        <f>TAG!B898</f>
        <v>C59H114O5N</v>
      </c>
      <c r="C1295" s="17" t="str">
        <f>TAG!C898</f>
        <v>e56:3</v>
      </c>
      <c r="D1295" s="31"/>
      <c r="E1295" s="37">
        <f>TAG!J898</f>
        <v>3.1906203583730998E-5</v>
      </c>
      <c r="F1295" s="37">
        <f>TAG!D898</f>
        <v>0</v>
      </c>
      <c r="G1295" s="62">
        <f t="shared" si="140"/>
        <v>1.5953101791865499E-5</v>
      </c>
      <c r="H1295" s="37">
        <f>TAG!E898</f>
        <v>5.6214401118691282E-5</v>
      </c>
      <c r="I1295" s="37">
        <f>TAG!F898</f>
        <v>0</v>
      </c>
      <c r="K1295" s="9">
        <f t="shared" si="138"/>
        <v>4.0261299326825783E-5</v>
      </c>
      <c r="L1295" s="9">
        <f t="shared" si="139"/>
        <v>0</v>
      </c>
    </row>
    <row r="1296" spans="1:12" x14ac:dyDescent="0.2">
      <c r="A1296" s="14">
        <f>TAG!A899</f>
        <v>918.88237000000004</v>
      </c>
      <c r="B1296" s="14" t="str">
        <f>TAG!B899</f>
        <v>C59H116O5N</v>
      </c>
      <c r="C1296" s="17" t="str">
        <f>TAG!C899</f>
        <v>e56:2</v>
      </c>
      <c r="D1296" s="31"/>
      <c r="E1296" s="37">
        <f>TAG!J899</f>
        <v>3.9445920512287054E-5</v>
      </c>
      <c r="F1296" s="37">
        <f>TAG!D899</f>
        <v>3.6073181685267761E-5</v>
      </c>
      <c r="G1296" s="62">
        <f t="shared" si="140"/>
        <v>3.7759551098777407E-5</v>
      </c>
      <c r="H1296" s="37">
        <f>TAG!E899</f>
        <v>1.3668077866939791E-5</v>
      </c>
      <c r="I1296" s="37">
        <f>TAG!F899</f>
        <v>5.4757207302511072E-5</v>
      </c>
      <c r="K1296" s="9">
        <f t="shared" si="138"/>
        <v>0</v>
      </c>
      <c r="L1296" s="9">
        <f t="shared" si="139"/>
        <v>1.6997656203733665E-5</v>
      </c>
    </row>
    <row r="1297" spans="1:12" x14ac:dyDescent="0.2">
      <c r="A1297" s="14">
        <f>TAG!A900</f>
        <v>920.89796999999999</v>
      </c>
      <c r="B1297" s="14" t="str">
        <f>TAG!B900</f>
        <v>C59H118O5N</v>
      </c>
      <c r="C1297" s="17" t="str">
        <f>TAG!C900</f>
        <v>e56:1</v>
      </c>
      <c r="D1297" s="31"/>
      <c r="E1297" s="37">
        <f>TAG!J900</f>
        <v>0</v>
      </c>
      <c r="F1297" s="37">
        <f>TAG!D900</f>
        <v>0</v>
      </c>
      <c r="G1297" s="62">
        <f t="shared" si="140"/>
        <v>0</v>
      </c>
      <c r="H1297" s="37">
        <f>TAG!E900</f>
        <v>0</v>
      </c>
      <c r="I1297" s="37">
        <f>TAG!F900</f>
        <v>1.9953141431492614E-4</v>
      </c>
      <c r="K1297" s="9">
        <f t="shared" si="138"/>
        <v>0</v>
      </c>
      <c r="L1297" s="9">
        <f t="shared" si="139"/>
        <v>1.9953141431492614E-4</v>
      </c>
    </row>
    <row r="1298" spans="1:12" x14ac:dyDescent="0.2">
      <c r="A1298" s="14">
        <f>TAG!A901</f>
        <v>922.78366999999992</v>
      </c>
      <c r="B1298" s="14" t="str">
        <f>TAG!B901</f>
        <v>C59H104O6N</v>
      </c>
      <c r="C1298" s="17" t="str">
        <f>TAG!C901</f>
        <v>56:7/e56:0</v>
      </c>
      <c r="D1298" s="31"/>
      <c r="E1298" s="37">
        <f>TAG!J901</f>
        <v>3.8093097648417939E-5</v>
      </c>
      <c r="F1298" s="37">
        <f>TAG!D901</f>
        <v>1.8322805081560671E-5</v>
      </c>
      <c r="G1298" s="62">
        <f t="shared" si="140"/>
        <v>2.8207951364989307E-5</v>
      </c>
      <c r="H1298" s="37">
        <f>TAG!E901</f>
        <v>7.6589682847029078E-5</v>
      </c>
      <c r="I1298" s="37">
        <f>TAG!F901</f>
        <v>2.2034203204206155E-4</v>
      </c>
      <c r="K1298" s="9">
        <f t="shared" ref="K1298:K1332" si="141">IF(H1298-$G1298&gt;0,H1298-$G1298,0)</f>
        <v>4.8381731482039772E-5</v>
      </c>
      <c r="L1298" s="9">
        <f t="shared" ref="L1298:L1332" si="142">IF(I1298-$G1298&gt;0,I1298-$G1298,0)</f>
        <v>1.9213408067707223E-4</v>
      </c>
    </row>
    <row r="1299" spans="1:12" x14ac:dyDescent="0.2">
      <c r="A1299" s="14">
        <f>TAG!A902</f>
        <v>924.79926999999998</v>
      </c>
      <c r="B1299" s="14" t="str">
        <f>TAG!B902</f>
        <v>C59H106O6N</v>
      </c>
      <c r="C1299" s="17" t="str">
        <f>TAG!C902</f>
        <v>56:6</v>
      </c>
      <c r="D1299" s="31"/>
      <c r="E1299" s="37">
        <f>TAG!J902</f>
        <v>2.7480786711261587E-5</v>
      </c>
      <c r="F1299" s="37">
        <f>TAG!D902</f>
        <v>8.2112092440981715E-6</v>
      </c>
      <c r="G1299" s="62">
        <f t="shared" si="140"/>
        <v>1.7845997977679878E-5</v>
      </c>
      <c r="H1299" s="37">
        <f>TAG!E902</f>
        <v>1.771339667139536E-4</v>
      </c>
      <c r="I1299" s="37">
        <f>TAG!F902</f>
        <v>8.9386695166557804E-4</v>
      </c>
      <c r="K1299" s="9">
        <f t="shared" si="141"/>
        <v>1.5928796873627372E-4</v>
      </c>
      <c r="L1299" s="9">
        <f t="shared" si="142"/>
        <v>8.7602095368789822E-4</v>
      </c>
    </row>
    <row r="1300" spans="1:12" x14ac:dyDescent="0.2">
      <c r="A1300" s="14">
        <f>TAG!A903</f>
        <v>926.81486999999993</v>
      </c>
      <c r="B1300" s="14" t="str">
        <f>TAG!B903</f>
        <v>C59H108O6N</v>
      </c>
      <c r="C1300" s="17" t="str">
        <f>TAG!C903</f>
        <v>56:5</v>
      </c>
      <c r="D1300" s="31"/>
      <c r="E1300" s="37">
        <f>TAG!J903</f>
        <v>9.3796617439671095E-5</v>
      </c>
      <c r="F1300" s="37">
        <f>TAG!D903</f>
        <v>0</v>
      </c>
      <c r="G1300" s="62">
        <f t="shared" si="140"/>
        <v>4.6898308719835548E-5</v>
      </c>
      <c r="H1300" s="37">
        <f>TAG!E903</f>
        <v>1.2569366205361414E-5</v>
      </c>
      <c r="I1300" s="37">
        <f>TAG!F903</f>
        <v>3.7951554645700587E-5</v>
      </c>
      <c r="K1300" s="9">
        <f t="shared" si="141"/>
        <v>0</v>
      </c>
      <c r="L1300" s="9">
        <f t="shared" si="142"/>
        <v>0</v>
      </c>
    </row>
    <row r="1301" spans="1:12" x14ac:dyDescent="0.2">
      <c r="A1301" s="14">
        <f>TAG!A904</f>
        <v>928.83046999999988</v>
      </c>
      <c r="B1301" s="14" t="str">
        <f>TAG!B904</f>
        <v>C59H110O6N</v>
      </c>
      <c r="C1301" s="17" t="str">
        <f>TAG!C904</f>
        <v>56:4</v>
      </c>
      <c r="D1301" s="31"/>
      <c r="E1301" s="37">
        <f>TAG!J904</f>
        <v>0</v>
      </c>
      <c r="F1301" s="37">
        <f>TAG!D904</f>
        <v>5.0367177168261619E-6</v>
      </c>
      <c r="G1301" s="62">
        <f t="shared" si="140"/>
        <v>2.518358858413081E-6</v>
      </c>
      <c r="H1301" s="37">
        <f>TAG!E904</f>
        <v>8.1994563652942193E-5</v>
      </c>
      <c r="I1301" s="37">
        <f>TAG!F904</f>
        <v>0</v>
      </c>
      <c r="K1301" s="9">
        <f t="shared" si="141"/>
        <v>7.9476204794529109E-5</v>
      </c>
      <c r="L1301" s="9">
        <f t="shared" si="142"/>
        <v>0</v>
      </c>
    </row>
    <row r="1302" spans="1:12" x14ac:dyDescent="0.2">
      <c r="A1302" s="14">
        <f>TAG!A905</f>
        <v>930.84606999999994</v>
      </c>
      <c r="B1302" s="14" t="str">
        <f>TAG!B905</f>
        <v>C59H112O6N</v>
      </c>
      <c r="C1302" s="17" t="str">
        <f>TAG!C905</f>
        <v>56:3</v>
      </c>
      <c r="D1302" s="31"/>
      <c r="E1302" s="37">
        <f>TAG!J905</f>
        <v>0</v>
      </c>
      <c r="F1302" s="37">
        <f>TAG!D905</f>
        <v>0</v>
      </c>
      <c r="G1302" s="62">
        <f t="shared" si="140"/>
        <v>0</v>
      </c>
      <c r="H1302" s="37">
        <f>TAG!E905</f>
        <v>0</v>
      </c>
      <c r="I1302" s="37">
        <f>TAG!F905</f>
        <v>2.9641562231908929E-6</v>
      </c>
      <c r="K1302" s="9">
        <f t="shared" si="141"/>
        <v>0</v>
      </c>
      <c r="L1302" s="9">
        <f t="shared" si="142"/>
        <v>2.9641562231908929E-6</v>
      </c>
    </row>
    <row r="1303" spans="1:12" x14ac:dyDescent="0.2">
      <c r="A1303" s="14">
        <f>TAG!A906</f>
        <v>932.86166999999989</v>
      </c>
      <c r="B1303" s="14" t="str">
        <f>TAG!B906</f>
        <v>C59H114O6N</v>
      </c>
      <c r="C1303" s="17" t="str">
        <f>TAG!C906</f>
        <v>56:2</v>
      </c>
      <c r="D1303" s="31"/>
      <c r="E1303" s="37">
        <f>TAG!J906</f>
        <v>5.9242093213524484E-5</v>
      </c>
      <c r="F1303" s="37">
        <f>TAG!D906</f>
        <v>0</v>
      </c>
      <c r="G1303" s="62">
        <f t="shared" si="140"/>
        <v>2.9621046606762242E-5</v>
      </c>
      <c r="H1303" s="37">
        <f>TAG!E906</f>
        <v>2.3285566002273569E-6</v>
      </c>
      <c r="I1303" s="37">
        <f>TAG!F906</f>
        <v>0</v>
      </c>
      <c r="K1303" s="9">
        <f t="shared" si="141"/>
        <v>0</v>
      </c>
      <c r="L1303" s="9">
        <f t="shared" si="142"/>
        <v>0</v>
      </c>
    </row>
    <row r="1304" spans="1:12" x14ac:dyDescent="0.2">
      <c r="A1304" s="14">
        <f>TAG!A907</f>
        <v>934.87726999999995</v>
      </c>
      <c r="B1304" s="14" t="str">
        <f>TAG!B907</f>
        <v>C59H116O6N</v>
      </c>
      <c r="C1304" s="17" t="str">
        <f>TAG!C907</f>
        <v>56:1</v>
      </c>
      <c r="D1304" s="31"/>
      <c r="E1304" s="37">
        <f>TAG!J907</f>
        <v>1.594003360601188E-5</v>
      </c>
      <c r="F1304" s="37">
        <f>TAG!D907</f>
        <v>0</v>
      </c>
      <c r="G1304" s="62">
        <f t="shared" si="140"/>
        <v>7.9700168030059402E-6</v>
      </c>
      <c r="H1304" s="37">
        <f>TAG!E907</f>
        <v>3.0485088539704482E-5</v>
      </c>
      <c r="I1304" s="37">
        <f>TAG!F907</f>
        <v>0</v>
      </c>
      <c r="K1304" s="9">
        <f t="shared" si="141"/>
        <v>2.2515071736698542E-5</v>
      </c>
      <c r="L1304" s="9">
        <f t="shared" si="142"/>
        <v>0</v>
      </c>
    </row>
    <row r="1305" spans="1:12" x14ac:dyDescent="0.2">
      <c r="A1305" s="14">
        <f>TAG!A908</f>
        <v>936.83556999999996</v>
      </c>
      <c r="B1305" s="14" t="str">
        <f>TAG!B908</f>
        <v>C61H110O5N</v>
      </c>
      <c r="C1305" s="17" t="str">
        <f>TAG!C908</f>
        <v>e58:7/56:0</v>
      </c>
      <c r="D1305" s="31"/>
      <c r="E1305" s="37">
        <f>TAG!J908</f>
        <v>0</v>
      </c>
      <c r="F1305" s="37">
        <f>TAG!D908</f>
        <v>0</v>
      </c>
      <c r="G1305" s="62">
        <f t="shared" si="140"/>
        <v>0</v>
      </c>
      <c r="H1305" s="37">
        <f>TAG!E908</f>
        <v>1.2650652400351058E-6</v>
      </c>
      <c r="I1305" s="37">
        <f>TAG!F908</f>
        <v>4.3153837904889981E-6</v>
      </c>
      <c r="K1305" s="9">
        <f t="shared" si="141"/>
        <v>1.2650652400351058E-6</v>
      </c>
      <c r="L1305" s="9">
        <f t="shared" si="142"/>
        <v>4.3153837904889981E-6</v>
      </c>
    </row>
    <row r="1306" spans="1:12" x14ac:dyDescent="0.2">
      <c r="A1306" s="14">
        <f>TAG!A909</f>
        <v>938.85117000000002</v>
      </c>
      <c r="B1306" s="14" t="str">
        <f>TAG!B909</f>
        <v>C61H112O5N</v>
      </c>
      <c r="C1306" s="17" t="str">
        <f>TAG!C909</f>
        <v>e58:6</v>
      </c>
      <c r="D1306" s="31"/>
      <c r="E1306" s="37">
        <f>TAG!J909</f>
        <v>2.3486039273796439E-5</v>
      </c>
      <c r="F1306" s="37">
        <f>TAG!D909</f>
        <v>7.486925446608349E-5</v>
      </c>
      <c r="G1306" s="62">
        <f t="shared" si="140"/>
        <v>4.9177646869939965E-5</v>
      </c>
      <c r="H1306" s="37">
        <f>TAG!E909</f>
        <v>2.7395766084639706E-5</v>
      </c>
      <c r="I1306" s="37">
        <f>TAG!F909</f>
        <v>1.48017725675072E-4</v>
      </c>
      <c r="K1306" s="9">
        <f t="shared" si="141"/>
        <v>0</v>
      </c>
      <c r="L1306" s="9">
        <f t="shared" si="142"/>
        <v>9.8840078805132039E-5</v>
      </c>
    </row>
    <row r="1307" spans="1:12" x14ac:dyDescent="0.2">
      <c r="A1307" s="14">
        <f>TAG!A910</f>
        <v>940.86676999999997</v>
      </c>
      <c r="B1307" s="14" t="str">
        <f>TAG!B910</f>
        <v>C61H114O5N</v>
      </c>
      <c r="C1307" s="17" t="str">
        <f>TAG!C910</f>
        <v>e58:5</v>
      </c>
      <c r="D1307" s="31"/>
      <c r="E1307" s="37">
        <f>TAG!J910</f>
        <v>8.3398073836587591E-6</v>
      </c>
      <c r="F1307" s="37">
        <f>TAG!D910</f>
        <v>1.9315216735509735E-5</v>
      </c>
      <c r="G1307" s="62">
        <f t="shared" si="140"/>
        <v>1.3827512059584247E-5</v>
      </c>
      <c r="H1307" s="37">
        <f>TAG!E910</f>
        <v>0</v>
      </c>
      <c r="I1307" s="37">
        <f>TAG!F910</f>
        <v>0</v>
      </c>
      <c r="K1307" s="9">
        <f t="shared" si="141"/>
        <v>0</v>
      </c>
      <c r="L1307" s="9">
        <f t="shared" si="142"/>
        <v>0</v>
      </c>
    </row>
    <row r="1308" spans="1:12" x14ac:dyDescent="0.2">
      <c r="A1308" s="14">
        <f>TAG!A911</f>
        <v>942.88237000000004</v>
      </c>
      <c r="B1308" s="14" t="str">
        <f>TAG!B911</f>
        <v>C61H116O5N</v>
      </c>
      <c r="C1308" s="17" t="str">
        <f>TAG!C911</f>
        <v>e58:4</v>
      </c>
      <c r="D1308" s="31"/>
      <c r="E1308" s="37">
        <f>TAG!J911</f>
        <v>1.053530032454266E-5</v>
      </c>
      <c r="F1308" s="37">
        <f>TAG!D911</f>
        <v>2.2804205305720331E-5</v>
      </c>
      <c r="G1308" s="62">
        <f t="shared" si="140"/>
        <v>1.6669752815131494E-5</v>
      </c>
      <c r="H1308" s="37">
        <f>TAG!E911</f>
        <v>2.9453596206020532E-5</v>
      </c>
      <c r="I1308" s="37">
        <f>TAG!F911</f>
        <v>4.3902732934916176E-5</v>
      </c>
      <c r="K1308" s="9">
        <f t="shared" si="141"/>
        <v>1.2783843390889038E-5</v>
      </c>
      <c r="L1308" s="9">
        <f t="shared" si="142"/>
        <v>2.7232980119784682E-5</v>
      </c>
    </row>
    <row r="1309" spans="1:12" x14ac:dyDescent="0.2">
      <c r="A1309" s="14">
        <f>TAG!A912</f>
        <v>944.89796999999999</v>
      </c>
      <c r="B1309" s="14" t="str">
        <f>TAG!B912</f>
        <v>C61H118O5N</v>
      </c>
      <c r="C1309" s="17" t="str">
        <f>TAG!C912</f>
        <v>e58:3</v>
      </c>
      <c r="D1309" s="31"/>
      <c r="E1309" s="37">
        <f>TAG!J912</f>
        <v>1.6302608822811821E-5</v>
      </c>
      <c r="F1309" s="37">
        <f>TAG!D912</f>
        <v>0</v>
      </c>
      <c r="G1309" s="62">
        <f t="shared" si="140"/>
        <v>8.1513044114059103E-6</v>
      </c>
      <c r="H1309" s="37">
        <f>TAG!E912</f>
        <v>8.1012245752103525E-6</v>
      </c>
      <c r="I1309" s="37">
        <f>TAG!F912</f>
        <v>0</v>
      </c>
      <c r="K1309" s="9">
        <f t="shared" si="141"/>
        <v>0</v>
      </c>
      <c r="L1309" s="9">
        <f t="shared" si="142"/>
        <v>0</v>
      </c>
    </row>
    <row r="1310" spans="1:12" x14ac:dyDescent="0.2">
      <c r="A1310" s="14">
        <f>TAG!A913</f>
        <v>946.91357000000005</v>
      </c>
      <c r="B1310" s="14" t="str">
        <f>TAG!B913</f>
        <v>C61H120O5N</v>
      </c>
      <c r="C1310" s="17" t="str">
        <f>TAG!C913</f>
        <v>e58:2</v>
      </c>
      <c r="D1310" s="31"/>
      <c r="E1310" s="37">
        <f>TAG!J913</f>
        <v>3.3304822962984745E-5</v>
      </c>
      <c r="F1310" s="37">
        <f>TAG!D913</f>
        <v>0</v>
      </c>
      <c r="G1310" s="62">
        <f t="shared" si="140"/>
        <v>1.6652411481492372E-5</v>
      </c>
      <c r="H1310" s="37">
        <f>TAG!E913</f>
        <v>1.8743878675661609E-5</v>
      </c>
      <c r="I1310" s="37">
        <f>TAG!F913</f>
        <v>0</v>
      </c>
      <c r="K1310" s="9">
        <f t="shared" si="141"/>
        <v>2.0914671941692368E-6</v>
      </c>
      <c r="L1310" s="9">
        <f t="shared" si="142"/>
        <v>0</v>
      </c>
    </row>
    <row r="1311" spans="1:12" x14ac:dyDescent="0.2">
      <c r="A1311" s="14">
        <f>TAG!A914</f>
        <v>948.92917</v>
      </c>
      <c r="B1311" s="14" t="str">
        <f>TAG!B914</f>
        <v>C61H122O5N</v>
      </c>
      <c r="C1311" s="17" t="str">
        <f>TAG!C914</f>
        <v>e58:1/58:8</v>
      </c>
      <c r="D1311" s="31"/>
      <c r="E1311" s="37">
        <f>TAG!J914</f>
        <v>9.0772431270147474E-5</v>
      </c>
      <c r="F1311" s="37">
        <f>TAG!D914</f>
        <v>0</v>
      </c>
      <c r="G1311" s="62">
        <f t="shared" si="140"/>
        <v>4.5386215635073737E-5</v>
      </c>
      <c r="H1311" s="37">
        <f>TAG!E914</f>
        <v>6.200654684689798E-5</v>
      </c>
      <c r="I1311" s="37">
        <f>TAG!F914</f>
        <v>0</v>
      </c>
      <c r="K1311" s="9">
        <f t="shared" si="141"/>
        <v>1.6620331211824243E-5</v>
      </c>
      <c r="L1311" s="9">
        <f t="shared" si="142"/>
        <v>0</v>
      </c>
    </row>
    <row r="1312" spans="1:12" x14ac:dyDescent="0.2">
      <c r="A1312" s="14">
        <f>TAG!A915</f>
        <v>950.81486999999993</v>
      </c>
      <c r="B1312" s="14" t="str">
        <f>TAG!B915</f>
        <v>C61H108O6N</v>
      </c>
      <c r="C1312" s="17" t="str">
        <f>TAG!C915</f>
        <v>58:7/e58:0</v>
      </c>
      <c r="D1312" s="31"/>
      <c r="E1312" s="37">
        <f>TAG!J915</f>
        <v>0</v>
      </c>
      <c r="F1312" s="37">
        <f>TAG!D915</f>
        <v>2.7412019310109624E-5</v>
      </c>
      <c r="G1312" s="62">
        <f t="shared" si="140"/>
        <v>1.3706009655054812E-5</v>
      </c>
      <c r="H1312" s="37">
        <f>TAG!E915</f>
        <v>1.2160942789413945E-5</v>
      </c>
      <c r="I1312" s="37">
        <f>TAG!F915</f>
        <v>0</v>
      </c>
      <c r="K1312" s="9">
        <f t="shared" si="141"/>
        <v>0</v>
      </c>
      <c r="L1312" s="9">
        <f t="shared" si="142"/>
        <v>0</v>
      </c>
    </row>
    <row r="1313" spans="1:12" x14ac:dyDescent="0.2">
      <c r="A1313" s="14">
        <f>TAG!A916</f>
        <v>952.83046999999988</v>
      </c>
      <c r="B1313" s="14" t="str">
        <f>TAG!B916</f>
        <v>C61H110O6N</v>
      </c>
      <c r="C1313" s="17" t="str">
        <f>TAG!C916</f>
        <v>58:6</v>
      </c>
      <c r="D1313" s="31"/>
      <c r="E1313" s="37">
        <f>TAG!J916</f>
        <v>3.0916400678401753E-5</v>
      </c>
      <c r="F1313" s="37">
        <f>TAG!D916</f>
        <v>1.1925187149951295E-5</v>
      </c>
      <c r="G1313" s="62">
        <f t="shared" si="140"/>
        <v>2.1420793914176525E-5</v>
      </c>
      <c r="H1313" s="37">
        <f>TAG!E916</f>
        <v>1.9227722409936525E-5</v>
      </c>
      <c r="I1313" s="37">
        <f>TAG!F916</f>
        <v>5.373540280321825E-5</v>
      </c>
      <c r="K1313" s="9">
        <f t="shared" si="141"/>
        <v>0</v>
      </c>
      <c r="L1313" s="9">
        <f t="shared" si="142"/>
        <v>3.2314608889041728E-5</v>
      </c>
    </row>
    <row r="1314" spans="1:12" x14ac:dyDescent="0.2">
      <c r="A1314" s="14">
        <f>TAG!A917</f>
        <v>954.84606999999994</v>
      </c>
      <c r="B1314" s="14" t="str">
        <f>TAG!B917</f>
        <v>C61H112O6N</v>
      </c>
      <c r="C1314" s="17" t="str">
        <f>TAG!C917</f>
        <v>58:5</v>
      </c>
      <c r="D1314" s="31"/>
      <c r="E1314" s="37">
        <f>TAG!J917</f>
        <v>0</v>
      </c>
      <c r="F1314" s="37">
        <f>TAG!D917</f>
        <v>4.438958224444615E-5</v>
      </c>
      <c r="G1314" s="62">
        <f t="shared" si="140"/>
        <v>2.2194791122223075E-5</v>
      </c>
      <c r="H1314" s="37">
        <f>TAG!E917</f>
        <v>1.0250425216335118E-5</v>
      </c>
      <c r="I1314" s="37">
        <f>TAG!F917</f>
        <v>0</v>
      </c>
      <c r="K1314" s="9">
        <f t="shared" si="141"/>
        <v>0</v>
      </c>
      <c r="L1314" s="9">
        <f t="shared" si="142"/>
        <v>0</v>
      </c>
    </row>
    <row r="1315" spans="1:12" x14ac:dyDescent="0.2">
      <c r="A1315" s="14">
        <f>TAG!A918</f>
        <v>956.86166999999989</v>
      </c>
      <c r="B1315" s="14" t="str">
        <f>TAG!B918</f>
        <v>C61H114O6N</v>
      </c>
      <c r="C1315" s="17" t="str">
        <f>TAG!C918</f>
        <v>58:4</v>
      </c>
      <c r="D1315" s="31"/>
      <c r="E1315" s="37">
        <f>TAG!J918</f>
        <v>5.3406250987580196E-5</v>
      </c>
      <c r="F1315" s="37">
        <f>TAG!D918</f>
        <v>1.0100376258433897E-6</v>
      </c>
      <c r="G1315" s="62">
        <f t="shared" si="140"/>
        <v>2.7208144306711794E-5</v>
      </c>
      <c r="H1315" s="37">
        <f>TAG!E918</f>
        <v>1.1551167132550487E-5</v>
      </c>
      <c r="I1315" s="37">
        <f>TAG!F918</f>
        <v>4.4002620046836239E-5</v>
      </c>
      <c r="K1315" s="9">
        <f t="shared" si="141"/>
        <v>0</v>
      </c>
      <c r="L1315" s="9">
        <f t="shared" si="142"/>
        <v>1.6794475740124445E-5</v>
      </c>
    </row>
    <row r="1316" spans="1:12" x14ac:dyDescent="0.2">
      <c r="A1316" s="14">
        <f>TAG!A919</f>
        <v>958.87726999999995</v>
      </c>
      <c r="B1316" s="14" t="str">
        <f>TAG!B919</f>
        <v>C61H116O6N</v>
      </c>
      <c r="C1316" s="17" t="str">
        <f>TAG!C919</f>
        <v>58:3</v>
      </c>
      <c r="D1316" s="31"/>
      <c r="E1316" s="37">
        <f>TAG!J919</f>
        <v>0</v>
      </c>
      <c r="F1316" s="37">
        <f>TAG!D919</f>
        <v>0</v>
      </c>
      <c r="G1316" s="62">
        <f t="shared" si="140"/>
        <v>0</v>
      </c>
      <c r="H1316" s="37">
        <f>TAG!E919</f>
        <v>0</v>
      </c>
      <c r="I1316" s="37">
        <f>TAG!F919</f>
        <v>0</v>
      </c>
      <c r="K1316" s="9">
        <f t="shared" si="141"/>
        <v>0</v>
      </c>
      <c r="L1316" s="9">
        <f t="shared" si="142"/>
        <v>0</v>
      </c>
    </row>
    <row r="1317" spans="1:12" x14ac:dyDescent="0.2">
      <c r="A1317" s="14">
        <f>TAG!A920</f>
        <v>960.8928699999999</v>
      </c>
      <c r="B1317" s="14" t="str">
        <f>TAG!B920</f>
        <v>C61H118O6N</v>
      </c>
      <c r="C1317" s="17" t="str">
        <f>TAG!C920</f>
        <v>58:2</v>
      </c>
      <c r="D1317" s="31"/>
      <c r="E1317" s="37">
        <f>TAG!J920</f>
        <v>0</v>
      </c>
      <c r="F1317" s="37">
        <f>TAG!D920</f>
        <v>0</v>
      </c>
      <c r="G1317" s="62">
        <f t="shared" si="140"/>
        <v>0</v>
      </c>
      <c r="H1317" s="37">
        <f>TAG!E920</f>
        <v>0</v>
      </c>
      <c r="I1317" s="37">
        <f>TAG!F920</f>
        <v>1.1615822155626145E-4</v>
      </c>
      <c r="K1317" s="9">
        <f t="shared" si="141"/>
        <v>0</v>
      </c>
      <c r="L1317" s="9">
        <f t="shared" si="142"/>
        <v>1.1615822155626145E-4</v>
      </c>
    </row>
    <row r="1318" spans="1:12" x14ac:dyDescent="0.2">
      <c r="A1318" s="14">
        <f>TAG!A921</f>
        <v>962.90846999999997</v>
      </c>
      <c r="B1318" s="14" t="str">
        <f>TAG!B921</f>
        <v>C61H120O6N</v>
      </c>
      <c r="C1318" s="17" t="str">
        <f>TAG!C921</f>
        <v>58:1</v>
      </c>
      <c r="D1318" s="31"/>
      <c r="E1318" s="37">
        <f>TAG!J921</f>
        <v>9.5344953713945278E-6</v>
      </c>
      <c r="F1318" s="37">
        <f>TAG!D921</f>
        <v>1.0823689232908662E-5</v>
      </c>
      <c r="G1318" s="62">
        <f t="shared" si="140"/>
        <v>1.0179092302151594E-5</v>
      </c>
      <c r="H1318" s="37">
        <f>TAG!E921</f>
        <v>4.7987100719661391E-5</v>
      </c>
      <c r="I1318" s="37">
        <f>TAG!F921</f>
        <v>5.2626230389560613E-5</v>
      </c>
      <c r="K1318" s="9">
        <f t="shared" si="141"/>
        <v>3.78080084175098E-5</v>
      </c>
      <c r="L1318" s="9">
        <f t="shared" si="142"/>
        <v>4.2447138087409016E-5</v>
      </c>
    </row>
    <row r="1319" spans="1:12" x14ac:dyDescent="0.2">
      <c r="A1319" s="14">
        <f>TAG!A922</f>
        <v>964.86676999999997</v>
      </c>
      <c r="B1319" s="14" t="str">
        <f>TAG!B922</f>
        <v>C63H114O5N</v>
      </c>
      <c r="C1319" s="17" t="str">
        <f>TAG!C922</f>
        <v>e60:7/58:0</v>
      </c>
      <c r="D1319" s="31"/>
      <c r="E1319" s="37">
        <f>TAG!J922</f>
        <v>5.1899334203219485E-6</v>
      </c>
      <c r="F1319" s="37">
        <f>TAG!D922</f>
        <v>4.7187287951344451E-5</v>
      </c>
      <c r="G1319" s="62">
        <f t="shared" si="140"/>
        <v>2.6188610685833198E-5</v>
      </c>
      <c r="H1319" s="37">
        <f>TAG!E922</f>
        <v>1.7740109280218954E-5</v>
      </c>
      <c r="I1319" s="37">
        <f>TAG!F922</f>
        <v>0</v>
      </c>
      <c r="K1319" s="9">
        <f t="shared" si="141"/>
        <v>0</v>
      </c>
      <c r="L1319" s="9">
        <f t="shared" si="142"/>
        <v>0</v>
      </c>
    </row>
    <row r="1320" spans="1:12" x14ac:dyDescent="0.2">
      <c r="A1320" s="14">
        <f>TAG!A923</f>
        <v>966.88237000000004</v>
      </c>
      <c r="B1320" s="14" t="str">
        <f>TAG!B923</f>
        <v>C63H116O5N</v>
      </c>
      <c r="C1320" s="17" t="str">
        <f>TAG!C923</f>
        <v>e60:6</v>
      </c>
      <c r="D1320" s="31"/>
      <c r="E1320" s="37">
        <f>TAG!J923</f>
        <v>0</v>
      </c>
      <c r="F1320" s="37">
        <f>TAG!D923</f>
        <v>0</v>
      </c>
      <c r="G1320" s="62">
        <f t="shared" si="140"/>
        <v>0</v>
      </c>
      <c r="H1320" s="37">
        <f>TAG!E923</f>
        <v>4.8993738719638708E-6</v>
      </c>
      <c r="I1320" s="37">
        <f>TAG!F923</f>
        <v>0</v>
      </c>
      <c r="K1320" s="9">
        <f t="shared" si="141"/>
        <v>4.8993738719638708E-6</v>
      </c>
      <c r="L1320" s="9">
        <f t="shared" si="142"/>
        <v>0</v>
      </c>
    </row>
    <row r="1321" spans="1:12" x14ac:dyDescent="0.2">
      <c r="A1321" s="14">
        <f>TAG!A924</f>
        <v>968.89796999999999</v>
      </c>
      <c r="B1321" s="14" t="str">
        <f>TAG!B924</f>
        <v>C63H118O5N</v>
      </c>
      <c r="C1321" s="17" t="str">
        <f>TAG!C924</f>
        <v>e60:5</v>
      </c>
      <c r="D1321" s="31"/>
      <c r="E1321" s="37">
        <f>TAG!J924</f>
        <v>0</v>
      </c>
      <c r="F1321" s="37">
        <f>TAG!D924</f>
        <v>5.7732908255613137E-5</v>
      </c>
      <c r="G1321" s="62">
        <f t="shared" si="140"/>
        <v>2.8866454127806568E-5</v>
      </c>
      <c r="H1321" s="37">
        <f>TAG!E924</f>
        <v>0</v>
      </c>
      <c r="I1321" s="37">
        <f>TAG!F924</f>
        <v>5.1217380561802965E-5</v>
      </c>
      <c r="K1321" s="9">
        <f t="shared" si="141"/>
        <v>0</v>
      </c>
      <c r="L1321" s="9">
        <f t="shared" si="142"/>
        <v>2.2350926433996396E-5</v>
      </c>
    </row>
    <row r="1322" spans="1:12" x14ac:dyDescent="0.2">
      <c r="A1322" s="14">
        <f>TAG!A925</f>
        <v>970.91357000000005</v>
      </c>
      <c r="B1322" s="14" t="str">
        <f>TAG!B925</f>
        <v>C63H120O5N</v>
      </c>
      <c r="C1322" s="17" t="str">
        <f>TAG!C925</f>
        <v>e60:4</v>
      </c>
      <c r="D1322" s="31"/>
      <c r="E1322" s="37">
        <f>TAG!J925</f>
        <v>3.34360094854517E-5</v>
      </c>
      <c r="F1322" s="37">
        <f>TAG!D925</f>
        <v>5.0336116198588736E-5</v>
      </c>
      <c r="G1322" s="62">
        <f t="shared" si="140"/>
        <v>4.1886062842020214E-5</v>
      </c>
      <c r="H1322" s="37">
        <f>TAG!E925</f>
        <v>6.2717093689987998E-6</v>
      </c>
      <c r="I1322" s="37">
        <f>TAG!F925</f>
        <v>0</v>
      </c>
      <c r="K1322" s="9">
        <f t="shared" si="141"/>
        <v>0</v>
      </c>
      <c r="L1322" s="9">
        <f t="shared" si="142"/>
        <v>0</v>
      </c>
    </row>
    <row r="1323" spans="1:12" x14ac:dyDescent="0.2">
      <c r="A1323" s="14">
        <f>TAG!A926</f>
        <v>972.92917</v>
      </c>
      <c r="B1323" s="14" t="str">
        <f>TAG!B926</f>
        <v>C63H122O5N</v>
      </c>
      <c r="C1323" s="17" t="str">
        <f>TAG!C926</f>
        <v>e60:3</v>
      </c>
      <c r="D1323" s="31"/>
      <c r="E1323" s="37">
        <f>TAG!J926</f>
        <v>2.2865232079646891E-5</v>
      </c>
      <c r="F1323" s="37">
        <f>TAG!D926</f>
        <v>3.9676360208125342E-5</v>
      </c>
      <c r="G1323" s="62">
        <f t="shared" si="140"/>
        <v>3.1270796143886118E-5</v>
      </c>
      <c r="H1323" s="37">
        <f>TAG!E926</f>
        <v>0</v>
      </c>
      <c r="I1323" s="37">
        <f>TAG!F926</f>
        <v>0</v>
      </c>
      <c r="K1323" s="9">
        <f t="shared" si="141"/>
        <v>0</v>
      </c>
      <c r="L1323" s="9">
        <f t="shared" si="142"/>
        <v>0</v>
      </c>
    </row>
    <row r="1324" spans="1:12" x14ac:dyDescent="0.2">
      <c r="A1324" s="14">
        <f>TAG!A927</f>
        <v>974.94477000000006</v>
      </c>
      <c r="B1324" s="14" t="str">
        <f>TAG!B927</f>
        <v>C63H124O5N</v>
      </c>
      <c r="C1324" s="17" t="str">
        <f>TAG!C927</f>
        <v>e60:2</v>
      </c>
      <c r="D1324" s="31"/>
      <c r="E1324" s="37">
        <f>TAG!J927</f>
        <v>3.8491497821439062E-5</v>
      </c>
      <c r="F1324" s="37">
        <f>TAG!D927</f>
        <v>0</v>
      </c>
      <c r="G1324" s="62">
        <f t="shared" si="140"/>
        <v>1.9245748910719531E-5</v>
      </c>
      <c r="H1324" s="37">
        <f>TAG!E927</f>
        <v>1.5316669184024129E-5</v>
      </c>
      <c r="I1324" s="37">
        <f>TAG!F927</f>
        <v>1.5265320318115423E-5</v>
      </c>
      <c r="K1324" s="9">
        <f t="shared" si="141"/>
        <v>0</v>
      </c>
      <c r="L1324" s="9">
        <f t="shared" si="142"/>
        <v>0</v>
      </c>
    </row>
    <row r="1325" spans="1:12" x14ac:dyDescent="0.2">
      <c r="A1325" s="14">
        <f>TAG!A928</f>
        <v>976.83046999999988</v>
      </c>
      <c r="B1325" s="14" t="str">
        <f>TAG!B928</f>
        <v>C63H110O6N</v>
      </c>
      <c r="C1325" s="17" t="str">
        <f>TAG!C928</f>
        <v>60:8/e60:1</v>
      </c>
      <c r="D1325" s="31"/>
      <c r="E1325" s="37">
        <f>TAG!J928</f>
        <v>4.7424256877109616E-6</v>
      </c>
      <c r="F1325" s="37">
        <f>TAG!D928</f>
        <v>0</v>
      </c>
      <c r="G1325" s="62">
        <f t="shared" si="140"/>
        <v>2.3712128438554808E-6</v>
      </c>
      <c r="H1325" s="37">
        <f>TAG!E928</f>
        <v>9.9334757933140642E-6</v>
      </c>
      <c r="I1325" s="37">
        <f>TAG!F928</f>
        <v>0</v>
      </c>
      <c r="K1325" s="9">
        <f t="shared" si="141"/>
        <v>7.5622629494585834E-6</v>
      </c>
      <c r="L1325" s="9">
        <f t="shared" si="142"/>
        <v>0</v>
      </c>
    </row>
    <row r="1326" spans="1:12" x14ac:dyDescent="0.2">
      <c r="A1326" s="14">
        <f>TAG!A929</f>
        <v>978.84606999999994</v>
      </c>
      <c r="B1326" s="14" t="str">
        <f>TAG!B929</f>
        <v>C63H112O6N</v>
      </c>
      <c r="C1326" s="17" t="str">
        <f>TAG!C929</f>
        <v>60:7/e60:0</v>
      </c>
      <c r="D1326" s="31"/>
      <c r="E1326" s="37">
        <f>TAG!J929</f>
        <v>5.6079275025456622E-5</v>
      </c>
      <c r="F1326" s="37">
        <f>TAG!D929</f>
        <v>0</v>
      </c>
      <c r="G1326" s="62">
        <f t="shared" si="140"/>
        <v>2.8039637512728311E-5</v>
      </c>
      <c r="H1326" s="37">
        <f>TAG!E929</f>
        <v>1.3307941324586382E-5</v>
      </c>
      <c r="I1326" s="37">
        <f>TAG!F929</f>
        <v>2.3165162216837859E-5</v>
      </c>
      <c r="K1326" s="9">
        <f t="shared" si="141"/>
        <v>0</v>
      </c>
      <c r="L1326" s="9">
        <f t="shared" si="142"/>
        <v>0</v>
      </c>
    </row>
    <row r="1327" spans="1:12" x14ac:dyDescent="0.2">
      <c r="A1327" s="14">
        <f>TAG!A930</f>
        <v>980.86166999999989</v>
      </c>
      <c r="B1327" s="14" t="str">
        <f>TAG!B930</f>
        <v>C63H114O6N</v>
      </c>
      <c r="C1327" s="17" t="str">
        <f>TAG!C930</f>
        <v>60:6</v>
      </c>
      <c r="D1327" s="31"/>
      <c r="E1327" s="37">
        <f>TAG!J930</f>
        <v>9.083033308276483E-5</v>
      </c>
      <c r="F1327" s="37">
        <f>TAG!D930</f>
        <v>0</v>
      </c>
      <c r="G1327" s="62">
        <f t="shared" si="140"/>
        <v>4.5415166541382415E-5</v>
      </c>
      <c r="H1327" s="37">
        <f>TAG!E930</f>
        <v>1.8224658189255506E-5</v>
      </c>
      <c r="I1327" s="37">
        <f>TAG!F930</f>
        <v>0</v>
      </c>
      <c r="K1327" s="9">
        <f t="shared" si="141"/>
        <v>0</v>
      </c>
      <c r="L1327" s="9">
        <f t="shared" si="142"/>
        <v>0</v>
      </c>
    </row>
    <row r="1328" spans="1:12" x14ac:dyDescent="0.2">
      <c r="A1328" s="14">
        <f>TAG!A931</f>
        <v>982.87726999999995</v>
      </c>
      <c r="B1328" s="14" t="str">
        <f>TAG!B931</f>
        <v>C63H116O6N</v>
      </c>
      <c r="C1328" s="17" t="str">
        <f>TAG!C931</f>
        <v>60:5</v>
      </c>
      <c r="D1328" s="31"/>
      <c r="E1328" s="37">
        <f>TAG!J931</f>
        <v>0</v>
      </c>
      <c r="F1328" s="37">
        <f>TAG!D931</f>
        <v>0</v>
      </c>
      <c r="G1328" s="62">
        <f t="shared" si="140"/>
        <v>0</v>
      </c>
      <c r="H1328" s="37">
        <f>TAG!E931</f>
        <v>0</v>
      </c>
      <c r="I1328" s="37">
        <f>TAG!F931</f>
        <v>0</v>
      </c>
      <c r="K1328" s="9">
        <f t="shared" si="141"/>
        <v>0</v>
      </c>
      <c r="L1328" s="9">
        <f t="shared" si="142"/>
        <v>0</v>
      </c>
    </row>
    <row r="1329" spans="1:12" x14ac:dyDescent="0.2">
      <c r="A1329" s="14">
        <f>TAG!A932</f>
        <v>984.8928699999999</v>
      </c>
      <c r="B1329" s="14" t="str">
        <f>TAG!B932</f>
        <v>C63H118O6N</v>
      </c>
      <c r="C1329" s="17" t="str">
        <f>TAG!C932</f>
        <v>60:4</v>
      </c>
      <c r="D1329" s="31"/>
      <c r="E1329" s="37">
        <f>TAG!J932</f>
        <v>0</v>
      </c>
      <c r="F1329" s="37">
        <f>TAG!D932</f>
        <v>5.5796179815018031E-5</v>
      </c>
      <c r="G1329" s="62">
        <f t="shared" si="140"/>
        <v>2.7898089907509016E-5</v>
      </c>
      <c r="H1329" s="37">
        <f>TAG!E932</f>
        <v>4.5734675255208946E-5</v>
      </c>
      <c r="I1329" s="37">
        <f>TAG!F932</f>
        <v>8.7883318069048664E-5</v>
      </c>
      <c r="K1329" s="9">
        <f t="shared" si="141"/>
        <v>1.783658534769993E-5</v>
      </c>
      <c r="L1329" s="9">
        <f t="shared" si="142"/>
        <v>5.9985228161539645E-5</v>
      </c>
    </row>
    <row r="1330" spans="1:12" x14ac:dyDescent="0.2">
      <c r="A1330" s="14">
        <f>TAG!A933</f>
        <v>986.90846999999997</v>
      </c>
      <c r="B1330" s="14" t="str">
        <f>TAG!B933</f>
        <v>C63H120O6N</v>
      </c>
      <c r="C1330" s="17" t="str">
        <f>TAG!C933</f>
        <v>60:3</v>
      </c>
      <c r="D1330" s="31"/>
      <c r="E1330" s="37">
        <f>TAG!J933</f>
        <v>0</v>
      </c>
      <c r="F1330" s="37">
        <f>TAG!D933</f>
        <v>1.0384604747543305E-5</v>
      </c>
      <c r="G1330" s="62">
        <f t="shared" si="140"/>
        <v>5.1923023737716524E-6</v>
      </c>
      <c r="H1330" s="37">
        <f>TAG!E933</f>
        <v>4.8411597927495083E-6</v>
      </c>
      <c r="I1330" s="37">
        <f>TAG!F933</f>
        <v>1.6266825488160636E-5</v>
      </c>
      <c r="K1330" s="9">
        <f t="shared" si="141"/>
        <v>0</v>
      </c>
      <c r="L1330" s="9">
        <f t="shared" si="142"/>
        <v>1.1074523114388984E-5</v>
      </c>
    </row>
    <row r="1331" spans="1:12" x14ac:dyDescent="0.2">
      <c r="A1331" s="14">
        <f>TAG!A934</f>
        <v>988.92406999999992</v>
      </c>
      <c r="B1331" s="14" t="str">
        <f>TAG!B934</f>
        <v>C63H122O6N</v>
      </c>
      <c r="C1331" s="17" t="str">
        <f>TAG!C934</f>
        <v>60:2</v>
      </c>
      <c r="D1331" s="31"/>
      <c r="E1331" s="37">
        <f>TAG!J934</f>
        <v>2.0865831890734712E-5</v>
      </c>
      <c r="F1331" s="37">
        <f>TAG!D934</f>
        <v>0</v>
      </c>
      <c r="G1331" s="62">
        <f t="shared" si="140"/>
        <v>1.0432915945367356E-5</v>
      </c>
      <c r="H1331" s="37">
        <f>TAG!E934</f>
        <v>0</v>
      </c>
      <c r="I1331" s="37">
        <f>TAG!F934</f>
        <v>0</v>
      </c>
      <c r="K1331" s="9">
        <f t="shared" si="141"/>
        <v>0</v>
      </c>
      <c r="L1331" s="9">
        <f t="shared" si="142"/>
        <v>0</v>
      </c>
    </row>
    <row r="1332" spans="1:12" x14ac:dyDescent="0.2">
      <c r="A1332" s="14">
        <f>TAG!A935</f>
        <v>990.93966999999998</v>
      </c>
      <c r="B1332" s="14" t="str">
        <f>TAG!B935</f>
        <v>C63H124O6N</v>
      </c>
      <c r="C1332" s="17" t="str">
        <f>TAG!C935</f>
        <v>60:1</v>
      </c>
      <c r="D1332" s="31"/>
      <c r="E1332" s="37">
        <f>TAG!J935</f>
        <v>9.6011910257509599E-5</v>
      </c>
      <c r="F1332" s="37">
        <f>TAG!D935</f>
        <v>5.0521694062470934E-5</v>
      </c>
      <c r="G1332" s="62">
        <f t="shared" si="140"/>
        <v>7.326680215999026E-5</v>
      </c>
      <c r="H1332" s="37">
        <f>TAG!E935</f>
        <v>0</v>
      </c>
      <c r="I1332" s="37">
        <f>TAG!F935</f>
        <v>6.4229322207795219E-5</v>
      </c>
      <c r="K1332" s="9">
        <f t="shared" si="141"/>
        <v>0</v>
      </c>
      <c r="L1332" s="9">
        <f t="shared" si="142"/>
        <v>0</v>
      </c>
    </row>
    <row r="1333" spans="1:12" s="2" customFormat="1" x14ac:dyDescent="0.2">
      <c r="A1333" s="38" t="s">
        <v>1006</v>
      </c>
      <c r="B1333" s="38"/>
      <c r="C1333" s="38" t="str">
        <f>TAG!C936</f>
        <v>Total NL 319 20:5 acyl containing</v>
      </c>
      <c r="D1333" s="31"/>
      <c r="E1333" s="39"/>
      <c r="F1333" s="39"/>
      <c r="G1333" s="62">
        <f t="shared" si="140"/>
        <v>0</v>
      </c>
      <c r="H1333" s="39"/>
      <c r="I1333" s="39"/>
      <c r="J1333" s="40"/>
      <c r="K1333" s="4">
        <f>SUM(K1234:K1332)</f>
        <v>1.5008975455400922E-3</v>
      </c>
      <c r="L1333" s="4">
        <f t="shared" ref="L1333" si="143">SUM(L1234:L1332)</f>
        <v>9.4505909656421392E-3</v>
      </c>
    </row>
    <row r="1334" spans="1:12" x14ac:dyDescent="0.2">
      <c r="A1334" s="14">
        <f>TAG!A941</f>
        <v>764.67446999999993</v>
      </c>
      <c r="B1334" s="14" t="str">
        <f>TAG!B941</f>
        <v>C47H90O6N</v>
      </c>
      <c r="C1334" s="17" t="str">
        <f>TAG!C941</f>
        <v>44:2</v>
      </c>
      <c r="D1334" s="31"/>
      <c r="E1334" s="37">
        <f>TAG!J941</f>
        <v>0</v>
      </c>
      <c r="F1334" s="37">
        <f>TAG!D941</f>
        <v>3.9405119775545613E-6</v>
      </c>
      <c r="G1334" s="62">
        <f t="shared" si="140"/>
        <v>1.9702559887772807E-6</v>
      </c>
      <c r="H1334" s="37">
        <f>TAG!E941</f>
        <v>0</v>
      </c>
      <c r="I1334" s="37">
        <f>TAG!F941</f>
        <v>3.8545306667207685E-5</v>
      </c>
      <c r="K1334" s="9">
        <f t="shared" ref="K1334:K1365" si="144">IF(H1334-$G1334&gt;0,H1334-$G1334,0)</f>
        <v>0</v>
      </c>
      <c r="L1334" s="9">
        <f t="shared" ref="L1334:L1365" si="145">IF(I1334-$G1334&gt;0,I1334-$G1334,0)</f>
        <v>3.6575050678430407E-5</v>
      </c>
    </row>
    <row r="1335" spans="1:12" x14ac:dyDescent="0.2">
      <c r="A1335" s="14">
        <f>TAG!A942</f>
        <v>766.69006999999988</v>
      </c>
      <c r="B1335" s="14" t="str">
        <f>TAG!B942</f>
        <v>C47H92O6N</v>
      </c>
      <c r="C1335" s="17" t="str">
        <f>TAG!C942</f>
        <v>44:1</v>
      </c>
      <c r="D1335" s="31"/>
      <c r="E1335" s="37">
        <f>TAG!J942</f>
        <v>6.6899050869597274E-6</v>
      </c>
      <c r="F1335" s="37">
        <f>TAG!D942</f>
        <v>1.1008016387631485E-5</v>
      </c>
      <c r="G1335" s="62">
        <f t="shared" si="140"/>
        <v>8.8489607372956057E-6</v>
      </c>
      <c r="H1335" s="37">
        <f>TAG!E942</f>
        <v>2.9339566726818264E-5</v>
      </c>
      <c r="I1335" s="37">
        <f>TAG!F942</f>
        <v>4.3498634770226978E-5</v>
      </c>
      <c r="K1335" s="9">
        <f t="shared" si="144"/>
        <v>2.0490605989522656E-5</v>
      </c>
      <c r="L1335" s="9">
        <f t="shared" si="145"/>
        <v>3.4649674032931371E-5</v>
      </c>
    </row>
    <row r="1336" spans="1:12" x14ac:dyDescent="0.2">
      <c r="A1336" s="14">
        <f>TAG!A943</f>
        <v>768.70566999999994</v>
      </c>
      <c r="B1336" s="14" t="str">
        <f>TAG!B943</f>
        <v>C47H94O6N</v>
      </c>
      <c r="C1336" s="17" t="str">
        <f>TAG!C943</f>
        <v>44:0</v>
      </c>
      <c r="D1336" s="31"/>
      <c r="E1336" s="37">
        <f>TAG!J943</f>
        <v>6.1188389151298811E-6</v>
      </c>
      <c r="F1336" s="37">
        <f>TAG!D943</f>
        <v>1.3296723470432853E-5</v>
      </c>
      <c r="G1336" s="62">
        <f t="shared" si="140"/>
        <v>9.7077811927813667E-6</v>
      </c>
      <c r="H1336" s="37">
        <f>TAG!E943</f>
        <v>4.5428641377968984E-5</v>
      </c>
      <c r="I1336" s="37">
        <f>TAG!F943</f>
        <v>0</v>
      </c>
      <c r="K1336" s="9">
        <f t="shared" si="144"/>
        <v>3.5720860185187616E-5</v>
      </c>
      <c r="L1336" s="9">
        <f t="shared" si="145"/>
        <v>0</v>
      </c>
    </row>
    <row r="1337" spans="1:12" x14ac:dyDescent="0.2">
      <c r="A1337" s="14">
        <f>TAG!A944</f>
        <v>776.71077000000002</v>
      </c>
      <c r="B1337" s="14" t="str">
        <f>TAG!B944</f>
        <v>C49H94O5N</v>
      </c>
      <c r="C1337" s="17" t="str">
        <f>TAG!C944</f>
        <v>e46:3</v>
      </c>
      <c r="D1337" s="31"/>
      <c r="E1337" s="37">
        <f>TAG!J944</f>
        <v>5.3733046686353888E-5</v>
      </c>
      <c r="F1337" s="37">
        <f>TAG!D944</f>
        <v>0</v>
      </c>
      <c r="G1337" s="62">
        <f t="shared" si="140"/>
        <v>2.6866523343176944E-5</v>
      </c>
      <c r="H1337" s="37">
        <f>TAG!E944</f>
        <v>0</v>
      </c>
      <c r="I1337" s="37">
        <f>TAG!F944</f>
        <v>7.3391263708873371E-5</v>
      </c>
      <c r="K1337" s="9">
        <f t="shared" si="144"/>
        <v>0</v>
      </c>
      <c r="L1337" s="9">
        <f t="shared" si="145"/>
        <v>4.6524740365696427E-5</v>
      </c>
    </row>
    <row r="1338" spans="1:12" x14ac:dyDescent="0.2">
      <c r="A1338" s="14">
        <f>TAG!A945</f>
        <v>778.72636999999997</v>
      </c>
      <c r="B1338" s="14" t="str">
        <f>TAG!B945</f>
        <v>C49H96O5N</v>
      </c>
      <c r="C1338" s="17" t="str">
        <f>TAG!C945</f>
        <v>e46:2</v>
      </c>
      <c r="D1338" s="31"/>
      <c r="E1338" s="37">
        <f>TAG!J945</f>
        <v>2.1120222089298735E-5</v>
      </c>
      <c r="F1338" s="37">
        <f>TAG!D945</f>
        <v>0</v>
      </c>
      <c r="G1338" s="62">
        <f t="shared" si="140"/>
        <v>1.0560111044649367E-5</v>
      </c>
      <c r="H1338" s="37">
        <f>TAG!E945</f>
        <v>9.5093667842821496E-5</v>
      </c>
      <c r="I1338" s="37">
        <f>TAG!F945</f>
        <v>0</v>
      </c>
      <c r="K1338" s="9">
        <f t="shared" si="144"/>
        <v>8.4533556798172129E-5</v>
      </c>
      <c r="L1338" s="9">
        <f t="shared" si="145"/>
        <v>0</v>
      </c>
    </row>
    <row r="1339" spans="1:12" x14ac:dyDescent="0.2">
      <c r="A1339" s="14">
        <f>TAG!A946</f>
        <v>780.74197000000004</v>
      </c>
      <c r="B1339" s="14" t="str">
        <f>TAG!B946</f>
        <v>C49H98O5N</v>
      </c>
      <c r="C1339" s="17" t="str">
        <f>TAG!C946</f>
        <v>e46:1</v>
      </c>
      <c r="D1339" s="31"/>
      <c r="E1339" s="37">
        <f>TAG!J946</f>
        <v>6.232368420173202E-5</v>
      </c>
      <c r="F1339" s="37">
        <f>TAG!D946</f>
        <v>1.2283746144174255E-5</v>
      </c>
      <c r="G1339" s="62">
        <f t="shared" si="140"/>
        <v>3.7303715172953138E-5</v>
      </c>
      <c r="H1339" s="37">
        <f>TAG!E946</f>
        <v>0</v>
      </c>
      <c r="I1339" s="37">
        <f>TAG!F946</f>
        <v>6.5651573622156785E-5</v>
      </c>
      <c r="K1339" s="9">
        <f t="shared" si="144"/>
        <v>0</v>
      </c>
      <c r="L1339" s="9">
        <f t="shared" si="145"/>
        <v>2.8347858449203648E-5</v>
      </c>
    </row>
    <row r="1340" spans="1:12" x14ac:dyDescent="0.2">
      <c r="A1340" s="14">
        <f>TAG!A947</f>
        <v>782.75756999999999</v>
      </c>
      <c r="B1340" s="14" t="str">
        <f>TAG!B947</f>
        <v>C49H100O5N</v>
      </c>
      <c r="C1340" s="17" t="str">
        <f>TAG!C947</f>
        <v>e46:0</v>
      </c>
      <c r="D1340" s="31"/>
      <c r="E1340" s="37">
        <f>TAG!J947</f>
        <v>5.2398752615190596E-6</v>
      </c>
      <c r="F1340" s="37">
        <f>TAG!D947</f>
        <v>0</v>
      </c>
      <c r="G1340" s="62">
        <f t="shared" si="140"/>
        <v>2.6199376307595298E-6</v>
      </c>
      <c r="H1340" s="37">
        <f>TAG!E947</f>
        <v>1.5151662648358473E-5</v>
      </c>
      <c r="I1340" s="37">
        <f>TAG!F947</f>
        <v>4.6549941502063572E-6</v>
      </c>
      <c r="K1340" s="9">
        <f t="shared" si="144"/>
        <v>1.2531725017598943E-5</v>
      </c>
      <c r="L1340" s="9">
        <f t="shared" si="145"/>
        <v>2.0350565194468274E-6</v>
      </c>
    </row>
    <row r="1341" spans="1:12" x14ac:dyDescent="0.2">
      <c r="A1341" s="14">
        <f>TAG!A948</f>
        <v>790.69006999999988</v>
      </c>
      <c r="B1341" s="14" t="str">
        <f>TAG!B948</f>
        <v>C49H92O6N</v>
      </c>
      <c r="C1341" s="17" t="str">
        <f>TAG!C948</f>
        <v>46:3</v>
      </c>
      <c r="D1341" s="31"/>
      <c r="E1341" s="37">
        <f>TAG!J948</f>
        <v>5.3522615147461093E-6</v>
      </c>
      <c r="F1341" s="37">
        <f>TAG!D948</f>
        <v>6.463452093139291E-6</v>
      </c>
      <c r="G1341" s="62">
        <f t="shared" si="140"/>
        <v>5.9078568039427001E-6</v>
      </c>
      <c r="H1341" s="37">
        <f>TAG!E948</f>
        <v>0</v>
      </c>
      <c r="I1341" s="37">
        <f>TAG!F948</f>
        <v>5.2126337557096148E-5</v>
      </c>
      <c r="K1341" s="9">
        <f t="shared" si="144"/>
        <v>0</v>
      </c>
      <c r="L1341" s="9">
        <f t="shared" si="145"/>
        <v>4.621848075315345E-5</v>
      </c>
    </row>
    <row r="1342" spans="1:12" x14ac:dyDescent="0.2">
      <c r="A1342" s="14">
        <f>TAG!A949</f>
        <v>792.70566999999994</v>
      </c>
      <c r="B1342" s="14" t="str">
        <f>TAG!B949</f>
        <v>C49H94O6N</v>
      </c>
      <c r="C1342" s="17" t="str">
        <f>TAG!C949</f>
        <v>46:2</v>
      </c>
      <c r="D1342" s="31"/>
      <c r="E1342" s="37">
        <f>TAG!J949</f>
        <v>2.7405759761586119E-5</v>
      </c>
      <c r="F1342" s="37">
        <f>TAG!D949</f>
        <v>0</v>
      </c>
      <c r="G1342" s="62">
        <f t="shared" si="140"/>
        <v>1.370287988079306E-5</v>
      </c>
      <c r="H1342" s="37">
        <f>TAG!E949</f>
        <v>0</v>
      </c>
      <c r="I1342" s="37">
        <f>TAG!F949</f>
        <v>1.3916031774396625E-4</v>
      </c>
      <c r="K1342" s="9">
        <f t="shared" si="144"/>
        <v>0</v>
      </c>
      <c r="L1342" s="9">
        <f t="shared" si="145"/>
        <v>1.254574378631732E-4</v>
      </c>
    </row>
    <row r="1343" spans="1:12" x14ac:dyDescent="0.2">
      <c r="A1343" s="14">
        <f>TAG!A950</f>
        <v>794.72126999999989</v>
      </c>
      <c r="B1343" s="14" t="str">
        <f>TAG!B950</f>
        <v>C49H96O6N</v>
      </c>
      <c r="C1343" s="17" t="str">
        <f>TAG!C950</f>
        <v>46:1</v>
      </c>
      <c r="D1343" s="31"/>
      <c r="E1343" s="37">
        <f>TAG!J950</f>
        <v>0</v>
      </c>
      <c r="F1343" s="37">
        <f>TAG!D950</f>
        <v>0</v>
      </c>
      <c r="G1343" s="62">
        <f t="shared" si="140"/>
        <v>0</v>
      </c>
      <c r="H1343" s="37">
        <f>TAG!E950</f>
        <v>1.4252672752236377E-4</v>
      </c>
      <c r="I1343" s="37">
        <f>TAG!F950</f>
        <v>0</v>
      </c>
      <c r="K1343" s="9">
        <f t="shared" si="144"/>
        <v>1.4252672752236377E-4</v>
      </c>
      <c r="L1343" s="9">
        <f t="shared" si="145"/>
        <v>0</v>
      </c>
    </row>
    <row r="1344" spans="1:12" x14ac:dyDescent="0.2">
      <c r="A1344" s="14">
        <f>TAG!A951</f>
        <v>796.73686999999995</v>
      </c>
      <c r="B1344" s="14" t="str">
        <f>TAG!B951</f>
        <v>C49H98O6N</v>
      </c>
      <c r="C1344" s="17" t="str">
        <f>TAG!C951</f>
        <v>46:0</v>
      </c>
      <c r="D1344" s="31"/>
      <c r="E1344" s="37">
        <f>TAG!J951</f>
        <v>0</v>
      </c>
      <c r="F1344" s="37">
        <f>TAG!D951</f>
        <v>3.3075430929669374E-5</v>
      </c>
      <c r="G1344" s="62">
        <f t="shared" si="140"/>
        <v>1.6537715464834687E-5</v>
      </c>
      <c r="H1344" s="37">
        <f>TAG!E951</f>
        <v>8.9090580429198454E-5</v>
      </c>
      <c r="I1344" s="37">
        <f>TAG!F951</f>
        <v>4.2175788767418678E-5</v>
      </c>
      <c r="K1344" s="9">
        <f t="shared" si="144"/>
        <v>7.2552864964363771E-5</v>
      </c>
      <c r="L1344" s="9">
        <f t="shared" si="145"/>
        <v>2.5638073302583991E-5</v>
      </c>
    </row>
    <row r="1345" spans="1:12" x14ac:dyDescent="0.2">
      <c r="A1345" s="14">
        <f>TAG!A952</f>
        <v>802.72636999999997</v>
      </c>
      <c r="B1345" s="14" t="str">
        <f>TAG!B952</f>
        <v>C51H96O5N</v>
      </c>
      <c r="C1345" s="17" t="str">
        <f>TAG!C952</f>
        <v>e48:4</v>
      </c>
      <c r="D1345" s="31"/>
      <c r="E1345" s="37">
        <f>TAG!J952</f>
        <v>5.4837018543683525E-6</v>
      </c>
      <c r="F1345" s="37">
        <f>TAG!D952</f>
        <v>0</v>
      </c>
      <c r="G1345" s="62">
        <f t="shared" si="140"/>
        <v>2.7418509271841762E-6</v>
      </c>
      <c r="H1345" s="37">
        <f>TAG!E952</f>
        <v>2.010893495337589E-5</v>
      </c>
      <c r="I1345" s="37">
        <f>TAG!F952</f>
        <v>0</v>
      </c>
      <c r="K1345" s="9">
        <f t="shared" si="144"/>
        <v>1.7367084026191714E-5</v>
      </c>
      <c r="L1345" s="9">
        <f t="shared" si="145"/>
        <v>0</v>
      </c>
    </row>
    <row r="1346" spans="1:12" x14ac:dyDescent="0.2">
      <c r="A1346" s="14">
        <f>TAG!A953</f>
        <v>804.74197000000004</v>
      </c>
      <c r="B1346" s="14" t="str">
        <f>TAG!B953</f>
        <v>C51H98O5N</v>
      </c>
      <c r="C1346" s="17" t="str">
        <f>TAG!C953</f>
        <v>e48:3</v>
      </c>
      <c r="D1346" s="31"/>
      <c r="E1346" s="37">
        <f>TAG!J953</f>
        <v>0</v>
      </c>
      <c r="F1346" s="37">
        <f>TAG!D953</f>
        <v>2.0583328263113675E-5</v>
      </c>
      <c r="G1346" s="62">
        <f t="shared" si="140"/>
        <v>1.0291664131556837E-5</v>
      </c>
      <c r="H1346" s="37">
        <f>TAG!E953</f>
        <v>0</v>
      </c>
      <c r="I1346" s="37">
        <f>TAG!F953</f>
        <v>2.320995081615618E-5</v>
      </c>
      <c r="K1346" s="9">
        <f t="shared" si="144"/>
        <v>0</v>
      </c>
      <c r="L1346" s="9">
        <f t="shared" si="145"/>
        <v>1.2918286684599343E-5</v>
      </c>
    </row>
    <row r="1347" spans="1:12" x14ac:dyDescent="0.2">
      <c r="A1347" s="14">
        <f>TAG!A954</f>
        <v>806.75756999999999</v>
      </c>
      <c r="B1347" s="14" t="str">
        <f>TAG!B954</f>
        <v>C51H100O5N</v>
      </c>
      <c r="C1347" s="17" t="str">
        <f>TAG!C954</f>
        <v>e48:2</v>
      </c>
      <c r="D1347" s="31"/>
      <c r="E1347" s="37">
        <f>TAG!J954</f>
        <v>0</v>
      </c>
      <c r="F1347" s="37">
        <f>TAG!D954</f>
        <v>0</v>
      </c>
      <c r="G1347" s="62">
        <f t="shared" si="140"/>
        <v>0</v>
      </c>
      <c r="H1347" s="37">
        <f>TAG!E954</f>
        <v>2.5385025092186387E-5</v>
      </c>
      <c r="I1347" s="37">
        <f>TAG!F954</f>
        <v>2.6197226836666045E-5</v>
      </c>
      <c r="K1347" s="9">
        <f t="shared" si="144"/>
        <v>2.5385025092186387E-5</v>
      </c>
      <c r="L1347" s="9">
        <f t="shared" si="145"/>
        <v>2.6197226836666045E-5</v>
      </c>
    </row>
    <row r="1348" spans="1:12" x14ac:dyDescent="0.2">
      <c r="A1348" s="14">
        <f>TAG!A955</f>
        <v>808.77317000000005</v>
      </c>
      <c r="B1348" s="14" t="str">
        <f>TAG!B955</f>
        <v>C51H102O5N</v>
      </c>
      <c r="C1348" s="17" t="str">
        <f>TAG!C955</f>
        <v>e48:1</v>
      </c>
      <c r="D1348" s="31"/>
      <c r="E1348" s="37">
        <f>TAG!J955</f>
        <v>1.2011306695881484E-5</v>
      </c>
      <c r="F1348" s="37">
        <f>TAG!D955</f>
        <v>8.0369759419264153E-6</v>
      </c>
      <c r="G1348" s="62">
        <f t="shared" si="140"/>
        <v>1.0024141318903951E-5</v>
      </c>
      <c r="H1348" s="37">
        <f>TAG!E955</f>
        <v>3.8444023260255763E-6</v>
      </c>
      <c r="I1348" s="37">
        <f>TAG!F955</f>
        <v>0</v>
      </c>
      <c r="K1348" s="9">
        <f t="shared" si="144"/>
        <v>0</v>
      </c>
      <c r="L1348" s="9">
        <f t="shared" si="145"/>
        <v>0</v>
      </c>
    </row>
    <row r="1349" spans="1:12" x14ac:dyDescent="0.2">
      <c r="A1349" s="14">
        <f>TAG!A956</f>
        <v>810.78877</v>
      </c>
      <c r="B1349" s="14" t="str">
        <f>TAG!B956</f>
        <v>C51H104O5N</v>
      </c>
      <c r="C1349" s="17" t="str">
        <f>TAG!C956</f>
        <v>e48:0</v>
      </c>
      <c r="D1349" s="31"/>
      <c r="E1349" s="37">
        <f>TAG!J956</f>
        <v>2.8465858839660701E-5</v>
      </c>
      <c r="F1349" s="37">
        <f>TAG!D956</f>
        <v>0</v>
      </c>
      <c r="G1349" s="62">
        <f t="shared" si="140"/>
        <v>1.423292941983035E-5</v>
      </c>
      <c r="H1349" s="37">
        <f>TAG!E956</f>
        <v>2.8402943720507217E-5</v>
      </c>
      <c r="I1349" s="37">
        <f>TAG!F956</f>
        <v>0</v>
      </c>
      <c r="K1349" s="9">
        <f t="shared" si="144"/>
        <v>1.4170014300676867E-5</v>
      </c>
      <c r="L1349" s="9">
        <f t="shared" si="145"/>
        <v>0</v>
      </c>
    </row>
    <row r="1350" spans="1:12" x14ac:dyDescent="0.2">
      <c r="A1350" s="14">
        <f>TAG!A957</f>
        <v>816.70566999999994</v>
      </c>
      <c r="B1350" s="14" t="str">
        <f>TAG!B957</f>
        <v>C51H94O6N</v>
      </c>
      <c r="C1350" s="17" t="str">
        <f>TAG!C957</f>
        <v>48:4</v>
      </c>
      <c r="D1350" s="31"/>
      <c r="E1350" s="37">
        <f>TAG!J957</f>
        <v>0</v>
      </c>
      <c r="F1350" s="37">
        <f>TAG!D957</f>
        <v>5.3262973267699248E-5</v>
      </c>
      <c r="G1350" s="62">
        <f t="shared" ref="G1350:G1413" si="146">(F1350+E1350)/2</f>
        <v>2.6631486633849624E-5</v>
      </c>
      <c r="H1350" s="37">
        <f>TAG!E957</f>
        <v>2.184620346532236E-5</v>
      </c>
      <c r="I1350" s="37">
        <f>TAG!F957</f>
        <v>1.4874284848941547E-5</v>
      </c>
      <c r="K1350" s="9">
        <f t="shared" si="144"/>
        <v>0</v>
      </c>
      <c r="L1350" s="9">
        <f t="shared" si="145"/>
        <v>0</v>
      </c>
    </row>
    <row r="1351" spans="1:12" x14ac:dyDescent="0.2">
      <c r="A1351" s="14">
        <f>TAG!A958</f>
        <v>818.72126999999989</v>
      </c>
      <c r="B1351" s="14" t="str">
        <f>TAG!B958</f>
        <v>C51H96O6N</v>
      </c>
      <c r="C1351" s="17" t="str">
        <f>TAG!C958</f>
        <v>48:3</v>
      </c>
      <c r="D1351" s="31"/>
      <c r="E1351" s="37">
        <f>TAG!J958</f>
        <v>0</v>
      </c>
      <c r="F1351" s="37">
        <f>TAG!D958</f>
        <v>7.228907652375863E-6</v>
      </c>
      <c r="G1351" s="62">
        <f t="shared" si="146"/>
        <v>3.6144538261879315E-6</v>
      </c>
      <c r="H1351" s="37">
        <f>TAG!E958</f>
        <v>1.6450979638680692E-5</v>
      </c>
      <c r="I1351" s="37">
        <f>TAG!F958</f>
        <v>9.9851977159331288E-6</v>
      </c>
      <c r="K1351" s="9">
        <f t="shared" si="144"/>
        <v>1.2836525812492761E-5</v>
      </c>
      <c r="L1351" s="9">
        <f t="shared" si="145"/>
        <v>6.3707438897451977E-6</v>
      </c>
    </row>
    <row r="1352" spans="1:12" x14ac:dyDescent="0.2">
      <c r="A1352" s="14">
        <f>TAG!A959</f>
        <v>820.73686999999995</v>
      </c>
      <c r="B1352" s="14" t="str">
        <f>TAG!B959</f>
        <v>C51H98O6N</v>
      </c>
      <c r="C1352" s="17" t="str">
        <f>TAG!C959</f>
        <v>48:2</v>
      </c>
      <c r="D1352" s="31"/>
      <c r="E1352" s="37">
        <f>TAG!J959</f>
        <v>6.0570339118943875E-5</v>
      </c>
      <c r="F1352" s="37">
        <f>TAG!D959</f>
        <v>0</v>
      </c>
      <c r="G1352" s="62">
        <f t="shared" si="146"/>
        <v>3.0285169559471937E-5</v>
      </c>
      <c r="H1352" s="37">
        <f>TAG!E959</f>
        <v>2.6551163312427706E-5</v>
      </c>
      <c r="I1352" s="37">
        <f>TAG!F959</f>
        <v>0</v>
      </c>
      <c r="K1352" s="9">
        <f t="shared" si="144"/>
        <v>0</v>
      </c>
      <c r="L1352" s="9">
        <f t="shared" si="145"/>
        <v>0</v>
      </c>
    </row>
    <row r="1353" spans="1:12" x14ac:dyDescent="0.2">
      <c r="A1353" s="14">
        <f>TAG!A960</f>
        <v>822.7524699999999</v>
      </c>
      <c r="B1353" s="14" t="str">
        <f>TAG!B960</f>
        <v>C51H100O6N</v>
      </c>
      <c r="C1353" s="17" t="str">
        <f>TAG!C960</f>
        <v>48:1</v>
      </c>
      <c r="D1353" s="31"/>
      <c r="E1353" s="37">
        <f>TAG!J960</f>
        <v>0</v>
      </c>
      <c r="F1353" s="37">
        <f>TAG!D960</f>
        <v>4.0837531441296923E-5</v>
      </c>
      <c r="G1353" s="62">
        <f t="shared" si="146"/>
        <v>2.0418765720648462E-5</v>
      </c>
      <c r="H1353" s="37">
        <f>TAG!E960</f>
        <v>0</v>
      </c>
      <c r="I1353" s="37">
        <f>TAG!F960</f>
        <v>0</v>
      </c>
      <c r="K1353" s="9">
        <f t="shared" si="144"/>
        <v>0</v>
      </c>
      <c r="L1353" s="9">
        <f t="shared" si="145"/>
        <v>0</v>
      </c>
    </row>
    <row r="1354" spans="1:12" x14ac:dyDescent="0.2">
      <c r="A1354" s="14">
        <f>TAG!A961</f>
        <v>824.76806999999997</v>
      </c>
      <c r="B1354" s="14" t="str">
        <f>TAG!B961</f>
        <v>C51H102O6N</v>
      </c>
      <c r="C1354" s="17" t="str">
        <f>TAG!C961</f>
        <v>48:0</v>
      </c>
      <c r="D1354" s="31"/>
      <c r="E1354" s="37">
        <f>TAG!J961</f>
        <v>5.7166660229106896E-6</v>
      </c>
      <c r="F1354" s="37">
        <f>TAG!D961</f>
        <v>3.1849582884770357E-5</v>
      </c>
      <c r="G1354" s="62">
        <f t="shared" si="146"/>
        <v>1.8783124453840523E-5</v>
      </c>
      <c r="H1354" s="37">
        <f>TAG!E961</f>
        <v>5.6469587861264453E-5</v>
      </c>
      <c r="I1354" s="37">
        <f>TAG!F961</f>
        <v>2.6081901823598969E-5</v>
      </c>
      <c r="K1354" s="9">
        <f t="shared" si="144"/>
        <v>3.768646340742393E-5</v>
      </c>
      <c r="L1354" s="9">
        <f t="shared" si="145"/>
        <v>7.2987773697584459E-6</v>
      </c>
    </row>
    <row r="1355" spans="1:12" x14ac:dyDescent="0.2">
      <c r="A1355" s="14">
        <f>TAG!A962</f>
        <v>830.75756999999999</v>
      </c>
      <c r="B1355" s="14" t="str">
        <f>TAG!B962</f>
        <v>C53H100O5N</v>
      </c>
      <c r="C1355" s="17" t="str">
        <f>TAG!C962</f>
        <v>e50:4</v>
      </c>
      <c r="D1355" s="31"/>
      <c r="E1355" s="37">
        <f>TAG!J962</f>
        <v>0</v>
      </c>
      <c r="F1355" s="37">
        <f>TAG!D962</f>
        <v>4.3717320738568553E-5</v>
      </c>
      <c r="G1355" s="62">
        <f t="shared" si="146"/>
        <v>2.1858660369284276E-5</v>
      </c>
      <c r="H1355" s="37">
        <f>TAG!E962</f>
        <v>7.0179705253403261E-6</v>
      </c>
      <c r="I1355" s="37">
        <f>TAG!F962</f>
        <v>0</v>
      </c>
      <c r="K1355" s="9">
        <f t="shared" si="144"/>
        <v>0</v>
      </c>
      <c r="L1355" s="9">
        <f t="shared" si="145"/>
        <v>0</v>
      </c>
    </row>
    <row r="1356" spans="1:12" x14ac:dyDescent="0.2">
      <c r="A1356" s="14">
        <f>TAG!A963</f>
        <v>832.77317000000005</v>
      </c>
      <c r="B1356" s="14" t="str">
        <f>TAG!B963</f>
        <v>C53H102O5N</v>
      </c>
      <c r="C1356" s="17" t="str">
        <f>TAG!C963</f>
        <v>e50:3</v>
      </c>
      <c r="D1356" s="31"/>
      <c r="E1356" s="37">
        <f>TAG!J963</f>
        <v>2.8761922068071928E-5</v>
      </c>
      <c r="F1356" s="37">
        <f>TAG!D963</f>
        <v>2.2491522797927601E-5</v>
      </c>
      <c r="G1356" s="62">
        <f t="shared" si="146"/>
        <v>2.5626722432999763E-5</v>
      </c>
      <c r="H1356" s="37">
        <f>TAG!E963</f>
        <v>5.03045089214782E-5</v>
      </c>
      <c r="I1356" s="37">
        <f>TAG!F963</f>
        <v>0</v>
      </c>
      <c r="K1356" s="9">
        <f t="shared" si="144"/>
        <v>2.4677786488478437E-5</v>
      </c>
      <c r="L1356" s="9">
        <f t="shared" si="145"/>
        <v>0</v>
      </c>
    </row>
    <row r="1357" spans="1:12" x14ac:dyDescent="0.2">
      <c r="A1357" s="14">
        <f>TAG!A964</f>
        <v>834.78877</v>
      </c>
      <c r="B1357" s="14" t="str">
        <f>TAG!B964</f>
        <v>C53H104O5N</v>
      </c>
      <c r="C1357" s="17" t="str">
        <f>TAG!C964</f>
        <v>e50:2</v>
      </c>
      <c r="D1357" s="31"/>
      <c r="E1357" s="37">
        <f>TAG!J964</f>
        <v>4.2892643657582496E-5</v>
      </c>
      <c r="F1357" s="37">
        <f>TAG!D964</f>
        <v>1.4625841816337772E-6</v>
      </c>
      <c r="G1357" s="62">
        <f t="shared" si="146"/>
        <v>2.2177613919608138E-5</v>
      </c>
      <c r="H1357" s="37">
        <f>TAG!E964</f>
        <v>4.4562187571288997E-5</v>
      </c>
      <c r="I1357" s="37">
        <f>TAG!F964</f>
        <v>9.8284021482065417E-6</v>
      </c>
      <c r="K1357" s="9">
        <f t="shared" si="144"/>
        <v>2.238457365168086E-5</v>
      </c>
      <c r="L1357" s="9">
        <f t="shared" si="145"/>
        <v>0</v>
      </c>
    </row>
    <row r="1358" spans="1:12" x14ac:dyDescent="0.2">
      <c r="A1358" s="14">
        <f>TAG!A965</f>
        <v>836.80437000000006</v>
      </c>
      <c r="B1358" s="14" t="str">
        <f>TAG!B965</f>
        <v>C53H106O5N</v>
      </c>
      <c r="C1358" s="17" t="str">
        <f>TAG!C965</f>
        <v>e50:1</v>
      </c>
      <c r="D1358" s="31"/>
      <c r="E1358" s="37">
        <f>TAG!J965</f>
        <v>0</v>
      </c>
      <c r="F1358" s="37">
        <f>TAG!D965</f>
        <v>1.7018745165614189E-5</v>
      </c>
      <c r="G1358" s="62">
        <f t="shared" si="146"/>
        <v>8.5093725828070946E-6</v>
      </c>
      <c r="H1358" s="37">
        <f>TAG!E965</f>
        <v>0</v>
      </c>
      <c r="I1358" s="37">
        <f>TAG!F965</f>
        <v>7.3291323843641858E-5</v>
      </c>
      <c r="K1358" s="9">
        <f t="shared" si="144"/>
        <v>0</v>
      </c>
      <c r="L1358" s="9">
        <f t="shared" si="145"/>
        <v>6.4781951260834767E-5</v>
      </c>
    </row>
    <row r="1359" spans="1:12" x14ac:dyDescent="0.2">
      <c r="A1359" s="14">
        <f>TAG!A966</f>
        <v>838.81997000000001</v>
      </c>
      <c r="B1359" s="14" t="str">
        <f>TAG!B966</f>
        <v>C53H108O5N</v>
      </c>
      <c r="C1359" s="17" t="str">
        <f>TAG!C966</f>
        <v>e50:0</v>
      </c>
      <c r="D1359" s="31"/>
      <c r="E1359" s="37">
        <f>TAG!J966</f>
        <v>9.6861969354874547E-5</v>
      </c>
      <c r="F1359" s="37">
        <f>TAG!D966</f>
        <v>0</v>
      </c>
      <c r="G1359" s="62">
        <f t="shared" si="146"/>
        <v>4.8430984677437273E-5</v>
      </c>
      <c r="H1359" s="37">
        <f>TAG!E966</f>
        <v>0</v>
      </c>
      <c r="I1359" s="37">
        <f>TAG!F966</f>
        <v>0</v>
      </c>
      <c r="K1359" s="9">
        <f t="shared" si="144"/>
        <v>0</v>
      </c>
      <c r="L1359" s="9">
        <f t="shared" si="145"/>
        <v>0</v>
      </c>
    </row>
    <row r="1360" spans="1:12" x14ac:dyDescent="0.2">
      <c r="A1360" s="14">
        <f>TAG!A967</f>
        <v>844.73686999999995</v>
      </c>
      <c r="B1360" s="14" t="str">
        <f>TAG!B967</f>
        <v>C53H98O6N</v>
      </c>
      <c r="C1360" s="17" t="str">
        <f>TAG!C967</f>
        <v>50:4</v>
      </c>
      <c r="D1360" s="31"/>
      <c r="E1360" s="37">
        <f>TAG!J967</f>
        <v>0</v>
      </c>
      <c r="F1360" s="37">
        <f>TAG!D967</f>
        <v>0</v>
      </c>
      <c r="G1360" s="62">
        <f t="shared" si="146"/>
        <v>0</v>
      </c>
      <c r="H1360" s="37">
        <f>TAG!E967</f>
        <v>4.5771499841576819E-5</v>
      </c>
      <c r="I1360" s="37">
        <f>TAG!F967</f>
        <v>8.1333625576758109E-5</v>
      </c>
      <c r="K1360" s="9">
        <f t="shared" si="144"/>
        <v>4.5771499841576819E-5</v>
      </c>
      <c r="L1360" s="9">
        <f t="shared" si="145"/>
        <v>8.1333625576758109E-5</v>
      </c>
    </row>
    <row r="1361" spans="1:12" x14ac:dyDescent="0.2">
      <c r="A1361" s="14">
        <f>TAG!A968</f>
        <v>846.7524699999999</v>
      </c>
      <c r="B1361" s="14" t="str">
        <f>TAG!B968</f>
        <v>C53H100O6N</v>
      </c>
      <c r="C1361" s="17" t="str">
        <f>TAG!C968</f>
        <v>50:3</v>
      </c>
      <c r="D1361" s="31"/>
      <c r="E1361" s="37">
        <f>TAG!J968</f>
        <v>1.8528098777917065E-5</v>
      </c>
      <c r="F1361" s="37">
        <f>TAG!D968</f>
        <v>2.4008326589432467E-5</v>
      </c>
      <c r="G1361" s="62">
        <f t="shared" si="146"/>
        <v>2.1268212683674766E-5</v>
      </c>
      <c r="H1361" s="37">
        <f>TAG!E968</f>
        <v>6.3572080984004923E-5</v>
      </c>
      <c r="I1361" s="37">
        <f>TAG!F968</f>
        <v>1.2815858476885252E-4</v>
      </c>
      <c r="K1361" s="9">
        <f t="shared" si="144"/>
        <v>4.230386830033016E-5</v>
      </c>
      <c r="L1361" s="9">
        <f t="shared" si="145"/>
        <v>1.0689037208517776E-4</v>
      </c>
    </row>
    <row r="1362" spans="1:12" x14ac:dyDescent="0.2">
      <c r="A1362" s="14">
        <f>TAG!A969</f>
        <v>848.76806999999997</v>
      </c>
      <c r="B1362" s="14" t="str">
        <f>TAG!B969</f>
        <v>C53H102O6N</v>
      </c>
      <c r="C1362" s="17" t="str">
        <f>TAG!C969</f>
        <v>50:2</v>
      </c>
      <c r="D1362" s="31"/>
      <c r="E1362" s="37">
        <f>TAG!J969</f>
        <v>7.7009447518732711E-6</v>
      </c>
      <c r="F1362" s="37">
        <f>TAG!D969</f>
        <v>0</v>
      </c>
      <c r="G1362" s="62">
        <f t="shared" si="146"/>
        <v>3.8504723759366356E-6</v>
      </c>
      <c r="H1362" s="37">
        <f>TAG!E969</f>
        <v>2.9565663658021363E-5</v>
      </c>
      <c r="I1362" s="37">
        <f>TAG!F969</f>
        <v>0</v>
      </c>
      <c r="K1362" s="9">
        <f t="shared" si="144"/>
        <v>2.5715191282084729E-5</v>
      </c>
      <c r="L1362" s="9">
        <f t="shared" si="145"/>
        <v>0</v>
      </c>
    </row>
    <row r="1363" spans="1:12" x14ac:dyDescent="0.2">
      <c r="A1363" s="14">
        <f>TAG!A970</f>
        <v>850.78366999999992</v>
      </c>
      <c r="B1363" s="14" t="str">
        <f>TAG!B970</f>
        <v>C53H104O6N</v>
      </c>
      <c r="C1363" s="17" t="str">
        <f>TAG!C970</f>
        <v>50:1</v>
      </c>
      <c r="D1363" s="31"/>
      <c r="E1363" s="37">
        <f>TAG!J970</f>
        <v>0</v>
      </c>
      <c r="F1363" s="37">
        <f>TAG!D970</f>
        <v>0</v>
      </c>
      <c r="G1363" s="62">
        <f t="shared" si="146"/>
        <v>0</v>
      </c>
      <c r="H1363" s="37">
        <f>TAG!E970</f>
        <v>0</v>
      </c>
      <c r="I1363" s="37">
        <f>TAG!F970</f>
        <v>4.6112019319947133E-5</v>
      </c>
      <c r="K1363" s="9">
        <f t="shared" si="144"/>
        <v>0</v>
      </c>
      <c r="L1363" s="9">
        <f t="shared" si="145"/>
        <v>4.6112019319947133E-5</v>
      </c>
    </row>
    <row r="1364" spans="1:12" x14ac:dyDescent="0.2">
      <c r="A1364" s="14">
        <f>TAG!A971</f>
        <v>852.79926999999998</v>
      </c>
      <c r="B1364" s="14" t="str">
        <f>TAG!B971</f>
        <v>C53H106O6N</v>
      </c>
      <c r="C1364" s="17" t="str">
        <f>TAG!C971</f>
        <v>50:0</v>
      </c>
      <c r="D1364" s="31"/>
      <c r="E1364" s="37">
        <f>TAG!J971</f>
        <v>7.0672431794054278E-5</v>
      </c>
      <c r="F1364" s="37">
        <f>TAG!D971</f>
        <v>0</v>
      </c>
      <c r="G1364" s="62">
        <f t="shared" si="146"/>
        <v>3.5336215897027139E-5</v>
      </c>
      <c r="H1364" s="37">
        <f>TAG!E971</f>
        <v>6.9207603063075135E-5</v>
      </c>
      <c r="I1364" s="37">
        <f>TAG!F971</f>
        <v>0</v>
      </c>
      <c r="K1364" s="9">
        <f t="shared" si="144"/>
        <v>3.3871387166047995E-5</v>
      </c>
      <c r="L1364" s="9">
        <f t="shared" si="145"/>
        <v>0</v>
      </c>
    </row>
    <row r="1365" spans="1:12" x14ac:dyDescent="0.2">
      <c r="A1365" s="14">
        <f>TAG!A972</f>
        <v>856.77317000000005</v>
      </c>
      <c r="B1365" s="14" t="str">
        <f>TAG!B972</f>
        <v>C55H102O5N</v>
      </c>
      <c r="C1365" s="17" t="str">
        <f>TAG!C972</f>
        <v>e52:5</v>
      </c>
      <c r="D1365" s="31"/>
      <c r="E1365" s="37">
        <f>TAG!J972</f>
        <v>0</v>
      </c>
      <c r="F1365" s="37">
        <f>TAG!D972</f>
        <v>0</v>
      </c>
      <c r="G1365" s="62">
        <f t="shared" si="146"/>
        <v>0</v>
      </c>
      <c r="H1365" s="37">
        <f>TAG!E972</f>
        <v>3.0898538759166106E-5</v>
      </c>
      <c r="I1365" s="37">
        <f>TAG!F972</f>
        <v>0</v>
      </c>
      <c r="K1365" s="9">
        <f t="shared" si="144"/>
        <v>3.0898538759166106E-5</v>
      </c>
      <c r="L1365" s="9">
        <f t="shared" si="145"/>
        <v>0</v>
      </c>
    </row>
    <row r="1366" spans="1:12" x14ac:dyDescent="0.2">
      <c r="A1366" s="14">
        <f>TAG!A973</f>
        <v>858.78877</v>
      </c>
      <c r="B1366" s="14" t="str">
        <f>TAG!B973</f>
        <v>C55H104O5N</v>
      </c>
      <c r="C1366" s="17" t="str">
        <f>TAG!C973</f>
        <v>e52:4</v>
      </c>
      <c r="D1366" s="31"/>
      <c r="E1366" s="37">
        <f>TAG!J973</f>
        <v>6.1688353049823205E-5</v>
      </c>
      <c r="F1366" s="37">
        <f>TAG!D973</f>
        <v>0</v>
      </c>
      <c r="G1366" s="62">
        <f t="shared" si="146"/>
        <v>3.0844176524911602E-5</v>
      </c>
      <c r="H1366" s="37">
        <f>TAG!E973</f>
        <v>3.0879402479405551E-5</v>
      </c>
      <c r="I1366" s="37">
        <f>TAG!F973</f>
        <v>2.3075989328526049E-5</v>
      </c>
      <c r="K1366" s="9">
        <f t="shared" ref="K1366:K1397" si="147">IF(H1366-$G1366&gt;0,H1366-$G1366,0)</f>
        <v>3.5225954493948129E-8</v>
      </c>
      <c r="L1366" s="9">
        <f t="shared" ref="L1366:L1397" si="148">IF(I1366-$G1366&gt;0,I1366-$G1366,0)</f>
        <v>0</v>
      </c>
    </row>
    <row r="1367" spans="1:12" x14ac:dyDescent="0.2">
      <c r="A1367" s="14">
        <f>TAG!A974</f>
        <v>860.80437000000006</v>
      </c>
      <c r="B1367" s="14" t="str">
        <f>TAG!B974</f>
        <v>C55H106O5N</v>
      </c>
      <c r="C1367" s="17" t="str">
        <f>TAG!C974</f>
        <v>e52:3</v>
      </c>
      <c r="D1367" s="31"/>
      <c r="E1367" s="37">
        <f>TAG!J974</f>
        <v>4.0162350445584465E-6</v>
      </c>
      <c r="F1367" s="37">
        <f>TAG!D974</f>
        <v>9.3809953651748552E-6</v>
      </c>
      <c r="G1367" s="62">
        <f t="shared" si="146"/>
        <v>6.6986152048666513E-6</v>
      </c>
      <c r="H1367" s="37">
        <f>TAG!E974</f>
        <v>8.9589625240994475E-5</v>
      </c>
      <c r="I1367" s="37">
        <f>TAG!F974</f>
        <v>2.735681235241369E-5</v>
      </c>
      <c r="K1367" s="9">
        <f t="shared" si="147"/>
        <v>8.2891010036127829E-5</v>
      </c>
      <c r="L1367" s="9">
        <f t="shared" si="148"/>
        <v>2.0658197147547037E-5</v>
      </c>
    </row>
    <row r="1368" spans="1:12" x14ac:dyDescent="0.2">
      <c r="A1368" s="14">
        <f>TAG!A975</f>
        <v>862.81997000000001</v>
      </c>
      <c r="B1368" s="14" t="str">
        <f>TAG!B975</f>
        <v>C55H108O5N</v>
      </c>
      <c r="C1368" s="17" t="str">
        <f>TAG!C975</f>
        <v>e52:2</v>
      </c>
      <c r="D1368" s="31"/>
      <c r="E1368" s="37">
        <f>TAG!J975</f>
        <v>0</v>
      </c>
      <c r="F1368" s="37">
        <f>TAG!D975</f>
        <v>0</v>
      </c>
      <c r="G1368" s="62">
        <f t="shared" si="146"/>
        <v>0</v>
      </c>
      <c r="H1368" s="37">
        <f>TAG!E975</f>
        <v>3.2100507772116134E-6</v>
      </c>
      <c r="I1368" s="37">
        <f>TAG!F975</f>
        <v>4.4881772094842345E-5</v>
      </c>
      <c r="K1368" s="9">
        <f t="shared" si="147"/>
        <v>3.2100507772116134E-6</v>
      </c>
      <c r="L1368" s="9">
        <f t="shared" si="148"/>
        <v>4.4881772094842345E-5</v>
      </c>
    </row>
    <row r="1369" spans="1:12" x14ac:dyDescent="0.2">
      <c r="A1369" s="14">
        <f>TAG!A976</f>
        <v>864.83556999999996</v>
      </c>
      <c r="B1369" s="14" t="str">
        <f>TAG!B976</f>
        <v>C55H110O5N</v>
      </c>
      <c r="C1369" s="17" t="str">
        <f>TAG!C976</f>
        <v>e52:1</v>
      </c>
      <c r="D1369" s="31"/>
      <c r="E1369" s="37">
        <f>TAG!J976</f>
        <v>0</v>
      </c>
      <c r="F1369" s="37">
        <f>TAG!D976</f>
        <v>0</v>
      </c>
      <c r="G1369" s="62">
        <f t="shared" si="146"/>
        <v>0</v>
      </c>
      <c r="H1369" s="37">
        <f>TAG!E976</f>
        <v>0</v>
      </c>
      <c r="I1369" s="37">
        <f>TAG!F976</f>
        <v>2.0963886135667989E-5</v>
      </c>
      <c r="K1369" s="9">
        <f t="shared" si="147"/>
        <v>0</v>
      </c>
      <c r="L1369" s="9">
        <f t="shared" si="148"/>
        <v>2.0963886135667989E-5</v>
      </c>
    </row>
    <row r="1370" spans="1:12" x14ac:dyDescent="0.2">
      <c r="A1370" s="14">
        <f>TAG!A977</f>
        <v>866.85117000000002</v>
      </c>
      <c r="B1370" s="14" t="str">
        <f>TAG!B977</f>
        <v>C55H112O5N</v>
      </c>
      <c r="C1370" s="17" t="str">
        <f>TAG!C977</f>
        <v>e52:0</v>
      </c>
      <c r="D1370" s="31"/>
      <c r="E1370" s="37">
        <f>TAG!J977</f>
        <v>7.8778590666006513E-5</v>
      </c>
      <c r="F1370" s="37">
        <f>TAG!D977</f>
        <v>1.6003963521278746E-5</v>
      </c>
      <c r="G1370" s="62">
        <f t="shared" si="146"/>
        <v>4.7391277093642628E-5</v>
      </c>
      <c r="H1370" s="37">
        <f>TAG!E977</f>
        <v>3.4901012204830378E-5</v>
      </c>
      <c r="I1370" s="37">
        <f>TAG!F977</f>
        <v>3.80181407364491E-5</v>
      </c>
      <c r="K1370" s="9">
        <f t="shared" si="147"/>
        <v>0</v>
      </c>
      <c r="L1370" s="9">
        <f t="shared" si="148"/>
        <v>0</v>
      </c>
    </row>
    <row r="1371" spans="1:12" x14ac:dyDescent="0.2">
      <c r="A1371" s="14">
        <f>TAG!A978</f>
        <v>868.73686999999995</v>
      </c>
      <c r="B1371" s="14" t="str">
        <f>TAG!B978</f>
        <v>C55H98O6N</v>
      </c>
      <c r="C1371" s="17" t="str">
        <f>TAG!C978</f>
        <v>52:6</v>
      </c>
      <c r="D1371" s="31"/>
      <c r="E1371" s="37">
        <f>TAG!J978</f>
        <v>2.5546652001395191E-5</v>
      </c>
      <c r="F1371" s="37">
        <f>TAG!D978</f>
        <v>3.8644465711918863E-6</v>
      </c>
      <c r="G1371" s="62">
        <f t="shared" si="146"/>
        <v>1.4705549286293539E-5</v>
      </c>
      <c r="H1371" s="37">
        <f>TAG!E978</f>
        <v>4.3058964982423551E-5</v>
      </c>
      <c r="I1371" s="37">
        <f>TAG!F978</f>
        <v>1.8506598287299858E-4</v>
      </c>
      <c r="K1371" s="9">
        <f t="shared" si="147"/>
        <v>2.8353415696130012E-5</v>
      </c>
      <c r="L1371" s="9">
        <f t="shared" si="148"/>
        <v>1.7036043358670505E-4</v>
      </c>
    </row>
    <row r="1372" spans="1:12" x14ac:dyDescent="0.2">
      <c r="A1372" s="14">
        <f>TAG!A979</f>
        <v>870.7524699999999</v>
      </c>
      <c r="B1372" s="14" t="str">
        <f>TAG!B979</f>
        <v>C55H100O6N</v>
      </c>
      <c r="C1372" s="17" t="str">
        <f>TAG!C979</f>
        <v>52:5</v>
      </c>
      <c r="D1372" s="31"/>
      <c r="E1372" s="37">
        <f>TAG!J979</f>
        <v>0</v>
      </c>
      <c r="F1372" s="37">
        <f>TAG!D979</f>
        <v>1.3649134175326875E-5</v>
      </c>
      <c r="G1372" s="62">
        <f t="shared" si="146"/>
        <v>6.8245670876634373E-6</v>
      </c>
      <c r="H1372" s="37">
        <f>TAG!E979</f>
        <v>1.3289253183251953E-5</v>
      </c>
      <c r="I1372" s="37">
        <f>TAG!F979</f>
        <v>3.4203556488283756E-5</v>
      </c>
      <c r="K1372" s="9">
        <f t="shared" si="147"/>
        <v>6.4646860955885153E-6</v>
      </c>
      <c r="L1372" s="9">
        <f t="shared" si="148"/>
        <v>2.7378989400620319E-5</v>
      </c>
    </row>
    <row r="1373" spans="1:12" x14ac:dyDescent="0.2">
      <c r="A1373" s="14">
        <f>TAG!A980</f>
        <v>872.76806999999997</v>
      </c>
      <c r="B1373" s="14" t="str">
        <f>TAG!B980</f>
        <v>C55H102O6N</v>
      </c>
      <c r="C1373" s="17" t="str">
        <f>TAG!C980</f>
        <v>52:4</v>
      </c>
      <c r="D1373" s="31"/>
      <c r="E1373" s="37">
        <f>TAG!J980</f>
        <v>1.7351213362969515E-7</v>
      </c>
      <c r="F1373" s="37">
        <f>TAG!D980</f>
        <v>2.1436049400102653E-5</v>
      </c>
      <c r="G1373" s="62">
        <f t="shared" si="146"/>
        <v>1.0804780766866174E-5</v>
      </c>
      <c r="H1373" s="37">
        <f>TAG!E980</f>
        <v>6.6194207294371755E-5</v>
      </c>
      <c r="I1373" s="37">
        <f>TAG!F980</f>
        <v>1.339469624060361E-4</v>
      </c>
      <c r="K1373" s="9">
        <f t="shared" si="147"/>
        <v>5.5389426527505583E-5</v>
      </c>
      <c r="L1373" s="9">
        <f t="shared" si="148"/>
        <v>1.2314218163916993E-4</v>
      </c>
    </row>
    <row r="1374" spans="1:12" x14ac:dyDescent="0.2">
      <c r="A1374" s="14">
        <f>TAG!A981</f>
        <v>874.78366999999992</v>
      </c>
      <c r="B1374" s="14" t="str">
        <f>TAG!B981</f>
        <v>C55H104O6N</v>
      </c>
      <c r="C1374" s="17" t="str">
        <f>TAG!C981</f>
        <v>52:3</v>
      </c>
      <c r="D1374" s="31"/>
      <c r="E1374" s="37">
        <f>TAG!J981</f>
        <v>2.9769924090561253E-5</v>
      </c>
      <c r="F1374" s="37">
        <f>TAG!D981</f>
        <v>0</v>
      </c>
      <c r="G1374" s="62">
        <f t="shared" si="146"/>
        <v>1.4884962045280626E-5</v>
      </c>
      <c r="H1374" s="37">
        <f>TAG!E981</f>
        <v>1.3655188402711665E-4</v>
      </c>
      <c r="I1374" s="37">
        <f>TAG!F981</f>
        <v>6.3899217955470545E-5</v>
      </c>
      <c r="K1374" s="9">
        <f t="shared" si="147"/>
        <v>1.2166692198183602E-4</v>
      </c>
      <c r="L1374" s="9">
        <f t="shared" si="148"/>
        <v>4.9014255910189919E-5</v>
      </c>
    </row>
    <row r="1375" spans="1:12" x14ac:dyDescent="0.2">
      <c r="A1375" s="14">
        <f>TAG!A982</f>
        <v>876.79926999999998</v>
      </c>
      <c r="B1375" s="14" t="str">
        <f>TAG!B982</f>
        <v>C55H106O6N</v>
      </c>
      <c r="C1375" s="17" t="str">
        <f>TAG!C982</f>
        <v>52:2</v>
      </c>
      <c r="D1375" s="31"/>
      <c r="E1375" s="37">
        <f>TAG!J982</f>
        <v>2.2892097947170299E-5</v>
      </c>
      <c r="F1375" s="37">
        <f>TAG!D982</f>
        <v>4.3869204001288479E-6</v>
      </c>
      <c r="G1375" s="62">
        <f t="shared" si="146"/>
        <v>1.3639509173649574E-5</v>
      </c>
      <c r="H1375" s="37">
        <f>TAG!E982</f>
        <v>0</v>
      </c>
      <c r="I1375" s="37">
        <f>TAG!F982</f>
        <v>4.4393137464880773E-5</v>
      </c>
      <c r="K1375" s="9">
        <f t="shared" si="147"/>
        <v>0</v>
      </c>
      <c r="L1375" s="9">
        <f t="shared" si="148"/>
        <v>3.0753628291231198E-5</v>
      </c>
    </row>
    <row r="1376" spans="1:12" x14ac:dyDescent="0.2">
      <c r="A1376" s="14">
        <f>TAG!A983</f>
        <v>878.81486999999993</v>
      </c>
      <c r="B1376" s="14" t="str">
        <f>TAG!B983</f>
        <v>C55H108O6N</v>
      </c>
      <c r="C1376" s="17" t="str">
        <f>TAG!C983</f>
        <v>52:1</v>
      </c>
      <c r="D1376" s="31"/>
      <c r="E1376" s="37">
        <f>TAG!J983</f>
        <v>0</v>
      </c>
      <c r="F1376" s="37">
        <f>TAG!D983</f>
        <v>4.8922751418404634E-5</v>
      </c>
      <c r="G1376" s="62">
        <f t="shared" si="146"/>
        <v>2.4461375709202317E-5</v>
      </c>
      <c r="H1376" s="37">
        <f>TAG!E983</f>
        <v>3.0498625863519855E-5</v>
      </c>
      <c r="I1376" s="37">
        <f>TAG!F983</f>
        <v>0</v>
      </c>
      <c r="K1376" s="9">
        <f t="shared" si="147"/>
        <v>6.0372501543175383E-6</v>
      </c>
      <c r="L1376" s="9">
        <f t="shared" si="148"/>
        <v>0</v>
      </c>
    </row>
    <row r="1377" spans="1:12" x14ac:dyDescent="0.2">
      <c r="A1377" s="14">
        <f>TAG!A984</f>
        <v>880.83046999999988</v>
      </c>
      <c r="B1377" s="14" t="str">
        <f>TAG!B984</f>
        <v>C55H110O6N</v>
      </c>
      <c r="C1377" s="17" t="str">
        <f>TAG!C984</f>
        <v>52:0/e54:7</v>
      </c>
      <c r="D1377" s="31"/>
      <c r="E1377" s="37">
        <f>TAG!J984</f>
        <v>1.2599415586619708E-4</v>
      </c>
      <c r="F1377" s="37">
        <f>TAG!D984</f>
        <v>7.1580010734305808E-5</v>
      </c>
      <c r="G1377" s="62">
        <f t="shared" si="146"/>
        <v>9.8787083300251436E-5</v>
      </c>
      <c r="H1377" s="37">
        <f>TAG!E984</f>
        <v>4.3565827868986875E-6</v>
      </c>
      <c r="I1377" s="37">
        <f>TAG!F984</f>
        <v>0</v>
      </c>
      <c r="K1377" s="9">
        <f t="shared" si="147"/>
        <v>0</v>
      </c>
      <c r="L1377" s="9">
        <f t="shared" si="148"/>
        <v>0</v>
      </c>
    </row>
    <row r="1378" spans="1:12" x14ac:dyDescent="0.2">
      <c r="A1378" s="14">
        <f>TAG!A985</f>
        <v>882.78877</v>
      </c>
      <c r="B1378" s="14" t="str">
        <f>TAG!B985</f>
        <v>C57H104O5N</v>
      </c>
      <c r="C1378" s="17" t="str">
        <f>TAG!C985</f>
        <v>e54:6</v>
      </c>
      <c r="D1378" s="31"/>
      <c r="E1378" s="37">
        <f>TAG!J985</f>
        <v>0</v>
      </c>
      <c r="F1378" s="37">
        <f>TAG!D985</f>
        <v>3.2064502702594778E-5</v>
      </c>
      <c r="G1378" s="62">
        <f t="shared" si="146"/>
        <v>1.6032251351297389E-5</v>
      </c>
      <c r="H1378" s="37">
        <f>TAG!E985</f>
        <v>8.5565495224004028E-5</v>
      </c>
      <c r="I1378" s="37">
        <f>TAG!F985</f>
        <v>6.848704685362517E-5</v>
      </c>
      <c r="K1378" s="9">
        <f t="shared" si="147"/>
        <v>6.9533243872706643E-5</v>
      </c>
      <c r="L1378" s="9">
        <f t="shared" si="148"/>
        <v>5.2454795502327784E-5</v>
      </c>
    </row>
    <row r="1379" spans="1:12" x14ac:dyDescent="0.2">
      <c r="A1379" s="14">
        <f>TAG!A986</f>
        <v>884.80437000000006</v>
      </c>
      <c r="B1379" s="14" t="str">
        <f>TAG!B986</f>
        <v>C57H106O5N</v>
      </c>
      <c r="C1379" s="17" t="str">
        <f>TAG!C986</f>
        <v>e54:5</v>
      </c>
      <c r="D1379" s="31"/>
      <c r="E1379" s="37">
        <f>TAG!J986</f>
        <v>0</v>
      </c>
      <c r="F1379" s="37">
        <f>TAG!D986</f>
        <v>0</v>
      </c>
      <c r="G1379" s="62">
        <f t="shared" si="146"/>
        <v>0</v>
      </c>
      <c r="H1379" s="37">
        <f>TAG!E986</f>
        <v>1.1389069603046036E-5</v>
      </c>
      <c r="I1379" s="37">
        <f>TAG!F986</f>
        <v>5.2608683114132252E-5</v>
      </c>
      <c r="K1379" s="9">
        <f t="shared" si="147"/>
        <v>1.1389069603046036E-5</v>
      </c>
      <c r="L1379" s="9">
        <f t="shared" si="148"/>
        <v>5.2608683114132252E-5</v>
      </c>
    </row>
    <row r="1380" spans="1:12" x14ac:dyDescent="0.2">
      <c r="A1380" s="14">
        <f>TAG!A987</f>
        <v>886.81997000000001</v>
      </c>
      <c r="B1380" s="14" t="str">
        <f>TAG!B987</f>
        <v>C57H108O5N</v>
      </c>
      <c r="C1380" s="17" t="str">
        <f>TAG!C987</f>
        <v>e54:4</v>
      </c>
      <c r="D1380" s="31"/>
      <c r="E1380" s="37">
        <f>TAG!J987</f>
        <v>0</v>
      </c>
      <c r="F1380" s="37">
        <f>TAG!D987</f>
        <v>3.875101718102434E-5</v>
      </c>
      <c r="G1380" s="62">
        <f t="shared" si="146"/>
        <v>1.937550859051217E-5</v>
      </c>
      <c r="H1380" s="37">
        <f>TAG!E987</f>
        <v>6.5384226914995633E-5</v>
      </c>
      <c r="I1380" s="37">
        <f>TAG!F987</f>
        <v>3.7226250127469859E-6</v>
      </c>
      <c r="K1380" s="9">
        <f t="shared" si="147"/>
        <v>4.6008718324483463E-5</v>
      </c>
      <c r="L1380" s="9">
        <f t="shared" si="148"/>
        <v>0</v>
      </c>
    </row>
    <row r="1381" spans="1:12" x14ac:dyDescent="0.2">
      <c r="A1381" s="14">
        <f>TAG!A988</f>
        <v>888.83556999999996</v>
      </c>
      <c r="B1381" s="14" t="str">
        <f>TAG!B988</f>
        <v>C57H110O5N</v>
      </c>
      <c r="C1381" s="17" t="str">
        <f>TAG!C988</f>
        <v>e54:3</v>
      </c>
      <c r="D1381" s="31"/>
      <c r="E1381" s="37">
        <f>TAG!J988</f>
        <v>0</v>
      </c>
      <c r="F1381" s="37">
        <f>TAG!D988</f>
        <v>0</v>
      </c>
      <c r="G1381" s="62">
        <f t="shared" si="146"/>
        <v>0</v>
      </c>
      <c r="H1381" s="37">
        <f>TAG!E988</f>
        <v>5.9142261888117097E-6</v>
      </c>
      <c r="I1381" s="37">
        <f>TAG!F988</f>
        <v>7.2960120640965141E-6</v>
      </c>
      <c r="K1381" s="9">
        <f t="shared" si="147"/>
        <v>5.9142261888117097E-6</v>
      </c>
      <c r="L1381" s="9">
        <f t="shared" si="148"/>
        <v>7.2960120640965141E-6</v>
      </c>
    </row>
    <row r="1382" spans="1:12" x14ac:dyDescent="0.2">
      <c r="A1382" s="14">
        <f>TAG!A989</f>
        <v>890.85117000000002</v>
      </c>
      <c r="B1382" s="14" t="str">
        <f>TAG!B989</f>
        <v>C57H112O5N</v>
      </c>
      <c r="C1382" s="17" t="str">
        <f>TAG!C989</f>
        <v>e54:2</v>
      </c>
      <c r="D1382" s="31"/>
      <c r="E1382" s="37">
        <f>TAG!J989</f>
        <v>0</v>
      </c>
      <c r="F1382" s="37">
        <f>TAG!D989</f>
        <v>0</v>
      </c>
      <c r="G1382" s="62">
        <f t="shared" si="146"/>
        <v>0</v>
      </c>
      <c r="H1382" s="37">
        <f>TAG!E989</f>
        <v>9.8857348360485945E-7</v>
      </c>
      <c r="I1382" s="37">
        <f>TAG!F989</f>
        <v>0</v>
      </c>
      <c r="K1382" s="9">
        <f t="shared" si="147"/>
        <v>9.8857348360485945E-7</v>
      </c>
      <c r="L1382" s="9">
        <f t="shared" si="148"/>
        <v>0</v>
      </c>
    </row>
    <row r="1383" spans="1:12" x14ac:dyDescent="0.2">
      <c r="A1383" s="14">
        <f>TAG!A990</f>
        <v>892.86676999999997</v>
      </c>
      <c r="B1383" s="14" t="str">
        <f>TAG!B990</f>
        <v>C57H114O5N</v>
      </c>
      <c r="C1383" s="17" t="str">
        <f>TAG!C990</f>
        <v>e54:1</v>
      </c>
      <c r="D1383" s="31"/>
      <c r="E1383" s="37">
        <f>TAG!J990</f>
        <v>3.0620718876446843E-5</v>
      </c>
      <c r="F1383" s="37">
        <f>TAG!D990</f>
        <v>1.8394102374755229E-5</v>
      </c>
      <c r="G1383" s="62">
        <f t="shared" si="146"/>
        <v>2.4507410625601034E-5</v>
      </c>
      <c r="H1383" s="37">
        <f>TAG!E990</f>
        <v>3.4316925843784053E-5</v>
      </c>
      <c r="I1383" s="37">
        <f>TAG!F990</f>
        <v>2.7057345405643532E-6</v>
      </c>
      <c r="K1383" s="9">
        <f t="shared" si="147"/>
        <v>9.8095152181830182E-6</v>
      </c>
      <c r="L1383" s="9">
        <f t="shared" si="148"/>
        <v>0</v>
      </c>
    </row>
    <row r="1384" spans="1:12" x14ac:dyDescent="0.2">
      <c r="A1384" s="14">
        <f>TAG!A991</f>
        <v>894.7524699999999</v>
      </c>
      <c r="B1384" s="14" t="str">
        <f>TAG!B991</f>
        <v>C57H100O6N</v>
      </c>
      <c r="C1384" s="17" t="str">
        <f>TAG!C991</f>
        <v>54:7/e54:0</v>
      </c>
      <c r="D1384" s="31"/>
      <c r="E1384" s="37">
        <f>TAG!J991</f>
        <v>7.7803473395830742E-5</v>
      </c>
      <c r="F1384" s="37">
        <f>TAG!D991</f>
        <v>2.2202981276426409E-5</v>
      </c>
      <c r="G1384" s="62">
        <f t="shared" si="146"/>
        <v>5.0003227336128576E-5</v>
      </c>
      <c r="H1384" s="37">
        <f>TAG!E991</f>
        <v>2.7764173685671497E-5</v>
      </c>
      <c r="I1384" s="37">
        <f>TAG!F991</f>
        <v>5.7281465938755829E-5</v>
      </c>
      <c r="K1384" s="9">
        <f t="shared" si="147"/>
        <v>0</v>
      </c>
      <c r="L1384" s="9">
        <f t="shared" si="148"/>
        <v>7.2782386026272534E-6</v>
      </c>
    </row>
    <row r="1385" spans="1:12" x14ac:dyDescent="0.2">
      <c r="A1385" s="14">
        <f>TAG!A992</f>
        <v>896.76806999999997</v>
      </c>
      <c r="B1385" s="14" t="str">
        <f>TAG!B992</f>
        <v>C57H102O6N</v>
      </c>
      <c r="C1385" s="17" t="str">
        <f>TAG!C992</f>
        <v>54:6</v>
      </c>
      <c r="D1385" s="31"/>
      <c r="E1385" s="37">
        <f>TAG!J992</f>
        <v>0</v>
      </c>
      <c r="F1385" s="37">
        <f>TAG!D992</f>
        <v>1.4180934972765962E-5</v>
      </c>
      <c r="G1385" s="62">
        <f t="shared" si="146"/>
        <v>7.090467486382981E-6</v>
      </c>
      <c r="H1385" s="37">
        <f>TAG!E992</f>
        <v>1.0065046318040428E-4</v>
      </c>
      <c r="I1385" s="37">
        <f>TAG!F992</f>
        <v>2.7342389038375242E-4</v>
      </c>
      <c r="K1385" s="9">
        <f t="shared" si="147"/>
        <v>9.3559995694021295E-5</v>
      </c>
      <c r="L1385" s="9">
        <f t="shared" si="148"/>
        <v>2.6633342289736941E-4</v>
      </c>
    </row>
    <row r="1386" spans="1:12" x14ac:dyDescent="0.2">
      <c r="A1386" s="14">
        <f>TAG!A993</f>
        <v>898.78366999999992</v>
      </c>
      <c r="B1386" s="14" t="str">
        <f>TAG!B993</f>
        <v>C57H104O6N</v>
      </c>
      <c r="C1386" s="17" t="str">
        <f>TAG!C993</f>
        <v>54:5</v>
      </c>
      <c r="D1386" s="31"/>
      <c r="E1386" s="37">
        <f>TAG!J993</f>
        <v>0</v>
      </c>
      <c r="F1386" s="37">
        <f>TAG!D993</f>
        <v>0</v>
      </c>
      <c r="G1386" s="62">
        <f t="shared" si="146"/>
        <v>0</v>
      </c>
      <c r="H1386" s="37">
        <f>TAG!E993</f>
        <v>4.8440922473787875E-6</v>
      </c>
      <c r="I1386" s="37">
        <f>TAG!F993</f>
        <v>6.7642215592984996E-4</v>
      </c>
      <c r="K1386" s="9">
        <f t="shared" si="147"/>
        <v>4.8440922473787875E-6</v>
      </c>
      <c r="L1386" s="9">
        <f t="shared" si="148"/>
        <v>6.7642215592984996E-4</v>
      </c>
    </row>
    <row r="1387" spans="1:12" x14ac:dyDescent="0.2">
      <c r="A1387" s="14">
        <f>TAG!A994</f>
        <v>900.79926999999998</v>
      </c>
      <c r="B1387" s="14" t="str">
        <f>TAG!B994</f>
        <v>C57H106O6N</v>
      </c>
      <c r="C1387" s="17" t="str">
        <f>TAG!C994</f>
        <v>54:4</v>
      </c>
      <c r="D1387" s="31"/>
      <c r="E1387" s="37">
        <f>TAG!J994</f>
        <v>8.6889956353344794E-6</v>
      </c>
      <c r="F1387" s="37">
        <f>TAG!D994</f>
        <v>3.2483368492508717E-5</v>
      </c>
      <c r="G1387" s="62">
        <f t="shared" si="146"/>
        <v>2.0586182063921599E-5</v>
      </c>
      <c r="H1387" s="37">
        <f>TAG!E994</f>
        <v>3.9548116782440301E-5</v>
      </c>
      <c r="I1387" s="37">
        <f>TAG!F994</f>
        <v>1.4629660240045536E-3</v>
      </c>
      <c r="K1387" s="9">
        <f t="shared" si="147"/>
        <v>1.8961934718518701E-5</v>
      </c>
      <c r="L1387" s="9">
        <f t="shared" si="148"/>
        <v>1.4423798419406319E-3</v>
      </c>
    </row>
    <row r="1388" spans="1:12" x14ac:dyDescent="0.2">
      <c r="A1388" s="14">
        <f>TAG!A995</f>
        <v>902.81486999999993</v>
      </c>
      <c r="B1388" s="14" t="str">
        <f>TAG!B995</f>
        <v>C57H108O6N</v>
      </c>
      <c r="C1388" s="17" t="str">
        <f>TAG!C995</f>
        <v>54:3</v>
      </c>
      <c r="D1388" s="31"/>
      <c r="E1388" s="37">
        <f>TAG!J995</f>
        <v>4.9278151092997914E-6</v>
      </c>
      <c r="F1388" s="37">
        <f>TAG!D995</f>
        <v>1.6033298583925783E-5</v>
      </c>
      <c r="G1388" s="62">
        <f t="shared" si="146"/>
        <v>1.0480556846612787E-5</v>
      </c>
      <c r="H1388" s="37">
        <f>TAG!E995</f>
        <v>0</v>
      </c>
      <c r="I1388" s="37">
        <f>TAG!F995</f>
        <v>0</v>
      </c>
      <c r="K1388" s="9">
        <f t="shared" si="147"/>
        <v>0</v>
      </c>
      <c r="L1388" s="9">
        <f t="shared" si="148"/>
        <v>0</v>
      </c>
    </row>
    <row r="1389" spans="1:12" x14ac:dyDescent="0.2">
      <c r="A1389" s="14">
        <f>TAG!A996</f>
        <v>904.83046999999988</v>
      </c>
      <c r="B1389" s="14" t="str">
        <f>TAG!B996</f>
        <v>C57H110O6N</v>
      </c>
      <c r="C1389" s="17" t="str">
        <f>TAG!C996</f>
        <v>54:2</v>
      </c>
      <c r="D1389" s="31"/>
      <c r="E1389" s="37">
        <f>TAG!J996</f>
        <v>3.1557621775639842E-5</v>
      </c>
      <c r="F1389" s="37">
        <f>TAG!D996</f>
        <v>0</v>
      </c>
      <c r="G1389" s="62">
        <f t="shared" si="146"/>
        <v>1.5778810887819921E-5</v>
      </c>
      <c r="H1389" s="37">
        <f>TAG!E996</f>
        <v>1.1409812924378202E-5</v>
      </c>
      <c r="I1389" s="37">
        <f>TAG!F996</f>
        <v>0</v>
      </c>
      <c r="K1389" s="9">
        <f t="shared" si="147"/>
        <v>0</v>
      </c>
      <c r="L1389" s="9">
        <f t="shared" si="148"/>
        <v>0</v>
      </c>
    </row>
    <row r="1390" spans="1:12" x14ac:dyDescent="0.2">
      <c r="A1390" s="14">
        <f>TAG!A997</f>
        <v>906.84606999999994</v>
      </c>
      <c r="B1390" s="14" t="str">
        <f>TAG!B997</f>
        <v>C57H112O6N</v>
      </c>
      <c r="C1390" s="17" t="str">
        <f>TAG!C997</f>
        <v>54:1</v>
      </c>
      <c r="D1390" s="31"/>
      <c r="E1390" s="37">
        <f>TAG!J997</f>
        <v>2.2289464906851626E-5</v>
      </c>
      <c r="F1390" s="37">
        <f>TAG!D997</f>
        <v>3.9697705194841923E-5</v>
      </c>
      <c r="G1390" s="62">
        <f t="shared" si="146"/>
        <v>3.0993585050846778E-5</v>
      </c>
      <c r="H1390" s="37">
        <f>TAG!E997</f>
        <v>5.5319995228387613E-5</v>
      </c>
      <c r="I1390" s="37">
        <f>TAG!F997</f>
        <v>0</v>
      </c>
      <c r="K1390" s="9">
        <f t="shared" si="147"/>
        <v>2.4326410177540835E-5</v>
      </c>
      <c r="L1390" s="9">
        <f t="shared" si="148"/>
        <v>0</v>
      </c>
    </row>
    <row r="1391" spans="1:12" x14ac:dyDescent="0.2">
      <c r="A1391" s="14">
        <f>TAG!A998</f>
        <v>908.86166999999989</v>
      </c>
      <c r="B1391" s="14" t="str">
        <f>TAG!B998</f>
        <v>C57H114O6N</v>
      </c>
      <c r="C1391" s="17" t="str">
        <f>TAG!C998</f>
        <v>54:0/e56:7</v>
      </c>
      <c r="D1391" s="31"/>
      <c r="E1391" s="37">
        <f>TAG!J998</f>
        <v>3.5416754861570957E-5</v>
      </c>
      <c r="F1391" s="37">
        <f>TAG!D998</f>
        <v>0</v>
      </c>
      <c r="G1391" s="62">
        <f t="shared" si="146"/>
        <v>1.7708377430785478E-5</v>
      </c>
      <c r="H1391" s="37">
        <f>TAG!E998</f>
        <v>8.3154163873267085E-6</v>
      </c>
      <c r="I1391" s="37">
        <f>TAG!F998</f>
        <v>4.1578307954044847E-5</v>
      </c>
      <c r="K1391" s="9">
        <f t="shared" si="147"/>
        <v>0</v>
      </c>
      <c r="L1391" s="9">
        <f t="shared" si="148"/>
        <v>2.3869930523259369E-5</v>
      </c>
    </row>
    <row r="1392" spans="1:12" x14ac:dyDescent="0.2">
      <c r="A1392" s="14">
        <f>TAG!A999</f>
        <v>910.81997000000001</v>
      </c>
      <c r="B1392" s="14" t="str">
        <f>TAG!B999</f>
        <v>C59H108O5N</v>
      </c>
      <c r="C1392" s="17" t="str">
        <f>TAG!C999</f>
        <v>e56:6</v>
      </c>
      <c r="D1392" s="31"/>
      <c r="E1392" s="37">
        <f>TAG!J999</f>
        <v>0</v>
      </c>
      <c r="F1392" s="37">
        <f>TAG!D999</f>
        <v>0</v>
      </c>
      <c r="G1392" s="62">
        <f t="shared" si="146"/>
        <v>0</v>
      </c>
      <c r="H1392" s="37">
        <f>TAG!E999</f>
        <v>7.6643624649058178E-5</v>
      </c>
      <c r="I1392" s="37">
        <f>TAG!F999</f>
        <v>0</v>
      </c>
      <c r="K1392" s="9">
        <f t="shared" si="147"/>
        <v>7.6643624649058178E-5</v>
      </c>
      <c r="L1392" s="9">
        <f t="shared" si="148"/>
        <v>0</v>
      </c>
    </row>
    <row r="1393" spans="1:12" x14ac:dyDescent="0.2">
      <c r="A1393" s="14">
        <f>TAG!A1000</f>
        <v>912.83556999999996</v>
      </c>
      <c r="B1393" s="14" t="str">
        <f>TAG!B1000</f>
        <v>C59H110O5N</v>
      </c>
      <c r="C1393" s="17" t="str">
        <f>TAG!C1000</f>
        <v>e56:5</v>
      </c>
      <c r="D1393" s="31"/>
      <c r="E1393" s="37">
        <f>TAG!J1000</f>
        <v>0</v>
      </c>
      <c r="F1393" s="37">
        <f>TAG!D1000</f>
        <v>7.9586041152819386E-5</v>
      </c>
      <c r="G1393" s="62">
        <f t="shared" si="146"/>
        <v>3.9793020576409693E-5</v>
      </c>
      <c r="H1393" s="37">
        <f>TAG!E1000</f>
        <v>7.8697007528464582E-5</v>
      </c>
      <c r="I1393" s="37">
        <f>TAG!F1000</f>
        <v>0</v>
      </c>
      <c r="K1393" s="9">
        <f t="shared" si="147"/>
        <v>3.8903986952054889E-5</v>
      </c>
      <c r="L1393" s="9">
        <f t="shared" si="148"/>
        <v>0</v>
      </c>
    </row>
    <row r="1394" spans="1:12" x14ac:dyDescent="0.2">
      <c r="A1394" s="14">
        <f>TAG!A1001</f>
        <v>914.85117000000002</v>
      </c>
      <c r="B1394" s="14" t="str">
        <f>TAG!B1001</f>
        <v>C59H112O5N</v>
      </c>
      <c r="C1394" s="17" t="str">
        <f>TAG!C1001</f>
        <v>e56:4</v>
      </c>
      <c r="D1394" s="31"/>
      <c r="E1394" s="37">
        <f>TAG!J1001</f>
        <v>4.1985781771405768E-5</v>
      </c>
      <c r="F1394" s="37">
        <f>TAG!D1001</f>
        <v>5.3653115227570359E-6</v>
      </c>
      <c r="G1394" s="62">
        <f t="shared" si="146"/>
        <v>2.3675546647081401E-5</v>
      </c>
      <c r="H1394" s="37">
        <f>TAG!E1001</f>
        <v>4.5119634708170834E-5</v>
      </c>
      <c r="I1394" s="37">
        <f>TAG!F1001</f>
        <v>1.0013576276983004E-5</v>
      </c>
      <c r="K1394" s="9">
        <f t="shared" si="147"/>
        <v>2.1444088061089433E-5</v>
      </c>
      <c r="L1394" s="9">
        <f t="shared" si="148"/>
        <v>0</v>
      </c>
    </row>
    <row r="1395" spans="1:12" x14ac:dyDescent="0.2">
      <c r="A1395" s="14">
        <f>TAG!A1002</f>
        <v>916.86676999999997</v>
      </c>
      <c r="B1395" s="14" t="str">
        <f>TAG!B1002</f>
        <v>C59H114O5N</v>
      </c>
      <c r="C1395" s="17" t="str">
        <f>TAG!C1002</f>
        <v>e56:3</v>
      </c>
      <c r="D1395" s="31"/>
      <c r="E1395" s="37">
        <f>TAG!J1002</f>
        <v>0</v>
      </c>
      <c r="F1395" s="37">
        <f>TAG!D1002</f>
        <v>0</v>
      </c>
      <c r="G1395" s="62">
        <f t="shared" si="146"/>
        <v>0</v>
      </c>
      <c r="H1395" s="37">
        <f>TAG!E1002</f>
        <v>1.1952908574267924E-5</v>
      </c>
      <c r="I1395" s="37">
        <f>TAG!F1002</f>
        <v>0</v>
      </c>
      <c r="K1395" s="9">
        <f t="shared" si="147"/>
        <v>1.1952908574267924E-5</v>
      </c>
      <c r="L1395" s="9">
        <f t="shared" si="148"/>
        <v>0</v>
      </c>
    </row>
    <row r="1396" spans="1:12" x14ac:dyDescent="0.2">
      <c r="A1396" s="14">
        <f>TAG!A1003</f>
        <v>918.88237000000004</v>
      </c>
      <c r="B1396" s="14" t="str">
        <f>TAG!B1003</f>
        <v>C59H116O5N</v>
      </c>
      <c r="C1396" s="17" t="str">
        <f>TAG!C1003</f>
        <v>e56:2</v>
      </c>
      <c r="D1396" s="31"/>
      <c r="E1396" s="37">
        <f>TAG!J1003</f>
        <v>3.3426121978882463E-6</v>
      </c>
      <c r="F1396" s="37">
        <f>TAG!D1003</f>
        <v>4.7971124471620367E-5</v>
      </c>
      <c r="G1396" s="62">
        <f t="shared" si="146"/>
        <v>2.5656868334754306E-5</v>
      </c>
      <c r="H1396" s="37">
        <f>TAG!E1003</f>
        <v>1.9144646653440102E-6</v>
      </c>
      <c r="I1396" s="37">
        <f>TAG!F1003</f>
        <v>8.8051848089452575E-5</v>
      </c>
      <c r="K1396" s="9">
        <f t="shared" si="147"/>
        <v>0</v>
      </c>
      <c r="L1396" s="9">
        <f t="shared" si="148"/>
        <v>6.2394979754698269E-5</v>
      </c>
    </row>
    <row r="1397" spans="1:12" x14ac:dyDescent="0.2">
      <c r="A1397" s="14">
        <f>TAG!A1004</f>
        <v>920.89796999999999</v>
      </c>
      <c r="B1397" s="14" t="str">
        <f>TAG!B1004</f>
        <v>C59H118O5N</v>
      </c>
      <c r="C1397" s="17" t="str">
        <f>TAG!C1004</f>
        <v>e56:1</v>
      </c>
      <c r="D1397" s="31"/>
      <c r="E1397" s="37">
        <f>TAG!J1004</f>
        <v>4.7452701682891423E-5</v>
      </c>
      <c r="F1397" s="37">
        <f>TAG!D1004</f>
        <v>1.3079065172535677E-5</v>
      </c>
      <c r="G1397" s="62">
        <f t="shared" si="146"/>
        <v>3.026588342771355E-5</v>
      </c>
      <c r="H1397" s="37">
        <f>TAG!E1004</f>
        <v>0</v>
      </c>
      <c r="I1397" s="37">
        <f>TAG!F1004</f>
        <v>6.9705136188675609E-5</v>
      </c>
      <c r="K1397" s="9">
        <f t="shared" si="147"/>
        <v>0</v>
      </c>
      <c r="L1397" s="9">
        <f t="shared" si="148"/>
        <v>3.9439252760962063E-5</v>
      </c>
    </row>
    <row r="1398" spans="1:12" x14ac:dyDescent="0.2">
      <c r="A1398" s="14">
        <f>TAG!A1005</f>
        <v>922.78366999999992</v>
      </c>
      <c r="B1398" s="14" t="str">
        <f>TAG!B1005</f>
        <v>C59H104O6N</v>
      </c>
      <c r="C1398" s="17" t="str">
        <f>TAG!C1005</f>
        <v>56:7/e56:0</v>
      </c>
      <c r="D1398" s="31"/>
      <c r="E1398" s="37">
        <f>TAG!J1005</f>
        <v>0</v>
      </c>
      <c r="F1398" s="37">
        <f>TAG!D1005</f>
        <v>0</v>
      </c>
      <c r="G1398" s="62">
        <f t="shared" si="146"/>
        <v>0</v>
      </c>
      <c r="H1398" s="37">
        <f>TAG!E1005</f>
        <v>1.0510250944576873E-5</v>
      </c>
      <c r="I1398" s="37">
        <f>TAG!F1005</f>
        <v>1.8475564222051016E-4</v>
      </c>
      <c r="K1398" s="9">
        <f t="shared" ref="K1398:K1432" si="149">IF(H1398-$G1398&gt;0,H1398-$G1398,0)</f>
        <v>1.0510250944576873E-5</v>
      </c>
      <c r="L1398" s="9">
        <f t="shared" ref="L1398:L1432" si="150">IF(I1398-$G1398&gt;0,I1398-$G1398,0)</f>
        <v>1.8475564222051016E-4</v>
      </c>
    </row>
    <row r="1399" spans="1:12" x14ac:dyDescent="0.2">
      <c r="A1399" s="14">
        <f>TAG!A1006</f>
        <v>924.79926999999998</v>
      </c>
      <c r="B1399" s="14" t="str">
        <f>TAG!B1006</f>
        <v>C59H106O6N</v>
      </c>
      <c r="C1399" s="17" t="str">
        <f>TAG!C1006</f>
        <v>56:6</v>
      </c>
      <c r="D1399" s="31"/>
      <c r="E1399" s="37">
        <f>TAG!J1006</f>
        <v>2.4000570601888422E-5</v>
      </c>
      <c r="F1399" s="37">
        <f>TAG!D1006</f>
        <v>2.1708882434731009E-5</v>
      </c>
      <c r="G1399" s="62">
        <f t="shared" si="146"/>
        <v>2.2854726518309714E-5</v>
      </c>
      <c r="H1399" s="37">
        <f>TAG!E1006</f>
        <v>2.4069646175118407E-5</v>
      </c>
      <c r="I1399" s="37">
        <f>TAG!F1006</f>
        <v>3.147188515512546E-4</v>
      </c>
      <c r="K1399" s="9">
        <f t="shared" si="149"/>
        <v>1.214919656808693E-6</v>
      </c>
      <c r="L1399" s="9">
        <f t="shared" si="150"/>
        <v>2.918641250329449E-4</v>
      </c>
    </row>
    <row r="1400" spans="1:12" x14ac:dyDescent="0.2">
      <c r="A1400" s="14">
        <f>TAG!A1007</f>
        <v>926.81486999999993</v>
      </c>
      <c r="B1400" s="14" t="str">
        <f>TAG!B1007</f>
        <v>C59H108O6N</v>
      </c>
      <c r="C1400" s="17" t="str">
        <f>TAG!C1007</f>
        <v>56:5</v>
      </c>
      <c r="D1400" s="31"/>
      <c r="E1400" s="37">
        <f>TAG!J1007</f>
        <v>2.3712616289245778E-5</v>
      </c>
      <c r="F1400" s="37">
        <f>TAG!D1007</f>
        <v>0</v>
      </c>
      <c r="G1400" s="62">
        <f t="shared" si="146"/>
        <v>1.1856308144622889E-5</v>
      </c>
      <c r="H1400" s="37">
        <f>TAG!E1007</f>
        <v>0</v>
      </c>
      <c r="I1400" s="37">
        <f>TAG!F1007</f>
        <v>2.3809685538896485E-4</v>
      </c>
      <c r="K1400" s="9">
        <f t="shared" si="149"/>
        <v>0</v>
      </c>
      <c r="L1400" s="9">
        <f t="shared" si="150"/>
        <v>2.2624054724434197E-4</v>
      </c>
    </row>
    <row r="1401" spans="1:12" x14ac:dyDescent="0.2">
      <c r="A1401" s="14">
        <f>TAG!A1008</f>
        <v>928.83046999999988</v>
      </c>
      <c r="B1401" s="14" t="str">
        <f>TAG!B1008</f>
        <v>C59H110O6N</v>
      </c>
      <c r="C1401" s="17" t="str">
        <f>TAG!C1008</f>
        <v>56:4</v>
      </c>
      <c r="D1401" s="31"/>
      <c r="E1401" s="37">
        <f>TAG!J1008</f>
        <v>0</v>
      </c>
      <c r="F1401" s="37">
        <f>TAG!D1008</f>
        <v>9.4473408003594392E-6</v>
      </c>
      <c r="G1401" s="62">
        <f t="shared" si="146"/>
        <v>4.7236704001797196E-6</v>
      </c>
      <c r="H1401" s="37">
        <f>TAG!E1008</f>
        <v>5.6807610104105034E-5</v>
      </c>
      <c r="I1401" s="37">
        <f>TAG!F1008</f>
        <v>6.6063873763417584E-5</v>
      </c>
      <c r="K1401" s="9">
        <f t="shared" si="149"/>
        <v>5.2083939703925312E-5</v>
      </c>
      <c r="L1401" s="9">
        <f t="shared" si="150"/>
        <v>6.1340203363237863E-5</v>
      </c>
    </row>
    <row r="1402" spans="1:12" x14ac:dyDescent="0.2">
      <c r="A1402" s="14">
        <f>TAG!A1009</f>
        <v>930.84606999999994</v>
      </c>
      <c r="B1402" s="14" t="str">
        <f>TAG!B1009</f>
        <v>C59H112O6N</v>
      </c>
      <c r="C1402" s="17" t="str">
        <f>TAG!C1009</f>
        <v>56:3</v>
      </c>
      <c r="D1402" s="31"/>
      <c r="E1402" s="37">
        <f>TAG!J1009</f>
        <v>3.5019371202571283E-5</v>
      </c>
      <c r="F1402" s="37">
        <f>TAG!D1009</f>
        <v>8.8924798767591103E-6</v>
      </c>
      <c r="G1402" s="62">
        <f t="shared" si="146"/>
        <v>2.1955925539665195E-5</v>
      </c>
      <c r="H1402" s="37">
        <f>TAG!E1009</f>
        <v>5.0027838411476781E-5</v>
      </c>
      <c r="I1402" s="37">
        <f>TAG!F1009</f>
        <v>3.5169760115487088E-5</v>
      </c>
      <c r="K1402" s="9">
        <f t="shared" si="149"/>
        <v>2.8071912871811586E-5</v>
      </c>
      <c r="L1402" s="9">
        <f t="shared" si="150"/>
        <v>1.3213834575821893E-5</v>
      </c>
    </row>
    <row r="1403" spans="1:12" x14ac:dyDescent="0.2">
      <c r="A1403" s="14">
        <f>TAG!A1010</f>
        <v>932.86166999999989</v>
      </c>
      <c r="B1403" s="14" t="str">
        <f>TAG!B1010</f>
        <v>C59H114O6N</v>
      </c>
      <c r="C1403" s="17" t="str">
        <f>TAG!C1010</f>
        <v>56:2</v>
      </c>
      <c r="D1403" s="31"/>
      <c r="E1403" s="37">
        <f>TAG!J1010</f>
        <v>0</v>
      </c>
      <c r="F1403" s="37">
        <f>TAG!D1010</f>
        <v>3.4213357257738793E-5</v>
      </c>
      <c r="G1403" s="62">
        <f t="shared" si="146"/>
        <v>1.7106678628869396E-5</v>
      </c>
      <c r="H1403" s="37">
        <f>TAG!E1010</f>
        <v>0</v>
      </c>
      <c r="I1403" s="37">
        <f>TAG!F1010</f>
        <v>0</v>
      </c>
      <c r="K1403" s="9">
        <f t="shared" si="149"/>
        <v>0</v>
      </c>
      <c r="L1403" s="9">
        <f t="shared" si="150"/>
        <v>0</v>
      </c>
    </row>
    <row r="1404" spans="1:12" x14ac:dyDescent="0.2">
      <c r="A1404" s="14">
        <f>TAG!A1011</f>
        <v>934.87726999999995</v>
      </c>
      <c r="B1404" s="14" t="str">
        <f>TAG!B1011</f>
        <v>C59H116O6N</v>
      </c>
      <c r="C1404" s="17" t="str">
        <f>TAG!C1011</f>
        <v>56:1</v>
      </c>
      <c r="D1404" s="31"/>
      <c r="E1404" s="37">
        <f>TAG!J1011</f>
        <v>6.9503274962223226E-5</v>
      </c>
      <c r="F1404" s="37">
        <f>TAG!D1011</f>
        <v>0</v>
      </c>
      <c r="G1404" s="62">
        <f t="shared" si="146"/>
        <v>3.4751637481111613E-5</v>
      </c>
      <c r="H1404" s="37">
        <f>TAG!E1011</f>
        <v>0</v>
      </c>
      <c r="I1404" s="37">
        <f>TAG!F1011</f>
        <v>0</v>
      </c>
      <c r="K1404" s="9">
        <f t="shared" si="149"/>
        <v>0</v>
      </c>
      <c r="L1404" s="9">
        <f t="shared" si="150"/>
        <v>0</v>
      </c>
    </row>
    <row r="1405" spans="1:12" x14ac:dyDescent="0.2">
      <c r="A1405" s="14">
        <f>TAG!A1012</f>
        <v>936.83556999999996</v>
      </c>
      <c r="B1405" s="14" t="str">
        <f>TAG!B1012</f>
        <v>C61H110O5N</v>
      </c>
      <c r="C1405" s="17" t="str">
        <f>TAG!C1012</f>
        <v>e58:7/56:0</v>
      </c>
      <c r="D1405" s="31"/>
      <c r="E1405" s="37">
        <f>TAG!J1012</f>
        <v>0</v>
      </c>
      <c r="F1405" s="37">
        <f>TAG!D1012</f>
        <v>2.1222654134847224E-6</v>
      </c>
      <c r="G1405" s="62">
        <f t="shared" si="146"/>
        <v>1.0611327067423612E-6</v>
      </c>
      <c r="H1405" s="37">
        <f>TAG!E1012</f>
        <v>0</v>
      </c>
      <c r="I1405" s="37">
        <f>TAG!F1012</f>
        <v>0</v>
      </c>
      <c r="K1405" s="9">
        <f t="shared" si="149"/>
        <v>0</v>
      </c>
      <c r="L1405" s="9">
        <f t="shared" si="150"/>
        <v>0</v>
      </c>
    </row>
    <row r="1406" spans="1:12" x14ac:dyDescent="0.2">
      <c r="A1406" s="14">
        <f>TAG!A1013</f>
        <v>938.85117000000002</v>
      </c>
      <c r="B1406" s="14" t="str">
        <f>TAG!B1013</f>
        <v>C61H112O5N</v>
      </c>
      <c r="C1406" s="17" t="str">
        <f>TAG!C1013</f>
        <v>e58:6</v>
      </c>
      <c r="D1406" s="31"/>
      <c r="E1406" s="37">
        <f>TAG!J1013</f>
        <v>5.8558639731916608E-5</v>
      </c>
      <c r="F1406" s="37">
        <f>TAG!D1013</f>
        <v>0</v>
      </c>
      <c r="G1406" s="62">
        <f t="shared" si="146"/>
        <v>2.9279319865958304E-5</v>
      </c>
      <c r="H1406" s="37">
        <f>TAG!E1013</f>
        <v>1.2097140660471316E-5</v>
      </c>
      <c r="I1406" s="37">
        <f>TAG!F1013</f>
        <v>0</v>
      </c>
      <c r="K1406" s="9">
        <f t="shared" si="149"/>
        <v>0</v>
      </c>
      <c r="L1406" s="9">
        <f t="shared" si="150"/>
        <v>0</v>
      </c>
    </row>
    <row r="1407" spans="1:12" x14ac:dyDescent="0.2">
      <c r="A1407" s="14">
        <f>TAG!A1014</f>
        <v>940.86676999999997</v>
      </c>
      <c r="B1407" s="14" t="str">
        <f>TAG!B1014</f>
        <v>C61H114O5N</v>
      </c>
      <c r="C1407" s="17" t="str">
        <f>TAG!C1014</f>
        <v>e58:5</v>
      </c>
      <c r="D1407" s="31"/>
      <c r="E1407" s="37">
        <f>TAG!J1014</f>
        <v>1.0709777612975574E-4</v>
      </c>
      <c r="F1407" s="37">
        <f>TAG!D1014</f>
        <v>0</v>
      </c>
      <c r="G1407" s="62">
        <f t="shared" si="146"/>
        <v>5.3548888064877871E-5</v>
      </c>
      <c r="H1407" s="37">
        <f>TAG!E1014</f>
        <v>3.1977490659883595E-5</v>
      </c>
      <c r="I1407" s="37">
        <f>TAG!F1014</f>
        <v>0</v>
      </c>
      <c r="K1407" s="9">
        <f t="shared" si="149"/>
        <v>0</v>
      </c>
      <c r="L1407" s="9">
        <f t="shared" si="150"/>
        <v>0</v>
      </c>
    </row>
    <row r="1408" spans="1:12" x14ac:dyDescent="0.2">
      <c r="A1408" s="14">
        <f>TAG!A1015</f>
        <v>942.88237000000004</v>
      </c>
      <c r="B1408" s="14" t="str">
        <f>TAG!B1015</f>
        <v>C61H116O5N</v>
      </c>
      <c r="C1408" s="17" t="str">
        <f>TAG!C1015</f>
        <v>e58:4</v>
      </c>
      <c r="D1408" s="31"/>
      <c r="E1408" s="37">
        <f>TAG!J1015</f>
        <v>1.6401818463715714E-5</v>
      </c>
      <c r="F1408" s="37">
        <f>TAG!D1015</f>
        <v>0</v>
      </c>
      <c r="G1408" s="62">
        <f t="shared" si="146"/>
        <v>8.200909231857857E-6</v>
      </c>
      <c r="H1408" s="37">
        <f>TAG!E1015</f>
        <v>5.2841167630261266E-5</v>
      </c>
      <c r="I1408" s="37">
        <f>TAG!F1015</f>
        <v>0</v>
      </c>
      <c r="K1408" s="9">
        <f t="shared" si="149"/>
        <v>4.4640258398403409E-5</v>
      </c>
      <c r="L1408" s="9">
        <f t="shared" si="150"/>
        <v>0</v>
      </c>
    </row>
    <row r="1409" spans="1:12" x14ac:dyDescent="0.2">
      <c r="A1409" s="14">
        <f>TAG!A1016</f>
        <v>944.89796999999999</v>
      </c>
      <c r="B1409" s="14" t="str">
        <f>TAG!B1016</f>
        <v>C61H118O5N</v>
      </c>
      <c r="C1409" s="17" t="str">
        <f>TAG!C1016</f>
        <v>e58:3</v>
      </c>
      <c r="D1409" s="31"/>
      <c r="E1409" s="37">
        <f>TAG!J1016</f>
        <v>1.613035073257987E-5</v>
      </c>
      <c r="F1409" s="37">
        <f>TAG!D1016</f>
        <v>4.9111707690000464E-7</v>
      </c>
      <c r="G1409" s="62">
        <f t="shared" si="146"/>
        <v>8.3107339047399384E-6</v>
      </c>
      <c r="H1409" s="37">
        <f>TAG!E1016</f>
        <v>4.9503036218590264E-5</v>
      </c>
      <c r="I1409" s="37">
        <f>TAG!F1016</f>
        <v>0</v>
      </c>
      <c r="K1409" s="9">
        <f t="shared" si="149"/>
        <v>4.1192302313850326E-5</v>
      </c>
      <c r="L1409" s="9">
        <f t="shared" si="150"/>
        <v>0</v>
      </c>
    </row>
    <row r="1410" spans="1:12" x14ac:dyDescent="0.2">
      <c r="A1410" s="14">
        <f>TAG!A1017</f>
        <v>946.91357000000005</v>
      </c>
      <c r="B1410" s="14" t="str">
        <f>TAG!B1017</f>
        <v>C61H120O5N</v>
      </c>
      <c r="C1410" s="17" t="str">
        <f>TAG!C1017</f>
        <v>e58:2</v>
      </c>
      <c r="D1410" s="31"/>
      <c r="E1410" s="37">
        <f>TAG!J1017</f>
        <v>4.6874068136310025E-6</v>
      </c>
      <c r="F1410" s="37">
        <f>TAG!D1017</f>
        <v>6.9363708970989055E-6</v>
      </c>
      <c r="G1410" s="62">
        <f t="shared" si="146"/>
        <v>5.8118888553649544E-6</v>
      </c>
      <c r="H1410" s="37">
        <f>TAG!E1017</f>
        <v>0</v>
      </c>
      <c r="I1410" s="37">
        <f>TAG!F1017</f>
        <v>3.4010786680655705E-5</v>
      </c>
      <c r="K1410" s="9">
        <f t="shared" si="149"/>
        <v>0</v>
      </c>
      <c r="L1410" s="9">
        <f t="shared" si="150"/>
        <v>2.819889782529075E-5</v>
      </c>
    </row>
    <row r="1411" spans="1:12" x14ac:dyDescent="0.2">
      <c r="A1411" s="14">
        <f>TAG!A1018</f>
        <v>948.92917</v>
      </c>
      <c r="B1411" s="14" t="str">
        <f>TAG!B1018</f>
        <v>C61H122O5N</v>
      </c>
      <c r="C1411" s="17" t="str">
        <f>TAG!C1018</f>
        <v>e58:1/58:8</v>
      </c>
      <c r="D1411" s="31"/>
      <c r="E1411" s="37">
        <f>TAG!J1018</f>
        <v>3.0956154052881718E-5</v>
      </c>
      <c r="F1411" s="37">
        <f>TAG!D1018</f>
        <v>3.213432455752696E-5</v>
      </c>
      <c r="G1411" s="62">
        <f t="shared" si="146"/>
        <v>3.1545239305204339E-5</v>
      </c>
      <c r="H1411" s="37">
        <f>TAG!E1018</f>
        <v>2.2847385109130285E-5</v>
      </c>
      <c r="I1411" s="37">
        <f>TAG!F1018</f>
        <v>1.1753735816645412E-6</v>
      </c>
      <c r="K1411" s="9">
        <f t="shared" si="149"/>
        <v>0</v>
      </c>
      <c r="L1411" s="9">
        <f t="shared" si="150"/>
        <v>0</v>
      </c>
    </row>
    <row r="1412" spans="1:12" x14ac:dyDescent="0.2">
      <c r="A1412" s="14">
        <f>TAG!A1019</f>
        <v>950.81486999999993</v>
      </c>
      <c r="B1412" s="14" t="str">
        <f>TAG!B1019</f>
        <v>C61H108O6N</v>
      </c>
      <c r="C1412" s="17" t="str">
        <f>TAG!C1019</f>
        <v>58:7/e58:0</v>
      </c>
      <c r="D1412" s="31"/>
      <c r="E1412" s="37">
        <f>TAG!J1019</f>
        <v>0</v>
      </c>
      <c r="F1412" s="37">
        <f>TAG!D1019</f>
        <v>0</v>
      </c>
      <c r="G1412" s="62">
        <f t="shared" si="146"/>
        <v>0</v>
      </c>
      <c r="H1412" s="37">
        <f>TAG!E1019</f>
        <v>1.8769887472464779E-5</v>
      </c>
      <c r="I1412" s="37">
        <f>TAG!F1019</f>
        <v>0</v>
      </c>
      <c r="K1412" s="9">
        <f t="shared" si="149"/>
        <v>1.8769887472464779E-5</v>
      </c>
      <c r="L1412" s="9">
        <f t="shared" si="150"/>
        <v>0</v>
      </c>
    </row>
    <row r="1413" spans="1:12" x14ac:dyDescent="0.2">
      <c r="A1413" s="14">
        <f>TAG!A1020</f>
        <v>952.83046999999988</v>
      </c>
      <c r="B1413" s="14" t="str">
        <f>TAG!B1020</f>
        <v>C61H110O6N</v>
      </c>
      <c r="C1413" s="17" t="str">
        <f>TAG!C1020</f>
        <v>58:6</v>
      </c>
      <c r="D1413" s="31"/>
      <c r="E1413" s="37">
        <f>TAG!J1020</f>
        <v>1.9953750229703838E-5</v>
      </c>
      <c r="F1413" s="37">
        <f>TAG!D1020</f>
        <v>2.013209414451693E-5</v>
      </c>
      <c r="G1413" s="62">
        <f t="shared" si="146"/>
        <v>2.0042922187110382E-5</v>
      </c>
      <c r="H1413" s="37">
        <f>TAG!E1020</f>
        <v>2.3917776878767854E-5</v>
      </c>
      <c r="I1413" s="37">
        <f>TAG!F1020</f>
        <v>2.185566845973707E-5</v>
      </c>
      <c r="K1413" s="9">
        <f t="shared" si="149"/>
        <v>3.8748546916574721E-6</v>
      </c>
      <c r="L1413" s="9">
        <f t="shared" si="150"/>
        <v>1.8127462726266881E-6</v>
      </c>
    </row>
    <row r="1414" spans="1:12" x14ac:dyDescent="0.2">
      <c r="A1414" s="14">
        <f>TAG!A1021</f>
        <v>954.84606999999994</v>
      </c>
      <c r="B1414" s="14" t="str">
        <f>TAG!B1021</f>
        <v>C61H112O6N</v>
      </c>
      <c r="C1414" s="17" t="str">
        <f>TAG!C1021</f>
        <v>58:5</v>
      </c>
      <c r="D1414" s="31"/>
      <c r="E1414" s="37">
        <f>TAG!J1021</f>
        <v>5.2550523753755247E-5</v>
      </c>
      <c r="F1414" s="37">
        <f>TAG!D1021</f>
        <v>2.1071504519668229E-5</v>
      </c>
      <c r="G1414" s="62">
        <f t="shared" ref="G1414:G1477" si="151">(F1414+E1414)/2</f>
        <v>3.6811014136711736E-5</v>
      </c>
      <c r="H1414" s="37">
        <f>TAG!E1021</f>
        <v>1.0781605871070342E-5</v>
      </c>
      <c r="I1414" s="37">
        <f>TAG!F1021</f>
        <v>2.7623694502260658E-6</v>
      </c>
      <c r="K1414" s="9">
        <f t="shared" si="149"/>
        <v>0</v>
      </c>
      <c r="L1414" s="9">
        <f t="shared" si="150"/>
        <v>0</v>
      </c>
    </row>
    <row r="1415" spans="1:12" x14ac:dyDescent="0.2">
      <c r="A1415" s="14">
        <f>TAG!A1022</f>
        <v>956.86166999999989</v>
      </c>
      <c r="B1415" s="14" t="str">
        <f>TAG!B1022</f>
        <v>C61H114O6N</v>
      </c>
      <c r="C1415" s="17" t="str">
        <f>TAG!C1022</f>
        <v>58:4</v>
      </c>
      <c r="D1415" s="31"/>
      <c r="E1415" s="37">
        <f>TAG!J1022</f>
        <v>0</v>
      </c>
      <c r="F1415" s="37">
        <f>TAG!D1022</f>
        <v>0</v>
      </c>
      <c r="G1415" s="62">
        <f t="shared" si="151"/>
        <v>0</v>
      </c>
      <c r="H1415" s="37">
        <f>TAG!E1022</f>
        <v>5.2259289931860735E-5</v>
      </c>
      <c r="I1415" s="37">
        <f>TAG!F1022</f>
        <v>1.4170880511356306E-5</v>
      </c>
      <c r="K1415" s="9">
        <f t="shared" si="149"/>
        <v>5.2259289931860735E-5</v>
      </c>
      <c r="L1415" s="9">
        <f t="shared" si="150"/>
        <v>1.4170880511356306E-5</v>
      </c>
    </row>
    <row r="1416" spans="1:12" x14ac:dyDescent="0.2">
      <c r="A1416" s="14">
        <f>TAG!A1023</f>
        <v>958.87726999999995</v>
      </c>
      <c r="B1416" s="14" t="str">
        <f>TAG!B1023</f>
        <v>C61H116O6N</v>
      </c>
      <c r="C1416" s="17" t="str">
        <f>TAG!C1023</f>
        <v>58:3</v>
      </c>
      <c r="D1416" s="31"/>
      <c r="E1416" s="37">
        <f>TAG!J1023</f>
        <v>4.2655556023741722E-5</v>
      </c>
      <c r="F1416" s="37">
        <f>TAG!D1023</f>
        <v>0</v>
      </c>
      <c r="G1416" s="62">
        <f t="shared" si="151"/>
        <v>2.1327778011870861E-5</v>
      </c>
      <c r="H1416" s="37">
        <f>TAG!E1023</f>
        <v>0</v>
      </c>
      <c r="I1416" s="37">
        <f>TAG!F1023</f>
        <v>2.8042730493582413E-5</v>
      </c>
      <c r="K1416" s="9">
        <f t="shared" si="149"/>
        <v>0</v>
      </c>
      <c r="L1416" s="9">
        <f t="shared" si="150"/>
        <v>6.7149524817115517E-6</v>
      </c>
    </row>
    <row r="1417" spans="1:12" x14ac:dyDescent="0.2">
      <c r="A1417" s="14">
        <f>TAG!A1024</f>
        <v>960.8928699999999</v>
      </c>
      <c r="B1417" s="14" t="str">
        <f>TAG!B1024</f>
        <v>C61H118O6N</v>
      </c>
      <c r="C1417" s="17" t="str">
        <f>TAG!C1024</f>
        <v>58:2</v>
      </c>
      <c r="D1417" s="31"/>
      <c r="E1417" s="37">
        <f>TAG!J1024</f>
        <v>1.0444605877972051E-5</v>
      </c>
      <c r="F1417" s="37">
        <f>TAG!D1024</f>
        <v>1.1854590373392683E-5</v>
      </c>
      <c r="G1417" s="62">
        <f t="shared" si="151"/>
        <v>1.1149598125682366E-5</v>
      </c>
      <c r="H1417" s="37">
        <f>TAG!E1024</f>
        <v>0</v>
      </c>
      <c r="I1417" s="37">
        <f>TAG!F1024</f>
        <v>0</v>
      </c>
      <c r="K1417" s="9">
        <f t="shared" si="149"/>
        <v>0</v>
      </c>
      <c r="L1417" s="9">
        <f t="shared" si="150"/>
        <v>0</v>
      </c>
    </row>
    <row r="1418" spans="1:12" x14ac:dyDescent="0.2">
      <c r="A1418" s="14">
        <f>TAG!A1025</f>
        <v>962.90846999999997</v>
      </c>
      <c r="B1418" s="14" t="str">
        <f>TAG!B1025</f>
        <v>C61H120O6N</v>
      </c>
      <c r="C1418" s="17" t="str">
        <f>TAG!C1025</f>
        <v>58:1</v>
      </c>
      <c r="D1418" s="31"/>
      <c r="E1418" s="37">
        <f>TAG!J1025</f>
        <v>4.8993604935218009E-6</v>
      </c>
      <c r="F1418" s="37">
        <f>TAG!D1025</f>
        <v>1.0357474910377397E-4</v>
      </c>
      <c r="G1418" s="62">
        <f t="shared" si="151"/>
        <v>5.4237054798647888E-5</v>
      </c>
      <c r="H1418" s="37">
        <f>TAG!E1025</f>
        <v>2.2775460988719587E-5</v>
      </c>
      <c r="I1418" s="37">
        <f>TAG!F1025</f>
        <v>0</v>
      </c>
      <c r="K1418" s="9">
        <f t="shared" si="149"/>
        <v>0</v>
      </c>
      <c r="L1418" s="9">
        <f t="shared" si="150"/>
        <v>0</v>
      </c>
    </row>
    <row r="1419" spans="1:12" x14ac:dyDescent="0.2">
      <c r="A1419" s="14">
        <f>TAG!A1026</f>
        <v>964.86676999999997</v>
      </c>
      <c r="B1419" s="14" t="str">
        <f>TAG!B1026</f>
        <v>C63H114O5N</v>
      </c>
      <c r="C1419" s="17" t="str">
        <f>TAG!C1026</f>
        <v>e60:7/58:0</v>
      </c>
      <c r="D1419" s="31"/>
      <c r="E1419" s="37">
        <f>TAG!J1026</f>
        <v>0</v>
      </c>
      <c r="F1419" s="37">
        <f>TAG!D1026</f>
        <v>0</v>
      </c>
      <c r="G1419" s="62">
        <f t="shared" si="151"/>
        <v>0</v>
      </c>
      <c r="H1419" s="37">
        <f>TAG!E1026</f>
        <v>1.8683406513904783E-6</v>
      </c>
      <c r="I1419" s="37">
        <f>TAG!F1026</f>
        <v>0</v>
      </c>
      <c r="K1419" s="9">
        <f t="shared" si="149"/>
        <v>1.8683406513904783E-6</v>
      </c>
      <c r="L1419" s="9">
        <f t="shared" si="150"/>
        <v>0</v>
      </c>
    </row>
    <row r="1420" spans="1:12" x14ac:dyDescent="0.2">
      <c r="A1420" s="14">
        <f>TAG!A1027</f>
        <v>966.88237000000004</v>
      </c>
      <c r="B1420" s="14" t="str">
        <f>TAG!B1027</f>
        <v>C63H116O5N</v>
      </c>
      <c r="C1420" s="17" t="str">
        <f>TAG!C1027</f>
        <v>e60:6</v>
      </c>
      <c r="D1420" s="31"/>
      <c r="E1420" s="37">
        <f>TAG!J1027</f>
        <v>3.3092268958906126E-5</v>
      </c>
      <c r="F1420" s="37">
        <f>TAG!D1027</f>
        <v>0</v>
      </c>
      <c r="G1420" s="62">
        <f t="shared" si="151"/>
        <v>1.6546134479453063E-5</v>
      </c>
      <c r="H1420" s="37">
        <f>TAG!E1027</f>
        <v>4.3395877558238552E-6</v>
      </c>
      <c r="I1420" s="37">
        <f>TAG!F1027</f>
        <v>3.6280764537781999E-5</v>
      </c>
      <c r="K1420" s="9">
        <f t="shared" si="149"/>
        <v>0</v>
      </c>
      <c r="L1420" s="9">
        <f t="shared" si="150"/>
        <v>1.9734630058328936E-5</v>
      </c>
    </row>
    <row r="1421" spans="1:12" x14ac:dyDescent="0.2">
      <c r="A1421" s="14">
        <f>TAG!A1028</f>
        <v>968.89796999999999</v>
      </c>
      <c r="B1421" s="14" t="str">
        <f>TAG!B1028</f>
        <v>C63H118O5N</v>
      </c>
      <c r="C1421" s="17" t="str">
        <f>TAG!C1028</f>
        <v>e60:5</v>
      </c>
      <c r="D1421" s="31"/>
      <c r="E1421" s="37">
        <f>TAG!J1028</f>
        <v>0</v>
      </c>
      <c r="F1421" s="37">
        <f>TAG!D1028</f>
        <v>2.2710577075105247E-6</v>
      </c>
      <c r="G1421" s="62">
        <f t="shared" si="151"/>
        <v>1.1355288537552624E-6</v>
      </c>
      <c r="H1421" s="37">
        <f>TAG!E1028</f>
        <v>0</v>
      </c>
      <c r="I1421" s="37">
        <f>TAG!F1028</f>
        <v>0</v>
      </c>
      <c r="K1421" s="9">
        <f t="shared" si="149"/>
        <v>0</v>
      </c>
      <c r="L1421" s="9">
        <f t="shared" si="150"/>
        <v>0</v>
      </c>
    </row>
    <row r="1422" spans="1:12" x14ac:dyDescent="0.2">
      <c r="A1422" s="14">
        <f>TAG!A1029</f>
        <v>970.91357000000005</v>
      </c>
      <c r="B1422" s="14" t="str">
        <f>TAG!B1029</f>
        <v>C63H120O5N</v>
      </c>
      <c r="C1422" s="17" t="str">
        <f>TAG!C1029</f>
        <v>e60:4</v>
      </c>
      <c r="D1422" s="31"/>
      <c r="E1422" s="37">
        <f>TAG!J1029</f>
        <v>0</v>
      </c>
      <c r="F1422" s="37">
        <f>TAG!D1029</f>
        <v>0</v>
      </c>
      <c r="G1422" s="62">
        <f t="shared" si="151"/>
        <v>0</v>
      </c>
      <c r="H1422" s="37">
        <f>TAG!E1029</f>
        <v>8.7389214504975844E-6</v>
      </c>
      <c r="I1422" s="37">
        <f>TAG!F1029</f>
        <v>4.4946280345011479E-6</v>
      </c>
      <c r="K1422" s="9">
        <f t="shared" si="149"/>
        <v>8.7389214504975844E-6</v>
      </c>
      <c r="L1422" s="9">
        <f t="shared" si="150"/>
        <v>4.4946280345011479E-6</v>
      </c>
    </row>
    <row r="1423" spans="1:12" x14ac:dyDescent="0.2">
      <c r="A1423" s="14">
        <f>TAG!A1030</f>
        <v>972.92917</v>
      </c>
      <c r="B1423" s="14" t="str">
        <f>TAG!B1030</f>
        <v>C63H122O5N</v>
      </c>
      <c r="C1423" s="17" t="str">
        <f>TAG!C1030</f>
        <v>e60:3</v>
      </c>
      <c r="D1423" s="31"/>
      <c r="E1423" s="37">
        <f>TAG!J1030</f>
        <v>0</v>
      </c>
      <c r="F1423" s="37">
        <f>TAG!D1030</f>
        <v>0</v>
      </c>
      <c r="G1423" s="62">
        <f t="shared" si="151"/>
        <v>0</v>
      </c>
      <c r="H1423" s="37">
        <f>TAG!E1030</f>
        <v>6.9645277410276486E-6</v>
      </c>
      <c r="I1423" s="37">
        <f>TAG!F1030</f>
        <v>9.9733404566073888E-6</v>
      </c>
      <c r="K1423" s="9">
        <f t="shared" si="149"/>
        <v>6.9645277410276486E-6</v>
      </c>
      <c r="L1423" s="9">
        <f t="shared" si="150"/>
        <v>9.9733404566073888E-6</v>
      </c>
    </row>
    <row r="1424" spans="1:12" x14ac:dyDescent="0.2">
      <c r="A1424" s="14">
        <f>TAG!A1031</f>
        <v>974.94477000000006</v>
      </c>
      <c r="B1424" s="14" t="str">
        <f>TAG!B1031</f>
        <v>C63H124O5N</v>
      </c>
      <c r="C1424" s="17" t="str">
        <f>TAG!C1031</f>
        <v>e60:2</v>
      </c>
      <c r="D1424" s="31"/>
      <c r="E1424" s="37">
        <f>TAG!J1031</f>
        <v>2.5394690885936969E-5</v>
      </c>
      <c r="F1424" s="37">
        <f>TAG!D1031</f>
        <v>0</v>
      </c>
      <c r="G1424" s="62">
        <f t="shared" si="151"/>
        <v>1.2697345442968485E-5</v>
      </c>
      <c r="H1424" s="37">
        <f>TAG!E1031</f>
        <v>0</v>
      </c>
      <c r="I1424" s="37">
        <f>TAG!F1031</f>
        <v>5.4703736003974727E-5</v>
      </c>
      <c r="K1424" s="9">
        <f t="shared" si="149"/>
        <v>0</v>
      </c>
      <c r="L1424" s="9">
        <f t="shared" si="150"/>
        <v>4.2006390561006242E-5</v>
      </c>
    </row>
    <row r="1425" spans="1:12" x14ac:dyDescent="0.2">
      <c r="A1425" s="14">
        <f>TAG!A1032</f>
        <v>976.83046999999988</v>
      </c>
      <c r="B1425" s="14" t="str">
        <f>TAG!B1032</f>
        <v>C63H110O6N</v>
      </c>
      <c r="C1425" s="17" t="str">
        <f>TAG!C1032</f>
        <v>60:8/e60:1</v>
      </c>
      <c r="D1425" s="31"/>
      <c r="E1425" s="37">
        <f>TAG!J1032</f>
        <v>1.8809061360798447E-5</v>
      </c>
      <c r="F1425" s="37">
        <f>TAG!D1032</f>
        <v>1.3527482557596508E-5</v>
      </c>
      <c r="G1425" s="62">
        <f t="shared" si="151"/>
        <v>1.6168271959197477E-5</v>
      </c>
      <c r="H1425" s="37">
        <f>TAG!E1032</f>
        <v>4.0202872513068494E-6</v>
      </c>
      <c r="I1425" s="37">
        <f>TAG!F1032</f>
        <v>3.9902695786494554E-7</v>
      </c>
      <c r="K1425" s="9">
        <f t="shared" si="149"/>
        <v>0</v>
      </c>
      <c r="L1425" s="9">
        <f t="shared" si="150"/>
        <v>0</v>
      </c>
    </row>
    <row r="1426" spans="1:12" x14ac:dyDescent="0.2">
      <c r="A1426" s="14">
        <f>TAG!A1033</f>
        <v>978.84606999999994</v>
      </c>
      <c r="B1426" s="14" t="str">
        <f>TAG!B1033</f>
        <v>C63H112O6N</v>
      </c>
      <c r="C1426" s="17" t="str">
        <f>TAG!C1033</f>
        <v>60:7/e60:0</v>
      </c>
      <c r="D1426" s="31"/>
      <c r="E1426" s="37">
        <f>TAG!J1033</f>
        <v>1.0393478655371335E-4</v>
      </c>
      <c r="F1426" s="37">
        <f>TAG!D1033</f>
        <v>0</v>
      </c>
      <c r="G1426" s="62">
        <f t="shared" si="151"/>
        <v>5.1967393276856677E-5</v>
      </c>
      <c r="H1426" s="37">
        <f>TAG!E1033</f>
        <v>6.0745757665634207E-6</v>
      </c>
      <c r="I1426" s="37">
        <f>TAG!F1033</f>
        <v>0</v>
      </c>
      <c r="K1426" s="9">
        <f t="shared" si="149"/>
        <v>0</v>
      </c>
      <c r="L1426" s="9">
        <f t="shared" si="150"/>
        <v>0</v>
      </c>
    </row>
    <row r="1427" spans="1:12" x14ac:dyDescent="0.2">
      <c r="A1427" s="14">
        <f>TAG!A1034</f>
        <v>980.86166999999989</v>
      </c>
      <c r="B1427" s="14" t="str">
        <f>TAG!B1034</f>
        <v>C63H114O6N</v>
      </c>
      <c r="C1427" s="17" t="str">
        <f>TAG!C1034</f>
        <v>60:6</v>
      </c>
      <c r="D1427" s="31"/>
      <c r="E1427" s="37">
        <f>TAG!J1034</f>
        <v>5.6496409624381529E-5</v>
      </c>
      <c r="F1427" s="37">
        <f>TAG!D1034</f>
        <v>2.9857054398403685E-5</v>
      </c>
      <c r="G1427" s="62">
        <f t="shared" si="151"/>
        <v>4.3176732011392604E-5</v>
      </c>
      <c r="H1427" s="37">
        <f>TAG!E1034</f>
        <v>0</v>
      </c>
      <c r="I1427" s="37">
        <f>TAG!F1034</f>
        <v>3.5095259280298639E-6</v>
      </c>
      <c r="K1427" s="9">
        <f t="shared" si="149"/>
        <v>0</v>
      </c>
      <c r="L1427" s="9">
        <f t="shared" si="150"/>
        <v>0</v>
      </c>
    </row>
    <row r="1428" spans="1:12" x14ac:dyDescent="0.2">
      <c r="A1428" s="14">
        <f>TAG!A1035</f>
        <v>982.87726999999995</v>
      </c>
      <c r="B1428" s="14" t="str">
        <f>TAG!B1035</f>
        <v>C63H116O6N</v>
      </c>
      <c r="C1428" s="17" t="str">
        <f>TAG!C1035</f>
        <v>60:5</v>
      </c>
      <c r="D1428" s="31"/>
      <c r="E1428" s="37">
        <f>TAG!J1035</f>
        <v>1.7364743441659863E-5</v>
      </c>
      <c r="F1428" s="37">
        <f>TAG!D1035</f>
        <v>5.481659386149001E-6</v>
      </c>
      <c r="G1428" s="62">
        <f t="shared" si="151"/>
        <v>1.1423201413904432E-5</v>
      </c>
      <c r="H1428" s="37">
        <f>TAG!E1035</f>
        <v>1.75902353407461E-5</v>
      </c>
      <c r="I1428" s="37">
        <f>TAG!F1035</f>
        <v>6.2357689315801433E-5</v>
      </c>
      <c r="K1428" s="9">
        <f t="shared" si="149"/>
        <v>6.1670339268416679E-6</v>
      </c>
      <c r="L1428" s="9">
        <f t="shared" si="150"/>
        <v>5.0934487901897002E-5</v>
      </c>
    </row>
    <row r="1429" spans="1:12" x14ac:dyDescent="0.2">
      <c r="A1429" s="14">
        <f>TAG!A1036</f>
        <v>984.8928699999999</v>
      </c>
      <c r="B1429" s="14" t="str">
        <f>TAG!B1036</f>
        <v>C63H118O6N</v>
      </c>
      <c r="C1429" s="17" t="str">
        <f>TAG!C1036</f>
        <v>60:4</v>
      </c>
      <c r="D1429" s="31"/>
      <c r="E1429" s="37">
        <f>TAG!J1036</f>
        <v>0</v>
      </c>
      <c r="F1429" s="37">
        <f>TAG!D1036</f>
        <v>0</v>
      </c>
      <c r="G1429" s="62">
        <f t="shared" si="151"/>
        <v>0</v>
      </c>
      <c r="H1429" s="37">
        <f>TAG!E1036</f>
        <v>4.1128076772995882E-5</v>
      </c>
      <c r="I1429" s="37">
        <f>TAG!F1036</f>
        <v>0</v>
      </c>
      <c r="K1429" s="9">
        <f t="shared" si="149"/>
        <v>4.1128076772995882E-5</v>
      </c>
      <c r="L1429" s="9">
        <f t="shared" si="150"/>
        <v>0</v>
      </c>
    </row>
    <row r="1430" spans="1:12" x14ac:dyDescent="0.2">
      <c r="A1430" s="14">
        <f>TAG!A1037</f>
        <v>986.90846999999997</v>
      </c>
      <c r="B1430" s="14" t="str">
        <f>TAG!B1037</f>
        <v>C63H120O6N</v>
      </c>
      <c r="C1430" s="17" t="str">
        <f>TAG!C1037</f>
        <v>60:3</v>
      </c>
      <c r="D1430" s="31"/>
      <c r="E1430" s="37">
        <f>TAG!J1037</f>
        <v>1.6845734999607894E-5</v>
      </c>
      <c r="F1430" s="37">
        <f>TAG!D1037</f>
        <v>7.0077779882738536E-6</v>
      </c>
      <c r="G1430" s="62">
        <f t="shared" si="151"/>
        <v>1.1926756493940874E-5</v>
      </c>
      <c r="H1430" s="37">
        <f>TAG!E1037</f>
        <v>0</v>
      </c>
      <c r="I1430" s="37">
        <f>TAG!F1037</f>
        <v>0</v>
      </c>
      <c r="K1430" s="9">
        <f t="shared" si="149"/>
        <v>0</v>
      </c>
      <c r="L1430" s="9">
        <f t="shared" si="150"/>
        <v>0</v>
      </c>
    </row>
    <row r="1431" spans="1:12" x14ac:dyDescent="0.2">
      <c r="A1431" s="14">
        <f>TAG!A1038</f>
        <v>988.92406999999992</v>
      </c>
      <c r="B1431" s="14" t="str">
        <f>TAG!B1038</f>
        <v>C63H122O6N</v>
      </c>
      <c r="C1431" s="17" t="str">
        <f>TAG!C1038</f>
        <v>60:2</v>
      </c>
      <c r="D1431" s="31"/>
      <c r="E1431" s="37">
        <f>TAG!J1038</f>
        <v>4.2761347746929084E-5</v>
      </c>
      <c r="F1431" s="37">
        <f>TAG!D1038</f>
        <v>0</v>
      </c>
      <c r="G1431" s="62">
        <f t="shared" si="151"/>
        <v>2.1380673873464542E-5</v>
      </c>
      <c r="H1431" s="37">
        <f>TAG!E1038</f>
        <v>2.2432897281594635E-6</v>
      </c>
      <c r="I1431" s="37">
        <f>TAG!F1038</f>
        <v>0</v>
      </c>
      <c r="K1431" s="9">
        <f t="shared" si="149"/>
        <v>0</v>
      </c>
      <c r="L1431" s="9">
        <f t="shared" si="150"/>
        <v>0</v>
      </c>
    </row>
    <row r="1432" spans="1:12" x14ac:dyDescent="0.2">
      <c r="A1432" s="14">
        <f>TAG!A1039</f>
        <v>990.93966999999998</v>
      </c>
      <c r="B1432" s="14" t="str">
        <f>TAG!B1039</f>
        <v>C63H124O6N</v>
      </c>
      <c r="C1432" s="17" t="str">
        <f>TAG!C1039</f>
        <v>60:1</v>
      </c>
      <c r="D1432" s="31"/>
      <c r="E1432" s="37">
        <f>TAG!J1039</f>
        <v>0</v>
      </c>
      <c r="F1432" s="37">
        <f>TAG!D1039</f>
        <v>8.4863334009588722E-6</v>
      </c>
      <c r="G1432" s="62">
        <f t="shared" si="151"/>
        <v>4.2431667004794361E-6</v>
      </c>
      <c r="H1432" s="37">
        <f>TAG!E1039</f>
        <v>0</v>
      </c>
      <c r="I1432" s="37">
        <f>TAG!F1039</f>
        <v>0</v>
      </c>
      <c r="K1432" s="9">
        <f t="shared" si="149"/>
        <v>0</v>
      </c>
      <c r="L1432" s="9">
        <f t="shared" si="150"/>
        <v>0</v>
      </c>
    </row>
    <row r="1433" spans="1:12" s="2" customFormat="1" x14ac:dyDescent="0.2">
      <c r="A1433" s="38" t="s">
        <v>1007</v>
      </c>
      <c r="B1433" s="38"/>
      <c r="C1433" s="38" t="str">
        <f>TAG!C1040</f>
        <v>Total NL 321 20:4 acyl containing</v>
      </c>
      <c r="D1433" s="31"/>
      <c r="E1433" s="39"/>
      <c r="F1433" s="39"/>
      <c r="G1433" s="62">
        <f t="shared" si="151"/>
        <v>0</v>
      </c>
      <c r="H1433" s="39"/>
      <c r="I1433" s="39"/>
      <c r="J1433" s="40"/>
      <c r="K1433" s="4">
        <f>SUM(K1334:K1432)</f>
        <v>1.7572371901216346E-3</v>
      </c>
      <c r="L1433" s="4">
        <f t="shared" ref="L1433" si="152">SUM(L1334:L1432)</f>
        <v>4.7704353388242169E-3</v>
      </c>
    </row>
    <row r="1434" spans="1:12" x14ac:dyDescent="0.2">
      <c r="A1434" s="14">
        <f>TAG!A1045</f>
        <v>764.67446999999993</v>
      </c>
      <c r="B1434" s="14" t="str">
        <f>TAG!B1045</f>
        <v>C47H90O6N</v>
      </c>
      <c r="C1434" s="17" t="str">
        <f>TAG!C1045</f>
        <v>44:2</v>
      </c>
      <c r="D1434" s="31"/>
      <c r="E1434" s="37">
        <f>TAG!J1045</f>
        <v>2.6080339575425374E-6</v>
      </c>
      <c r="F1434" s="37">
        <f>TAG!D1045</f>
        <v>0</v>
      </c>
      <c r="G1434" s="62">
        <f t="shared" si="151"/>
        <v>1.3040169787712687E-6</v>
      </c>
      <c r="H1434" s="37">
        <f>TAG!E1045</f>
        <v>5.3428848689403135E-5</v>
      </c>
      <c r="I1434" s="37">
        <f>TAG!F1045</f>
        <v>1.8285293827818869E-5</v>
      </c>
      <c r="K1434" s="9">
        <f t="shared" ref="K1434:K1465" si="153">IF(H1434-$G1434&gt;0,H1434-$G1434,0)</f>
        <v>5.2124831710631868E-5</v>
      </c>
      <c r="L1434" s="9">
        <f t="shared" ref="L1434:L1465" si="154">IF(I1434-$G1434&gt;0,I1434-$G1434,0)</f>
        <v>1.6981276849047599E-5</v>
      </c>
    </row>
    <row r="1435" spans="1:12" x14ac:dyDescent="0.2">
      <c r="A1435" s="14">
        <f>TAG!A1046</f>
        <v>766.69006999999988</v>
      </c>
      <c r="B1435" s="14" t="str">
        <f>TAG!B1046</f>
        <v>C47H92O6N</v>
      </c>
      <c r="C1435" s="17" t="str">
        <f>TAG!C1046</f>
        <v>44:1</v>
      </c>
      <c r="D1435" s="31"/>
      <c r="E1435" s="37">
        <f>TAG!J1046</f>
        <v>0</v>
      </c>
      <c r="F1435" s="37">
        <f>TAG!D1046</f>
        <v>0</v>
      </c>
      <c r="G1435" s="62">
        <f t="shared" si="151"/>
        <v>0</v>
      </c>
      <c r="H1435" s="37">
        <f>TAG!E1046</f>
        <v>5.0067363972332835E-6</v>
      </c>
      <c r="I1435" s="37">
        <f>TAG!F1046</f>
        <v>4.9486523106340512E-5</v>
      </c>
      <c r="K1435" s="9">
        <f t="shared" si="153"/>
        <v>5.0067363972332835E-6</v>
      </c>
      <c r="L1435" s="9">
        <f t="shared" si="154"/>
        <v>4.9486523106340512E-5</v>
      </c>
    </row>
    <row r="1436" spans="1:12" x14ac:dyDescent="0.2">
      <c r="A1436" s="14">
        <f>TAG!A1047</f>
        <v>768.70566999999994</v>
      </c>
      <c r="B1436" s="14" t="str">
        <f>TAG!B1047</f>
        <v>C47H94O6N</v>
      </c>
      <c r="C1436" s="17" t="str">
        <f>TAG!C1047</f>
        <v>44:0</v>
      </c>
      <c r="D1436" s="31"/>
      <c r="E1436" s="37">
        <f>TAG!J1047</f>
        <v>5.7266351694424245E-5</v>
      </c>
      <c r="F1436" s="37">
        <f>TAG!D1047</f>
        <v>8.578094168528404E-5</v>
      </c>
      <c r="G1436" s="62">
        <f t="shared" si="151"/>
        <v>7.1523646689854146E-5</v>
      </c>
      <c r="H1436" s="37">
        <f>TAG!E1047</f>
        <v>0</v>
      </c>
      <c r="I1436" s="37">
        <f>TAG!F1047</f>
        <v>4.3500214674383135E-5</v>
      </c>
      <c r="K1436" s="9">
        <f t="shared" si="153"/>
        <v>0</v>
      </c>
      <c r="L1436" s="9">
        <f t="shared" si="154"/>
        <v>0</v>
      </c>
    </row>
    <row r="1437" spans="1:12" x14ac:dyDescent="0.2">
      <c r="A1437" s="14">
        <f>TAG!A1048</f>
        <v>776.71077000000002</v>
      </c>
      <c r="B1437" s="14" t="str">
        <f>TAG!B1048</f>
        <v>C49H94O5N</v>
      </c>
      <c r="C1437" s="17" t="str">
        <f>TAG!C1048</f>
        <v>e46:3</v>
      </c>
      <c r="D1437" s="31"/>
      <c r="E1437" s="37">
        <f>TAG!J1048</f>
        <v>0</v>
      </c>
      <c r="F1437" s="37">
        <f>TAG!D1048</f>
        <v>6.9445818717026191E-5</v>
      </c>
      <c r="G1437" s="62">
        <f t="shared" si="151"/>
        <v>3.4722909358513096E-5</v>
      </c>
      <c r="H1437" s="37">
        <f>TAG!E1048</f>
        <v>4.6515243829729727E-5</v>
      </c>
      <c r="I1437" s="37">
        <f>TAG!F1048</f>
        <v>5.3744073013517585E-7</v>
      </c>
      <c r="K1437" s="9">
        <f t="shared" si="153"/>
        <v>1.1792334471216631E-5</v>
      </c>
      <c r="L1437" s="9">
        <f t="shared" si="154"/>
        <v>0</v>
      </c>
    </row>
    <row r="1438" spans="1:12" x14ac:dyDescent="0.2">
      <c r="A1438" s="14">
        <f>TAG!A1049</f>
        <v>778.72636999999997</v>
      </c>
      <c r="B1438" s="14" t="str">
        <f>TAG!B1049</f>
        <v>C49H96O5N</v>
      </c>
      <c r="C1438" s="17" t="str">
        <f>TAG!C1049</f>
        <v>e46:2</v>
      </c>
      <c r="D1438" s="31"/>
      <c r="E1438" s="37">
        <f>TAG!J1049</f>
        <v>1.0938866006290082E-5</v>
      </c>
      <c r="F1438" s="37">
        <f>TAG!D1049</f>
        <v>0</v>
      </c>
      <c r="G1438" s="62">
        <f t="shared" si="151"/>
        <v>5.4694330031450409E-6</v>
      </c>
      <c r="H1438" s="37">
        <f>TAG!E1049</f>
        <v>7.0117006760565245E-5</v>
      </c>
      <c r="I1438" s="37">
        <f>TAG!F1049</f>
        <v>6.9661287056213458E-5</v>
      </c>
      <c r="K1438" s="9">
        <f t="shared" si="153"/>
        <v>6.4647573757420202E-5</v>
      </c>
      <c r="L1438" s="9">
        <f t="shared" si="154"/>
        <v>6.4191854053068415E-5</v>
      </c>
    </row>
    <row r="1439" spans="1:12" x14ac:dyDescent="0.2">
      <c r="A1439" s="14">
        <f>TAG!A1050</f>
        <v>780.74197000000004</v>
      </c>
      <c r="B1439" s="14" t="str">
        <f>TAG!B1050</f>
        <v>C49H98O5N</v>
      </c>
      <c r="C1439" s="17" t="str">
        <f>TAG!C1050</f>
        <v>e46:1</v>
      </c>
      <c r="D1439" s="31"/>
      <c r="E1439" s="37">
        <f>TAG!J1050</f>
        <v>5.9758415168780401E-6</v>
      </c>
      <c r="F1439" s="37">
        <f>TAG!D1050</f>
        <v>2.6237877003050476E-5</v>
      </c>
      <c r="G1439" s="62">
        <f t="shared" si="151"/>
        <v>1.6106859259964259E-5</v>
      </c>
      <c r="H1439" s="37">
        <f>TAG!E1050</f>
        <v>1.3758273888356206E-5</v>
      </c>
      <c r="I1439" s="37">
        <f>TAG!F1050</f>
        <v>0</v>
      </c>
      <c r="K1439" s="9">
        <f t="shared" si="153"/>
        <v>0</v>
      </c>
      <c r="L1439" s="9">
        <f t="shared" si="154"/>
        <v>0</v>
      </c>
    </row>
    <row r="1440" spans="1:12" x14ac:dyDescent="0.2">
      <c r="A1440" s="14">
        <f>TAG!A1051</f>
        <v>782.75756999999999</v>
      </c>
      <c r="B1440" s="14" t="str">
        <f>TAG!B1051</f>
        <v>C49H100O5N</v>
      </c>
      <c r="C1440" s="17" t="str">
        <f>TAG!C1051</f>
        <v>e46:0</v>
      </c>
      <c r="D1440" s="31"/>
      <c r="E1440" s="37">
        <f>TAG!J1051</f>
        <v>2.4939841998824707E-5</v>
      </c>
      <c r="F1440" s="37">
        <f>TAG!D1051</f>
        <v>4.8673526490280876E-5</v>
      </c>
      <c r="G1440" s="62">
        <f t="shared" si="151"/>
        <v>3.6806684244552795E-5</v>
      </c>
      <c r="H1440" s="37">
        <f>TAG!E1051</f>
        <v>1.5053683320657708E-5</v>
      </c>
      <c r="I1440" s="37">
        <f>TAG!F1051</f>
        <v>0</v>
      </c>
      <c r="K1440" s="9">
        <f t="shared" si="153"/>
        <v>0</v>
      </c>
      <c r="L1440" s="9">
        <f t="shared" si="154"/>
        <v>0</v>
      </c>
    </row>
    <row r="1441" spans="1:12" x14ac:dyDescent="0.2">
      <c r="A1441" s="14">
        <f>TAG!A1052</f>
        <v>790.69006999999988</v>
      </c>
      <c r="B1441" s="14" t="str">
        <f>TAG!B1052</f>
        <v>C49H92O6N</v>
      </c>
      <c r="C1441" s="17" t="str">
        <f>TAG!C1052</f>
        <v>46:3</v>
      </c>
      <c r="D1441" s="31"/>
      <c r="E1441" s="37">
        <f>TAG!J1052</f>
        <v>7.2098355379049376E-5</v>
      </c>
      <c r="F1441" s="37">
        <f>TAG!D1052</f>
        <v>3.6267676159270959E-5</v>
      </c>
      <c r="G1441" s="62">
        <f t="shared" si="151"/>
        <v>5.4183015769160167E-5</v>
      </c>
      <c r="H1441" s="37">
        <f>TAG!E1052</f>
        <v>7.5200628468700907E-5</v>
      </c>
      <c r="I1441" s="37">
        <f>TAG!F1052</f>
        <v>5.5748284217116092E-5</v>
      </c>
      <c r="K1441" s="9">
        <f t="shared" si="153"/>
        <v>2.101761269954074E-5</v>
      </c>
      <c r="L1441" s="9">
        <f t="shared" si="154"/>
        <v>1.5652684479559246E-6</v>
      </c>
    </row>
    <row r="1442" spans="1:12" x14ac:dyDescent="0.2">
      <c r="A1442" s="14">
        <f>TAG!A1053</f>
        <v>792.70566999999994</v>
      </c>
      <c r="B1442" s="14" t="str">
        <f>TAG!B1053</f>
        <v>C49H94O6N</v>
      </c>
      <c r="C1442" s="17" t="str">
        <f>TAG!C1053</f>
        <v>46:2</v>
      </c>
      <c r="D1442" s="31"/>
      <c r="E1442" s="37">
        <f>TAG!J1053</f>
        <v>7.7701922046617748E-6</v>
      </c>
      <c r="F1442" s="37">
        <f>TAG!D1053</f>
        <v>1.2732642294382229E-5</v>
      </c>
      <c r="G1442" s="62">
        <f t="shared" si="151"/>
        <v>1.0251417249522003E-5</v>
      </c>
      <c r="H1442" s="37">
        <f>TAG!E1053</f>
        <v>5.8416145166156634E-5</v>
      </c>
      <c r="I1442" s="37">
        <f>TAG!F1053</f>
        <v>2.7945388791289386E-5</v>
      </c>
      <c r="K1442" s="9">
        <f t="shared" si="153"/>
        <v>4.8164727916634631E-5</v>
      </c>
      <c r="L1442" s="9">
        <f t="shared" si="154"/>
        <v>1.7693971541767383E-5</v>
      </c>
    </row>
    <row r="1443" spans="1:12" x14ac:dyDescent="0.2">
      <c r="A1443" s="14">
        <f>TAG!A1054</f>
        <v>794.72126999999989</v>
      </c>
      <c r="B1443" s="14" t="str">
        <f>TAG!B1054</f>
        <v>C49H96O6N</v>
      </c>
      <c r="C1443" s="17" t="str">
        <f>TAG!C1054</f>
        <v>46:1</v>
      </c>
      <c r="D1443" s="31"/>
      <c r="E1443" s="37">
        <f>TAG!J1054</f>
        <v>0</v>
      </c>
      <c r="F1443" s="37">
        <f>TAG!D1054</f>
        <v>2.1538268188923403E-5</v>
      </c>
      <c r="G1443" s="62">
        <f t="shared" si="151"/>
        <v>1.0769134094461702E-5</v>
      </c>
      <c r="H1443" s="37">
        <f>TAG!E1054</f>
        <v>4.5954451701639729E-5</v>
      </c>
      <c r="I1443" s="37">
        <f>TAG!F1054</f>
        <v>5.117198025280402E-5</v>
      </c>
      <c r="K1443" s="9">
        <f t="shared" si="153"/>
        <v>3.5185317607178028E-5</v>
      </c>
      <c r="L1443" s="9">
        <f t="shared" si="154"/>
        <v>4.0402846158342318E-5</v>
      </c>
    </row>
    <row r="1444" spans="1:12" x14ac:dyDescent="0.2">
      <c r="A1444" s="14">
        <f>TAG!A1055</f>
        <v>796.73686999999995</v>
      </c>
      <c r="B1444" s="14" t="str">
        <f>TAG!B1055</f>
        <v>C49H98O6N</v>
      </c>
      <c r="C1444" s="17" t="str">
        <f>TAG!C1055</f>
        <v>46:0</v>
      </c>
      <c r="D1444" s="31"/>
      <c r="E1444" s="37">
        <f>TAG!J1055</f>
        <v>6.3151286751150852E-5</v>
      </c>
      <c r="F1444" s="37">
        <f>TAG!D1055</f>
        <v>0</v>
      </c>
      <c r="G1444" s="62">
        <f t="shared" si="151"/>
        <v>3.1575643375575426E-5</v>
      </c>
      <c r="H1444" s="37">
        <f>TAG!E1055</f>
        <v>8.5368470250948804E-5</v>
      </c>
      <c r="I1444" s="37">
        <f>TAG!F1055</f>
        <v>0</v>
      </c>
      <c r="K1444" s="9">
        <f t="shared" si="153"/>
        <v>5.3792826875373378E-5</v>
      </c>
      <c r="L1444" s="9">
        <f t="shared" si="154"/>
        <v>0</v>
      </c>
    </row>
    <row r="1445" spans="1:12" x14ac:dyDescent="0.2">
      <c r="A1445" s="14">
        <f>TAG!A1056</f>
        <v>802.72636999999997</v>
      </c>
      <c r="B1445" s="14" t="str">
        <f>TAG!B1056</f>
        <v>C51H96O5N</v>
      </c>
      <c r="C1445" s="17" t="str">
        <f>TAG!C1056</f>
        <v>e48:4</v>
      </c>
      <c r="D1445" s="31"/>
      <c r="E1445" s="37">
        <f>TAG!J1056</f>
        <v>0</v>
      </c>
      <c r="F1445" s="37">
        <f>TAG!D1056</f>
        <v>0</v>
      </c>
      <c r="G1445" s="62">
        <f t="shared" si="151"/>
        <v>0</v>
      </c>
      <c r="H1445" s="37">
        <f>TAG!E1056</f>
        <v>1.3287814021416086E-5</v>
      </c>
      <c r="I1445" s="37">
        <f>TAG!F1056</f>
        <v>9.4316254724199493E-5</v>
      </c>
      <c r="K1445" s="9">
        <f t="shared" si="153"/>
        <v>1.3287814021416086E-5</v>
      </c>
      <c r="L1445" s="9">
        <f t="shared" si="154"/>
        <v>9.4316254724199493E-5</v>
      </c>
    </row>
    <row r="1446" spans="1:12" x14ac:dyDescent="0.2">
      <c r="A1446" s="14">
        <f>TAG!A1057</f>
        <v>804.74197000000004</v>
      </c>
      <c r="B1446" s="14" t="str">
        <f>TAG!B1057</f>
        <v>C51H98O5N</v>
      </c>
      <c r="C1446" s="17" t="str">
        <f>TAG!C1057</f>
        <v>e48:3</v>
      </c>
      <c r="D1446" s="31"/>
      <c r="E1446" s="37">
        <f>TAG!J1057</f>
        <v>3.4559647502636468E-5</v>
      </c>
      <c r="F1446" s="37">
        <f>TAG!D1057</f>
        <v>1.5687312702863895E-5</v>
      </c>
      <c r="G1446" s="62">
        <f t="shared" si="151"/>
        <v>2.5123480102750182E-5</v>
      </c>
      <c r="H1446" s="37">
        <f>TAG!E1057</f>
        <v>2.6210456012297904E-5</v>
      </c>
      <c r="I1446" s="37">
        <f>TAG!F1057</f>
        <v>3.1499390461540025E-5</v>
      </c>
      <c r="K1446" s="9">
        <f t="shared" si="153"/>
        <v>1.0869759095477225E-6</v>
      </c>
      <c r="L1446" s="9">
        <f t="shared" si="154"/>
        <v>6.3759103587898429E-6</v>
      </c>
    </row>
    <row r="1447" spans="1:12" x14ac:dyDescent="0.2">
      <c r="A1447" s="14">
        <f>TAG!A1058</f>
        <v>806.75756999999999</v>
      </c>
      <c r="B1447" s="14" t="str">
        <f>TAG!B1058</f>
        <v>C51H100O5N</v>
      </c>
      <c r="C1447" s="17" t="str">
        <f>TAG!C1058</f>
        <v>e48:2</v>
      </c>
      <c r="D1447" s="31"/>
      <c r="E1447" s="37">
        <f>TAG!J1058</f>
        <v>1.208681876233021E-5</v>
      </c>
      <c r="F1447" s="37">
        <f>TAG!D1058</f>
        <v>0</v>
      </c>
      <c r="G1447" s="62">
        <f t="shared" si="151"/>
        <v>6.043409381165105E-6</v>
      </c>
      <c r="H1447" s="37">
        <f>TAG!E1058</f>
        <v>1.4856161448388331E-5</v>
      </c>
      <c r="I1447" s="37">
        <f>TAG!F1058</f>
        <v>0</v>
      </c>
      <c r="K1447" s="9">
        <f t="shared" si="153"/>
        <v>8.812752067223225E-6</v>
      </c>
      <c r="L1447" s="9">
        <f t="shared" si="154"/>
        <v>0</v>
      </c>
    </row>
    <row r="1448" spans="1:12" x14ac:dyDescent="0.2">
      <c r="A1448" s="14">
        <f>TAG!A1059</f>
        <v>808.77317000000005</v>
      </c>
      <c r="B1448" s="14" t="str">
        <f>TAG!B1059</f>
        <v>C51H102O5N</v>
      </c>
      <c r="C1448" s="17" t="str">
        <f>TAG!C1059</f>
        <v>e48:1</v>
      </c>
      <c r="D1448" s="31"/>
      <c r="E1448" s="37">
        <f>TAG!J1059</f>
        <v>8.4286844194319019E-6</v>
      </c>
      <c r="F1448" s="37">
        <f>TAG!D1059</f>
        <v>0</v>
      </c>
      <c r="G1448" s="62">
        <f t="shared" si="151"/>
        <v>4.2143422097159509E-6</v>
      </c>
      <c r="H1448" s="37">
        <f>TAG!E1059</f>
        <v>3.6531135325460832E-5</v>
      </c>
      <c r="I1448" s="37">
        <f>TAG!F1059</f>
        <v>7.0881215365531291E-5</v>
      </c>
      <c r="K1448" s="9">
        <f t="shared" si="153"/>
        <v>3.231679311574488E-5</v>
      </c>
      <c r="L1448" s="9">
        <f t="shared" si="154"/>
        <v>6.6666873155815339E-5</v>
      </c>
    </row>
    <row r="1449" spans="1:12" x14ac:dyDescent="0.2">
      <c r="A1449" s="14">
        <f>TAG!A1060</f>
        <v>810.78877</v>
      </c>
      <c r="B1449" s="14" t="str">
        <f>TAG!B1060</f>
        <v>C51H104O5N</v>
      </c>
      <c r="C1449" s="17" t="str">
        <f>TAG!C1060</f>
        <v>e48:0</v>
      </c>
      <c r="D1449" s="31"/>
      <c r="E1449" s="37">
        <f>TAG!J1060</f>
        <v>6.8706452116581968E-5</v>
      </c>
      <c r="F1449" s="37">
        <f>TAG!D1060</f>
        <v>0</v>
      </c>
      <c r="G1449" s="62">
        <f t="shared" si="151"/>
        <v>3.4353226058290984E-5</v>
      </c>
      <c r="H1449" s="37">
        <f>TAG!E1060</f>
        <v>0</v>
      </c>
      <c r="I1449" s="37">
        <f>TAG!F1060</f>
        <v>1.6458597910419903E-5</v>
      </c>
      <c r="K1449" s="9">
        <f t="shared" si="153"/>
        <v>0</v>
      </c>
      <c r="L1449" s="9">
        <f t="shared" si="154"/>
        <v>0</v>
      </c>
    </row>
    <row r="1450" spans="1:12" x14ac:dyDescent="0.2">
      <c r="A1450" s="14">
        <f>TAG!A1061</f>
        <v>816.70566999999994</v>
      </c>
      <c r="B1450" s="14" t="str">
        <f>TAG!B1061</f>
        <v>C51H94O6N</v>
      </c>
      <c r="C1450" s="17" t="str">
        <f>TAG!C1061</f>
        <v>48:4</v>
      </c>
      <c r="D1450" s="31"/>
      <c r="E1450" s="37">
        <f>TAG!J1061</f>
        <v>0</v>
      </c>
      <c r="F1450" s="37">
        <f>TAG!D1061</f>
        <v>6.6910325483683686E-6</v>
      </c>
      <c r="G1450" s="62">
        <f t="shared" si="151"/>
        <v>3.3455162741841843E-6</v>
      </c>
      <c r="H1450" s="37">
        <f>TAG!E1061</f>
        <v>2.3447562497657723E-5</v>
      </c>
      <c r="I1450" s="37">
        <f>TAG!F1061</f>
        <v>9.3013207470611422E-5</v>
      </c>
      <c r="K1450" s="9">
        <f t="shared" si="153"/>
        <v>2.010204622347354E-5</v>
      </c>
      <c r="L1450" s="9">
        <f t="shared" si="154"/>
        <v>8.9667691196427236E-5</v>
      </c>
    </row>
    <row r="1451" spans="1:12" x14ac:dyDescent="0.2">
      <c r="A1451" s="14">
        <f>TAG!A1062</f>
        <v>818.72126999999989</v>
      </c>
      <c r="B1451" s="14" t="str">
        <f>TAG!B1062</f>
        <v>C51H96O6N</v>
      </c>
      <c r="C1451" s="17" t="str">
        <f>TAG!C1062</f>
        <v>48:3</v>
      </c>
      <c r="D1451" s="31"/>
      <c r="E1451" s="37">
        <f>TAG!J1062</f>
        <v>1.4982203073408082E-5</v>
      </c>
      <c r="F1451" s="37">
        <f>TAG!D1062</f>
        <v>1.0134137831675865E-4</v>
      </c>
      <c r="G1451" s="62">
        <f t="shared" si="151"/>
        <v>5.8161790695083363E-5</v>
      </c>
      <c r="H1451" s="37">
        <f>TAG!E1062</f>
        <v>9.3432132499934387E-5</v>
      </c>
      <c r="I1451" s="37">
        <f>TAG!F1062</f>
        <v>3.5104424847784091E-5</v>
      </c>
      <c r="K1451" s="9">
        <f t="shared" si="153"/>
        <v>3.5270341804851024E-5</v>
      </c>
      <c r="L1451" s="9">
        <f t="shared" si="154"/>
        <v>0</v>
      </c>
    </row>
    <row r="1452" spans="1:12" x14ac:dyDescent="0.2">
      <c r="A1452" s="14">
        <f>TAG!A1063</f>
        <v>820.73686999999995</v>
      </c>
      <c r="B1452" s="14" t="str">
        <f>TAG!B1063</f>
        <v>C51H98O6N</v>
      </c>
      <c r="C1452" s="17" t="str">
        <f>TAG!C1063</f>
        <v>48:2</v>
      </c>
      <c r="D1452" s="31"/>
      <c r="E1452" s="37">
        <f>TAG!J1063</f>
        <v>1.0082551699898286E-5</v>
      </c>
      <c r="F1452" s="37">
        <f>TAG!D1063</f>
        <v>1.2907049201781835E-5</v>
      </c>
      <c r="G1452" s="62">
        <f t="shared" si="151"/>
        <v>1.149480045084006E-5</v>
      </c>
      <c r="H1452" s="37">
        <f>TAG!E1063</f>
        <v>0</v>
      </c>
      <c r="I1452" s="37">
        <f>TAG!F1063</f>
        <v>3.7171224268333946E-5</v>
      </c>
      <c r="K1452" s="9">
        <f t="shared" si="153"/>
        <v>0</v>
      </c>
      <c r="L1452" s="9">
        <f t="shared" si="154"/>
        <v>2.5676423817493886E-5</v>
      </c>
    </row>
    <row r="1453" spans="1:12" x14ac:dyDescent="0.2">
      <c r="A1453" s="14">
        <f>TAG!A1064</f>
        <v>822.7524699999999</v>
      </c>
      <c r="B1453" s="14" t="str">
        <f>TAG!B1064</f>
        <v>C51H100O6N</v>
      </c>
      <c r="C1453" s="17" t="str">
        <f>TAG!C1064</f>
        <v>48:1</v>
      </c>
      <c r="D1453" s="31"/>
      <c r="E1453" s="37">
        <f>TAG!J1064</f>
        <v>4.3576215094122917E-5</v>
      </c>
      <c r="F1453" s="37">
        <f>TAG!D1064</f>
        <v>4.7878590687842548E-6</v>
      </c>
      <c r="G1453" s="62">
        <f t="shared" si="151"/>
        <v>2.4182037081453586E-5</v>
      </c>
      <c r="H1453" s="37">
        <f>TAG!E1064</f>
        <v>2.8131343598852081E-5</v>
      </c>
      <c r="I1453" s="37">
        <f>TAG!F1064</f>
        <v>2.3716542397395499E-5</v>
      </c>
      <c r="K1453" s="9">
        <f t="shared" si="153"/>
        <v>3.9493065173984945E-6</v>
      </c>
      <c r="L1453" s="9">
        <f t="shared" si="154"/>
        <v>0</v>
      </c>
    </row>
    <row r="1454" spans="1:12" x14ac:dyDescent="0.2">
      <c r="A1454" s="14">
        <f>TAG!A1065</f>
        <v>824.76806999999997</v>
      </c>
      <c r="B1454" s="14" t="str">
        <f>TAG!B1065</f>
        <v>C51H102O6N</v>
      </c>
      <c r="C1454" s="17" t="str">
        <f>TAG!C1065</f>
        <v>48:0</v>
      </c>
      <c r="D1454" s="31"/>
      <c r="E1454" s="37">
        <f>TAG!J1065</f>
        <v>2.4637778486136321E-5</v>
      </c>
      <c r="F1454" s="37">
        <f>TAG!D1065</f>
        <v>4.1743475620488167E-5</v>
      </c>
      <c r="G1454" s="62">
        <f t="shared" si="151"/>
        <v>3.3190627053312241E-5</v>
      </c>
      <c r="H1454" s="37">
        <f>TAG!E1065</f>
        <v>1.6061665629854326E-5</v>
      </c>
      <c r="I1454" s="37">
        <f>TAG!F1065</f>
        <v>8.9639932109281538E-5</v>
      </c>
      <c r="K1454" s="9">
        <f t="shared" si="153"/>
        <v>0</v>
      </c>
      <c r="L1454" s="9">
        <f t="shared" si="154"/>
        <v>5.6449305055969297E-5</v>
      </c>
    </row>
    <row r="1455" spans="1:12" x14ac:dyDescent="0.2">
      <c r="A1455" s="14">
        <f>TAG!A1066</f>
        <v>830.75756999999999</v>
      </c>
      <c r="B1455" s="14" t="str">
        <f>TAG!B1066</f>
        <v>C53H100O5N</v>
      </c>
      <c r="C1455" s="17" t="str">
        <f>TAG!C1066</f>
        <v>e50:4</v>
      </c>
      <c r="D1455" s="31"/>
      <c r="E1455" s="37">
        <f>TAG!J1066</f>
        <v>5.6860673649663315E-5</v>
      </c>
      <c r="F1455" s="37">
        <f>TAG!D1066</f>
        <v>0</v>
      </c>
      <c r="G1455" s="62">
        <f t="shared" si="151"/>
        <v>2.8430336824831658E-5</v>
      </c>
      <c r="H1455" s="37">
        <f>TAG!E1066</f>
        <v>2.2900298448815687E-5</v>
      </c>
      <c r="I1455" s="37">
        <f>TAG!F1066</f>
        <v>6.6392067982100198E-5</v>
      </c>
      <c r="K1455" s="9">
        <f t="shared" si="153"/>
        <v>0</v>
      </c>
      <c r="L1455" s="9">
        <f t="shared" si="154"/>
        <v>3.7961731157268544E-5</v>
      </c>
    </row>
    <row r="1456" spans="1:12" x14ac:dyDescent="0.2">
      <c r="A1456" s="14">
        <f>TAG!A1067</f>
        <v>832.77317000000005</v>
      </c>
      <c r="B1456" s="14" t="str">
        <f>TAG!B1067</f>
        <v>C53H102O5N</v>
      </c>
      <c r="C1456" s="17" t="str">
        <f>TAG!C1067</f>
        <v>e50:3</v>
      </c>
      <c r="D1456" s="31"/>
      <c r="E1456" s="37">
        <f>TAG!J1067</f>
        <v>6.4476793110772421E-5</v>
      </c>
      <c r="F1456" s="37">
        <f>TAG!D1067</f>
        <v>4.0315220812983777E-6</v>
      </c>
      <c r="G1456" s="62">
        <f t="shared" si="151"/>
        <v>3.4254157596035398E-5</v>
      </c>
      <c r="H1456" s="37">
        <f>TAG!E1067</f>
        <v>0</v>
      </c>
      <c r="I1456" s="37">
        <f>TAG!F1067</f>
        <v>8.609702589230261E-5</v>
      </c>
      <c r="K1456" s="9">
        <f t="shared" si="153"/>
        <v>0</v>
      </c>
      <c r="L1456" s="9">
        <f t="shared" si="154"/>
        <v>5.1842868296267212E-5</v>
      </c>
    </row>
    <row r="1457" spans="1:12" x14ac:dyDescent="0.2">
      <c r="A1457" s="14">
        <f>TAG!A1068</f>
        <v>834.78877</v>
      </c>
      <c r="B1457" s="14" t="str">
        <f>TAG!B1068</f>
        <v>C53H104O5N</v>
      </c>
      <c r="C1457" s="17" t="str">
        <f>TAG!C1068</f>
        <v>e50:2</v>
      </c>
      <c r="D1457" s="31"/>
      <c r="E1457" s="37">
        <f>TAG!J1068</f>
        <v>3.3603580638119775E-5</v>
      </c>
      <c r="F1457" s="37">
        <f>TAG!D1068</f>
        <v>1.1882466890337111E-5</v>
      </c>
      <c r="G1457" s="62">
        <f t="shared" si="151"/>
        <v>2.2743023764228441E-5</v>
      </c>
      <c r="H1457" s="37">
        <f>TAG!E1068</f>
        <v>2.4517975067940258E-5</v>
      </c>
      <c r="I1457" s="37">
        <f>TAG!F1068</f>
        <v>5.232603467521848E-5</v>
      </c>
      <c r="K1457" s="9">
        <f t="shared" si="153"/>
        <v>1.7749513037118169E-6</v>
      </c>
      <c r="L1457" s="9">
        <f t="shared" si="154"/>
        <v>2.9583010910990039E-5</v>
      </c>
    </row>
    <row r="1458" spans="1:12" x14ac:dyDescent="0.2">
      <c r="A1458" s="14">
        <f>TAG!A1069</f>
        <v>836.80437000000006</v>
      </c>
      <c r="B1458" s="14" t="str">
        <f>TAG!B1069</f>
        <v>C53H106O5N</v>
      </c>
      <c r="C1458" s="17" t="str">
        <f>TAG!C1069</f>
        <v>e50:1</v>
      </c>
      <c r="D1458" s="31"/>
      <c r="E1458" s="37">
        <f>TAG!J1069</f>
        <v>0</v>
      </c>
      <c r="F1458" s="37">
        <f>TAG!D1069</f>
        <v>6.1558580063761641E-5</v>
      </c>
      <c r="G1458" s="62">
        <f t="shared" si="151"/>
        <v>3.077929003188082E-5</v>
      </c>
      <c r="H1458" s="37">
        <f>TAG!E1069</f>
        <v>1.6205004917326815E-5</v>
      </c>
      <c r="I1458" s="37">
        <f>TAG!F1069</f>
        <v>9.6691187436525078E-6</v>
      </c>
      <c r="K1458" s="9">
        <f t="shared" si="153"/>
        <v>0</v>
      </c>
      <c r="L1458" s="9">
        <f t="shared" si="154"/>
        <v>0</v>
      </c>
    </row>
    <row r="1459" spans="1:12" x14ac:dyDescent="0.2">
      <c r="A1459" s="14">
        <f>TAG!A1070</f>
        <v>838.81997000000001</v>
      </c>
      <c r="B1459" s="14" t="str">
        <f>TAG!B1070</f>
        <v>C53H108O5N</v>
      </c>
      <c r="C1459" s="17" t="str">
        <f>TAG!C1070</f>
        <v>e50:0</v>
      </c>
      <c r="D1459" s="31"/>
      <c r="E1459" s="37">
        <f>TAG!J1070</f>
        <v>3.5904348396052724E-5</v>
      </c>
      <c r="F1459" s="37">
        <f>TAG!D1070</f>
        <v>0</v>
      </c>
      <c r="G1459" s="62">
        <f t="shared" si="151"/>
        <v>1.7952174198026362E-5</v>
      </c>
      <c r="H1459" s="37">
        <f>TAG!E1070</f>
        <v>4.1754974572456082E-5</v>
      </c>
      <c r="I1459" s="37">
        <f>TAG!F1070</f>
        <v>6.154712831097603E-6</v>
      </c>
      <c r="K1459" s="9">
        <f t="shared" si="153"/>
        <v>2.380280037442972E-5</v>
      </c>
      <c r="L1459" s="9">
        <f t="shared" si="154"/>
        <v>0</v>
      </c>
    </row>
    <row r="1460" spans="1:12" x14ac:dyDescent="0.2">
      <c r="A1460" s="14">
        <f>TAG!A1071</f>
        <v>844.73686999999995</v>
      </c>
      <c r="B1460" s="14" t="str">
        <f>TAG!B1071</f>
        <v>C53H98O6N</v>
      </c>
      <c r="C1460" s="17" t="str">
        <f>TAG!C1071</f>
        <v>50:4</v>
      </c>
      <c r="D1460" s="31"/>
      <c r="E1460" s="37">
        <f>TAG!J1071</f>
        <v>0</v>
      </c>
      <c r="F1460" s="37">
        <f>TAG!D1071</f>
        <v>0</v>
      </c>
      <c r="G1460" s="62">
        <f t="shared" si="151"/>
        <v>0</v>
      </c>
      <c r="H1460" s="37">
        <f>TAG!E1071</f>
        <v>7.6490228299716193E-6</v>
      </c>
      <c r="I1460" s="37">
        <f>TAG!F1071</f>
        <v>1.9922907875211573E-5</v>
      </c>
      <c r="K1460" s="9">
        <f t="shared" si="153"/>
        <v>7.6490228299716193E-6</v>
      </c>
      <c r="L1460" s="9">
        <f t="shared" si="154"/>
        <v>1.9922907875211573E-5</v>
      </c>
    </row>
    <row r="1461" spans="1:12" x14ac:dyDescent="0.2">
      <c r="A1461" s="14">
        <f>TAG!A1072</f>
        <v>846.7524699999999</v>
      </c>
      <c r="B1461" s="14" t="str">
        <f>TAG!B1072</f>
        <v>C53H100O6N</v>
      </c>
      <c r="C1461" s="17" t="str">
        <f>TAG!C1072</f>
        <v>50:3</v>
      </c>
      <c r="D1461" s="31"/>
      <c r="E1461" s="37">
        <f>TAG!J1072</f>
        <v>3.6027915014847351E-5</v>
      </c>
      <c r="F1461" s="37">
        <f>TAG!D1072</f>
        <v>0</v>
      </c>
      <c r="G1461" s="62">
        <f t="shared" si="151"/>
        <v>1.8013957507423676E-5</v>
      </c>
      <c r="H1461" s="37">
        <f>TAG!E1072</f>
        <v>4.2343823824608396E-5</v>
      </c>
      <c r="I1461" s="37">
        <f>TAG!F1072</f>
        <v>1.22230720038287E-4</v>
      </c>
      <c r="K1461" s="9">
        <f t="shared" si="153"/>
        <v>2.432986631718472E-5</v>
      </c>
      <c r="L1461" s="9">
        <f t="shared" si="154"/>
        <v>1.0421676253086331E-4</v>
      </c>
    </row>
    <row r="1462" spans="1:12" x14ac:dyDescent="0.2">
      <c r="A1462" s="14">
        <f>TAG!A1073</f>
        <v>848.76806999999997</v>
      </c>
      <c r="B1462" s="14" t="str">
        <f>TAG!B1073</f>
        <v>C53H102O6N</v>
      </c>
      <c r="C1462" s="17" t="str">
        <f>TAG!C1073</f>
        <v>50:2</v>
      </c>
      <c r="D1462" s="31"/>
      <c r="E1462" s="37">
        <f>TAG!J1073</f>
        <v>3.5775610109674203E-5</v>
      </c>
      <c r="F1462" s="37">
        <f>TAG!D1073</f>
        <v>6.7042480165605916E-6</v>
      </c>
      <c r="G1462" s="62">
        <f t="shared" si="151"/>
        <v>2.1239929063117398E-5</v>
      </c>
      <c r="H1462" s="37">
        <f>TAG!E1073</f>
        <v>3.541109715171681E-5</v>
      </c>
      <c r="I1462" s="37">
        <f>TAG!F1073</f>
        <v>3.1165497606246183E-5</v>
      </c>
      <c r="K1462" s="9">
        <f t="shared" si="153"/>
        <v>1.4171168088599412E-5</v>
      </c>
      <c r="L1462" s="9">
        <f t="shared" si="154"/>
        <v>9.9255685431287857E-6</v>
      </c>
    </row>
    <row r="1463" spans="1:12" x14ac:dyDescent="0.2">
      <c r="A1463" s="14">
        <f>TAG!A1074</f>
        <v>850.78366999999992</v>
      </c>
      <c r="B1463" s="14" t="str">
        <f>TAG!B1074</f>
        <v>C53H104O6N</v>
      </c>
      <c r="C1463" s="17" t="str">
        <f>TAG!C1074</f>
        <v>50:1</v>
      </c>
      <c r="D1463" s="31"/>
      <c r="E1463" s="37">
        <f>TAG!J1074</f>
        <v>1.9393415259397956E-5</v>
      </c>
      <c r="F1463" s="37">
        <f>TAG!D1074</f>
        <v>0</v>
      </c>
      <c r="G1463" s="62">
        <f t="shared" si="151"/>
        <v>9.6967076296989778E-6</v>
      </c>
      <c r="H1463" s="37">
        <f>TAG!E1074</f>
        <v>6.1493278982294869E-5</v>
      </c>
      <c r="I1463" s="37">
        <f>TAG!F1074</f>
        <v>3.2196694998180894E-5</v>
      </c>
      <c r="K1463" s="9">
        <f t="shared" si="153"/>
        <v>5.1796571352595894E-5</v>
      </c>
      <c r="L1463" s="9">
        <f t="shared" si="154"/>
        <v>2.2499987368481916E-5</v>
      </c>
    </row>
    <row r="1464" spans="1:12" x14ac:dyDescent="0.2">
      <c r="A1464" s="14">
        <f>TAG!A1075</f>
        <v>852.79926999999998</v>
      </c>
      <c r="B1464" s="14" t="str">
        <f>TAG!B1075</f>
        <v>C53H106O6N</v>
      </c>
      <c r="C1464" s="17" t="str">
        <f>TAG!C1075</f>
        <v>50:0</v>
      </c>
      <c r="D1464" s="31"/>
      <c r="E1464" s="37">
        <f>TAG!J1075</f>
        <v>3.1068135138505171E-5</v>
      </c>
      <c r="F1464" s="37">
        <f>TAG!D1075</f>
        <v>2.9590726442758984E-5</v>
      </c>
      <c r="G1464" s="62">
        <f t="shared" si="151"/>
        <v>3.0329430790632076E-5</v>
      </c>
      <c r="H1464" s="37">
        <f>TAG!E1075</f>
        <v>9.0351101093435949E-6</v>
      </c>
      <c r="I1464" s="37">
        <f>TAG!F1075</f>
        <v>2.0804525837784779E-5</v>
      </c>
      <c r="K1464" s="9">
        <f t="shared" si="153"/>
        <v>0</v>
      </c>
      <c r="L1464" s="9">
        <f t="shared" si="154"/>
        <v>0</v>
      </c>
    </row>
    <row r="1465" spans="1:12" x14ac:dyDescent="0.2">
      <c r="A1465" s="14">
        <f>TAG!A1076</f>
        <v>856.77317000000005</v>
      </c>
      <c r="B1465" s="14" t="str">
        <f>TAG!B1076</f>
        <v>C55H102O5N</v>
      </c>
      <c r="C1465" s="17" t="str">
        <f>TAG!C1076</f>
        <v>e52:5</v>
      </c>
      <c r="D1465" s="31"/>
      <c r="E1465" s="37">
        <f>TAG!J1076</f>
        <v>0</v>
      </c>
      <c r="F1465" s="37">
        <f>TAG!D1076</f>
        <v>1.0518550695854582E-5</v>
      </c>
      <c r="G1465" s="62">
        <f t="shared" si="151"/>
        <v>5.2592753479272912E-6</v>
      </c>
      <c r="H1465" s="37">
        <f>TAG!E1076</f>
        <v>5.1388551853210423E-5</v>
      </c>
      <c r="I1465" s="37">
        <f>TAG!F1076</f>
        <v>8.9864034350437051E-6</v>
      </c>
      <c r="K1465" s="9">
        <f t="shared" si="153"/>
        <v>4.6129276505283132E-5</v>
      </c>
      <c r="L1465" s="9">
        <f t="shared" si="154"/>
        <v>3.7271280871164139E-6</v>
      </c>
    </row>
    <row r="1466" spans="1:12" x14ac:dyDescent="0.2">
      <c r="A1466" s="14">
        <f>TAG!A1077</f>
        <v>858.78877</v>
      </c>
      <c r="B1466" s="14" t="str">
        <f>TAG!B1077</f>
        <v>C55H104O5N</v>
      </c>
      <c r="C1466" s="17" t="str">
        <f>TAG!C1077</f>
        <v>e52:4</v>
      </c>
      <c r="D1466" s="31"/>
      <c r="E1466" s="37">
        <f>TAG!J1077</f>
        <v>0</v>
      </c>
      <c r="F1466" s="37">
        <f>TAG!D1077</f>
        <v>0</v>
      </c>
      <c r="G1466" s="62">
        <f t="shared" si="151"/>
        <v>0</v>
      </c>
      <c r="H1466" s="37">
        <f>TAG!E1077</f>
        <v>7.5905442443419061E-6</v>
      </c>
      <c r="I1466" s="37">
        <f>TAG!F1077</f>
        <v>1.3024830445854299E-5</v>
      </c>
      <c r="K1466" s="9">
        <f t="shared" ref="K1466:K1497" si="155">IF(H1466-$G1466&gt;0,H1466-$G1466,0)</f>
        <v>7.5905442443419061E-6</v>
      </c>
      <c r="L1466" s="9">
        <f t="shared" ref="L1466:L1497" si="156">IF(I1466-$G1466&gt;0,I1466-$G1466,0)</f>
        <v>1.3024830445854299E-5</v>
      </c>
    </row>
    <row r="1467" spans="1:12" x14ac:dyDescent="0.2">
      <c r="A1467" s="14">
        <f>TAG!A1078</f>
        <v>860.80437000000006</v>
      </c>
      <c r="B1467" s="14" t="str">
        <f>TAG!B1078</f>
        <v>C55H106O5N</v>
      </c>
      <c r="C1467" s="17" t="str">
        <f>TAG!C1078</f>
        <v>e52:3</v>
      </c>
      <c r="D1467" s="31"/>
      <c r="E1467" s="37">
        <f>TAG!J1078</f>
        <v>4.8775450892538401E-5</v>
      </c>
      <c r="F1467" s="37">
        <f>TAG!D1078</f>
        <v>4.3821972107212455E-5</v>
      </c>
      <c r="G1467" s="62">
        <f t="shared" si="151"/>
        <v>4.6298711499875424E-5</v>
      </c>
      <c r="H1467" s="37">
        <f>TAG!E1078</f>
        <v>2.4398517268211319E-5</v>
      </c>
      <c r="I1467" s="37">
        <f>TAG!F1078</f>
        <v>0</v>
      </c>
      <c r="K1467" s="9">
        <f t="shared" si="155"/>
        <v>0</v>
      </c>
      <c r="L1467" s="9">
        <f t="shared" si="156"/>
        <v>0</v>
      </c>
    </row>
    <row r="1468" spans="1:12" x14ac:dyDescent="0.2">
      <c r="A1468" s="14">
        <f>TAG!A1079</f>
        <v>862.81997000000001</v>
      </c>
      <c r="B1468" s="14" t="str">
        <f>TAG!B1079</f>
        <v>C55H108O5N</v>
      </c>
      <c r="C1468" s="17" t="str">
        <f>TAG!C1079</f>
        <v>e52:2</v>
      </c>
      <c r="D1468" s="31"/>
      <c r="E1468" s="37">
        <f>TAG!J1079</f>
        <v>0</v>
      </c>
      <c r="F1468" s="37">
        <f>TAG!D1079</f>
        <v>2.3619425355547875E-6</v>
      </c>
      <c r="G1468" s="62">
        <f t="shared" si="151"/>
        <v>1.1809712677773938E-6</v>
      </c>
      <c r="H1468" s="37">
        <f>TAG!E1079</f>
        <v>2.8103429739287627E-4</v>
      </c>
      <c r="I1468" s="37">
        <f>TAG!F1079</f>
        <v>1.8889576039323889E-4</v>
      </c>
      <c r="K1468" s="9">
        <f t="shared" si="155"/>
        <v>2.7985332612509887E-4</v>
      </c>
      <c r="L1468" s="9">
        <f t="shared" si="156"/>
        <v>1.8771478912546149E-4</v>
      </c>
    </row>
    <row r="1469" spans="1:12" x14ac:dyDescent="0.2">
      <c r="A1469" s="14">
        <f>TAG!A1080</f>
        <v>864.83556999999996</v>
      </c>
      <c r="B1469" s="14" t="str">
        <f>TAG!B1080</f>
        <v>C55H110O5N</v>
      </c>
      <c r="C1469" s="17" t="str">
        <f>TAG!C1080</f>
        <v>e52:1</v>
      </c>
      <c r="D1469" s="31"/>
      <c r="E1469" s="37">
        <f>TAG!J1080</f>
        <v>0</v>
      </c>
      <c r="F1469" s="37">
        <f>TAG!D1080</f>
        <v>1.1126668955328394E-5</v>
      </c>
      <c r="G1469" s="62">
        <f t="shared" si="151"/>
        <v>5.5633344776641968E-6</v>
      </c>
      <c r="H1469" s="37">
        <f>TAG!E1080</f>
        <v>0</v>
      </c>
      <c r="I1469" s="37">
        <f>TAG!F1080</f>
        <v>1.2880306313431795E-5</v>
      </c>
      <c r="K1469" s="9">
        <f t="shared" si="155"/>
        <v>0</v>
      </c>
      <c r="L1469" s="9">
        <f t="shared" si="156"/>
        <v>7.3169718357675982E-6</v>
      </c>
    </row>
    <row r="1470" spans="1:12" x14ac:dyDescent="0.2">
      <c r="A1470" s="14">
        <f>TAG!A1081</f>
        <v>866.85117000000002</v>
      </c>
      <c r="B1470" s="14" t="str">
        <f>TAG!B1081</f>
        <v>C55H112O5N</v>
      </c>
      <c r="C1470" s="17" t="str">
        <f>TAG!C1081</f>
        <v>e52:0</v>
      </c>
      <c r="D1470" s="31"/>
      <c r="E1470" s="37">
        <f>TAG!J1081</f>
        <v>0</v>
      </c>
      <c r="F1470" s="37">
        <f>TAG!D1081</f>
        <v>2.398220117499913E-5</v>
      </c>
      <c r="G1470" s="62">
        <f t="shared" si="151"/>
        <v>1.1991100587499565E-5</v>
      </c>
      <c r="H1470" s="37">
        <f>TAG!E1081</f>
        <v>1.7619842871468271E-5</v>
      </c>
      <c r="I1470" s="37">
        <f>TAG!F1081</f>
        <v>0</v>
      </c>
      <c r="K1470" s="9">
        <f t="shared" si="155"/>
        <v>5.628742283968706E-6</v>
      </c>
      <c r="L1470" s="9">
        <f t="shared" si="156"/>
        <v>0</v>
      </c>
    </row>
    <row r="1471" spans="1:12" x14ac:dyDescent="0.2">
      <c r="A1471" s="14">
        <f>TAG!A1082</f>
        <v>868.73686999999995</v>
      </c>
      <c r="B1471" s="14" t="str">
        <f>TAG!B1082</f>
        <v>C55H98O6N</v>
      </c>
      <c r="C1471" s="17" t="str">
        <f>TAG!C1082</f>
        <v>52:6</v>
      </c>
      <c r="D1471" s="31"/>
      <c r="E1471" s="37">
        <f>TAG!J1082</f>
        <v>7.8881983142957133E-6</v>
      </c>
      <c r="F1471" s="37">
        <f>TAG!D1082</f>
        <v>8.7327888215872315E-6</v>
      </c>
      <c r="G1471" s="62">
        <f t="shared" si="151"/>
        <v>8.3104935679414716E-6</v>
      </c>
      <c r="H1471" s="37">
        <f>TAG!E1082</f>
        <v>1.3460911124445661E-5</v>
      </c>
      <c r="I1471" s="37">
        <f>TAG!F1082</f>
        <v>8.5808352558603269E-6</v>
      </c>
      <c r="K1471" s="9">
        <f t="shared" si="155"/>
        <v>5.1504175565041892E-6</v>
      </c>
      <c r="L1471" s="9">
        <f t="shared" si="156"/>
        <v>2.7034168791885531E-7</v>
      </c>
    </row>
    <row r="1472" spans="1:12" x14ac:dyDescent="0.2">
      <c r="A1472" s="14">
        <f>TAG!A1083</f>
        <v>870.7524699999999</v>
      </c>
      <c r="B1472" s="14" t="str">
        <f>TAG!B1083</f>
        <v>C55H100O6N</v>
      </c>
      <c r="C1472" s="17" t="str">
        <f>TAG!C1083</f>
        <v>52:5</v>
      </c>
      <c r="D1472" s="31"/>
      <c r="E1472" s="37">
        <f>TAG!J1083</f>
        <v>4.8750553395990686E-5</v>
      </c>
      <c r="F1472" s="37">
        <f>TAG!D1083</f>
        <v>0</v>
      </c>
      <c r="G1472" s="62">
        <f t="shared" si="151"/>
        <v>2.4375276697995343E-5</v>
      </c>
      <c r="H1472" s="37">
        <f>TAG!E1083</f>
        <v>1.2773969246745451E-5</v>
      </c>
      <c r="I1472" s="37">
        <f>TAG!F1083</f>
        <v>1.9839378960652925E-5</v>
      </c>
      <c r="K1472" s="9">
        <f t="shared" si="155"/>
        <v>0</v>
      </c>
      <c r="L1472" s="9">
        <f t="shared" si="156"/>
        <v>0</v>
      </c>
    </row>
    <row r="1473" spans="1:12" x14ac:dyDescent="0.2">
      <c r="A1473" s="14">
        <f>TAG!A1084</f>
        <v>872.76806999999997</v>
      </c>
      <c r="B1473" s="14" t="str">
        <f>TAG!B1084</f>
        <v>C55H102O6N</v>
      </c>
      <c r="C1473" s="17" t="str">
        <f>TAG!C1084</f>
        <v>52:4</v>
      </c>
      <c r="D1473" s="31"/>
      <c r="E1473" s="37">
        <f>TAG!J1084</f>
        <v>0</v>
      </c>
      <c r="F1473" s="37">
        <f>TAG!D1084</f>
        <v>2.5034638587620618E-6</v>
      </c>
      <c r="G1473" s="62">
        <f t="shared" si="151"/>
        <v>1.2517319293810309E-6</v>
      </c>
      <c r="H1473" s="37">
        <f>TAG!E1084</f>
        <v>4.7399920442238607E-5</v>
      </c>
      <c r="I1473" s="37">
        <f>TAG!F1084</f>
        <v>1.8608842109233035E-5</v>
      </c>
      <c r="K1473" s="9">
        <f t="shared" si="155"/>
        <v>4.6148188512857579E-5</v>
      </c>
      <c r="L1473" s="9">
        <f t="shared" si="156"/>
        <v>1.7357110179852004E-5</v>
      </c>
    </row>
    <row r="1474" spans="1:12" x14ac:dyDescent="0.2">
      <c r="A1474" s="14">
        <f>TAG!A1085</f>
        <v>874.78366999999992</v>
      </c>
      <c r="B1474" s="14" t="str">
        <f>TAG!B1085</f>
        <v>C55H104O6N</v>
      </c>
      <c r="C1474" s="17" t="str">
        <f>TAG!C1085</f>
        <v>52:3</v>
      </c>
      <c r="D1474" s="31"/>
      <c r="E1474" s="37">
        <f>TAG!J1085</f>
        <v>0</v>
      </c>
      <c r="F1474" s="37">
        <f>TAG!D1085</f>
        <v>0</v>
      </c>
      <c r="G1474" s="62">
        <f t="shared" si="151"/>
        <v>0</v>
      </c>
      <c r="H1474" s="37">
        <f>TAG!E1085</f>
        <v>2.3718236520456268E-5</v>
      </c>
      <c r="I1474" s="37">
        <f>TAG!F1085</f>
        <v>3.2918467404259398E-4</v>
      </c>
      <c r="K1474" s="9">
        <f t="shared" si="155"/>
        <v>2.3718236520456268E-5</v>
      </c>
      <c r="L1474" s="9">
        <f t="shared" si="156"/>
        <v>3.2918467404259398E-4</v>
      </c>
    </row>
    <row r="1475" spans="1:12" x14ac:dyDescent="0.2">
      <c r="A1475" s="14">
        <f>TAG!A1086</f>
        <v>876.79926999999998</v>
      </c>
      <c r="B1475" s="14" t="str">
        <f>TAG!B1086</f>
        <v>C55H106O6N</v>
      </c>
      <c r="C1475" s="17" t="str">
        <f>TAG!C1086</f>
        <v>52:2</v>
      </c>
      <c r="D1475" s="31"/>
      <c r="E1475" s="37">
        <f>TAG!J1086</f>
        <v>4.8868012467797574E-5</v>
      </c>
      <c r="F1475" s="37">
        <f>TAG!D1086</f>
        <v>0</v>
      </c>
      <c r="G1475" s="62">
        <f t="shared" si="151"/>
        <v>2.4434006233898787E-5</v>
      </c>
      <c r="H1475" s="37">
        <f>TAG!E1086</f>
        <v>7.5494437147879587E-5</v>
      </c>
      <c r="I1475" s="37">
        <f>TAG!F1086</f>
        <v>1.5124288742887377E-4</v>
      </c>
      <c r="K1475" s="9">
        <f t="shared" si="155"/>
        <v>5.1060430913980797E-5</v>
      </c>
      <c r="L1475" s="9">
        <f t="shared" si="156"/>
        <v>1.2680888119497499E-4</v>
      </c>
    </row>
    <row r="1476" spans="1:12" x14ac:dyDescent="0.2">
      <c r="A1476" s="14">
        <f>TAG!A1087</f>
        <v>878.81486999999993</v>
      </c>
      <c r="B1476" s="14" t="str">
        <f>TAG!B1087</f>
        <v>C55H108O6N</v>
      </c>
      <c r="C1476" s="17" t="str">
        <f>TAG!C1087</f>
        <v>52:1</v>
      </c>
      <c r="D1476" s="31"/>
      <c r="E1476" s="37">
        <f>TAG!J1087</f>
        <v>0</v>
      </c>
      <c r="F1476" s="37">
        <f>TAG!D1087</f>
        <v>1.4938399374724912E-5</v>
      </c>
      <c r="G1476" s="62">
        <f t="shared" si="151"/>
        <v>7.4691996873624562E-6</v>
      </c>
      <c r="H1476" s="37">
        <f>TAG!E1087</f>
        <v>1.2247799030852815E-4</v>
      </c>
      <c r="I1476" s="37">
        <f>TAG!F1087</f>
        <v>8.3449983137658326E-8</v>
      </c>
      <c r="K1476" s="9">
        <f t="shared" si="155"/>
        <v>1.150087906211657E-4</v>
      </c>
      <c r="L1476" s="9">
        <f t="shared" si="156"/>
        <v>0</v>
      </c>
    </row>
    <row r="1477" spans="1:12" x14ac:dyDescent="0.2">
      <c r="A1477" s="14">
        <f>TAG!A1088</f>
        <v>880.83046999999988</v>
      </c>
      <c r="B1477" s="14" t="str">
        <f>TAG!B1088</f>
        <v>C55H110O6N</v>
      </c>
      <c r="C1477" s="17" t="str">
        <f>TAG!C1088</f>
        <v>52:0/e54:7</v>
      </c>
      <c r="D1477" s="31"/>
      <c r="E1477" s="37">
        <f>TAG!J1088</f>
        <v>0</v>
      </c>
      <c r="F1477" s="37">
        <f>TAG!D1088</f>
        <v>0</v>
      </c>
      <c r="G1477" s="62">
        <f t="shared" si="151"/>
        <v>0</v>
      </c>
      <c r="H1477" s="37">
        <f>TAG!E1088</f>
        <v>0</v>
      </c>
      <c r="I1477" s="37">
        <f>TAG!F1088</f>
        <v>0</v>
      </c>
      <c r="K1477" s="9">
        <f t="shared" si="155"/>
        <v>0</v>
      </c>
      <c r="L1477" s="9">
        <f t="shared" si="156"/>
        <v>0</v>
      </c>
    </row>
    <row r="1478" spans="1:12" x14ac:dyDescent="0.2">
      <c r="A1478" s="14">
        <f>TAG!A1089</f>
        <v>882.78877</v>
      </c>
      <c r="B1478" s="14" t="str">
        <f>TAG!B1089</f>
        <v>C57H104O5N</v>
      </c>
      <c r="C1478" s="17" t="str">
        <f>TAG!C1089</f>
        <v>e54:6</v>
      </c>
      <c r="D1478" s="31"/>
      <c r="E1478" s="37">
        <f>TAG!J1089</f>
        <v>0</v>
      </c>
      <c r="F1478" s="37">
        <f>TAG!D1089</f>
        <v>0</v>
      </c>
      <c r="G1478" s="62">
        <f t="shared" ref="G1478:G1541" si="157">(F1478+E1478)/2</f>
        <v>0</v>
      </c>
      <c r="H1478" s="37">
        <f>TAG!E1089</f>
        <v>1.2149666743512316E-5</v>
      </c>
      <c r="I1478" s="37">
        <f>TAG!F1089</f>
        <v>0</v>
      </c>
      <c r="K1478" s="9">
        <f t="shared" si="155"/>
        <v>1.2149666743512316E-5</v>
      </c>
      <c r="L1478" s="9">
        <f t="shared" si="156"/>
        <v>0</v>
      </c>
    </row>
    <row r="1479" spans="1:12" x14ac:dyDescent="0.2">
      <c r="A1479" s="14">
        <f>TAG!A1090</f>
        <v>884.80437000000006</v>
      </c>
      <c r="B1479" s="14" t="str">
        <f>TAG!B1090</f>
        <v>C57H106O5N</v>
      </c>
      <c r="C1479" s="17" t="str">
        <f>TAG!C1090</f>
        <v>e54:5</v>
      </c>
      <c r="D1479" s="31"/>
      <c r="E1479" s="37">
        <f>TAG!J1090</f>
        <v>5.7320669482806439E-5</v>
      </c>
      <c r="F1479" s="37">
        <f>TAG!D1090</f>
        <v>1.2039983837021503E-4</v>
      </c>
      <c r="G1479" s="62">
        <f t="shared" si="157"/>
        <v>8.8860253926510731E-5</v>
      </c>
      <c r="H1479" s="37">
        <f>TAG!E1090</f>
        <v>1.7318556012306084E-5</v>
      </c>
      <c r="I1479" s="37">
        <f>TAG!F1090</f>
        <v>9.5494055623826201E-6</v>
      </c>
      <c r="K1479" s="9">
        <f t="shared" si="155"/>
        <v>0</v>
      </c>
      <c r="L1479" s="9">
        <f t="shared" si="156"/>
        <v>0</v>
      </c>
    </row>
    <row r="1480" spans="1:12" x14ac:dyDescent="0.2">
      <c r="A1480" s="14">
        <f>TAG!A1091</f>
        <v>886.81997000000001</v>
      </c>
      <c r="B1480" s="14" t="str">
        <f>TAG!B1091</f>
        <v>C57H108O5N</v>
      </c>
      <c r="C1480" s="17" t="str">
        <f>TAG!C1091</f>
        <v>e54:4</v>
      </c>
      <c r="D1480" s="31"/>
      <c r="E1480" s="37">
        <f>TAG!J1091</f>
        <v>0</v>
      </c>
      <c r="F1480" s="37">
        <f>TAG!D1091</f>
        <v>0</v>
      </c>
      <c r="G1480" s="62">
        <f t="shared" si="157"/>
        <v>0</v>
      </c>
      <c r="H1480" s="37">
        <f>TAG!E1091</f>
        <v>3.417563620231982E-5</v>
      </c>
      <c r="I1480" s="37">
        <f>TAG!F1091</f>
        <v>1.3194128088397643E-4</v>
      </c>
      <c r="K1480" s="9">
        <f t="shared" si="155"/>
        <v>3.417563620231982E-5</v>
      </c>
      <c r="L1480" s="9">
        <f t="shared" si="156"/>
        <v>1.3194128088397643E-4</v>
      </c>
    </row>
    <row r="1481" spans="1:12" x14ac:dyDescent="0.2">
      <c r="A1481" s="14">
        <f>TAG!A1092</f>
        <v>888.83556999999996</v>
      </c>
      <c r="B1481" s="14" t="str">
        <f>TAG!B1092</f>
        <v>C57H110O5N</v>
      </c>
      <c r="C1481" s="17" t="str">
        <f>TAG!C1092</f>
        <v>e54:3</v>
      </c>
      <c r="D1481" s="31"/>
      <c r="E1481" s="37">
        <f>TAG!J1092</f>
        <v>3.0819031416462128E-5</v>
      </c>
      <c r="F1481" s="37">
        <f>TAG!D1092</f>
        <v>0</v>
      </c>
      <c r="G1481" s="62">
        <f t="shared" si="157"/>
        <v>1.5409515708231064E-5</v>
      </c>
      <c r="H1481" s="37">
        <f>TAG!E1092</f>
        <v>0</v>
      </c>
      <c r="I1481" s="37">
        <f>TAG!F1092</f>
        <v>3.6805118107029403E-5</v>
      </c>
      <c r="K1481" s="9">
        <f t="shared" si="155"/>
        <v>0</v>
      </c>
      <c r="L1481" s="9">
        <f t="shared" si="156"/>
        <v>2.1395602398798339E-5</v>
      </c>
    </row>
    <row r="1482" spans="1:12" x14ac:dyDescent="0.2">
      <c r="A1482" s="14">
        <f>TAG!A1093</f>
        <v>890.85117000000002</v>
      </c>
      <c r="B1482" s="14" t="str">
        <f>TAG!B1093</f>
        <v>C57H112O5N</v>
      </c>
      <c r="C1482" s="17" t="str">
        <f>TAG!C1093</f>
        <v>e54:2</v>
      </c>
      <c r="D1482" s="31"/>
      <c r="E1482" s="37">
        <f>TAG!J1093</f>
        <v>0</v>
      </c>
      <c r="F1482" s="37">
        <f>TAG!D1093</f>
        <v>3.5846563215193489E-6</v>
      </c>
      <c r="G1482" s="62">
        <f t="shared" si="157"/>
        <v>1.7923281607596745E-6</v>
      </c>
      <c r="H1482" s="37">
        <f>TAG!E1093</f>
        <v>2.5124242947329689E-5</v>
      </c>
      <c r="I1482" s="37">
        <f>TAG!F1093</f>
        <v>1.5919786262645996E-5</v>
      </c>
      <c r="K1482" s="9">
        <f t="shared" si="155"/>
        <v>2.3331914786570015E-5</v>
      </c>
      <c r="L1482" s="9">
        <f t="shared" si="156"/>
        <v>1.4127458101886322E-5</v>
      </c>
    </row>
    <row r="1483" spans="1:12" x14ac:dyDescent="0.2">
      <c r="A1483" s="14">
        <f>TAG!A1094</f>
        <v>892.86676999999997</v>
      </c>
      <c r="B1483" s="14" t="str">
        <f>TAG!B1094</f>
        <v>C57H114O5N</v>
      </c>
      <c r="C1483" s="17" t="str">
        <f>TAG!C1094</f>
        <v>e54:1</v>
      </c>
      <c r="D1483" s="31"/>
      <c r="E1483" s="37">
        <f>TAG!J1094</f>
        <v>1.8839056323966098E-5</v>
      </c>
      <c r="F1483" s="37">
        <f>TAG!D1094</f>
        <v>7.2347039178872658E-7</v>
      </c>
      <c r="G1483" s="62">
        <f t="shared" si="157"/>
        <v>9.7812633578774116E-6</v>
      </c>
      <c r="H1483" s="37">
        <f>TAG!E1094</f>
        <v>2.1887626435970123E-5</v>
      </c>
      <c r="I1483" s="37">
        <f>TAG!F1094</f>
        <v>1.2677965403937548E-5</v>
      </c>
      <c r="K1483" s="9">
        <f t="shared" si="155"/>
        <v>1.2106363078092711E-5</v>
      </c>
      <c r="L1483" s="9">
        <f t="shared" si="156"/>
        <v>2.8967020460601365E-6</v>
      </c>
    </row>
    <row r="1484" spans="1:12" x14ac:dyDescent="0.2">
      <c r="A1484" s="14">
        <f>TAG!A1095</f>
        <v>894.7524699999999</v>
      </c>
      <c r="B1484" s="14" t="str">
        <f>TAG!B1095</f>
        <v>C57H100O6N</v>
      </c>
      <c r="C1484" s="17" t="str">
        <f>TAG!C1095</f>
        <v>54:7/e54:0</v>
      </c>
      <c r="D1484" s="31"/>
      <c r="E1484" s="37">
        <f>TAG!J1095</f>
        <v>0</v>
      </c>
      <c r="F1484" s="37">
        <f>TAG!D1095</f>
        <v>2.1451719972836136E-5</v>
      </c>
      <c r="G1484" s="62">
        <f t="shared" si="157"/>
        <v>1.0725859986418068E-5</v>
      </c>
      <c r="H1484" s="37">
        <f>TAG!E1095</f>
        <v>1.3345874975989042E-5</v>
      </c>
      <c r="I1484" s="37">
        <f>TAG!F1095</f>
        <v>5.3275903953216582E-5</v>
      </c>
      <c r="K1484" s="9">
        <f t="shared" si="155"/>
        <v>2.6200149895709743E-6</v>
      </c>
      <c r="L1484" s="9">
        <f t="shared" si="156"/>
        <v>4.2550043966798515E-5</v>
      </c>
    </row>
    <row r="1485" spans="1:12" x14ac:dyDescent="0.2">
      <c r="A1485" s="14">
        <f>TAG!A1096</f>
        <v>896.76806999999997</v>
      </c>
      <c r="B1485" s="14" t="str">
        <f>TAG!B1096</f>
        <v>C57H102O6N</v>
      </c>
      <c r="C1485" s="17" t="str">
        <f>TAG!C1096</f>
        <v>54:6</v>
      </c>
      <c r="D1485" s="31"/>
      <c r="E1485" s="37">
        <f>TAG!J1096</f>
        <v>7.8603318737629622E-6</v>
      </c>
      <c r="F1485" s="37">
        <f>TAG!D1096</f>
        <v>5.886116878500299E-6</v>
      </c>
      <c r="G1485" s="62">
        <f t="shared" si="157"/>
        <v>6.8732243761316306E-6</v>
      </c>
      <c r="H1485" s="37">
        <f>TAG!E1096</f>
        <v>3.5271869717401811E-5</v>
      </c>
      <c r="I1485" s="37">
        <f>TAG!F1096</f>
        <v>3.8116214954648659E-6</v>
      </c>
      <c r="K1485" s="9">
        <f t="shared" si="155"/>
        <v>2.839864534127018E-5</v>
      </c>
      <c r="L1485" s="9">
        <f t="shared" si="156"/>
        <v>0</v>
      </c>
    </row>
    <row r="1486" spans="1:12" x14ac:dyDescent="0.2">
      <c r="A1486" s="14">
        <f>TAG!A1097</f>
        <v>898.78366999999992</v>
      </c>
      <c r="B1486" s="14" t="str">
        <f>TAG!B1097</f>
        <v>C57H104O6N</v>
      </c>
      <c r="C1486" s="17" t="str">
        <f>TAG!C1097</f>
        <v>54:5</v>
      </c>
      <c r="D1486" s="31"/>
      <c r="E1486" s="37">
        <f>TAG!J1097</f>
        <v>4.0394566514056145E-5</v>
      </c>
      <c r="F1486" s="37">
        <f>TAG!D1097</f>
        <v>2.3933566570487069E-5</v>
      </c>
      <c r="G1486" s="62">
        <f t="shared" si="157"/>
        <v>3.216406654227161E-5</v>
      </c>
      <c r="H1486" s="37">
        <f>TAG!E1097</f>
        <v>4.3189065806860465E-5</v>
      </c>
      <c r="I1486" s="37">
        <f>TAG!F1097</f>
        <v>1.4819309225588741E-4</v>
      </c>
      <c r="K1486" s="9">
        <f t="shared" si="155"/>
        <v>1.1024999264588855E-5</v>
      </c>
      <c r="L1486" s="9">
        <f t="shared" si="156"/>
        <v>1.160290257136158E-4</v>
      </c>
    </row>
    <row r="1487" spans="1:12" x14ac:dyDescent="0.2">
      <c r="A1487" s="14">
        <f>TAG!A1098</f>
        <v>900.79926999999998</v>
      </c>
      <c r="B1487" s="14" t="str">
        <f>TAG!B1098</f>
        <v>C57H106O6N</v>
      </c>
      <c r="C1487" s="17" t="str">
        <f>TAG!C1098</f>
        <v>54:4</v>
      </c>
      <c r="D1487" s="31"/>
      <c r="E1487" s="37">
        <f>TAG!J1098</f>
        <v>2.4676521746635512E-5</v>
      </c>
      <c r="F1487" s="37">
        <f>TAG!D1098</f>
        <v>0</v>
      </c>
      <c r="G1487" s="62">
        <f t="shared" si="157"/>
        <v>1.2338260873317756E-5</v>
      </c>
      <c r="H1487" s="37">
        <f>TAG!E1098</f>
        <v>7.3046298026179315E-5</v>
      </c>
      <c r="I1487" s="37">
        <f>TAG!F1098</f>
        <v>3.0363390631228047E-4</v>
      </c>
      <c r="K1487" s="9">
        <f t="shared" si="155"/>
        <v>6.0708037152861559E-5</v>
      </c>
      <c r="L1487" s="9">
        <f t="shared" si="156"/>
        <v>2.912956454389627E-4</v>
      </c>
    </row>
    <row r="1488" spans="1:12" x14ac:dyDescent="0.2">
      <c r="A1488" s="14">
        <f>TAG!A1099</f>
        <v>902.81486999999993</v>
      </c>
      <c r="B1488" s="14" t="str">
        <f>TAG!B1099</f>
        <v>C57H108O6N</v>
      </c>
      <c r="C1488" s="17" t="str">
        <f>TAG!C1099</f>
        <v>54:3</v>
      </c>
      <c r="D1488" s="31"/>
      <c r="E1488" s="37">
        <f>TAG!J1099</f>
        <v>1.3864854469997496E-5</v>
      </c>
      <c r="F1488" s="37">
        <f>TAG!D1099</f>
        <v>0</v>
      </c>
      <c r="G1488" s="62">
        <f t="shared" si="157"/>
        <v>6.9324272349987478E-6</v>
      </c>
      <c r="H1488" s="37">
        <f>TAG!E1099</f>
        <v>1.4009804077766432E-5</v>
      </c>
      <c r="I1488" s="37">
        <f>TAG!F1099</f>
        <v>1.4601151003091305E-3</v>
      </c>
      <c r="K1488" s="9">
        <f t="shared" si="155"/>
        <v>7.0773768427676844E-6</v>
      </c>
      <c r="L1488" s="9">
        <f t="shared" si="156"/>
        <v>1.4531826730741317E-3</v>
      </c>
    </row>
    <row r="1489" spans="1:12" x14ac:dyDescent="0.2">
      <c r="A1489" s="14">
        <f>TAG!A1100</f>
        <v>904.83046999999988</v>
      </c>
      <c r="B1489" s="14" t="str">
        <f>TAG!B1100</f>
        <v>C57H110O6N</v>
      </c>
      <c r="C1489" s="17" t="str">
        <f>TAG!C1100</f>
        <v>54:2</v>
      </c>
      <c r="D1489" s="31"/>
      <c r="E1489" s="37">
        <f>TAG!J1100</f>
        <v>6.1905973575592485E-6</v>
      </c>
      <c r="F1489" s="37">
        <f>TAG!D1100</f>
        <v>0</v>
      </c>
      <c r="G1489" s="62">
        <f t="shared" si="157"/>
        <v>3.0952986787796243E-6</v>
      </c>
      <c r="H1489" s="37">
        <f>TAG!E1100</f>
        <v>1.3091932710116654E-5</v>
      </c>
      <c r="I1489" s="37">
        <f>TAG!F1100</f>
        <v>1.6909578265241633E-5</v>
      </c>
      <c r="K1489" s="9">
        <f t="shared" si="155"/>
        <v>9.9966340313370306E-6</v>
      </c>
      <c r="L1489" s="9">
        <f t="shared" si="156"/>
        <v>1.3814279586462009E-5</v>
      </c>
    </row>
    <row r="1490" spans="1:12" x14ac:dyDescent="0.2">
      <c r="A1490" s="14">
        <f>TAG!A1101</f>
        <v>906.84606999999994</v>
      </c>
      <c r="B1490" s="14" t="str">
        <f>TAG!B1101</f>
        <v>C57H112O6N</v>
      </c>
      <c r="C1490" s="17" t="str">
        <f>TAG!C1101</f>
        <v>54:1</v>
      </c>
      <c r="D1490" s="31"/>
      <c r="E1490" s="37">
        <f>TAG!J1101</f>
        <v>7.5319335633960918E-6</v>
      </c>
      <c r="F1490" s="37">
        <f>TAG!D1101</f>
        <v>4.7001033409118699E-5</v>
      </c>
      <c r="G1490" s="62">
        <f t="shared" si="157"/>
        <v>2.7266483486257394E-5</v>
      </c>
      <c r="H1490" s="37">
        <f>TAG!E1101</f>
        <v>2.8605553322744961E-5</v>
      </c>
      <c r="I1490" s="37">
        <f>TAG!F1101</f>
        <v>6.7225715601865315E-5</v>
      </c>
      <c r="K1490" s="9">
        <f t="shared" si="155"/>
        <v>1.3390698364875673E-6</v>
      </c>
      <c r="L1490" s="9">
        <f t="shared" si="156"/>
        <v>3.9959232115607918E-5</v>
      </c>
    </row>
    <row r="1491" spans="1:12" x14ac:dyDescent="0.2">
      <c r="A1491" s="14">
        <f>TAG!A1102</f>
        <v>908.86166999999989</v>
      </c>
      <c r="B1491" s="14" t="str">
        <f>TAG!B1102</f>
        <v>C57H114O6N</v>
      </c>
      <c r="C1491" s="17" t="str">
        <f>TAG!C1102</f>
        <v>54:0/e56:7</v>
      </c>
      <c r="D1491" s="31"/>
      <c r="E1491" s="37">
        <f>TAG!J1102</f>
        <v>6.2185715781281926E-6</v>
      </c>
      <c r="F1491" s="37">
        <f>TAG!D1102</f>
        <v>0</v>
      </c>
      <c r="G1491" s="62">
        <f t="shared" si="157"/>
        <v>3.1092857890640963E-6</v>
      </c>
      <c r="H1491" s="37">
        <f>TAG!E1102</f>
        <v>5.9497005503037841E-5</v>
      </c>
      <c r="I1491" s="37">
        <f>TAG!F1102</f>
        <v>0</v>
      </c>
      <c r="K1491" s="9">
        <f t="shared" si="155"/>
        <v>5.6387719713973742E-5</v>
      </c>
      <c r="L1491" s="9">
        <f t="shared" si="156"/>
        <v>0</v>
      </c>
    </row>
    <row r="1492" spans="1:12" x14ac:dyDescent="0.2">
      <c r="A1492" s="14">
        <f>TAG!A1103</f>
        <v>910.81997000000001</v>
      </c>
      <c r="B1492" s="14" t="str">
        <f>TAG!B1103</f>
        <v>C59H108O5N</v>
      </c>
      <c r="C1492" s="17" t="str">
        <f>TAG!C1103</f>
        <v>e56:6</v>
      </c>
      <c r="D1492" s="31"/>
      <c r="E1492" s="37">
        <f>TAG!J1103</f>
        <v>2.4187323829096712E-6</v>
      </c>
      <c r="F1492" s="37">
        <f>TAG!D1103</f>
        <v>1.4800425471128541E-5</v>
      </c>
      <c r="G1492" s="62">
        <f t="shared" si="157"/>
        <v>8.6095789270191065E-6</v>
      </c>
      <c r="H1492" s="37">
        <f>TAG!E1103</f>
        <v>9.5379963840149412E-6</v>
      </c>
      <c r="I1492" s="37">
        <f>TAG!F1103</f>
        <v>0</v>
      </c>
      <c r="K1492" s="9">
        <f t="shared" si="155"/>
        <v>9.284174569958347E-7</v>
      </c>
      <c r="L1492" s="9">
        <f t="shared" si="156"/>
        <v>0</v>
      </c>
    </row>
    <row r="1493" spans="1:12" x14ac:dyDescent="0.2">
      <c r="A1493" s="14">
        <f>TAG!A1104</f>
        <v>912.83556999999996</v>
      </c>
      <c r="B1493" s="14" t="str">
        <f>TAG!B1104</f>
        <v>C59H110O5N</v>
      </c>
      <c r="C1493" s="17" t="str">
        <f>TAG!C1104</f>
        <v>e56:5</v>
      </c>
      <c r="D1493" s="31"/>
      <c r="E1493" s="37">
        <f>TAG!J1104</f>
        <v>1.6586458598130567E-5</v>
      </c>
      <c r="F1493" s="37">
        <f>TAG!D1104</f>
        <v>0</v>
      </c>
      <c r="G1493" s="62">
        <f t="shared" si="157"/>
        <v>8.2932292990652835E-6</v>
      </c>
      <c r="H1493" s="37">
        <f>TAG!E1104</f>
        <v>0</v>
      </c>
      <c r="I1493" s="37">
        <f>TAG!F1104</f>
        <v>1.523919737879385E-5</v>
      </c>
      <c r="K1493" s="9">
        <f t="shared" si="155"/>
        <v>0</v>
      </c>
      <c r="L1493" s="9">
        <f t="shared" si="156"/>
        <v>6.9459680797285669E-6</v>
      </c>
    </row>
    <row r="1494" spans="1:12" x14ac:dyDescent="0.2">
      <c r="A1494" s="14">
        <f>TAG!A1105</f>
        <v>914.85117000000002</v>
      </c>
      <c r="B1494" s="14" t="str">
        <f>TAG!B1105</f>
        <v>C59H112O5N</v>
      </c>
      <c r="C1494" s="17" t="str">
        <f>TAG!C1105</f>
        <v>e56:4</v>
      </c>
      <c r="D1494" s="31"/>
      <c r="E1494" s="37">
        <f>TAG!J1105</f>
        <v>1.9062392624472435E-5</v>
      </c>
      <c r="F1494" s="37">
        <f>TAG!D1105</f>
        <v>0</v>
      </c>
      <c r="G1494" s="62">
        <f t="shared" si="157"/>
        <v>9.5311963122362177E-6</v>
      </c>
      <c r="H1494" s="37">
        <f>TAG!E1105</f>
        <v>0</v>
      </c>
      <c r="I1494" s="37">
        <f>TAG!F1105</f>
        <v>3.7284451563133156E-5</v>
      </c>
      <c r="K1494" s="9">
        <f t="shared" si="155"/>
        <v>0</v>
      </c>
      <c r="L1494" s="9">
        <f t="shared" si="156"/>
        <v>2.775325525089694E-5</v>
      </c>
    </row>
    <row r="1495" spans="1:12" x14ac:dyDescent="0.2">
      <c r="A1495" s="14">
        <f>TAG!A1106</f>
        <v>916.86676999999997</v>
      </c>
      <c r="B1495" s="14" t="str">
        <f>TAG!B1106</f>
        <v>C59H114O5N</v>
      </c>
      <c r="C1495" s="17" t="str">
        <f>TAG!C1106</f>
        <v>e56:3</v>
      </c>
      <c r="D1495" s="31"/>
      <c r="E1495" s="37">
        <f>TAG!J1106</f>
        <v>1.2453793479708167E-5</v>
      </c>
      <c r="F1495" s="37">
        <f>TAG!D1106</f>
        <v>1.2821511615958025E-5</v>
      </c>
      <c r="G1495" s="62">
        <f t="shared" si="157"/>
        <v>1.2637652547833095E-5</v>
      </c>
      <c r="H1495" s="37">
        <f>TAG!E1106</f>
        <v>5.4873175152432625E-5</v>
      </c>
      <c r="I1495" s="37">
        <f>TAG!F1106</f>
        <v>2.3318763564477152E-5</v>
      </c>
      <c r="K1495" s="9">
        <f t="shared" si="155"/>
        <v>4.2235522604599533E-5</v>
      </c>
      <c r="L1495" s="9">
        <f t="shared" si="156"/>
        <v>1.0681111016644057E-5</v>
      </c>
    </row>
    <row r="1496" spans="1:12" x14ac:dyDescent="0.2">
      <c r="A1496" s="14">
        <f>TAG!A1107</f>
        <v>918.88237000000004</v>
      </c>
      <c r="B1496" s="14" t="str">
        <f>TAG!B1107</f>
        <v>C59H116O5N</v>
      </c>
      <c r="C1496" s="17" t="str">
        <f>TAG!C1107</f>
        <v>e56:2</v>
      </c>
      <c r="D1496" s="31"/>
      <c r="E1496" s="37">
        <f>TAG!J1107</f>
        <v>0</v>
      </c>
      <c r="F1496" s="37">
        <f>TAG!D1107</f>
        <v>4.391904827825328E-5</v>
      </c>
      <c r="G1496" s="62">
        <f t="shared" si="157"/>
        <v>2.195952413912664E-5</v>
      </c>
      <c r="H1496" s="37">
        <f>TAG!E1107</f>
        <v>0</v>
      </c>
      <c r="I1496" s="37">
        <f>TAG!F1107</f>
        <v>0</v>
      </c>
      <c r="K1496" s="9">
        <f t="shared" si="155"/>
        <v>0</v>
      </c>
      <c r="L1496" s="9">
        <f t="shared" si="156"/>
        <v>0</v>
      </c>
    </row>
    <row r="1497" spans="1:12" x14ac:dyDescent="0.2">
      <c r="A1497" s="14">
        <f>TAG!A1108</f>
        <v>920.89796999999999</v>
      </c>
      <c r="B1497" s="14" t="str">
        <f>TAG!B1108</f>
        <v>C59H118O5N</v>
      </c>
      <c r="C1497" s="17" t="str">
        <f>TAG!C1108</f>
        <v>e56:1</v>
      </c>
      <c r="D1497" s="31"/>
      <c r="E1497" s="37">
        <f>TAG!J1108</f>
        <v>0</v>
      </c>
      <c r="F1497" s="37">
        <f>TAG!D1108</f>
        <v>0</v>
      </c>
      <c r="G1497" s="62">
        <f t="shared" si="157"/>
        <v>0</v>
      </c>
      <c r="H1497" s="37">
        <f>TAG!E1108</f>
        <v>1.9376931882578335E-5</v>
      </c>
      <c r="I1497" s="37">
        <f>TAG!F1108</f>
        <v>1.4455980894525726E-5</v>
      </c>
      <c r="K1497" s="9">
        <f t="shared" si="155"/>
        <v>1.9376931882578335E-5</v>
      </c>
      <c r="L1497" s="9">
        <f t="shared" si="156"/>
        <v>1.4455980894525726E-5</v>
      </c>
    </row>
    <row r="1498" spans="1:12" x14ac:dyDescent="0.2">
      <c r="A1498" s="14">
        <f>TAG!A1109</f>
        <v>922.78366999999992</v>
      </c>
      <c r="B1498" s="14" t="str">
        <f>TAG!B1109</f>
        <v>C59H104O6N</v>
      </c>
      <c r="C1498" s="17" t="str">
        <f>TAG!C1109</f>
        <v>56:7/e56:0</v>
      </c>
      <c r="D1498" s="31"/>
      <c r="E1498" s="37">
        <f>TAG!J1109</f>
        <v>0</v>
      </c>
      <c r="F1498" s="37">
        <f>TAG!D1109</f>
        <v>0</v>
      </c>
      <c r="G1498" s="62">
        <f t="shared" si="157"/>
        <v>0</v>
      </c>
      <c r="H1498" s="37">
        <f>TAG!E1109</f>
        <v>3.6836060655288935E-5</v>
      </c>
      <c r="I1498" s="37">
        <f>TAG!F1109</f>
        <v>4.5616945950737559E-5</v>
      </c>
      <c r="K1498" s="9">
        <f t="shared" ref="K1498:K1532" si="158">IF(H1498-$G1498&gt;0,H1498-$G1498,0)</f>
        <v>3.6836060655288935E-5</v>
      </c>
      <c r="L1498" s="9">
        <f t="shared" ref="L1498:L1532" si="159">IF(I1498-$G1498&gt;0,I1498-$G1498,0)</f>
        <v>4.5616945950737559E-5</v>
      </c>
    </row>
    <row r="1499" spans="1:12" x14ac:dyDescent="0.2">
      <c r="A1499" s="14">
        <f>TAG!A1110</f>
        <v>924.79926999999998</v>
      </c>
      <c r="B1499" s="14" t="str">
        <f>TAG!B1110</f>
        <v>C59H106O6N</v>
      </c>
      <c r="C1499" s="17" t="str">
        <f>TAG!C1110</f>
        <v>56:6</v>
      </c>
      <c r="D1499" s="31"/>
      <c r="E1499" s="37">
        <f>TAG!J1110</f>
        <v>4.4335289181037055E-5</v>
      </c>
      <c r="F1499" s="37">
        <f>TAG!D1110</f>
        <v>2.30621274533165E-5</v>
      </c>
      <c r="G1499" s="62">
        <f t="shared" si="157"/>
        <v>3.3698708317176778E-5</v>
      </c>
      <c r="H1499" s="37">
        <f>TAG!E1110</f>
        <v>3.6755619496977767E-5</v>
      </c>
      <c r="I1499" s="37">
        <f>TAG!F1110</f>
        <v>1.4407052835671729E-4</v>
      </c>
      <c r="K1499" s="9">
        <f t="shared" si="158"/>
        <v>3.0569111798009894E-6</v>
      </c>
      <c r="L1499" s="9">
        <f t="shared" si="159"/>
        <v>1.1037182003954051E-4</v>
      </c>
    </row>
    <row r="1500" spans="1:12" x14ac:dyDescent="0.2">
      <c r="A1500" s="14">
        <f>TAG!A1111</f>
        <v>926.81486999999993</v>
      </c>
      <c r="B1500" s="14" t="str">
        <f>TAG!B1111</f>
        <v>C59H108O6N</v>
      </c>
      <c r="C1500" s="17" t="str">
        <f>TAG!C1111</f>
        <v>56:5</v>
      </c>
      <c r="D1500" s="31"/>
      <c r="E1500" s="37">
        <f>TAG!J1111</f>
        <v>0</v>
      </c>
      <c r="F1500" s="37">
        <f>TAG!D1111</f>
        <v>6.0654730270477865E-6</v>
      </c>
      <c r="G1500" s="62">
        <f t="shared" si="157"/>
        <v>3.0327365135238933E-6</v>
      </c>
      <c r="H1500" s="37">
        <f>TAG!E1111</f>
        <v>1.1456710437276543E-5</v>
      </c>
      <c r="I1500" s="37">
        <f>TAG!F1111</f>
        <v>1.6594912159543091E-4</v>
      </c>
      <c r="K1500" s="9">
        <f t="shared" si="158"/>
        <v>8.4239739237526503E-6</v>
      </c>
      <c r="L1500" s="9">
        <f t="shared" si="159"/>
        <v>1.6291638508190702E-4</v>
      </c>
    </row>
    <row r="1501" spans="1:12" x14ac:dyDescent="0.2">
      <c r="A1501" s="14">
        <f>TAG!A1112</f>
        <v>928.83046999999988</v>
      </c>
      <c r="B1501" s="14" t="str">
        <f>TAG!B1112</f>
        <v>C59H110O6N</v>
      </c>
      <c r="C1501" s="17" t="str">
        <f>TAG!C1112</f>
        <v>56:4</v>
      </c>
      <c r="D1501" s="31"/>
      <c r="E1501" s="37">
        <f>TAG!J1112</f>
        <v>0</v>
      </c>
      <c r="F1501" s="37">
        <f>TAG!D1112</f>
        <v>0</v>
      </c>
      <c r="G1501" s="62">
        <f t="shared" si="157"/>
        <v>0</v>
      </c>
      <c r="H1501" s="37">
        <f>TAG!E1112</f>
        <v>1.6200712895772573E-5</v>
      </c>
      <c r="I1501" s="37">
        <f>TAG!F1112</f>
        <v>1.6746611996580656E-4</v>
      </c>
      <c r="K1501" s="9">
        <f t="shared" si="158"/>
        <v>1.6200712895772573E-5</v>
      </c>
      <c r="L1501" s="9">
        <f t="shared" si="159"/>
        <v>1.6746611996580656E-4</v>
      </c>
    </row>
    <row r="1502" spans="1:12" x14ac:dyDescent="0.2">
      <c r="A1502" s="14">
        <f>TAG!A1113</f>
        <v>930.84606999999994</v>
      </c>
      <c r="B1502" s="14" t="str">
        <f>TAG!B1113</f>
        <v>C59H112O6N</v>
      </c>
      <c r="C1502" s="17" t="str">
        <f>TAG!C1113</f>
        <v>56:3</v>
      </c>
      <c r="D1502" s="31"/>
      <c r="E1502" s="37">
        <f>TAG!J1113</f>
        <v>3.5935806994935395E-5</v>
      </c>
      <c r="F1502" s="37">
        <f>TAG!D1113</f>
        <v>0</v>
      </c>
      <c r="G1502" s="62">
        <f t="shared" si="157"/>
        <v>1.7967903497467698E-5</v>
      </c>
      <c r="H1502" s="37">
        <f>TAG!E1113</f>
        <v>1.5730736779340029E-5</v>
      </c>
      <c r="I1502" s="37">
        <f>TAG!F1113</f>
        <v>1.5536347328098222E-4</v>
      </c>
      <c r="K1502" s="9">
        <f t="shared" si="158"/>
        <v>0</v>
      </c>
      <c r="L1502" s="9">
        <f t="shared" si="159"/>
        <v>1.3739556978351451E-4</v>
      </c>
    </row>
    <row r="1503" spans="1:12" x14ac:dyDescent="0.2">
      <c r="A1503" s="14">
        <f>TAG!A1114</f>
        <v>932.86166999999989</v>
      </c>
      <c r="B1503" s="14" t="str">
        <f>TAG!B1114</f>
        <v>C59H114O6N</v>
      </c>
      <c r="C1503" s="17" t="str">
        <f>TAG!C1114</f>
        <v>56:2</v>
      </c>
      <c r="D1503" s="31"/>
      <c r="E1503" s="37">
        <f>TAG!J1114</f>
        <v>0</v>
      </c>
      <c r="F1503" s="37">
        <f>TAG!D1114</f>
        <v>0</v>
      </c>
      <c r="G1503" s="62">
        <f t="shared" si="157"/>
        <v>0</v>
      </c>
      <c r="H1503" s="37">
        <f>TAG!E1114</f>
        <v>2.8266637471836074E-5</v>
      </c>
      <c r="I1503" s="37">
        <f>TAG!F1114</f>
        <v>0</v>
      </c>
      <c r="K1503" s="9">
        <f t="shared" si="158"/>
        <v>2.8266637471836074E-5</v>
      </c>
      <c r="L1503" s="9">
        <f t="shared" si="159"/>
        <v>0</v>
      </c>
    </row>
    <row r="1504" spans="1:12" x14ac:dyDescent="0.2">
      <c r="A1504" s="14">
        <f>TAG!A1115</f>
        <v>934.87726999999995</v>
      </c>
      <c r="B1504" s="14" t="str">
        <f>TAG!B1115</f>
        <v>C59H116O6N</v>
      </c>
      <c r="C1504" s="17" t="str">
        <f>TAG!C1115</f>
        <v>56:1</v>
      </c>
      <c r="D1504" s="31"/>
      <c r="E1504" s="37">
        <f>TAG!J1115</f>
        <v>2.8984182330420044E-6</v>
      </c>
      <c r="F1504" s="37">
        <f>TAG!D1115</f>
        <v>0</v>
      </c>
      <c r="G1504" s="62">
        <f t="shared" si="157"/>
        <v>1.4492091165210022E-6</v>
      </c>
      <c r="H1504" s="37">
        <f>TAG!E1115</f>
        <v>6.6121141000683879E-5</v>
      </c>
      <c r="I1504" s="37">
        <f>TAG!F1115</f>
        <v>2.8114392288251527E-6</v>
      </c>
      <c r="K1504" s="9">
        <f t="shared" si="158"/>
        <v>6.4671931884162872E-5</v>
      </c>
      <c r="L1504" s="9">
        <f t="shared" si="159"/>
        <v>1.3622301123041505E-6</v>
      </c>
    </row>
    <row r="1505" spans="1:12" x14ac:dyDescent="0.2">
      <c r="A1505" s="14">
        <f>TAG!A1116</f>
        <v>936.83556999999996</v>
      </c>
      <c r="B1505" s="14" t="str">
        <f>TAG!B1116</f>
        <v>C61H110O5N</v>
      </c>
      <c r="C1505" s="17" t="str">
        <f>TAG!C1116</f>
        <v>e58:7/56:0</v>
      </c>
      <c r="D1505" s="31"/>
      <c r="E1505" s="37">
        <f>TAG!J1116</f>
        <v>9.5409197019882678E-7</v>
      </c>
      <c r="F1505" s="37">
        <f>TAG!D1116</f>
        <v>0</v>
      </c>
      <c r="G1505" s="62">
        <f t="shared" si="157"/>
        <v>4.7704598509941339E-7</v>
      </c>
      <c r="H1505" s="37">
        <f>TAG!E1116</f>
        <v>3.9997084714657689E-6</v>
      </c>
      <c r="I1505" s="37">
        <f>TAG!F1116</f>
        <v>0</v>
      </c>
      <c r="K1505" s="9">
        <f t="shared" si="158"/>
        <v>3.5226624863663556E-6</v>
      </c>
      <c r="L1505" s="9">
        <f t="shared" si="159"/>
        <v>0</v>
      </c>
    </row>
    <row r="1506" spans="1:12" x14ac:dyDescent="0.2">
      <c r="A1506" s="14">
        <f>TAG!A1117</f>
        <v>938.85117000000002</v>
      </c>
      <c r="B1506" s="14" t="str">
        <f>TAG!B1117</f>
        <v>C61H112O5N</v>
      </c>
      <c r="C1506" s="17" t="str">
        <f>TAG!C1117</f>
        <v>e58:6</v>
      </c>
      <c r="D1506" s="31"/>
      <c r="E1506" s="37">
        <f>TAG!J1117</f>
        <v>1.1162550557436332E-5</v>
      </c>
      <c r="F1506" s="37">
        <f>TAG!D1117</f>
        <v>0</v>
      </c>
      <c r="G1506" s="62">
        <f t="shared" si="157"/>
        <v>5.5812752787181659E-6</v>
      </c>
      <c r="H1506" s="37">
        <f>TAG!E1117</f>
        <v>5.1618754028496081E-5</v>
      </c>
      <c r="I1506" s="37">
        <f>TAG!F1117</f>
        <v>0</v>
      </c>
      <c r="K1506" s="9">
        <f t="shared" si="158"/>
        <v>4.6037478749777913E-5</v>
      </c>
      <c r="L1506" s="9">
        <f t="shared" si="159"/>
        <v>0</v>
      </c>
    </row>
    <row r="1507" spans="1:12" x14ac:dyDescent="0.2">
      <c r="A1507" s="14">
        <f>TAG!A1118</f>
        <v>940.86676999999997</v>
      </c>
      <c r="B1507" s="14" t="str">
        <f>TAG!B1118</f>
        <v>C61H114O5N</v>
      </c>
      <c r="C1507" s="17" t="str">
        <f>TAG!C1118</f>
        <v>e58:5</v>
      </c>
      <c r="D1507" s="31"/>
      <c r="E1507" s="37">
        <f>TAG!J1118</f>
        <v>1.090267287023486E-5</v>
      </c>
      <c r="F1507" s="37">
        <f>TAG!D1118</f>
        <v>0</v>
      </c>
      <c r="G1507" s="62">
        <f t="shared" si="157"/>
        <v>5.45133643511743E-6</v>
      </c>
      <c r="H1507" s="37">
        <f>TAG!E1118</f>
        <v>0</v>
      </c>
      <c r="I1507" s="37">
        <f>TAG!F1118</f>
        <v>0</v>
      </c>
      <c r="K1507" s="9">
        <f t="shared" si="158"/>
        <v>0</v>
      </c>
      <c r="L1507" s="9">
        <f t="shared" si="159"/>
        <v>0</v>
      </c>
    </row>
    <row r="1508" spans="1:12" x14ac:dyDescent="0.2">
      <c r="A1508" s="14">
        <f>TAG!A1119</f>
        <v>942.88237000000004</v>
      </c>
      <c r="B1508" s="14" t="str">
        <f>TAG!B1119</f>
        <v>C61H116O5N</v>
      </c>
      <c r="C1508" s="17" t="str">
        <f>TAG!C1119</f>
        <v>e58:4</v>
      </c>
      <c r="D1508" s="31"/>
      <c r="E1508" s="37">
        <f>TAG!J1119</f>
        <v>2.6374786988617942E-5</v>
      </c>
      <c r="F1508" s="37">
        <f>TAG!D1119</f>
        <v>0</v>
      </c>
      <c r="G1508" s="62">
        <f t="shared" si="157"/>
        <v>1.3187393494308971E-5</v>
      </c>
      <c r="H1508" s="37">
        <f>TAG!E1119</f>
        <v>8.9926379218513815E-5</v>
      </c>
      <c r="I1508" s="37">
        <f>TAG!F1119</f>
        <v>0</v>
      </c>
      <c r="K1508" s="9">
        <f t="shared" si="158"/>
        <v>7.6738985724204839E-5</v>
      </c>
      <c r="L1508" s="9">
        <f t="shared" si="159"/>
        <v>0</v>
      </c>
    </row>
    <row r="1509" spans="1:12" x14ac:dyDescent="0.2">
      <c r="A1509" s="14">
        <f>TAG!A1120</f>
        <v>944.89796999999999</v>
      </c>
      <c r="B1509" s="14" t="str">
        <f>TAG!B1120</f>
        <v>C61H118O5N</v>
      </c>
      <c r="C1509" s="17" t="str">
        <f>TAG!C1120</f>
        <v>e58:3</v>
      </c>
      <c r="D1509" s="31"/>
      <c r="E1509" s="37">
        <f>TAG!J1120</f>
        <v>0</v>
      </c>
      <c r="F1509" s="37">
        <f>TAG!D1120</f>
        <v>0</v>
      </c>
      <c r="G1509" s="62">
        <f t="shared" si="157"/>
        <v>0</v>
      </c>
      <c r="H1509" s="37">
        <f>TAG!E1120</f>
        <v>0</v>
      </c>
      <c r="I1509" s="37">
        <f>TAG!F1120</f>
        <v>4.7945701413202255E-5</v>
      </c>
      <c r="K1509" s="9">
        <f t="shared" si="158"/>
        <v>0</v>
      </c>
      <c r="L1509" s="9">
        <f t="shared" si="159"/>
        <v>4.7945701413202255E-5</v>
      </c>
    </row>
    <row r="1510" spans="1:12" x14ac:dyDescent="0.2">
      <c r="A1510" s="14">
        <f>TAG!A1121</f>
        <v>946.91357000000005</v>
      </c>
      <c r="B1510" s="14" t="str">
        <f>TAG!B1121</f>
        <v>C61H120O5N</v>
      </c>
      <c r="C1510" s="17" t="str">
        <f>TAG!C1121</f>
        <v>e58:2</v>
      </c>
      <c r="D1510" s="31"/>
      <c r="E1510" s="37">
        <f>TAG!J1121</f>
        <v>0</v>
      </c>
      <c r="F1510" s="37">
        <f>TAG!D1121</f>
        <v>1.1533445034172601E-5</v>
      </c>
      <c r="G1510" s="62">
        <f t="shared" si="157"/>
        <v>5.7667225170863004E-6</v>
      </c>
      <c r="H1510" s="37">
        <f>TAG!E1121</f>
        <v>2.505770521479116E-5</v>
      </c>
      <c r="I1510" s="37">
        <f>TAG!F1121</f>
        <v>0</v>
      </c>
      <c r="K1510" s="9">
        <f t="shared" si="158"/>
        <v>1.929098269770486E-5</v>
      </c>
      <c r="L1510" s="9">
        <f t="shared" si="159"/>
        <v>0</v>
      </c>
    </row>
    <row r="1511" spans="1:12" x14ac:dyDescent="0.2">
      <c r="A1511" s="14">
        <f>TAG!A1122</f>
        <v>948.92917</v>
      </c>
      <c r="B1511" s="14" t="str">
        <f>TAG!B1122</f>
        <v>C61H122O5N</v>
      </c>
      <c r="C1511" s="17" t="str">
        <f>TAG!C1122</f>
        <v>e58:1/58:8</v>
      </c>
      <c r="D1511" s="31"/>
      <c r="E1511" s="37">
        <f>TAG!J1122</f>
        <v>0</v>
      </c>
      <c r="F1511" s="37">
        <f>TAG!D1122</f>
        <v>1.3412802938222829E-5</v>
      </c>
      <c r="G1511" s="62">
        <f t="shared" si="157"/>
        <v>6.7064014691114145E-6</v>
      </c>
      <c r="H1511" s="37">
        <f>TAG!E1122</f>
        <v>0</v>
      </c>
      <c r="I1511" s="37">
        <f>TAG!F1122</f>
        <v>5.4632432643928673E-6</v>
      </c>
      <c r="K1511" s="9">
        <f t="shared" si="158"/>
        <v>0</v>
      </c>
      <c r="L1511" s="9">
        <f t="shared" si="159"/>
        <v>0</v>
      </c>
    </row>
    <row r="1512" spans="1:12" x14ac:dyDescent="0.2">
      <c r="A1512" s="14">
        <f>TAG!A1123</f>
        <v>950.81486999999993</v>
      </c>
      <c r="B1512" s="14" t="str">
        <f>TAG!B1123</f>
        <v>C61H108O6N</v>
      </c>
      <c r="C1512" s="17" t="str">
        <f>TAG!C1123</f>
        <v>58:7/e58:0</v>
      </c>
      <c r="D1512" s="31"/>
      <c r="E1512" s="37">
        <f>TAG!J1123</f>
        <v>0</v>
      </c>
      <c r="F1512" s="37">
        <f>TAG!D1123</f>
        <v>0</v>
      </c>
      <c r="G1512" s="62">
        <f t="shared" si="157"/>
        <v>0</v>
      </c>
      <c r="H1512" s="37">
        <f>TAG!E1123</f>
        <v>1.1280891666941116E-5</v>
      </c>
      <c r="I1512" s="37">
        <f>TAG!F1123</f>
        <v>2.9887465724924063E-5</v>
      </c>
      <c r="K1512" s="9">
        <f t="shared" si="158"/>
        <v>1.1280891666941116E-5</v>
      </c>
      <c r="L1512" s="9">
        <f t="shared" si="159"/>
        <v>2.9887465724924063E-5</v>
      </c>
    </row>
    <row r="1513" spans="1:12" x14ac:dyDescent="0.2">
      <c r="A1513" s="14">
        <f>TAG!A1124</f>
        <v>952.83046999999988</v>
      </c>
      <c r="B1513" s="14" t="str">
        <f>TAG!B1124</f>
        <v>C61H110O6N</v>
      </c>
      <c r="C1513" s="17" t="str">
        <f>TAG!C1124</f>
        <v>58:6</v>
      </c>
      <c r="D1513" s="31"/>
      <c r="E1513" s="37">
        <f>TAG!J1124</f>
        <v>0</v>
      </c>
      <c r="F1513" s="37">
        <f>TAG!D1124</f>
        <v>0</v>
      </c>
      <c r="G1513" s="62">
        <f t="shared" si="157"/>
        <v>0</v>
      </c>
      <c r="H1513" s="37">
        <f>TAG!E1124</f>
        <v>8.3785501765241442E-5</v>
      </c>
      <c r="I1513" s="37">
        <f>TAG!F1124</f>
        <v>5.9775267202948423E-5</v>
      </c>
      <c r="K1513" s="9">
        <f t="shared" si="158"/>
        <v>8.3785501765241442E-5</v>
      </c>
      <c r="L1513" s="9">
        <f t="shared" si="159"/>
        <v>5.9775267202948423E-5</v>
      </c>
    </row>
    <row r="1514" spans="1:12" x14ac:dyDescent="0.2">
      <c r="A1514" s="14">
        <f>TAG!A1125</f>
        <v>954.84606999999994</v>
      </c>
      <c r="B1514" s="14" t="str">
        <f>TAG!B1125</f>
        <v>C61H112O6N</v>
      </c>
      <c r="C1514" s="17" t="str">
        <f>TAG!C1125</f>
        <v>58:5</v>
      </c>
      <c r="D1514" s="31"/>
      <c r="E1514" s="37">
        <f>TAG!J1125</f>
        <v>2.2909298294280753E-5</v>
      </c>
      <c r="F1514" s="37">
        <f>TAG!D1125</f>
        <v>1.8622581734145354E-5</v>
      </c>
      <c r="G1514" s="62">
        <f t="shared" si="157"/>
        <v>2.0765940014213054E-5</v>
      </c>
      <c r="H1514" s="37">
        <f>TAG!E1125</f>
        <v>1.9536381795370134E-5</v>
      </c>
      <c r="I1514" s="37">
        <f>TAG!F1125</f>
        <v>0</v>
      </c>
      <c r="K1514" s="9">
        <f t="shared" si="158"/>
        <v>0</v>
      </c>
      <c r="L1514" s="9">
        <f t="shared" si="159"/>
        <v>0</v>
      </c>
    </row>
    <row r="1515" spans="1:12" x14ac:dyDescent="0.2">
      <c r="A1515" s="14">
        <f>TAG!A1126</f>
        <v>956.86166999999989</v>
      </c>
      <c r="B1515" s="14" t="str">
        <f>TAG!B1126</f>
        <v>C61H114O6N</v>
      </c>
      <c r="C1515" s="17" t="str">
        <f>TAG!C1126</f>
        <v>58:4</v>
      </c>
      <c r="D1515" s="31"/>
      <c r="E1515" s="37">
        <f>TAG!J1126</f>
        <v>0</v>
      </c>
      <c r="F1515" s="37">
        <f>TAG!D1126</f>
        <v>0</v>
      </c>
      <c r="G1515" s="62">
        <f t="shared" si="157"/>
        <v>0</v>
      </c>
      <c r="H1515" s="37">
        <f>TAG!E1126</f>
        <v>2.2311219553168828E-5</v>
      </c>
      <c r="I1515" s="37">
        <f>TAG!F1126</f>
        <v>5.3593961574578588E-5</v>
      </c>
      <c r="K1515" s="9">
        <f t="shared" si="158"/>
        <v>2.2311219553168828E-5</v>
      </c>
      <c r="L1515" s="9">
        <f t="shared" si="159"/>
        <v>5.3593961574578588E-5</v>
      </c>
    </row>
    <row r="1516" spans="1:12" x14ac:dyDescent="0.2">
      <c r="A1516" s="14">
        <f>TAG!A1127</f>
        <v>958.87726999999995</v>
      </c>
      <c r="B1516" s="14" t="str">
        <f>TAG!B1127</f>
        <v>C61H116O6N</v>
      </c>
      <c r="C1516" s="17" t="str">
        <f>TAG!C1127</f>
        <v>58:3</v>
      </c>
      <c r="D1516" s="31"/>
      <c r="E1516" s="37">
        <f>TAG!J1127</f>
        <v>1.0219775773940993E-4</v>
      </c>
      <c r="F1516" s="37">
        <f>TAG!D1127</f>
        <v>2.9615596124547925E-5</v>
      </c>
      <c r="G1516" s="62">
        <f t="shared" si="157"/>
        <v>6.5906676931978925E-5</v>
      </c>
      <c r="H1516" s="37">
        <f>TAG!E1127</f>
        <v>0</v>
      </c>
      <c r="I1516" s="37">
        <f>TAG!F1127</f>
        <v>3.9246806062389574E-6</v>
      </c>
      <c r="K1516" s="9">
        <f t="shared" si="158"/>
        <v>0</v>
      </c>
      <c r="L1516" s="9">
        <f t="shared" si="159"/>
        <v>0</v>
      </c>
    </row>
    <row r="1517" spans="1:12" x14ac:dyDescent="0.2">
      <c r="A1517" s="14">
        <f>TAG!A1128</f>
        <v>960.8928699999999</v>
      </c>
      <c r="B1517" s="14" t="str">
        <f>TAG!B1128</f>
        <v>C61H118O6N</v>
      </c>
      <c r="C1517" s="17" t="str">
        <f>TAG!C1128</f>
        <v>58:2</v>
      </c>
      <c r="D1517" s="31"/>
      <c r="E1517" s="37">
        <f>TAG!J1128</f>
        <v>0</v>
      </c>
      <c r="F1517" s="37">
        <f>TAG!D1128</f>
        <v>0</v>
      </c>
      <c r="G1517" s="62">
        <f t="shared" si="157"/>
        <v>0</v>
      </c>
      <c r="H1517" s="37">
        <f>TAG!E1128</f>
        <v>7.089630607129837E-6</v>
      </c>
      <c r="I1517" s="37">
        <f>TAG!F1128</f>
        <v>0</v>
      </c>
      <c r="K1517" s="9">
        <f t="shared" si="158"/>
        <v>7.089630607129837E-6</v>
      </c>
      <c r="L1517" s="9">
        <f t="shared" si="159"/>
        <v>0</v>
      </c>
    </row>
    <row r="1518" spans="1:12" x14ac:dyDescent="0.2">
      <c r="A1518" s="14">
        <f>TAG!A1129</f>
        <v>962.90846999999997</v>
      </c>
      <c r="B1518" s="14" t="str">
        <f>TAG!B1129</f>
        <v>C61H120O6N</v>
      </c>
      <c r="C1518" s="17" t="str">
        <f>TAG!C1129</f>
        <v>58:1</v>
      </c>
      <c r="D1518" s="31"/>
      <c r="E1518" s="37">
        <f>TAG!J1129</f>
        <v>1.6570735321485883E-6</v>
      </c>
      <c r="F1518" s="37">
        <f>TAG!D1129</f>
        <v>0</v>
      </c>
      <c r="G1518" s="62">
        <f t="shared" si="157"/>
        <v>8.2853676607429416E-7</v>
      </c>
      <c r="H1518" s="37">
        <f>TAG!E1129</f>
        <v>0</v>
      </c>
      <c r="I1518" s="37">
        <f>TAG!F1129</f>
        <v>0</v>
      </c>
      <c r="K1518" s="9">
        <f t="shared" si="158"/>
        <v>0</v>
      </c>
      <c r="L1518" s="9">
        <f t="shared" si="159"/>
        <v>0</v>
      </c>
    </row>
    <row r="1519" spans="1:12" x14ac:dyDescent="0.2">
      <c r="A1519" s="14">
        <f>TAG!A1130</f>
        <v>964.86676999999997</v>
      </c>
      <c r="B1519" s="14" t="str">
        <f>TAG!B1130</f>
        <v>C63H114O5N</v>
      </c>
      <c r="C1519" s="17" t="str">
        <f>TAG!C1130</f>
        <v>e60:7/58:0</v>
      </c>
      <c r="D1519" s="31"/>
      <c r="E1519" s="37">
        <f>TAG!J1130</f>
        <v>0</v>
      </c>
      <c r="F1519" s="37">
        <f>TAG!D1130</f>
        <v>0</v>
      </c>
      <c r="G1519" s="62">
        <f t="shared" si="157"/>
        <v>0</v>
      </c>
      <c r="H1519" s="37">
        <f>TAG!E1130</f>
        <v>1.8902260851987332E-5</v>
      </c>
      <c r="I1519" s="37">
        <f>TAG!F1130</f>
        <v>0</v>
      </c>
      <c r="K1519" s="9">
        <f t="shared" si="158"/>
        <v>1.8902260851987332E-5</v>
      </c>
      <c r="L1519" s="9">
        <f t="shared" si="159"/>
        <v>0</v>
      </c>
    </row>
    <row r="1520" spans="1:12" x14ac:dyDescent="0.2">
      <c r="A1520" s="14">
        <f>TAG!A1131</f>
        <v>966.88237000000004</v>
      </c>
      <c r="B1520" s="14" t="str">
        <f>TAG!B1131</f>
        <v>C63H116O5N</v>
      </c>
      <c r="C1520" s="17" t="str">
        <f>TAG!C1131</f>
        <v>e60:6</v>
      </c>
      <c r="D1520" s="31"/>
      <c r="E1520" s="37">
        <f>TAG!J1131</f>
        <v>3.320442412516489E-6</v>
      </c>
      <c r="F1520" s="37">
        <f>TAG!D1131</f>
        <v>9.7925830791949313E-6</v>
      </c>
      <c r="G1520" s="62">
        <f t="shared" si="157"/>
        <v>6.5565127458557106E-6</v>
      </c>
      <c r="H1520" s="37">
        <f>TAG!E1131</f>
        <v>8.8680056727688144E-6</v>
      </c>
      <c r="I1520" s="37">
        <f>TAG!F1131</f>
        <v>0</v>
      </c>
      <c r="K1520" s="9">
        <f t="shared" si="158"/>
        <v>2.3114929269131038E-6</v>
      </c>
      <c r="L1520" s="9">
        <f t="shared" si="159"/>
        <v>0</v>
      </c>
    </row>
    <row r="1521" spans="1:12" x14ac:dyDescent="0.2">
      <c r="A1521" s="14">
        <f>TAG!A1132</f>
        <v>968.89796999999999</v>
      </c>
      <c r="B1521" s="14" t="str">
        <f>TAG!B1132</f>
        <v>C63H118O5N</v>
      </c>
      <c r="C1521" s="17" t="str">
        <f>TAG!C1132</f>
        <v>e60:5</v>
      </c>
      <c r="D1521" s="31"/>
      <c r="E1521" s="37">
        <f>TAG!J1132</f>
        <v>2.2052293740528515E-5</v>
      </c>
      <c r="F1521" s="37">
        <f>TAG!D1132</f>
        <v>0</v>
      </c>
      <c r="G1521" s="62">
        <f t="shared" si="157"/>
        <v>1.1026146870264258E-5</v>
      </c>
      <c r="H1521" s="37">
        <f>TAG!E1132</f>
        <v>5.4799677540125548E-5</v>
      </c>
      <c r="I1521" s="37">
        <f>TAG!F1132</f>
        <v>0</v>
      </c>
      <c r="K1521" s="9">
        <f t="shared" si="158"/>
        <v>4.3773530669861287E-5</v>
      </c>
      <c r="L1521" s="9">
        <f t="shared" si="159"/>
        <v>0</v>
      </c>
    </row>
    <row r="1522" spans="1:12" x14ac:dyDescent="0.2">
      <c r="A1522" s="14">
        <f>TAG!A1133</f>
        <v>970.91357000000005</v>
      </c>
      <c r="B1522" s="14" t="str">
        <f>TAG!B1133</f>
        <v>C63H120O5N</v>
      </c>
      <c r="C1522" s="17" t="str">
        <f>TAG!C1133</f>
        <v>e60:4</v>
      </c>
      <c r="D1522" s="31"/>
      <c r="E1522" s="37">
        <f>TAG!J1133</f>
        <v>0</v>
      </c>
      <c r="F1522" s="37">
        <f>TAG!D1133</f>
        <v>4.6580756288208516E-5</v>
      </c>
      <c r="G1522" s="62">
        <f t="shared" si="157"/>
        <v>2.3290378144104258E-5</v>
      </c>
      <c r="H1522" s="37">
        <f>TAG!E1133</f>
        <v>0</v>
      </c>
      <c r="I1522" s="37">
        <f>TAG!F1133</f>
        <v>0</v>
      </c>
      <c r="K1522" s="9">
        <f t="shared" si="158"/>
        <v>0</v>
      </c>
      <c r="L1522" s="9">
        <f t="shared" si="159"/>
        <v>0</v>
      </c>
    </row>
    <row r="1523" spans="1:12" x14ac:dyDescent="0.2">
      <c r="A1523" s="14">
        <f>TAG!A1134</f>
        <v>972.92917</v>
      </c>
      <c r="B1523" s="14" t="str">
        <f>TAG!B1134</f>
        <v>C63H122O5N</v>
      </c>
      <c r="C1523" s="17" t="str">
        <f>TAG!C1134</f>
        <v>e60:3</v>
      </c>
      <c r="D1523" s="31"/>
      <c r="E1523" s="37">
        <f>TAG!J1134</f>
        <v>5.0413366246820726E-5</v>
      </c>
      <c r="F1523" s="37">
        <f>TAG!D1134</f>
        <v>0</v>
      </c>
      <c r="G1523" s="62">
        <f t="shared" si="157"/>
        <v>2.5206683123410363E-5</v>
      </c>
      <c r="H1523" s="37">
        <f>TAG!E1134</f>
        <v>1.6847459494204211E-5</v>
      </c>
      <c r="I1523" s="37">
        <f>TAG!F1134</f>
        <v>0</v>
      </c>
      <c r="K1523" s="9">
        <f t="shared" si="158"/>
        <v>0</v>
      </c>
      <c r="L1523" s="9">
        <f t="shared" si="159"/>
        <v>0</v>
      </c>
    </row>
    <row r="1524" spans="1:12" x14ac:dyDescent="0.2">
      <c r="A1524" s="14">
        <f>TAG!A1135</f>
        <v>974.94477000000006</v>
      </c>
      <c r="B1524" s="14" t="str">
        <f>TAG!B1135</f>
        <v>C63H124O5N</v>
      </c>
      <c r="C1524" s="17" t="str">
        <f>TAG!C1135</f>
        <v>e60:2</v>
      </c>
      <c r="D1524" s="31"/>
      <c r="E1524" s="37">
        <f>TAG!J1135</f>
        <v>3.7290826704418955E-5</v>
      </c>
      <c r="F1524" s="37">
        <f>TAG!D1135</f>
        <v>4.4159155789095412E-5</v>
      </c>
      <c r="G1524" s="62">
        <f t="shared" si="157"/>
        <v>4.0724991246757187E-5</v>
      </c>
      <c r="H1524" s="37">
        <f>TAG!E1135</f>
        <v>0</v>
      </c>
      <c r="I1524" s="37">
        <f>TAG!F1135</f>
        <v>0</v>
      </c>
      <c r="K1524" s="9">
        <f t="shared" si="158"/>
        <v>0</v>
      </c>
      <c r="L1524" s="9">
        <f t="shared" si="159"/>
        <v>0</v>
      </c>
    </row>
    <row r="1525" spans="1:12" x14ac:dyDescent="0.2">
      <c r="A1525" s="14">
        <f>TAG!A1136</f>
        <v>976.83046999999988</v>
      </c>
      <c r="B1525" s="14" t="str">
        <f>TAG!B1136</f>
        <v>C63H110O6N</v>
      </c>
      <c r="C1525" s="17" t="str">
        <f>TAG!C1136</f>
        <v>60:8/e60:1</v>
      </c>
      <c r="D1525" s="31"/>
      <c r="E1525" s="37">
        <f>TAG!J1136</f>
        <v>0</v>
      </c>
      <c r="F1525" s="37">
        <f>TAG!D1136</f>
        <v>2.0131384011370206E-5</v>
      </c>
      <c r="G1525" s="62">
        <f t="shared" si="157"/>
        <v>1.0065692005685103E-5</v>
      </c>
      <c r="H1525" s="37">
        <f>TAG!E1136</f>
        <v>4.5956274068681837E-5</v>
      </c>
      <c r="I1525" s="37">
        <f>TAG!F1136</f>
        <v>0</v>
      </c>
      <c r="K1525" s="9">
        <f t="shared" si="158"/>
        <v>3.5890582062996736E-5</v>
      </c>
      <c r="L1525" s="9">
        <f t="shared" si="159"/>
        <v>0</v>
      </c>
    </row>
    <row r="1526" spans="1:12" x14ac:dyDescent="0.2">
      <c r="A1526" s="14">
        <f>TAG!A1137</f>
        <v>978.84606999999994</v>
      </c>
      <c r="B1526" s="14" t="str">
        <f>TAG!B1137</f>
        <v>C63H112O6N</v>
      </c>
      <c r="C1526" s="17" t="str">
        <f>TAG!C1137</f>
        <v>60:7/e60:0</v>
      </c>
      <c r="D1526" s="31"/>
      <c r="E1526" s="37">
        <f>TAG!J1137</f>
        <v>1.8475395646570944E-5</v>
      </c>
      <c r="F1526" s="37">
        <f>TAG!D1137</f>
        <v>2.3669120599729005E-5</v>
      </c>
      <c r="G1526" s="62">
        <f t="shared" si="157"/>
        <v>2.1072258123149974E-5</v>
      </c>
      <c r="H1526" s="37">
        <f>TAG!E1137</f>
        <v>0</v>
      </c>
      <c r="I1526" s="37">
        <f>TAG!F1137</f>
        <v>0</v>
      </c>
      <c r="K1526" s="9">
        <f t="shared" si="158"/>
        <v>0</v>
      </c>
      <c r="L1526" s="9">
        <f t="shared" si="159"/>
        <v>0</v>
      </c>
    </row>
    <row r="1527" spans="1:12" x14ac:dyDescent="0.2">
      <c r="A1527" s="14">
        <f>TAG!A1138</f>
        <v>980.86166999999989</v>
      </c>
      <c r="B1527" s="14" t="str">
        <f>TAG!B1138</f>
        <v>C63H114O6N</v>
      </c>
      <c r="C1527" s="17" t="str">
        <f>TAG!C1138</f>
        <v>60:6</v>
      </c>
      <c r="D1527" s="31"/>
      <c r="E1527" s="37">
        <f>TAG!J1138</f>
        <v>4.219795651894035E-5</v>
      </c>
      <c r="F1527" s="37">
        <f>TAG!D1138</f>
        <v>1.1613429660738094E-5</v>
      </c>
      <c r="G1527" s="62">
        <f t="shared" si="157"/>
        <v>2.6905693089839221E-5</v>
      </c>
      <c r="H1527" s="37">
        <f>TAG!E1138</f>
        <v>6.9940257429138266E-5</v>
      </c>
      <c r="I1527" s="37">
        <f>TAG!F1138</f>
        <v>4.9187405805838303E-5</v>
      </c>
      <c r="K1527" s="9">
        <f t="shared" si="158"/>
        <v>4.3034564339299042E-5</v>
      </c>
      <c r="L1527" s="9">
        <f t="shared" si="159"/>
        <v>2.2281712715999081E-5</v>
      </c>
    </row>
    <row r="1528" spans="1:12" x14ac:dyDescent="0.2">
      <c r="A1528" s="14">
        <f>TAG!A1139</f>
        <v>982.87726999999995</v>
      </c>
      <c r="B1528" s="14" t="str">
        <f>TAG!B1139</f>
        <v>C63H116O6N</v>
      </c>
      <c r="C1528" s="17" t="str">
        <f>TAG!C1139</f>
        <v>60:5</v>
      </c>
      <c r="D1528" s="31"/>
      <c r="E1528" s="37">
        <f>TAG!J1139</f>
        <v>2.5749044499116228E-5</v>
      </c>
      <c r="F1528" s="37">
        <f>TAG!D1139</f>
        <v>0</v>
      </c>
      <c r="G1528" s="62">
        <f t="shared" si="157"/>
        <v>1.2874522249558114E-5</v>
      </c>
      <c r="H1528" s="37">
        <f>TAG!E1139</f>
        <v>3.2900840511064659E-5</v>
      </c>
      <c r="I1528" s="37">
        <f>TAG!F1139</f>
        <v>1.6461545055284378E-5</v>
      </c>
      <c r="K1528" s="9">
        <f t="shared" si="158"/>
        <v>2.0026318261506546E-5</v>
      </c>
      <c r="L1528" s="9">
        <f t="shared" si="159"/>
        <v>3.587022805726264E-6</v>
      </c>
    </row>
    <row r="1529" spans="1:12" x14ac:dyDescent="0.2">
      <c r="A1529" s="14">
        <f>TAG!A1140</f>
        <v>984.8928699999999</v>
      </c>
      <c r="B1529" s="14" t="str">
        <f>TAG!B1140</f>
        <v>C63H118O6N</v>
      </c>
      <c r="C1529" s="17" t="str">
        <f>TAG!C1140</f>
        <v>60:4</v>
      </c>
      <c r="D1529" s="31"/>
      <c r="E1529" s="37">
        <f>TAG!J1140</f>
        <v>4.0043797089796757E-5</v>
      </c>
      <c r="F1529" s="37">
        <f>TAG!D1140</f>
        <v>0</v>
      </c>
      <c r="G1529" s="62">
        <f t="shared" si="157"/>
        <v>2.0021898544898379E-5</v>
      </c>
      <c r="H1529" s="37">
        <f>TAG!E1140</f>
        <v>7.2213663966547782E-6</v>
      </c>
      <c r="I1529" s="37">
        <f>TAG!F1140</f>
        <v>0</v>
      </c>
      <c r="K1529" s="9">
        <f t="shared" si="158"/>
        <v>0</v>
      </c>
      <c r="L1529" s="9">
        <f t="shared" si="159"/>
        <v>0</v>
      </c>
    </row>
    <row r="1530" spans="1:12" x14ac:dyDescent="0.2">
      <c r="A1530" s="14">
        <f>TAG!A1141</f>
        <v>986.90846999999997</v>
      </c>
      <c r="B1530" s="14" t="str">
        <f>TAG!B1141</f>
        <v>C63H120O6N</v>
      </c>
      <c r="C1530" s="17" t="str">
        <f>TAG!C1141</f>
        <v>60:3</v>
      </c>
      <c r="D1530" s="31"/>
      <c r="E1530" s="37">
        <f>TAG!J1141</f>
        <v>0</v>
      </c>
      <c r="F1530" s="37">
        <f>TAG!D1141</f>
        <v>0</v>
      </c>
      <c r="G1530" s="62">
        <f t="shared" si="157"/>
        <v>0</v>
      </c>
      <c r="H1530" s="37">
        <f>TAG!E1141</f>
        <v>2.3508477911191808E-5</v>
      </c>
      <c r="I1530" s="37">
        <f>TAG!F1141</f>
        <v>0</v>
      </c>
      <c r="K1530" s="9">
        <f t="shared" si="158"/>
        <v>2.3508477911191808E-5</v>
      </c>
      <c r="L1530" s="9">
        <f t="shared" si="159"/>
        <v>0</v>
      </c>
    </row>
    <row r="1531" spans="1:12" x14ac:dyDescent="0.2">
      <c r="A1531" s="14">
        <f>TAG!A1142</f>
        <v>988.92406999999992</v>
      </c>
      <c r="B1531" s="14" t="str">
        <f>TAG!B1142</f>
        <v>C63H122O6N</v>
      </c>
      <c r="C1531" s="17" t="str">
        <f>TAG!C1142</f>
        <v>60:2</v>
      </c>
      <c r="D1531" s="31"/>
      <c r="E1531" s="37">
        <f>TAG!J1142</f>
        <v>0</v>
      </c>
      <c r="F1531" s="37">
        <f>TAG!D1142</f>
        <v>0</v>
      </c>
      <c r="G1531" s="62">
        <f t="shared" si="157"/>
        <v>0</v>
      </c>
      <c r="H1531" s="37">
        <f>TAG!E1142</f>
        <v>4.2430155494805697E-5</v>
      </c>
      <c r="I1531" s="37">
        <f>TAG!F1142</f>
        <v>3.9727869443993595E-5</v>
      </c>
      <c r="K1531" s="9">
        <f t="shared" si="158"/>
        <v>4.2430155494805697E-5</v>
      </c>
      <c r="L1531" s="9">
        <f t="shared" si="159"/>
        <v>3.9727869443993595E-5</v>
      </c>
    </row>
    <row r="1532" spans="1:12" x14ac:dyDescent="0.2">
      <c r="A1532" s="14">
        <f>TAG!A1143</f>
        <v>990.93966999999998</v>
      </c>
      <c r="B1532" s="14" t="str">
        <f>TAG!B1143</f>
        <v>C63H124O6N</v>
      </c>
      <c r="C1532" s="17" t="str">
        <f>TAG!C1143</f>
        <v>60:1</v>
      </c>
      <c r="D1532" s="31"/>
      <c r="E1532" s="37">
        <f>TAG!J1143</f>
        <v>0</v>
      </c>
      <c r="F1532" s="37">
        <f>TAG!D1143</f>
        <v>2.1897352673830363E-5</v>
      </c>
      <c r="G1532" s="62">
        <f t="shared" si="157"/>
        <v>1.0948676336915181E-5</v>
      </c>
      <c r="H1532" s="37">
        <f>TAG!E1143</f>
        <v>0</v>
      </c>
      <c r="I1532" s="37">
        <f>TAG!F1143</f>
        <v>0</v>
      </c>
      <c r="K1532" s="9">
        <f t="shared" si="158"/>
        <v>0</v>
      </c>
      <c r="L1532" s="9">
        <f t="shared" si="159"/>
        <v>0</v>
      </c>
    </row>
    <row r="1533" spans="1:12" s="2" customFormat="1" x14ac:dyDescent="0.2">
      <c r="A1533" s="38" t="s">
        <v>1008</v>
      </c>
      <c r="B1533" s="38"/>
      <c r="C1533" s="38" t="str">
        <f>TAG!C1144</f>
        <v>Total NL 323 20:3 acyl containing</v>
      </c>
      <c r="D1533" s="31"/>
      <c r="E1533" s="39"/>
      <c r="F1533" s="39"/>
      <c r="G1533" s="62">
        <f t="shared" si="157"/>
        <v>0</v>
      </c>
      <c r="H1533" s="39"/>
      <c r="I1533" s="39"/>
      <c r="J1533" s="40"/>
      <c r="K1533" s="4">
        <f>SUM(K1434:K1532)</f>
        <v>2.0896182383522712E-3</v>
      </c>
      <c r="L1533" s="4">
        <f t="shared" ref="L1533" si="160">SUM(L1434:L1532)</f>
        <v>4.5597880921302457E-3</v>
      </c>
    </row>
    <row r="1534" spans="1:12" x14ac:dyDescent="0.2">
      <c r="A1534" s="14">
        <f>TAG!A1149</f>
        <v>764.67446999999993</v>
      </c>
      <c r="B1534" s="14" t="str">
        <f>TAG!B1149</f>
        <v>C47H90O6N</v>
      </c>
      <c r="C1534" s="17" t="str">
        <f>TAG!C1149</f>
        <v>44:2</v>
      </c>
      <c r="D1534" s="31"/>
      <c r="E1534" s="37">
        <f>TAG!J1149</f>
        <v>0</v>
      </c>
      <c r="F1534" s="37">
        <f>TAG!D1149</f>
        <v>3.9137025552075692E-6</v>
      </c>
      <c r="G1534" s="62">
        <f t="shared" si="157"/>
        <v>1.9568512776037846E-6</v>
      </c>
      <c r="H1534" s="37">
        <f>TAG!E1149</f>
        <v>0</v>
      </c>
      <c r="I1534" s="37">
        <f>TAG!F1149</f>
        <v>8.0476914460108026E-5</v>
      </c>
      <c r="K1534" s="9">
        <f t="shared" ref="K1534:K1565" si="161">IF(H1534-$G1534&gt;0,H1534-$G1534,0)</f>
        <v>0</v>
      </c>
      <c r="L1534" s="9">
        <f t="shared" ref="L1534:L1565" si="162">IF(I1534-$G1534&gt;0,I1534-$G1534,0)</f>
        <v>7.8520063182504246E-5</v>
      </c>
    </row>
    <row r="1535" spans="1:12" x14ac:dyDescent="0.2">
      <c r="A1535" s="14">
        <f>TAG!A1150</f>
        <v>766.69006999999988</v>
      </c>
      <c r="B1535" s="14" t="str">
        <f>TAG!B1150</f>
        <v>C47H92O6N</v>
      </c>
      <c r="C1535" s="17" t="str">
        <f>TAG!C1150</f>
        <v>44:1</v>
      </c>
      <c r="D1535" s="31"/>
      <c r="E1535" s="37">
        <f>TAG!J1150</f>
        <v>1.338269478592773E-5</v>
      </c>
      <c r="F1535" s="37">
        <f>TAG!D1150</f>
        <v>0</v>
      </c>
      <c r="G1535" s="62">
        <f t="shared" si="157"/>
        <v>6.6913473929638648E-6</v>
      </c>
      <c r="H1535" s="37">
        <f>TAG!E1150</f>
        <v>4.8864342634685244E-5</v>
      </c>
      <c r="I1535" s="37">
        <f>TAG!F1150</f>
        <v>4.7440213816431635E-5</v>
      </c>
      <c r="K1535" s="9">
        <f t="shared" si="161"/>
        <v>4.2172995241721381E-5</v>
      </c>
      <c r="L1535" s="9">
        <f t="shared" si="162"/>
        <v>4.0748866423467772E-5</v>
      </c>
    </row>
    <row r="1536" spans="1:12" x14ac:dyDescent="0.2">
      <c r="A1536" s="14">
        <f>TAG!A1151</f>
        <v>768.70566999999994</v>
      </c>
      <c r="B1536" s="14" t="str">
        <f>TAG!B1151</f>
        <v>C47H94O6N</v>
      </c>
      <c r="C1536" s="17" t="str">
        <f>TAG!C1151</f>
        <v>44:0</v>
      </c>
      <c r="D1536" s="31"/>
      <c r="E1536" s="37">
        <f>TAG!J1151</f>
        <v>2.4688759639520999E-5</v>
      </c>
      <c r="F1536" s="37">
        <f>TAG!D1151</f>
        <v>1.5804659121501522E-5</v>
      </c>
      <c r="G1536" s="62">
        <f t="shared" si="157"/>
        <v>2.0246709380511261E-5</v>
      </c>
      <c r="H1536" s="37">
        <f>TAG!E1151</f>
        <v>0</v>
      </c>
      <c r="I1536" s="37">
        <f>TAG!F1151</f>
        <v>3.4553587510620136E-5</v>
      </c>
      <c r="K1536" s="9">
        <f t="shared" si="161"/>
        <v>0</v>
      </c>
      <c r="L1536" s="9">
        <f t="shared" si="162"/>
        <v>1.4306878130108875E-5</v>
      </c>
    </row>
    <row r="1537" spans="1:12" x14ac:dyDescent="0.2">
      <c r="A1537" s="14">
        <f>TAG!A1152</f>
        <v>776.71077000000002</v>
      </c>
      <c r="B1537" s="14" t="str">
        <f>TAG!B1152</f>
        <v>C49H94O5N</v>
      </c>
      <c r="C1537" s="17" t="str">
        <f>TAG!C1152</f>
        <v>e46:3</v>
      </c>
      <c r="D1537" s="31"/>
      <c r="E1537" s="37">
        <f>TAG!J1152</f>
        <v>8.5230705755529574E-5</v>
      </c>
      <c r="F1537" s="37">
        <f>TAG!D1152</f>
        <v>0</v>
      </c>
      <c r="G1537" s="62">
        <f t="shared" si="157"/>
        <v>4.2615352877764787E-5</v>
      </c>
      <c r="H1537" s="37">
        <f>TAG!E1152</f>
        <v>1.160062483462097E-4</v>
      </c>
      <c r="I1537" s="37">
        <f>TAG!F1152</f>
        <v>4.6252404849405272E-5</v>
      </c>
      <c r="K1537" s="9">
        <f t="shared" si="161"/>
        <v>7.3390895468444919E-5</v>
      </c>
      <c r="L1537" s="9">
        <f t="shared" si="162"/>
        <v>3.6370519716404846E-6</v>
      </c>
    </row>
    <row r="1538" spans="1:12" x14ac:dyDescent="0.2">
      <c r="A1538" s="14">
        <f>TAG!A1153</f>
        <v>778.72636999999997</v>
      </c>
      <c r="B1538" s="14" t="str">
        <f>TAG!B1153</f>
        <v>C49H96O5N</v>
      </c>
      <c r="C1538" s="17" t="str">
        <f>TAG!C1153</f>
        <v>e46:2</v>
      </c>
      <c r="D1538" s="31"/>
      <c r="E1538" s="37">
        <f>TAG!J1153</f>
        <v>7.2612469122480624E-5</v>
      </c>
      <c r="F1538" s="37">
        <f>TAG!D1153</f>
        <v>4.6183866445733962E-5</v>
      </c>
      <c r="G1538" s="62">
        <f t="shared" si="157"/>
        <v>5.9398167784107289E-5</v>
      </c>
      <c r="H1538" s="37">
        <f>TAG!E1153</f>
        <v>0</v>
      </c>
      <c r="I1538" s="37">
        <f>TAG!F1153</f>
        <v>1.1670846157673978E-4</v>
      </c>
      <c r="K1538" s="9">
        <f t="shared" si="161"/>
        <v>0</v>
      </c>
      <c r="L1538" s="9">
        <f t="shared" si="162"/>
        <v>5.7310293792632493E-5</v>
      </c>
    </row>
    <row r="1539" spans="1:12" x14ac:dyDescent="0.2">
      <c r="A1539" s="14">
        <f>TAG!A1154</f>
        <v>780.74197000000004</v>
      </c>
      <c r="B1539" s="14" t="str">
        <f>TAG!B1154</f>
        <v>C49H98O5N</v>
      </c>
      <c r="C1539" s="17" t="str">
        <f>TAG!C1154</f>
        <v>e46:1</v>
      </c>
      <c r="D1539" s="31"/>
      <c r="E1539" s="37">
        <f>TAG!J1154</f>
        <v>3.0123520683000631E-5</v>
      </c>
      <c r="F1539" s="37">
        <f>TAG!D1154</f>
        <v>2.4894421761878202E-6</v>
      </c>
      <c r="G1539" s="62">
        <f t="shared" si="157"/>
        <v>1.6306481429594225E-5</v>
      </c>
      <c r="H1539" s="37">
        <f>TAG!E1154</f>
        <v>3.418282715520815E-5</v>
      </c>
      <c r="I1539" s="37">
        <f>TAG!F1154</f>
        <v>3.1626856042513824E-5</v>
      </c>
      <c r="K1539" s="9">
        <f t="shared" si="161"/>
        <v>1.7876345725613925E-5</v>
      </c>
      <c r="L1539" s="9">
        <f t="shared" si="162"/>
        <v>1.5320374612919599E-5</v>
      </c>
    </row>
    <row r="1540" spans="1:12" x14ac:dyDescent="0.2">
      <c r="A1540" s="14">
        <f>TAG!A1155</f>
        <v>782.75756999999999</v>
      </c>
      <c r="B1540" s="14" t="str">
        <f>TAG!B1155</f>
        <v>C49H100O5N</v>
      </c>
      <c r="C1540" s="17" t="str">
        <f>TAG!C1155</f>
        <v>e46:0</v>
      </c>
      <c r="D1540" s="31"/>
      <c r="E1540" s="37">
        <f>TAG!J1155</f>
        <v>6.1291360723556284E-5</v>
      </c>
      <c r="F1540" s="37">
        <f>TAG!D1155</f>
        <v>5.5910330504874294E-5</v>
      </c>
      <c r="G1540" s="62">
        <f t="shared" si="157"/>
        <v>5.8600845614215289E-5</v>
      </c>
      <c r="H1540" s="37">
        <f>TAG!E1155</f>
        <v>2.503640377275607E-5</v>
      </c>
      <c r="I1540" s="37">
        <f>TAG!F1155</f>
        <v>1.7424010069383672E-5</v>
      </c>
      <c r="K1540" s="9">
        <f t="shared" si="161"/>
        <v>0</v>
      </c>
      <c r="L1540" s="9">
        <f t="shared" si="162"/>
        <v>0</v>
      </c>
    </row>
    <row r="1541" spans="1:12" x14ac:dyDescent="0.2">
      <c r="A1541" s="14">
        <f>TAG!A1156</f>
        <v>790.69006999999988</v>
      </c>
      <c r="B1541" s="14" t="str">
        <f>TAG!B1156</f>
        <v>C49H92O6N</v>
      </c>
      <c r="C1541" s="17" t="str">
        <f>TAG!C1156</f>
        <v>46:3</v>
      </c>
      <c r="D1541" s="31"/>
      <c r="E1541" s="37">
        <f>TAG!J1156</f>
        <v>2.8355717899108225E-5</v>
      </c>
      <c r="F1541" s="37">
        <f>TAG!D1156</f>
        <v>3.1536065439002E-5</v>
      </c>
      <c r="G1541" s="62">
        <f t="shared" si="157"/>
        <v>2.9945891669055112E-5</v>
      </c>
      <c r="H1541" s="37">
        <f>TAG!E1156</f>
        <v>4.4386212414244226E-5</v>
      </c>
      <c r="I1541" s="37">
        <f>TAG!F1156</f>
        <v>1.8307957667694589E-5</v>
      </c>
      <c r="K1541" s="9">
        <f t="shared" si="161"/>
        <v>1.4440320745189113E-5</v>
      </c>
      <c r="L1541" s="9">
        <f t="shared" si="162"/>
        <v>0</v>
      </c>
    </row>
    <row r="1542" spans="1:12" x14ac:dyDescent="0.2">
      <c r="A1542" s="14">
        <f>TAG!A1157</f>
        <v>792.70566999999994</v>
      </c>
      <c r="B1542" s="14" t="str">
        <f>TAG!B1157</f>
        <v>C49H94O6N</v>
      </c>
      <c r="C1542" s="17" t="str">
        <f>TAG!C1157</f>
        <v>46:2</v>
      </c>
      <c r="D1542" s="31"/>
      <c r="E1542" s="37">
        <f>TAG!J1157</f>
        <v>2.7250066696377006E-5</v>
      </c>
      <c r="F1542" s="37">
        <f>TAG!D1157</f>
        <v>7.0711913402242457E-6</v>
      </c>
      <c r="G1542" s="62">
        <f t="shared" ref="G1542:G1605" si="163">(F1542+E1542)/2</f>
        <v>1.7160629018300627E-5</v>
      </c>
      <c r="H1542" s="37">
        <f>TAG!E1157</f>
        <v>5.9235324124689813E-5</v>
      </c>
      <c r="I1542" s="37">
        <f>TAG!F1157</f>
        <v>0</v>
      </c>
      <c r="K1542" s="9">
        <f t="shared" si="161"/>
        <v>4.2074695106389187E-5</v>
      </c>
      <c r="L1542" s="9">
        <f t="shared" si="162"/>
        <v>0</v>
      </c>
    </row>
    <row r="1543" spans="1:12" x14ac:dyDescent="0.2">
      <c r="A1543" s="14">
        <f>TAG!A1158</f>
        <v>794.72126999999989</v>
      </c>
      <c r="B1543" s="14" t="str">
        <f>TAG!B1158</f>
        <v>C49H96O6N</v>
      </c>
      <c r="C1543" s="17" t="str">
        <f>TAG!C1158</f>
        <v>46:1</v>
      </c>
      <c r="D1543" s="31"/>
      <c r="E1543" s="37">
        <f>TAG!J1158</f>
        <v>2.3885029296911803E-5</v>
      </c>
      <c r="F1543" s="37">
        <f>TAG!D1158</f>
        <v>0</v>
      </c>
      <c r="G1543" s="62">
        <f t="shared" si="163"/>
        <v>1.1942514648455901E-5</v>
      </c>
      <c r="H1543" s="37">
        <f>TAG!E1158</f>
        <v>5.2205434378191625E-5</v>
      </c>
      <c r="I1543" s="37">
        <f>TAG!F1158</f>
        <v>4.314146151661295E-5</v>
      </c>
      <c r="K1543" s="9">
        <f t="shared" si="161"/>
        <v>4.0262919729735725E-5</v>
      </c>
      <c r="L1543" s="9">
        <f t="shared" si="162"/>
        <v>3.1198946868157051E-5</v>
      </c>
    </row>
    <row r="1544" spans="1:12" x14ac:dyDescent="0.2">
      <c r="A1544" s="14">
        <f>TAG!A1159</f>
        <v>796.73686999999995</v>
      </c>
      <c r="B1544" s="14" t="str">
        <f>TAG!B1159</f>
        <v>C49H98O6N</v>
      </c>
      <c r="C1544" s="17" t="str">
        <f>TAG!C1159</f>
        <v>46:0</v>
      </c>
      <c r="D1544" s="31"/>
      <c r="E1544" s="37">
        <f>TAG!J1159</f>
        <v>1.9393056914955075E-5</v>
      </c>
      <c r="F1544" s="37">
        <f>TAG!D1159</f>
        <v>0</v>
      </c>
      <c r="G1544" s="62">
        <f t="shared" si="163"/>
        <v>9.6965284574775373E-6</v>
      </c>
      <c r="H1544" s="37">
        <f>TAG!E1159</f>
        <v>5.0365815016318855E-5</v>
      </c>
      <c r="I1544" s="37">
        <f>TAG!F1159</f>
        <v>2.4278920686010802E-5</v>
      </c>
      <c r="K1544" s="9">
        <f t="shared" si="161"/>
        <v>4.0669286558841319E-5</v>
      </c>
      <c r="L1544" s="9">
        <f t="shared" si="162"/>
        <v>1.4582392228533265E-5</v>
      </c>
    </row>
    <row r="1545" spans="1:12" x14ac:dyDescent="0.2">
      <c r="A1545" s="14">
        <f>TAG!A1160</f>
        <v>802.72636999999997</v>
      </c>
      <c r="B1545" s="14" t="str">
        <f>TAG!B1160</f>
        <v>C51H96O5N</v>
      </c>
      <c r="C1545" s="17" t="str">
        <f>TAG!C1160</f>
        <v>e48:4</v>
      </c>
      <c r="D1545" s="31"/>
      <c r="E1545" s="37">
        <f>TAG!J1160</f>
        <v>0</v>
      </c>
      <c r="F1545" s="37">
        <f>TAG!D1160</f>
        <v>0</v>
      </c>
      <c r="G1545" s="62">
        <f t="shared" si="163"/>
        <v>0</v>
      </c>
      <c r="H1545" s="37">
        <f>TAG!E1160</f>
        <v>2.1791829111933069E-5</v>
      </c>
      <c r="I1545" s="37">
        <f>TAG!F1160</f>
        <v>6.9920304493496262E-5</v>
      </c>
      <c r="K1545" s="9">
        <f t="shared" si="161"/>
        <v>2.1791829111933069E-5</v>
      </c>
      <c r="L1545" s="9">
        <f t="shared" si="162"/>
        <v>6.9920304493496262E-5</v>
      </c>
    </row>
    <row r="1546" spans="1:12" x14ac:dyDescent="0.2">
      <c r="A1546" s="14">
        <f>TAG!A1161</f>
        <v>804.74197000000004</v>
      </c>
      <c r="B1546" s="14" t="str">
        <f>TAG!B1161</f>
        <v>C51H98O5N</v>
      </c>
      <c r="C1546" s="17" t="str">
        <f>TAG!C1161</f>
        <v>e48:3</v>
      </c>
      <c r="D1546" s="31"/>
      <c r="E1546" s="37">
        <f>TAG!J1161</f>
        <v>7.802296745755014E-5</v>
      </c>
      <c r="F1546" s="37">
        <f>TAG!D1161</f>
        <v>1.1068553880427332E-5</v>
      </c>
      <c r="G1546" s="62">
        <f t="shared" si="163"/>
        <v>4.4545760668988736E-5</v>
      </c>
      <c r="H1546" s="37">
        <f>TAG!E1161</f>
        <v>5.3703236297044957E-5</v>
      </c>
      <c r="I1546" s="37">
        <f>TAG!F1161</f>
        <v>2.8073632377386442E-5</v>
      </c>
      <c r="K1546" s="9">
        <f t="shared" si="161"/>
        <v>9.1574756280562211E-6</v>
      </c>
      <c r="L1546" s="9">
        <f t="shared" si="162"/>
        <v>0</v>
      </c>
    </row>
    <row r="1547" spans="1:12" x14ac:dyDescent="0.2">
      <c r="A1547" s="14">
        <f>TAG!A1162</f>
        <v>806.75756999999999</v>
      </c>
      <c r="B1547" s="14" t="str">
        <f>TAG!B1162</f>
        <v>C51H100O5N</v>
      </c>
      <c r="C1547" s="17" t="str">
        <f>TAG!C1162</f>
        <v>e48:2</v>
      </c>
      <c r="D1547" s="31"/>
      <c r="E1547" s="37">
        <f>TAG!J1162</f>
        <v>0</v>
      </c>
      <c r="F1547" s="37">
        <f>TAG!D1162</f>
        <v>0</v>
      </c>
      <c r="G1547" s="62">
        <f t="shared" si="163"/>
        <v>0</v>
      </c>
      <c r="H1547" s="37">
        <f>TAG!E1162</f>
        <v>3.1588234406305452E-5</v>
      </c>
      <c r="I1547" s="37">
        <f>TAG!F1162</f>
        <v>8.5941969769703566E-6</v>
      </c>
      <c r="K1547" s="9">
        <f t="shared" si="161"/>
        <v>3.1588234406305452E-5</v>
      </c>
      <c r="L1547" s="9">
        <f t="shared" si="162"/>
        <v>8.5941969769703566E-6</v>
      </c>
    </row>
    <row r="1548" spans="1:12" x14ac:dyDescent="0.2">
      <c r="A1548" s="14">
        <f>TAG!A1163</f>
        <v>808.77317000000005</v>
      </c>
      <c r="B1548" s="14" t="str">
        <f>TAG!B1163</f>
        <v>C51H102O5N</v>
      </c>
      <c r="C1548" s="17" t="str">
        <f>TAG!C1163</f>
        <v>e48:1</v>
      </c>
      <c r="D1548" s="31"/>
      <c r="E1548" s="37">
        <f>TAG!J1163</f>
        <v>1.1209785500508567E-4</v>
      </c>
      <c r="F1548" s="37">
        <f>TAG!D1163</f>
        <v>5.77877571796854E-5</v>
      </c>
      <c r="G1548" s="62">
        <f t="shared" si="163"/>
        <v>8.4942806092385537E-5</v>
      </c>
      <c r="H1548" s="37">
        <f>TAG!E1163</f>
        <v>0</v>
      </c>
      <c r="I1548" s="37">
        <f>TAG!F1163</f>
        <v>5.9092573742613711E-5</v>
      </c>
      <c r="K1548" s="9">
        <f t="shared" si="161"/>
        <v>0</v>
      </c>
      <c r="L1548" s="9">
        <f t="shared" si="162"/>
        <v>0</v>
      </c>
    </row>
    <row r="1549" spans="1:12" x14ac:dyDescent="0.2">
      <c r="A1549" s="14">
        <f>TAG!A1164</f>
        <v>810.78877</v>
      </c>
      <c r="B1549" s="14" t="str">
        <f>TAG!B1164</f>
        <v>C51H104O5N</v>
      </c>
      <c r="C1549" s="17" t="str">
        <f>TAG!C1164</f>
        <v>e48:0</v>
      </c>
      <c r="D1549" s="31"/>
      <c r="E1549" s="37">
        <f>TAG!J1164</f>
        <v>0</v>
      </c>
      <c r="F1549" s="37">
        <f>TAG!D1164</f>
        <v>0</v>
      </c>
      <c r="G1549" s="62">
        <f t="shared" si="163"/>
        <v>0</v>
      </c>
      <c r="H1549" s="37">
        <f>TAG!E1164</f>
        <v>7.2545984171310532E-5</v>
      </c>
      <c r="I1549" s="37">
        <f>TAG!F1164</f>
        <v>0</v>
      </c>
      <c r="K1549" s="9">
        <f t="shared" si="161"/>
        <v>7.2545984171310532E-5</v>
      </c>
      <c r="L1549" s="9">
        <f t="shared" si="162"/>
        <v>0</v>
      </c>
    </row>
    <row r="1550" spans="1:12" x14ac:dyDescent="0.2">
      <c r="A1550" s="14">
        <f>TAG!A1165</f>
        <v>816.70566999999994</v>
      </c>
      <c r="B1550" s="14" t="str">
        <f>TAG!B1165</f>
        <v>C51H94O6N</v>
      </c>
      <c r="C1550" s="17" t="str">
        <f>TAG!C1165</f>
        <v>48:4</v>
      </c>
      <c r="D1550" s="31"/>
      <c r="E1550" s="37">
        <f>TAG!J1165</f>
        <v>1.594631478964981E-4</v>
      </c>
      <c r="F1550" s="37">
        <f>TAG!D1165</f>
        <v>0</v>
      </c>
      <c r="G1550" s="62">
        <f t="shared" si="163"/>
        <v>7.9731573948249048E-5</v>
      </c>
      <c r="H1550" s="37">
        <f>TAG!E1165</f>
        <v>8.6641457129780948E-6</v>
      </c>
      <c r="I1550" s="37">
        <f>TAG!F1165</f>
        <v>8.0134755616870312E-6</v>
      </c>
      <c r="K1550" s="9">
        <f t="shared" si="161"/>
        <v>0</v>
      </c>
      <c r="L1550" s="9">
        <f t="shared" si="162"/>
        <v>0</v>
      </c>
    </row>
    <row r="1551" spans="1:12" x14ac:dyDescent="0.2">
      <c r="A1551" s="14">
        <f>TAG!A1166</f>
        <v>818.72126999999989</v>
      </c>
      <c r="B1551" s="14" t="str">
        <f>TAG!B1166</f>
        <v>C51H96O6N</v>
      </c>
      <c r="C1551" s="17" t="str">
        <f>TAG!C1166</f>
        <v>48:3</v>
      </c>
      <c r="D1551" s="31"/>
      <c r="E1551" s="37">
        <f>TAG!J1166</f>
        <v>1.5443503631503026E-5</v>
      </c>
      <c r="F1551" s="37">
        <f>TAG!D1166</f>
        <v>0</v>
      </c>
      <c r="G1551" s="62">
        <f t="shared" si="163"/>
        <v>7.7217518157515128E-6</v>
      </c>
      <c r="H1551" s="37">
        <f>TAG!E1166</f>
        <v>0</v>
      </c>
      <c r="I1551" s="37">
        <f>TAG!F1166</f>
        <v>3.0480357410922577E-5</v>
      </c>
      <c r="K1551" s="9">
        <f t="shared" si="161"/>
        <v>0</v>
      </c>
      <c r="L1551" s="9">
        <f t="shared" si="162"/>
        <v>2.2758605595171064E-5</v>
      </c>
    </row>
    <row r="1552" spans="1:12" x14ac:dyDescent="0.2">
      <c r="A1552" s="14">
        <f>TAG!A1167</f>
        <v>820.73686999999995</v>
      </c>
      <c r="B1552" s="14" t="str">
        <f>TAG!B1167</f>
        <v>C51H98O6N</v>
      </c>
      <c r="C1552" s="17" t="str">
        <f>TAG!C1167</f>
        <v>48:2</v>
      </c>
      <c r="D1552" s="31"/>
      <c r="E1552" s="37">
        <f>TAG!J1167</f>
        <v>0</v>
      </c>
      <c r="F1552" s="37">
        <f>TAG!D1167</f>
        <v>0</v>
      </c>
      <c r="G1552" s="62">
        <f t="shared" si="163"/>
        <v>0</v>
      </c>
      <c r="H1552" s="37">
        <f>TAG!E1167</f>
        <v>8.1162550124751139E-5</v>
      </c>
      <c r="I1552" s="37">
        <f>TAG!F1167</f>
        <v>4.4057777493077686E-5</v>
      </c>
      <c r="K1552" s="9">
        <f t="shared" si="161"/>
        <v>8.1162550124751139E-5</v>
      </c>
      <c r="L1552" s="9">
        <f t="shared" si="162"/>
        <v>4.4057777493077686E-5</v>
      </c>
    </row>
    <row r="1553" spans="1:12" x14ac:dyDescent="0.2">
      <c r="A1553" s="14">
        <f>TAG!A1168</f>
        <v>822.7524699999999</v>
      </c>
      <c r="B1553" s="14" t="str">
        <f>TAG!B1168</f>
        <v>C51H100O6N</v>
      </c>
      <c r="C1553" s="17" t="str">
        <f>TAG!C1168</f>
        <v>48:1</v>
      </c>
      <c r="D1553" s="31"/>
      <c r="E1553" s="37">
        <f>TAG!J1168</f>
        <v>0</v>
      </c>
      <c r="F1553" s="37">
        <f>TAG!D1168</f>
        <v>2.6777881850112643E-7</v>
      </c>
      <c r="G1553" s="62">
        <f t="shared" si="163"/>
        <v>1.3388940925056321E-7</v>
      </c>
      <c r="H1553" s="37">
        <f>TAG!E1168</f>
        <v>5.6478750967989613E-5</v>
      </c>
      <c r="I1553" s="37">
        <f>TAG!F1168</f>
        <v>5.1647282725943008E-5</v>
      </c>
      <c r="K1553" s="9">
        <f t="shared" si="161"/>
        <v>5.6344861558739053E-5</v>
      </c>
      <c r="L1553" s="9">
        <f t="shared" si="162"/>
        <v>5.1513393316692447E-5</v>
      </c>
    </row>
    <row r="1554" spans="1:12" x14ac:dyDescent="0.2">
      <c r="A1554" s="14">
        <f>TAG!A1169</f>
        <v>824.76806999999997</v>
      </c>
      <c r="B1554" s="14" t="str">
        <f>TAG!B1169</f>
        <v>C51H102O6N</v>
      </c>
      <c r="C1554" s="17" t="str">
        <f>TAG!C1169</f>
        <v>48:0</v>
      </c>
      <c r="D1554" s="31"/>
      <c r="E1554" s="37">
        <f>TAG!J1169</f>
        <v>1.1844704931521921E-4</v>
      </c>
      <c r="F1554" s="37">
        <f>TAG!D1169</f>
        <v>2.0647418427215013E-5</v>
      </c>
      <c r="G1554" s="62">
        <f t="shared" si="163"/>
        <v>6.9547233871217114E-5</v>
      </c>
      <c r="H1554" s="37">
        <f>TAG!E1169</f>
        <v>1.2848652805843493E-5</v>
      </c>
      <c r="I1554" s="37">
        <f>TAG!F1169</f>
        <v>5.7622631333886914E-6</v>
      </c>
      <c r="K1554" s="9">
        <f t="shared" si="161"/>
        <v>0</v>
      </c>
      <c r="L1554" s="9">
        <f t="shared" si="162"/>
        <v>0</v>
      </c>
    </row>
    <row r="1555" spans="1:12" x14ac:dyDescent="0.2">
      <c r="A1555" s="14">
        <f>TAG!A1170</f>
        <v>830.75756999999999</v>
      </c>
      <c r="B1555" s="14" t="str">
        <f>TAG!B1170</f>
        <v>C53H100O5N</v>
      </c>
      <c r="C1555" s="17" t="str">
        <f>TAG!C1170</f>
        <v>e50:4</v>
      </c>
      <c r="D1555" s="31"/>
      <c r="E1555" s="37">
        <f>TAG!J1170</f>
        <v>0</v>
      </c>
      <c r="F1555" s="37">
        <f>TAG!D1170</f>
        <v>2.1218096533048237E-5</v>
      </c>
      <c r="G1555" s="62">
        <f t="shared" si="163"/>
        <v>1.0609048266524119E-5</v>
      </c>
      <c r="H1555" s="37">
        <f>TAG!E1170</f>
        <v>5.3082465223558378E-5</v>
      </c>
      <c r="I1555" s="37">
        <f>TAG!F1170</f>
        <v>1.2375871658280969E-5</v>
      </c>
      <c r="K1555" s="9">
        <f t="shared" si="161"/>
        <v>4.2473416957034259E-5</v>
      </c>
      <c r="L1555" s="9">
        <f t="shared" si="162"/>
        <v>1.7668233917568506E-6</v>
      </c>
    </row>
    <row r="1556" spans="1:12" x14ac:dyDescent="0.2">
      <c r="A1556" s="14">
        <f>TAG!A1171</f>
        <v>832.77317000000005</v>
      </c>
      <c r="B1556" s="14" t="str">
        <f>TAG!B1171</f>
        <v>C53H102O5N</v>
      </c>
      <c r="C1556" s="17" t="str">
        <f>TAG!C1171</f>
        <v>e50:3</v>
      </c>
      <c r="D1556" s="31"/>
      <c r="E1556" s="37">
        <f>TAG!J1171</f>
        <v>7.1410765472674907E-5</v>
      </c>
      <c r="F1556" s="37">
        <f>TAG!D1171</f>
        <v>5.8706600934064296E-6</v>
      </c>
      <c r="G1556" s="62">
        <f t="shared" si="163"/>
        <v>3.8640712783040669E-5</v>
      </c>
      <c r="H1556" s="37">
        <f>TAG!E1171</f>
        <v>0</v>
      </c>
      <c r="I1556" s="37">
        <f>TAG!F1171</f>
        <v>4.1460522150454912E-5</v>
      </c>
      <c r="K1556" s="9">
        <f t="shared" si="161"/>
        <v>0</v>
      </c>
      <c r="L1556" s="9">
        <f t="shared" si="162"/>
        <v>2.8198093674142435E-6</v>
      </c>
    </row>
    <row r="1557" spans="1:12" x14ac:dyDescent="0.2">
      <c r="A1557" s="14">
        <f>TAG!A1172</f>
        <v>834.78877</v>
      </c>
      <c r="B1557" s="14" t="str">
        <f>TAG!B1172</f>
        <v>C53H104O5N</v>
      </c>
      <c r="C1557" s="17" t="str">
        <f>TAG!C1172</f>
        <v>e50:2</v>
      </c>
      <c r="D1557" s="31"/>
      <c r="E1557" s="37">
        <f>TAG!J1172</f>
        <v>4.0588783026552193E-5</v>
      </c>
      <c r="F1557" s="37">
        <f>TAG!D1172</f>
        <v>0</v>
      </c>
      <c r="G1557" s="62">
        <f t="shared" si="163"/>
        <v>2.0294391513276096E-5</v>
      </c>
      <c r="H1557" s="37">
        <f>TAG!E1172</f>
        <v>1.1974019451412918E-4</v>
      </c>
      <c r="I1557" s="37">
        <f>TAG!F1172</f>
        <v>1.413224642718098E-5</v>
      </c>
      <c r="K1557" s="9">
        <f t="shared" si="161"/>
        <v>9.9445803000853088E-5</v>
      </c>
      <c r="L1557" s="9">
        <f t="shared" si="162"/>
        <v>0</v>
      </c>
    </row>
    <row r="1558" spans="1:12" x14ac:dyDescent="0.2">
      <c r="A1558" s="14">
        <f>TAG!A1173</f>
        <v>836.80437000000006</v>
      </c>
      <c r="B1558" s="14" t="str">
        <f>TAG!B1173</f>
        <v>C53H106O5N</v>
      </c>
      <c r="C1558" s="17" t="str">
        <f>TAG!C1173</f>
        <v>e50:1</v>
      </c>
      <c r="D1558" s="31"/>
      <c r="E1558" s="37">
        <f>TAG!J1173</f>
        <v>0</v>
      </c>
      <c r="F1558" s="37">
        <f>TAG!D1173</f>
        <v>1.1340117558553915E-5</v>
      </c>
      <c r="G1558" s="62">
        <f t="shared" si="163"/>
        <v>5.6700587792769575E-6</v>
      </c>
      <c r="H1558" s="37">
        <f>TAG!E1173</f>
        <v>0</v>
      </c>
      <c r="I1558" s="37">
        <f>TAG!F1173</f>
        <v>0</v>
      </c>
      <c r="K1558" s="9">
        <f t="shared" si="161"/>
        <v>0</v>
      </c>
      <c r="L1558" s="9">
        <f t="shared" si="162"/>
        <v>0</v>
      </c>
    </row>
    <row r="1559" spans="1:12" x14ac:dyDescent="0.2">
      <c r="A1559" s="14">
        <f>TAG!A1174</f>
        <v>838.81997000000001</v>
      </c>
      <c r="B1559" s="14" t="str">
        <f>TAG!B1174</f>
        <v>C53H108O5N</v>
      </c>
      <c r="C1559" s="17" t="str">
        <f>TAG!C1174</f>
        <v>e50:0</v>
      </c>
      <c r="D1559" s="31"/>
      <c r="E1559" s="37">
        <f>TAG!J1174</f>
        <v>7.8533108369881111E-6</v>
      </c>
      <c r="F1559" s="37">
        <f>TAG!D1174</f>
        <v>0</v>
      </c>
      <c r="G1559" s="62">
        <f t="shared" si="163"/>
        <v>3.9266554184940556E-6</v>
      </c>
      <c r="H1559" s="37">
        <f>TAG!E1174</f>
        <v>0</v>
      </c>
      <c r="I1559" s="37">
        <f>TAG!F1174</f>
        <v>1.8939984552157479E-5</v>
      </c>
      <c r="K1559" s="9">
        <f t="shared" si="161"/>
        <v>0</v>
      </c>
      <c r="L1559" s="9">
        <f t="shared" si="162"/>
        <v>1.5013329133663424E-5</v>
      </c>
    </row>
    <row r="1560" spans="1:12" x14ac:dyDescent="0.2">
      <c r="A1560" s="14">
        <f>TAG!A1175</f>
        <v>844.73686999999995</v>
      </c>
      <c r="B1560" s="14" t="str">
        <f>TAG!B1175</f>
        <v>C53H98O6N</v>
      </c>
      <c r="C1560" s="17" t="str">
        <f>TAG!C1175</f>
        <v>50:4</v>
      </c>
      <c r="D1560" s="31"/>
      <c r="E1560" s="37">
        <f>TAG!J1175</f>
        <v>7.7045628253162305E-6</v>
      </c>
      <c r="F1560" s="37">
        <f>TAG!D1175</f>
        <v>1.2098319563023711E-5</v>
      </c>
      <c r="G1560" s="62">
        <f t="shared" si="163"/>
        <v>9.9014411941699706E-6</v>
      </c>
      <c r="H1560" s="37">
        <f>TAG!E1175</f>
        <v>3.9482082282383915E-5</v>
      </c>
      <c r="I1560" s="37">
        <f>TAG!F1175</f>
        <v>2.7097102587586082E-5</v>
      </c>
      <c r="K1560" s="9">
        <f t="shared" si="161"/>
        <v>2.9580641088213946E-5</v>
      </c>
      <c r="L1560" s="9">
        <f t="shared" si="162"/>
        <v>1.719566139341611E-5</v>
      </c>
    </row>
    <row r="1561" spans="1:12" x14ac:dyDescent="0.2">
      <c r="A1561" s="14">
        <f>TAG!A1176</f>
        <v>846.7524699999999</v>
      </c>
      <c r="B1561" s="14" t="str">
        <f>TAG!B1176</f>
        <v>C53H100O6N</v>
      </c>
      <c r="C1561" s="17" t="str">
        <f>TAG!C1176</f>
        <v>50:3</v>
      </c>
      <c r="D1561" s="31"/>
      <c r="E1561" s="37">
        <f>TAG!J1176</f>
        <v>2.5188783828575695E-5</v>
      </c>
      <c r="F1561" s="37">
        <f>TAG!D1176</f>
        <v>0</v>
      </c>
      <c r="G1561" s="62">
        <f t="shared" si="163"/>
        <v>1.2594391914287847E-5</v>
      </c>
      <c r="H1561" s="37">
        <f>TAG!E1176</f>
        <v>1.4407659366355317E-4</v>
      </c>
      <c r="I1561" s="37">
        <f>TAG!F1176</f>
        <v>8.6851347534883723E-6</v>
      </c>
      <c r="K1561" s="9">
        <f t="shared" si="161"/>
        <v>1.3148220174926531E-4</v>
      </c>
      <c r="L1561" s="9">
        <f t="shared" si="162"/>
        <v>0</v>
      </c>
    </row>
    <row r="1562" spans="1:12" x14ac:dyDescent="0.2">
      <c r="A1562" s="14">
        <f>TAG!A1177</f>
        <v>848.76806999999997</v>
      </c>
      <c r="B1562" s="14" t="str">
        <f>TAG!B1177</f>
        <v>C53H102O6N</v>
      </c>
      <c r="C1562" s="17" t="str">
        <f>TAG!C1177</f>
        <v>50:2</v>
      </c>
      <c r="D1562" s="31"/>
      <c r="E1562" s="37">
        <f>TAG!J1177</f>
        <v>0</v>
      </c>
      <c r="F1562" s="37">
        <f>TAG!D1177</f>
        <v>0</v>
      </c>
      <c r="G1562" s="62">
        <f t="shared" si="163"/>
        <v>0</v>
      </c>
      <c r="H1562" s="37">
        <f>TAG!E1177</f>
        <v>4.642793440697433E-5</v>
      </c>
      <c r="I1562" s="37">
        <f>TAG!F1177</f>
        <v>7.2131047128250349E-5</v>
      </c>
      <c r="K1562" s="9">
        <f t="shared" si="161"/>
        <v>4.642793440697433E-5</v>
      </c>
      <c r="L1562" s="9">
        <f t="shared" si="162"/>
        <v>7.2131047128250349E-5</v>
      </c>
    </row>
    <row r="1563" spans="1:12" x14ac:dyDescent="0.2">
      <c r="A1563" s="14">
        <f>TAG!A1178</f>
        <v>850.78366999999992</v>
      </c>
      <c r="B1563" s="14" t="str">
        <f>TAG!B1178</f>
        <v>C53H104O6N</v>
      </c>
      <c r="C1563" s="17" t="str">
        <f>TAG!C1178</f>
        <v>50:1</v>
      </c>
      <c r="D1563" s="31"/>
      <c r="E1563" s="37">
        <f>TAG!J1178</f>
        <v>0</v>
      </c>
      <c r="F1563" s="37">
        <f>TAG!D1178</f>
        <v>3.5237752774190193E-5</v>
      </c>
      <c r="G1563" s="62">
        <f t="shared" si="163"/>
        <v>1.7618876387095096E-5</v>
      </c>
      <c r="H1563" s="37">
        <f>TAG!E1178</f>
        <v>2.9296533655957107E-5</v>
      </c>
      <c r="I1563" s="37">
        <f>TAG!F1178</f>
        <v>1.609426588432937E-5</v>
      </c>
      <c r="K1563" s="9">
        <f t="shared" si="161"/>
        <v>1.1677657268862011E-5</v>
      </c>
      <c r="L1563" s="9">
        <f t="shared" si="162"/>
        <v>0</v>
      </c>
    </row>
    <row r="1564" spans="1:12" x14ac:dyDescent="0.2">
      <c r="A1564" s="14">
        <f>TAG!A1179</f>
        <v>852.79926999999998</v>
      </c>
      <c r="B1564" s="14" t="str">
        <f>TAG!B1179</f>
        <v>C53H106O6N</v>
      </c>
      <c r="C1564" s="17" t="str">
        <f>TAG!C1179</f>
        <v>50:0</v>
      </c>
      <c r="D1564" s="31"/>
      <c r="E1564" s="37">
        <f>TAG!J1179</f>
        <v>9.4909921567112737E-5</v>
      </c>
      <c r="F1564" s="37">
        <f>TAG!D1179</f>
        <v>0</v>
      </c>
      <c r="G1564" s="62">
        <f t="shared" si="163"/>
        <v>4.7454960783556369E-5</v>
      </c>
      <c r="H1564" s="37">
        <f>TAG!E1179</f>
        <v>2.3374031099801696E-5</v>
      </c>
      <c r="I1564" s="37">
        <f>TAG!F1179</f>
        <v>0</v>
      </c>
      <c r="K1564" s="9">
        <f t="shared" si="161"/>
        <v>0</v>
      </c>
      <c r="L1564" s="9">
        <f t="shared" si="162"/>
        <v>0</v>
      </c>
    </row>
    <row r="1565" spans="1:12" x14ac:dyDescent="0.2">
      <c r="A1565" s="14">
        <f>TAG!A1180</f>
        <v>856.77317000000005</v>
      </c>
      <c r="B1565" s="14" t="str">
        <f>TAG!B1180</f>
        <v>C55H102O5N</v>
      </c>
      <c r="C1565" s="17" t="str">
        <f>TAG!C1180</f>
        <v>e52:5</v>
      </c>
      <c r="D1565" s="31"/>
      <c r="E1565" s="37">
        <f>TAG!J1180</f>
        <v>1.2480954186813302E-5</v>
      </c>
      <c r="F1565" s="37">
        <f>TAG!D1180</f>
        <v>0</v>
      </c>
      <c r="G1565" s="62">
        <f t="shared" si="163"/>
        <v>6.2404770934066508E-6</v>
      </c>
      <c r="H1565" s="37">
        <f>TAG!E1180</f>
        <v>1.079330034648681E-5</v>
      </c>
      <c r="I1565" s="37">
        <f>TAG!F1180</f>
        <v>5.5094694115328425E-5</v>
      </c>
      <c r="K1565" s="9">
        <f t="shared" si="161"/>
        <v>4.5528232530801592E-6</v>
      </c>
      <c r="L1565" s="9">
        <f t="shared" si="162"/>
        <v>4.8854217021921772E-5</v>
      </c>
    </row>
    <row r="1566" spans="1:12" x14ac:dyDescent="0.2">
      <c r="A1566" s="14">
        <f>TAG!A1181</f>
        <v>858.78877</v>
      </c>
      <c r="B1566" s="14" t="str">
        <f>TAG!B1181</f>
        <v>C55H104O5N</v>
      </c>
      <c r="C1566" s="17" t="str">
        <f>TAG!C1181</f>
        <v>e52:4</v>
      </c>
      <c r="D1566" s="31"/>
      <c r="E1566" s="37">
        <f>TAG!J1181</f>
        <v>2.3584531293493033E-6</v>
      </c>
      <c r="F1566" s="37">
        <f>TAG!D1181</f>
        <v>2.7459188123191889E-5</v>
      </c>
      <c r="G1566" s="62">
        <f t="shared" si="163"/>
        <v>1.4908820626270596E-5</v>
      </c>
      <c r="H1566" s="37">
        <f>TAG!E1181</f>
        <v>5.2487034439158117E-5</v>
      </c>
      <c r="I1566" s="37">
        <f>TAG!F1181</f>
        <v>0</v>
      </c>
      <c r="K1566" s="9">
        <f t="shared" ref="K1566:K1597" si="164">IF(H1566-$G1566&gt;0,H1566-$G1566,0)</f>
        <v>3.7578213812887519E-5</v>
      </c>
      <c r="L1566" s="9">
        <f t="shared" ref="L1566:L1597" si="165">IF(I1566-$G1566&gt;0,I1566-$G1566,0)</f>
        <v>0</v>
      </c>
    </row>
    <row r="1567" spans="1:12" x14ac:dyDescent="0.2">
      <c r="A1567" s="14">
        <f>TAG!A1182</f>
        <v>860.80437000000006</v>
      </c>
      <c r="B1567" s="14" t="str">
        <f>TAG!B1182</f>
        <v>C55H106O5N</v>
      </c>
      <c r="C1567" s="17" t="str">
        <f>TAG!C1182</f>
        <v>e52:3</v>
      </c>
      <c r="D1567" s="31"/>
      <c r="E1567" s="37">
        <f>TAG!J1182</f>
        <v>9.3228555347590779E-6</v>
      </c>
      <c r="F1567" s="37">
        <f>TAG!D1182</f>
        <v>0</v>
      </c>
      <c r="G1567" s="62">
        <f t="shared" si="163"/>
        <v>4.6614277673795389E-6</v>
      </c>
      <c r="H1567" s="37">
        <f>TAG!E1182</f>
        <v>4.9420500353437805E-5</v>
      </c>
      <c r="I1567" s="37">
        <f>TAG!F1182</f>
        <v>5.5959042204781009E-5</v>
      </c>
      <c r="K1567" s="9">
        <f t="shared" si="164"/>
        <v>4.4759072586058267E-5</v>
      </c>
      <c r="L1567" s="9">
        <f t="shared" si="165"/>
        <v>5.1297614437401471E-5</v>
      </c>
    </row>
    <row r="1568" spans="1:12" x14ac:dyDescent="0.2">
      <c r="A1568" s="14">
        <f>TAG!A1183</f>
        <v>862.81997000000001</v>
      </c>
      <c r="B1568" s="14" t="str">
        <f>TAG!B1183</f>
        <v>C55H108O5N</v>
      </c>
      <c r="C1568" s="17" t="str">
        <f>TAG!C1183</f>
        <v>e52:2</v>
      </c>
      <c r="D1568" s="31"/>
      <c r="E1568" s="37">
        <f>TAG!J1183</f>
        <v>2.4736169339486945E-6</v>
      </c>
      <c r="F1568" s="37">
        <f>TAG!D1183</f>
        <v>4.463000809675078E-5</v>
      </c>
      <c r="G1568" s="62">
        <f t="shared" si="163"/>
        <v>2.3551812515349736E-5</v>
      </c>
      <c r="H1568" s="37">
        <f>TAG!E1183</f>
        <v>8.9231909534567345E-5</v>
      </c>
      <c r="I1568" s="37">
        <f>TAG!F1183</f>
        <v>5.5849648632422506E-5</v>
      </c>
      <c r="K1568" s="9">
        <f t="shared" si="164"/>
        <v>6.5680097019217605E-5</v>
      </c>
      <c r="L1568" s="9">
        <f t="shared" si="165"/>
        <v>3.2297836117072773E-5</v>
      </c>
    </row>
    <row r="1569" spans="1:12" x14ac:dyDescent="0.2">
      <c r="A1569" s="14">
        <f>TAG!A1184</f>
        <v>864.83556999999996</v>
      </c>
      <c r="B1569" s="14" t="str">
        <f>TAG!B1184</f>
        <v>C55H110O5N</v>
      </c>
      <c r="C1569" s="17" t="str">
        <f>TAG!C1184</f>
        <v>e52:1</v>
      </c>
      <c r="D1569" s="31"/>
      <c r="E1569" s="37">
        <f>TAG!J1184</f>
        <v>0</v>
      </c>
      <c r="F1569" s="37">
        <f>TAG!D1184</f>
        <v>2.5346649193745539E-5</v>
      </c>
      <c r="G1569" s="62">
        <f t="shared" si="163"/>
        <v>1.2673324596872769E-5</v>
      </c>
      <c r="H1569" s="37">
        <f>TAG!E1184</f>
        <v>1.8613543950335983E-6</v>
      </c>
      <c r="I1569" s="37">
        <f>TAG!F1184</f>
        <v>1.1701274608471754E-5</v>
      </c>
      <c r="K1569" s="9">
        <f t="shared" si="164"/>
        <v>0</v>
      </c>
      <c r="L1569" s="9">
        <f t="shared" si="165"/>
        <v>0</v>
      </c>
    </row>
    <row r="1570" spans="1:12" x14ac:dyDescent="0.2">
      <c r="A1570" s="14">
        <f>TAG!A1185</f>
        <v>866.85117000000002</v>
      </c>
      <c r="B1570" s="14" t="str">
        <f>TAG!B1185</f>
        <v>C55H112O5N</v>
      </c>
      <c r="C1570" s="17" t="str">
        <f>TAG!C1185</f>
        <v>e52:0</v>
      </c>
      <c r="D1570" s="31"/>
      <c r="E1570" s="37">
        <f>TAG!J1185</f>
        <v>4.9448708449940942E-5</v>
      </c>
      <c r="F1570" s="37">
        <f>TAG!D1185</f>
        <v>0</v>
      </c>
      <c r="G1570" s="62">
        <f t="shared" si="163"/>
        <v>2.4724354224970471E-5</v>
      </c>
      <c r="H1570" s="37">
        <f>TAG!E1185</f>
        <v>1.9026154488939118E-5</v>
      </c>
      <c r="I1570" s="37">
        <f>TAG!F1185</f>
        <v>2.6440809733826791E-5</v>
      </c>
      <c r="K1570" s="9">
        <f t="shared" si="164"/>
        <v>0</v>
      </c>
      <c r="L1570" s="9">
        <f t="shared" si="165"/>
        <v>1.7164555088563202E-6</v>
      </c>
    </row>
    <row r="1571" spans="1:12" x14ac:dyDescent="0.2">
      <c r="A1571" s="14">
        <f>TAG!A1186</f>
        <v>868.73686999999995</v>
      </c>
      <c r="B1571" s="14" t="str">
        <f>TAG!B1186</f>
        <v>C55H98O6N</v>
      </c>
      <c r="C1571" s="17" t="str">
        <f>TAG!C1186</f>
        <v>52:6</v>
      </c>
      <c r="D1571" s="31"/>
      <c r="E1571" s="37">
        <f>TAG!J1186</f>
        <v>2.8666180191165093E-5</v>
      </c>
      <c r="F1571" s="37">
        <f>TAG!D1186</f>
        <v>9.5937517868708911E-6</v>
      </c>
      <c r="G1571" s="62">
        <f t="shared" si="163"/>
        <v>1.9129965989017993E-5</v>
      </c>
      <c r="H1571" s="37">
        <f>TAG!E1186</f>
        <v>3.5524308661101433E-5</v>
      </c>
      <c r="I1571" s="37">
        <f>TAG!F1186</f>
        <v>8.1088634059749495E-5</v>
      </c>
      <c r="K1571" s="9">
        <f t="shared" si="164"/>
        <v>1.639434267208344E-5</v>
      </c>
      <c r="L1571" s="9">
        <f t="shared" si="165"/>
        <v>6.1958668070731499E-5</v>
      </c>
    </row>
    <row r="1572" spans="1:12" x14ac:dyDescent="0.2">
      <c r="A1572" s="14">
        <f>TAG!A1187</f>
        <v>870.7524699999999</v>
      </c>
      <c r="B1572" s="14" t="str">
        <f>TAG!B1187</f>
        <v>C55H100O6N</v>
      </c>
      <c r="C1572" s="17" t="str">
        <f>TAG!C1187</f>
        <v>52:5</v>
      </c>
      <c r="D1572" s="31"/>
      <c r="E1572" s="37">
        <f>TAG!J1187</f>
        <v>0</v>
      </c>
      <c r="F1572" s="37">
        <f>TAG!D1187</f>
        <v>7.7382171289316517E-6</v>
      </c>
      <c r="G1572" s="62">
        <f t="shared" si="163"/>
        <v>3.8691085644658259E-6</v>
      </c>
      <c r="H1572" s="37">
        <f>TAG!E1187</f>
        <v>1.5622847960671888E-5</v>
      </c>
      <c r="I1572" s="37">
        <f>TAG!F1187</f>
        <v>6.8176490021270442E-6</v>
      </c>
      <c r="K1572" s="9">
        <f t="shared" si="164"/>
        <v>1.1753739396206062E-5</v>
      </c>
      <c r="L1572" s="9">
        <f t="shared" si="165"/>
        <v>2.9485404376612183E-6</v>
      </c>
    </row>
    <row r="1573" spans="1:12" x14ac:dyDescent="0.2">
      <c r="A1573" s="14">
        <f>TAG!A1188</f>
        <v>872.76806999999997</v>
      </c>
      <c r="B1573" s="14" t="str">
        <f>TAG!B1188</f>
        <v>C55H102O6N</v>
      </c>
      <c r="C1573" s="17" t="str">
        <f>TAG!C1188</f>
        <v>52:4</v>
      </c>
      <c r="D1573" s="31"/>
      <c r="E1573" s="37">
        <f>TAG!J1188</f>
        <v>4.5394449770062075E-5</v>
      </c>
      <c r="F1573" s="37">
        <f>TAG!D1188</f>
        <v>0</v>
      </c>
      <c r="G1573" s="62">
        <f t="shared" si="163"/>
        <v>2.2697224885031037E-5</v>
      </c>
      <c r="H1573" s="37">
        <f>TAG!E1188</f>
        <v>6.9804134645544874E-5</v>
      </c>
      <c r="I1573" s="37">
        <f>TAG!F1188</f>
        <v>9.2210065928562861E-5</v>
      </c>
      <c r="K1573" s="9">
        <f t="shared" si="164"/>
        <v>4.7106909760513837E-5</v>
      </c>
      <c r="L1573" s="9">
        <f t="shared" si="165"/>
        <v>6.9512841043531824E-5</v>
      </c>
    </row>
    <row r="1574" spans="1:12" x14ac:dyDescent="0.2">
      <c r="A1574" s="14">
        <f>TAG!A1189</f>
        <v>874.78366999999992</v>
      </c>
      <c r="B1574" s="14" t="str">
        <f>TAG!B1189</f>
        <v>C55H104O6N</v>
      </c>
      <c r="C1574" s="17" t="str">
        <f>TAG!C1189</f>
        <v>52:3</v>
      </c>
      <c r="D1574" s="31"/>
      <c r="E1574" s="37">
        <f>TAG!J1189</f>
        <v>1.7334103832923078E-6</v>
      </c>
      <c r="F1574" s="37">
        <f>TAG!D1189</f>
        <v>7.1793314818722518E-5</v>
      </c>
      <c r="G1574" s="62">
        <f t="shared" si="163"/>
        <v>3.6763362601007414E-5</v>
      </c>
      <c r="H1574" s="37">
        <f>TAG!E1189</f>
        <v>0</v>
      </c>
      <c r="I1574" s="37">
        <f>TAG!F1189</f>
        <v>1.805364083002542E-4</v>
      </c>
      <c r="K1574" s="9">
        <f t="shared" si="164"/>
        <v>0</v>
      </c>
      <c r="L1574" s="9">
        <f t="shared" si="165"/>
        <v>1.4377304569924678E-4</v>
      </c>
    </row>
    <row r="1575" spans="1:12" x14ac:dyDescent="0.2">
      <c r="A1575" s="14">
        <f>TAG!A1190</f>
        <v>876.79926999999998</v>
      </c>
      <c r="B1575" s="14" t="str">
        <f>TAG!B1190</f>
        <v>C55H106O6N</v>
      </c>
      <c r="C1575" s="17" t="str">
        <f>TAG!C1190</f>
        <v>52:2</v>
      </c>
      <c r="D1575" s="31"/>
      <c r="E1575" s="37">
        <f>TAG!J1190</f>
        <v>1.9357349994024801E-5</v>
      </c>
      <c r="F1575" s="37">
        <f>TAG!D1190</f>
        <v>2.8981157683429864E-5</v>
      </c>
      <c r="G1575" s="62">
        <f t="shared" si="163"/>
        <v>2.4169253838727332E-5</v>
      </c>
      <c r="H1575" s="37">
        <f>TAG!E1190</f>
        <v>6.6797018464533082E-6</v>
      </c>
      <c r="I1575" s="37">
        <f>TAG!F1190</f>
        <v>8.3560105176988997E-4</v>
      </c>
      <c r="K1575" s="9">
        <f t="shared" si="164"/>
        <v>0</v>
      </c>
      <c r="L1575" s="9">
        <f t="shared" si="165"/>
        <v>8.1143179793116259E-4</v>
      </c>
    </row>
    <row r="1576" spans="1:12" x14ac:dyDescent="0.2">
      <c r="A1576" s="14">
        <f>TAG!A1191</f>
        <v>878.81486999999993</v>
      </c>
      <c r="B1576" s="14" t="str">
        <f>TAG!B1191</f>
        <v>C55H108O6N</v>
      </c>
      <c r="C1576" s="17" t="str">
        <f>TAG!C1191</f>
        <v>52:1</v>
      </c>
      <c r="D1576" s="31"/>
      <c r="E1576" s="37">
        <f>TAG!J1191</f>
        <v>0</v>
      </c>
      <c r="F1576" s="37">
        <f>TAG!D1191</f>
        <v>0</v>
      </c>
      <c r="G1576" s="62">
        <f t="shared" si="163"/>
        <v>0</v>
      </c>
      <c r="H1576" s="37">
        <f>TAG!E1191</f>
        <v>1.5360109359859085E-5</v>
      </c>
      <c r="I1576" s="37">
        <f>TAG!F1191</f>
        <v>0</v>
      </c>
      <c r="K1576" s="9">
        <f t="shared" si="164"/>
        <v>1.5360109359859085E-5</v>
      </c>
      <c r="L1576" s="9">
        <f t="shared" si="165"/>
        <v>0</v>
      </c>
    </row>
    <row r="1577" spans="1:12" x14ac:dyDescent="0.2">
      <c r="A1577" s="14">
        <f>TAG!A1192</f>
        <v>880.83046999999988</v>
      </c>
      <c r="B1577" s="14" t="str">
        <f>TAG!B1192</f>
        <v>C55H110O6N</v>
      </c>
      <c r="C1577" s="17" t="str">
        <f>TAG!C1192</f>
        <v>52:0/e54:7</v>
      </c>
      <c r="D1577" s="31"/>
      <c r="E1577" s="37">
        <f>TAG!J1192</f>
        <v>6.5282888029767264E-5</v>
      </c>
      <c r="F1577" s="37">
        <f>TAG!D1192</f>
        <v>1.7960262840187151E-6</v>
      </c>
      <c r="G1577" s="62">
        <f t="shared" si="163"/>
        <v>3.3539457156892988E-5</v>
      </c>
      <c r="H1577" s="37">
        <f>TAG!E1192</f>
        <v>0</v>
      </c>
      <c r="I1577" s="37">
        <f>TAG!F1192</f>
        <v>2.4121221364974841E-5</v>
      </c>
      <c r="K1577" s="9">
        <f t="shared" si="164"/>
        <v>0</v>
      </c>
      <c r="L1577" s="9">
        <f t="shared" si="165"/>
        <v>0</v>
      </c>
    </row>
    <row r="1578" spans="1:12" x14ac:dyDescent="0.2">
      <c r="A1578" s="14">
        <f>TAG!A1193</f>
        <v>882.78877</v>
      </c>
      <c r="B1578" s="14" t="str">
        <f>TAG!B1193</f>
        <v>C57H104O5N</v>
      </c>
      <c r="C1578" s="17" t="str">
        <f>TAG!C1193</f>
        <v>e54:6</v>
      </c>
      <c r="D1578" s="31"/>
      <c r="E1578" s="37">
        <f>TAG!J1193</f>
        <v>0</v>
      </c>
      <c r="F1578" s="37">
        <f>TAG!D1193</f>
        <v>1.3187951647075271E-6</v>
      </c>
      <c r="G1578" s="62">
        <f t="shared" si="163"/>
        <v>6.5939758235376353E-7</v>
      </c>
      <c r="H1578" s="37">
        <f>TAG!E1193</f>
        <v>7.1007255099920157E-5</v>
      </c>
      <c r="I1578" s="37">
        <f>TAG!F1193</f>
        <v>4.0912039041294717E-5</v>
      </c>
      <c r="K1578" s="9">
        <f t="shared" si="164"/>
        <v>7.0347857517566391E-5</v>
      </c>
      <c r="L1578" s="9">
        <f t="shared" si="165"/>
        <v>4.025264145894095E-5</v>
      </c>
    </row>
    <row r="1579" spans="1:12" x14ac:dyDescent="0.2">
      <c r="A1579" s="14">
        <f>TAG!A1194</f>
        <v>884.80437000000006</v>
      </c>
      <c r="B1579" s="14" t="str">
        <f>TAG!B1194</f>
        <v>C57H106O5N</v>
      </c>
      <c r="C1579" s="17" t="str">
        <f>TAG!C1194</f>
        <v>e54:5</v>
      </c>
      <c r="D1579" s="31"/>
      <c r="E1579" s="37">
        <f>TAG!J1194</f>
        <v>1.8454786091593599E-5</v>
      </c>
      <c r="F1579" s="37">
        <f>TAG!D1194</f>
        <v>1.7713282097957513E-5</v>
      </c>
      <c r="G1579" s="62">
        <f t="shared" si="163"/>
        <v>1.8084034094775558E-5</v>
      </c>
      <c r="H1579" s="37">
        <f>TAG!E1194</f>
        <v>0</v>
      </c>
      <c r="I1579" s="37">
        <f>TAG!F1194</f>
        <v>3.4804797984815576E-5</v>
      </c>
      <c r="K1579" s="9">
        <f t="shared" si="164"/>
        <v>0</v>
      </c>
      <c r="L1579" s="9">
        <f t="shared" si="165"/>
        <v>1.6720763890040018E-5</v>
      </c>
    </row>
    <row r="1580" spans="1:12" x14ac:dyDescent="0.2">
      <c r="A1580" s="14">
        <f>TAG!A1195</f>
        <v>886.81997000000001</v>
      </c>
      <c r="B1580" s="14" t="str">
        <f>TAG!B1195</f>
        <v>C57H108O5N</v>
      </c>
      <c r="C1580" s="17" t="str">
        <f>TAG!C1195</f>
        <v>e54:4</v>
      </c>
      <c r="D1580" s="31"/>
      <c r="E1580" s="37">
        <f>TAG!J1195</f>
        <v>4.8035675509822941E-5</v>
      </c>
      <c r="F1580" s="37">
        <f>TAG!D1195</f>
        <v>0</v>
      </c>
      <c r="G1580" s="62">
        <f t="shared" si="163"/>
        <v>2.401783775491147E-5</v>
      </c>
      <c r="H1580" s="37">
        <f>TAG!E1195</f>
        <v>1.4658148061502259E-4</v>
      </c>
      <c r="I1580" s="37">
        <f>TAG!F1195</f>
        <v>2.7750916358409576E-4</v>
      </c>
      <c r="K1580" s="9">
        <f t="shared" si="164"/>
        <v>1.2256364286011113E-4</v>
      </c>
      <c r="L1580" s="9">
        <f t="shared" si="165"/>
        <v>2.5349132582918427E-4</v>
      </c>
    </row>
    <row r="1581" spans="1:12" x14ac:dyDescent="0.2">
      <c r="A1581" s="14">
        <f>TAG!A1196</f>
        <v>888.83556999999996</v>
      </c>
      <c r="B1581" s="14" t="str">
        <f>TAG!B1196</f>
        <v>C57H110O5N</v>
      </c>
      <c r="C1581" s="17" t="str">
        <f>TAG!C1196</f>
        <v>e54:3</v>
      </c>
      <c r="D1581" s="31"/>
      <c r="E1581" s="37">
        <f>TAG!J1196</f>
        <v>6.4165928050732542E-5</v>
      </c>
      <c r="F1581" s="37">
        <f>TAG!D1196</f>
        <v>7.7995516976214592E-5</v>
      </c>
      <c r="G1581" s="62">
        <f t="shared" si="163"/>
        <v>7.108072251347356E-5</v>
      </c>
      <c r="H1581" s="37">
        <f>TAG!E1196</f>
        <v>2.5425275159455474E-5</v>
      </c>
      <c r="I1581" s="37">
        <f>TAG!F1196</f>
        <v>7.239876966015975E-5</v>
      </c>
      <c r="K1581" s="9">
        <f t="shared" si="164"/>
        <v>0</v>
      </c>
      <c r="L1581" s="9">
        <f t="shared" si="165"/>
        <v>1.3180471466861895E-6</v>
      </c>
    </row>
    <row r="1582" spans="1:12" x14ac:dyDescent="0.2">
      <c r="A1582" s="14">
        <f>TAG!A1197</f>
        <v>890.85117000000002</v>
      </c>
      <c r="B1582" s="14" t="str">
        <f>TAG!B1197</f>
        <v>C57H112O5N</v>
      </c>
      <c r="C1582" s="17" t="str">
        <f>TAG!C1197</f>
        <v>e54:2</v>
      </c>
      <c r="D1582" s="31"/>
      <c r="E1582" s="37">
        <f>TAG!J1197</f>
        <v>0</v>
      </c>
      <c r="F1582" s="37">
        <f>TAG!D1197</f>
        <v>3.8492744959151472E-5</v>
      </c>
      <c r="G1582" s="62">
        <f t="shared" si="163"/>
        <v>1.9246372479575736E-5</v>
      </c>
      <c r="H1582" s="37">
        <f>TAG!E1197</f>
        <v>3.8613081284017309E-5</v>
      </c>
      <c r="I1582" s="37">
        <f>TAG!F1197</f>
        <v>1.0084878889740916E-4</v>
      </c>
      <c r="K1582" s="9">
        <f t="shared" si="164"/>
        <v>1.9366708804441573E-5</v>
      </c>
      <c r="L1582" s="9">
        <f t="shared" si="165"/>
        <v>8.1602416417833425E-5</v>
      </c>
    </row>
    <row r="1583" spans="1:12" x14ac:dyDescent="0.2">
      <c r="A1583" s="14">
        <f>TAG!A1198</f>
        <v>892.86676999999997</v>
      </c>
      <c r="B1583" s="14" t="str">
        <f>TAG!B1198</f>
        <v>C57H114O5N</v>
      </c>
      <c r="C1583" s="17" t="str">
        <f>TAG!C1198</f>
        <v>e54:1</v>
      </c>
      <c r="D1583" s="31"/>
      <c r="E1583" s="37">
        <f>TAG!J1198</f>
        <v>1.2813246976395224E-5</v>
      </c>
      <c r="F1583" s="37">
        <f>TAG!D1198</f>
        <v>0</v>
      </c>
      <c r="G1583" s="62">
        <f t="shared" si="163"/>
        <v>6.4066234881976122E-6</v>
      </c>
      <c r="H1583" s="37">
        <f>TAG!E1198</f>
        <v>6.7775567006451903E-5</v>
      </c>
      <c r="I1583" s="37">
        <f>TAG!F1198</f>
        <v>2.2968428763853782E-5</v>
      </c>
      <c r="K1583" s="9">
        <f t="shared" si="164"/>
        <v>6.1368943518254289E-5</v>
      </c>
      <c r="L1583" s="9">
        <f t="shared" si="165"/>
        <v>1.6561805275656168E-5</v>
      </c>
    </row>
    <row r="1584" spans="1:12" x14ac:dyDescent="0.2">
      <c r="A1584" s="14">
        <f>TAG!A1199</f>
        <v>894.7524699999999</v>
      </c>
      <c r="B1584" s="14" t="str">
        <f>TAG!B1199</f>
        <v>C57H100O6N</v>
      </c>
      <c r="C1584" s="17" t="str">
        <f>TAG!C1199</f>
        <v>54:7/e54:0</v>
      </c>
      <c r="D1584" s="31"/>
      <c r="E1584" s="37">
        <f>TAG!J1199</f>
        <v>4.6864657814788268E-5</v>
      </c>
      <c r="F1584" s="37">
        <f>TAG!D1199</f>
        <v>2.5192908800958501E-5</v>
      </c>
      <c r="G1584" s="62">
        <f t="shared" si="163"/>
        <v>3.6028783307873386E-5</v>
      </c>
      <c r="H1584" s="37">
        <f>TAG!E1199</f>
        <v>1.784489681219135E-5</v>
      </c>
      <c r="I1584" s="37">
        <f>TAG!F1199</f>
        <v>1.2204579150750465E-4</v>
      </c>
      <c r="K1584" s="9">
        <f t="shared" si="164"/>
        <v>0</v>
      </c>
      <c r="L1584" s="9">
        <f t="shared" si="165"/>
        <v>8.6017008199631268E-5</v>
      </c>
    </row>
    <row r="1585" spans="1:12" x14ac:dyDescent="0.2">
      <c r="A1585" s="14">
        <f>TAG!A1200</f>
        <v>896.76806999999997</v>
      </c>
      <c r="B1585" s="14" t="str">
        <f>TAG!B1200</f>
        <v>C57H102O6N</v>
      </c>
      <c r="C1585" s="17" t="str">
        <f>TAG!C1200</f>
        <v>54:6</v>
      </c>
      <c r="D1585" s="31"/>
      <c r="E1585" s="37">
        <f>TAG!J1200</f>
        <v>0</v>
      </c>
      <c r="F1585" s="37">
        <f>TAG!D1200</f>
        <v>0</v>
      </c>
      <c r="G1585" s="62">
        <f t="shared" si="163"/>
        <v>0</v>
      </c>
      <c r="H1585" s="37">
        <f>TAG!E1200</f>
        <v>2.4462778094685855E-5</v>
      </c>
      <c r="I1585" s="37">
        <f>TAG!F1200</f>
        <v>0</v>
      </c>
      <c r="K1585" s="9">
        <f t="shared" si="164"/>
        <v>2.4462778094685855E-5</v>
      </c>
      <c r="L1585" s="9">
        <f t="shared" si="165"/>
        <v>0</v>
      </c>
    </row>
    <row r="1586" spans="1:12" x14ac:dyDescent="0.2">
      <c r="A1586" s="14">
        <f>TAG!A1201</f>
        <v>898.78366999999992</v>
      </c>
      <c r="B1586" s="14" t="str">
        <f>TAG!B1201</f>
        <v>C57H104O6N</v>
      </c>
      <c r="C1586" s="17" t="str">
        <f>TAG!C1201</f>
        <v>54:5</v>
      </c>
      <c r="D1586" s="31"/>
      <c r="E1586" s="37">
        <f>TAG!J1201</f>
        <v>5.2212166753866338E-5</v>
      </c>
      <c r="F1586" s="37">
        <f>TAG!D1201</f>
        <v>3.1456914562084615E-7</v>
      </c>
      <c r="G1586" s="62">
        <f t="shared" si="163"/>
        <v>2.6263367949743593E-5</v>
      </c>
      <c r="H1586" s="37">
        <f>TAG!E1201</f>
        <v>6.763412172394002E-5</v>
      </c>
      <c r="I1586" s="37">
        <f>TAG!F1201</f>
        <v>1.4595959867490552E-4</v>
      </c>
      <c r="K1586" s="9">
        <f t="shared" si="164"/>
        <v>4.1370753774196427E-5</v>
      </c>
      <c r="L1586" s="9">
        <f t="shared" si="165"/>
        <v>1.1969623072516193E-4</v>
      </c>
    </row>
    <row r="1587" spans="1:12" x14ac:dyDescent="0.2">
      <c r="A1587" s="14">
        <f>TAG!A1202</f>
        <v>900.79926999999998</v>
      </c>
      <c r="B1587" s="14" t="str">
        <f>TAG!B1202</f>
        <v>C57H106O6N</v>
      </c>
      <c r="C1587" s="17" t="str">
        <f>TAG!C1202</f>
        <v>54:4</v>
      </c>
      <c r="D1587" s="31"/>
      <c r="E1587" s="37">
        <f>TAG!J1202</f>
        <v>1.2687570026764422E-5</v>
      </c>
      <c r="F1587" s="37">
        <f>TAG!D1202</f>
        <v>2.063397456823921E-5</v>
      </c>
      <c r="G1587" s="62">
        <f t="shared" si="163"/>
        <v>1.6660772297501815E-5</v>
      </c>
      <c r="H1587" s="37">
        <f>TAG!E1202</f>
        <v>8.9008150804398685E-6</v>
      </c>
      <c r="I1587" s="37">
        <f>TAG!F1202</f>
        <v>4.0239095540807901E-4</v>
      </c>
      <c r="K1587" s="9">
        <f t="shared" si="164"/>
        <v>0</v>
      </c>
      <c r="L1587" s="9">
        <f t="shared" si="165"/>
        <v>3.8573018311057719E-4</v>
      </c>
    </row>
    <row r="1588" spans="1:12" x14ac:dyDescent="0.2">
      <c r="A1588" s="14">
        <f>TAG!A1203</f>
        <v>902.81486999999993</v>
      </c>
      <c r="B1588" s="14" t="str">
        <f>TAG!B1203</f>
        <v>C57H108O6N</v>
      </c>
      <c r="C1588" s="17" t="str">
        <f>TAG!C1203</f>
        <v>54:3</v>
      </c>
      <c r="D1588" s="31"/>
      <c r="E1588" s="37">
        <f>TAG!J1203</f>
        <v>1.2758884011436148E-5</v>
      </c>
      <c r="F1588" s="37">
        <f>TAG!D1203</f>
        <v>0</v>
      </c>
      <c r="G1588" s="62">
        <f t="shared" si="163"/>
        <v>6.379442005718074E-6</v>
      </c>
      <c r="H1588" s="37">
        <f>TAG!E1203</f>
        <v>3.6885430291050055E-5</v>
      </c>
      <c r="I1588" s="37">
        <f>TAG!F1203</f>
        <v>1.1379726974485181E-3</v>
      </c>
      <c r="K1588" s="9">
        <f t="shared" si="164"/>
        <v>3.0505988285331982E-5</v>
      </c>
      <c r="L1588" s="9">
        <f t="shared" si="165"/>
        <v>1.1315932554428001E-3</v>
      </c>
    </row>
    <row r="1589" spans="1:12" x14ac:dyDescent="0.2">
      <c r="A1589" s="14">
        <f>TAG!A1204</f>
        <v>904.83046999999988</v>
      </c>
      <c r="B1589" s="14" t="str">
        <f>TAG!B1204</f>
        <v>C57H110O6N</v>
      </c>
      <c r="C1589" s="17" t="str">
        <f>TAG!C1204</f>
        <v>54:2</v>
      </c>
      <c r="D1589" s="31"/>
      <c r="E1589" s="37">
        <f>TAG!J1204</f>
        <v>3.6870800795822798E-5</v>
      </c>
      <c r="F1589" s="37">
        <f>TAG!D1204</f>
        <v>0</v>
      </c>
      <c r="G1589" s="62">
        <f t="shared" si="163"/>
        <v>1.8435400397911399E-5</v>
      </c>
      <c r="H1589" s="37">
        <f>TAG!E1204</f>
        <v>2.8704526827482489E-5</v>
      </c>
      <c r="I1589" s="37">
        <f>TAG!F1204</f>
        <v>5.3085337729712355E-3</v>
      </c>
      <c r="K1589" s="9">
        <f t="shared" si="164"/>
        <v>1.026912642957109E-5</v>
      </c>
      <c r="L1589" s="9">
        <f t="shared" si="165"/>
        <v>5.2900983725733238E-3</v>
      </c>
    </row>
    <row r="1590" spans="1:12" x14ac:dyDescent="0.2">
      <c r="A1590" s="14">
        <f>TAG!A1205</f>
        <v>906.84606999999994</v>
      </c>
      <c r="B1590" s="14" t="str">
        <f>TAG!B1205</f>
        <v>C57H112O6N</v>
      </c>
      <c r="C1590" s="17" t="str">
        <f>TAG!C1205</f>
        <v>54:1</v>
      </c>
      <c r="D1590" s="31"/>
      <c r="E1590" s="37">
        <f>TAG!J1205</f>
        <v>4.6231453657751642E-5</v>
      </c>
      <c r="F1590" s="37">
        <f>TAG!D1205</f>
        <v>1.5000502613079293E-5</v>
      </c>
      <c r="G1590" s="62">
        <f t="shared" si="163"/>
        <v>3.0615978135415468E-5</v>
      </c>
      <c r="H1590" s="37">
        <f>TAG!E1205</f>
        <v>0</v>
      </c>
      <c r="I1590" s="37">
        <f>TAG!F1205</f>
        <v>0</v>
      </c>
      <c r="K1590" s="9">
        <f t="shared" si="164"/>
        <v>0</v>
      </c>
      <c r="L1590" s="9">
        <f t="shared" si="165"/>
        <v>0</v>
      </c>
    </row>
    <row r="1591" spans="1:12" x14ac:dyDescent="0.2">
      <c r="A1591" s="14">
        <f>TAG!A1206</f>
        <v>908.86166999999989</v>
      </c>
      <c r="B1591" s="14" t="str">
        <f>TAG!B1206</f>
        <v>C57H114O6N</v>
      </c>
      <c r="C1591" s="17" t="str">
        <f>TAG!C1206</f>
        <v>54:0/e56:7</v>
      </c>
      <c r="D1591" s="31"/>
      <c r="E1591" s="37">
        <f>TAG!J1206</f>
        <v>0</v>
      </c>
      <c r="F1591" s="37">
        <f>TAG!D1206</f>
        <v>0</v>
      </c>
      <c r="G1591" s="62">
        <f t="shared" si="163"/>
        <v>0</v>
      </c>
      <c r="H1591" s="37">
        <f>TAG!E1206</f>
        <v>1.0065152239558549E-6</v>
      </c>
      <c r="I1591" s="37">
        <f>TAG!F1206</f>
        <v>0</v>
      </c>
      <c r="K1591" s="9">
        <f t="shared" si="164"/>
        <v>1.0065152239558549E-6</v>
      </c>
      <c r="L1591" s="9">
        <f t="shared" si="165"/>
        <v>0</v>
      </c>
    </row>
    <row r="1592" spans="1:12" x14ac:dyDescent="0.2">
      <c r="A1592" s="14">
        <f>TAG!A1207</f>
        <v>910.81997000000001</v>
      </c>
      <c r="B1592" s="14" t="str">
        <f>TAG!B1207</f>
        <v>C59H108O5N</v>
      </c>
      <c r="C1592" s="17" t="str">
        <f>TAG!C1207</f>
        <v>e56:6</v>
      </c>
      <c r="D1592" s="31"/>
      <c r="E1592" s="37">
        <f>TAG!J1207</f>
        <v>7.4710090348225166E-5</v>
      </c>
      <c r="F1592" s="37">
        <f>TAG!D1207</f>
        <v>0</v>
      </c>
      <c r="G1592" s="62">
        <f t="shared" si="163"/>
        <v>3.7355045174112583E-5</v>
      </c>
      <c r="H1592" s="37">
        <f>TAG!E1207</f>
        <v>4.9750609847053841E-5</v>
      </c>
      <c r="I1592" s="37">
        <f>TAG!F1207</f>
        <v>0</v>
      </c>
      <c r="K1592" s="9">
        <f t="shared" si="164"/>
        <v>1.2395564672941258E-5</v>
      </c>
      <c r="L1592" s="9">
        <f t="shared" si="165"/>
        <v>0</v>
      </c>
    </row>
    <row r="1593" spans="1:12" x14ac:dyDescent="0.2">
      <c r="A1593" s="14">
        <f>TAG!A1208</f>
        <v>912.83556999999996</v>
      </c>
      <c r="B1593" s="14" t="str">
        <f>TAG!B1208</f>
        <v>C59H110O5N</v>
      </c>
      <c r="C1593" s="17" t="str">
        <f>TAG!C1208</f>
        <v>e56:5</v>
      </c>
      <c r="D1593" s="31"/>
      <c r="E1593" s="37">
        <f>TAG!J1208</f>
        <v>0</v>
      </c>
      <c r="F1593" s="37">
        <f>TAG!D1208</f>
        <v>4.1808978745164386E-5</v>
      </c>
      <c r="G1593" s="62">
        <f t="shared" si="163"/>
        <v>2.0904489372582193E-5</v>
      </c>
      <c r="H1593" s="37">
        <f>TAG!E1208</f>
        <v>4.1904171080912895E-5</v>
      </c>
      <c r="I1593" s="37">
        <f>TAG!F1208</f>
        <v>0</v>
      </c>
      <c r="K1593" s="9">
        <f t="shared" si="164"/>
        <v>2.0999681708330702E-5</v>
      </c>
      <c r="L1593" s="9">
        <f t="shared" si="165"/>
        <v>0</v>
      </c>
    </row>
    <row r="1594" spans="1:12" x14ac:dyDescent="0.2">
      <c r="A1594" s="14">
        <f>TAG!A1209</f>
        <v>914.85117000000002</v>
      </c>
      <c r="B1594" s="14" t="str">
        <f>TAG!B1209</f>
        <v>C59H112O5N</v>
      </c>
      <c r="C1594" s="17" t="str">
        <f>TAG!C1209</f>
        <v>e56:4</v>
      </c>
      <c r="D1594" s="31"/>
      <c r="E1594" s="37">
        <f>TAG!J1209</f>
        <v>1.6533839501100823E-4</v>
      </c>
      <c r="F1594" s="37">
        <f>TAG!D1209</f>
        <v>2.7581532411974238E-5</v>
      </c>
      <c r="G1594" s="62">
        <f t="shared" si="163"/>
        <v>9.645996371149123E-5</v>
      </c>
      <c r="H1594" s="37">
        <f>TAG!E1209</f>
        <v>4.9377974035271539E-5</v>
      </c>
      <c r="I1594" s="37">
        <f>TAG!F1209</f>
        <v>1.7239432864198104E-5</v>
      </c>
      <c r="K1594" s="9">
        <f t="shared" si="164"/>
        <v>0</v>
      </c>
      <c r="L1594" s="9">
        <f t="shared" si="165"/>
        <v>0</v>
      </c>
    </row>
    <row r="1595" spans="1:12" x14ac:dyDescent="0.2">
      <c r="A1595" s="14">
        <f>TAG!A1210</f>
        <v>916.86676999999997</v>
      </c>
      <c r="B1595" s="14" t="str">
        <f>TAG!B1210</f>
        <v>C59H114O5N</v>
      </c>
      <c r="C1595" s="17" t="str">
        <f>TAG!C1210</f>
        <v>e56:3</v>
      </c>
      <c r="D1595" s="31"/>
      <c r="E1595" s="37">
        <f>TAG!J1210</f>
        <v>4.0652134953294121E-7</v>
      </c>
      <c r="F1595" s="37">
        <f>TAG!D1210</f>
        <v>2.2610966290479905E-5</v>
      </c>
      <c r="G1595" s="62">
        <f t="shared" si="163"/>
        <v>1.1508743820006423E-5</v>
      </c>
      <c r="H1595" s="37">
        <f>TAG!E1210</f>
        <v>0</v>
      </c>
      <c r="I1595" s="37">
        <f>TAG!F1210</f>
        <v>5.1983687987112145E-5</v>
      </c>
      <c r="K1595" s="9">
        <f t="shared" si="164"/>
        <v>0</v>
      </c>
      <c r="L1595" s="9">
        <f t="shared" si="165"/>
        <v>4.0474944167105724E-5</v>
      </c>
    </row>
    <row r="1596" spans="1:12" x14ac:dyDescent="0.2">
      <c r="A1596" s="14">
        <f>TAG!A1211</f>
        <v>918.88237000000004</v>
      </c>
      <c r="B1596" s="14" t="str">
        <f>TAG!B1211</f>
        <v>C59H116O5N</v>
      </c>
      <c r="C1596" s="17" t="str">
        <f>TAG!C1211</f>
        <v>e56:2</v>
      </c>
      <c r="D1596" s="31"/>
      <c r="E1596" s="37">
        <f>TAG!J1211</f>
        <v>1.3973500641180266E-5</v>
      </c>
      <c r="F1596" s="37">
        <f>TAG!D1211</f>
        <v>6.2976774978565264E-5</v>
      </c>
      <c r="G1596" s="62">
        <f t="shared" si="163"/>
        <v>3.8475137809872766E-5</v>
      </c>
      <c r="H1596" s="37">
        <f>TAG!E1211</f>
        <v>5.4918272948930952E-6</v>
      </c>
      <c r="I1596" s="37">
        <f>TAG!F1211</f>
        <v>6.1494862934334345E-5</v>
      </c>
      <c r="K1596" s="9">
        <f t="shared" si="164"/>
        <v>0</v>
      </c>
      <c r="L1596" s="9">
        <f t="shared" si="165"/>
        <v>2.3019725124461579E-5</v>
      </c>
    </row>
    <row r="1597" spans="1:12" x14ac:dyDescent="0.2">
      <c r="A1597" s="14">
        <f>TAG!A1212</f>
        <v>920.89796999999999</v>
      </c>
      <c r="B1597" s="14" t="str">
        <f>TAG!B1212</f>
        <v>C59H118O5N</v>
      </c>
      <c r="C1597" s="17" t="str">
        <f>TAG!C1212</f>
        <v>e56:1</v>
      </c>
      <c r="D1597" s="31"/>
      <c r="E1597" s="37">
        <f>TAG!J1212</f>
        <v>1.3590957563899511E-5</v>
      </c>
      <c r="F1597" s="37">
        <f>TAG!D1212</f>
        <v>1.2395137763028387E-5</v>
      </c>
      <c r="G1597" s="62">
        <f t="shared" si="163"/>
        <v>1.2993047663463949E-5</v>
      </c>
      <c r="H1597" s="37">
        <f>TAG!E1212</f>
        <v>9.5913009146335979E-5</v>
      </c>
      <c r="I1597" s="37">
        <f>TAG!F1212</f>
        <v>2.6957026174193563E-5</v>
      </c>
      <c r="K1597" s="9">
        <f t="shared" si="164"/>
        <v>8.2919961482872035E-5</v>
      </c>
      <c r="L1597" s="9">
        <f t="shared" si="165"/>
        <v>1.3963978510729614E-5</v>
      </c>
    </row>
    <row r="1598" spans="1:12" x14ac:dyDescent="0.2">
      <c r="A1598" s="14">
        <f>TAG!A1213</f>
        <v>922.78366999999992</v>
      </c>
      <c r="B1598" s="14" t="str">
        <f>TAG!B1213</f>
        <v>C59H104O6N</v>
      </c>
      <c r="C1598" s="17" t="str">
        <f>TAG!C1213</f>
        <v>56:7/e56:0</v>
      </c>
      <c r="D1598" s="31"/>
      <c r="E1598" s="37">
        <f>TAG!J1213</f>
        <v>0</v>
      </c>
      <c r="F1598" s="37">
        <f>TAG!D1213</f>
        <v>1.8101175215516065E-5</v>
      </c>
      <c r="G1598" s="62">
        <f t="shared" si="163"/>
        <v>9.0505876077580325E-6</v>
      </c>
      <c r="H1598" s="37">
        <f>TAG!E1213</f>
        <v>2.1512299178730652E-5</v>
      </c>
      <c r="I1598" s="37">
        <f>TAG!F1213</f>
        <v>0</v>
      </c>
      <c r="K1598" s="9">
        <f t="shared" ref="K1598:K1632" si="166">IF(H1598-$G1598&gt;0,H1598-$G1598,0)</f>
        <v>1.2461711570972619E-5</v>
      </c>
      <c r="L1598" s="9">
        <f t="shared" ref="L1598:L1632" si="167">IF(I1598-$G1598&gt;0,I1598-$G1598,0)</f>
        <v>0</v>
      </c>
    </row>
    <row r="1599" spans="1:12" x14ac:dyDescent="0.2">
      <c r="A1599" s="14">
        <f>TAG!A1214</f>
        <v>924.79926999999998</v>
      </c>
      <c r="B1599" s="14" t="str">
        <f>TAG!B1214</f>
        <v>C59H106O6N</v>
      </c>
      <c r="C1599" s="17" t="str">
        <f>TAG!C1214</f>
        <v>56:6</v>
      </c>
      <c r="D1599" s="31"/>
      <c r="E1599" s="37">
        <f>TAG!J1214</f>
        <v>3.713616843465467E-5</v>
      </c>
      <c r="F1599" s="37">
        <f>TAG!D1214</f>
        <v>8.1695183463786091E-6</v>
      </c>
      <c r="G1599" s="62">
        <f t="shared" si="163"/>
        <v>2.2652843390516638E-5</v>
      </c>
      <c r="H1599" s="37">
        <f>TAG!E1214</f>
        <v>8.5763065954529949E-5</v>
      </c>
      <c r="I1599" s="37">
        <f>TAG!F1214</f>
        <v>1.8624119357045144E-4</v>
      </c>
      <c r="K1599" s="9">
        <f t="shared" si="166"/>
        <v>6.3110222564013318E-5</v>
      </c>
      <c r="L1599" s="9">
        <f t="shared" si="167"/>
        <v>1.6358835017993479E-4</v>
      </c>
    </row>
    <row r="1600" spans="1:12" x14ac:dyDescent="0.2">
      <c r="A1600" s="14">
        <f>TAG!A1215</f>
        <v>926.81486999999993</v>
      </c>
      <c r="B1600" s="14" t="str">
        <f>TAG!B1215</f>
        <v>C59H108O6N</v>
      </c>
      <c r="C1600" s="17" t="str">
        <f>TAG!C1215</f>
        <v>56:5</v>
      </c>
      <c r="D1600" s="31"/>
      <c r="E1600" s="37">
        <f>TAG!J1215</f>
        <v>5.3279871605935561E-5</v>
      </c>
      <c r="F1600" s="37">
        <f>TAG!D1215</f>
        <v>0</v>
      </c>
      <c r="G1600" s="62">
        <f t="shared" si="163"/>
        <v>2.6639935802967781E-5</v>
      </c>
      <c r="H1600" s="37">
        <f>TAG!E1215</f>
        <v>6.6476566566581551E-5</v>
      </c>
      <c r="I1600" s="37">
        <f>TAG!F1215</f>
        <v>3.9309218497378195E-4</v>
      </c>
      <c r="K1600" s="9">
        <f t="shared" si="166"/>
        <v>3.9836630763613774E-5</v>
      </c>
      <c r="L1600" s="9">
        <f t="shared" si="167"/>
        <v>3.6645224917081416E-4</v>
      </c>
    </row>
    <row r="1601" spans="1:12" x14ac:dyDescent="0.2">
      <c r="A1601" s="14">
        <f>TAG!A1216</f>
        <v>928.83046999999988</v>
      </c>
      <c r="B1601" s="14" t="str">
        <f>TAG!B1216</f>
        <v>C59H110O6N</v>
      </c>
      <c r="C1601" s="17" t="str">
        <f>TAG!C1216</f>
        <v>56:4</v>
      </c>
      <c r="D1601" s="31"/>
      <c r="E1601" s="37">
        <f>TAG!J1216</f>
        <v>2.1250945548522152E-5</v>
      </c>
      <c r="F1601" s="37">
        <f>TAG!D1216</f>
        <v>4.6634832470107237E-6</v>
      </c>
      <c r="G1601" s="62">
        <f t="shared" si="163"/>
        <v>1.2957214397766438E-5</v>
      </c>
      <c r="H1601" s="37">
        <f>TAG!E1216</f>
        <v>3.9328498583579167E-5</v>
      </c>
      <c r="I1601" s="37">
        <f>TAG!F1216</f>
        <v>3.9096250995092769E-4</v>
      </c>
      <c r="K1601" s="9">
        <f t="shared" si="166"/>
        <v>2.6371284185812729E-5</v>
      </c>
      <c r="L1601" s="9">
        <f t="shared" si="167"/>
        <v>3.7800529555316126E-4</v>
      </c>
    </row>
    <row r="1602" spans="1:12" x14ac:dyDescent="0.2">
      <c r="A1602" s="14">
        <f>TAG!A1217</f>
        <v>930.84606999999994</v>
      </c>
      <c r="B1602" s="14" t="str">
        <f>TAG!B1217</f>
        <v>C59H112O6N</v>
      </c>
      <c r="C1602" s="17" t="str">
        <f>TAG!C1217</f>
        <v>56:3</v>
      </c>
      <c r="D1602" s="31"/>
      <c r="E1602" s="37">
        <f>TAG!J1217</f>
        <v>1.8495696894734271E-5</v>
      </c>
      <c r="F1602" s="37">
        <f>TAG!D1217</f>
        <v>0</v>
      </c>
      <c r="G1602" s="62">
        <f t="shared" si="163"/>
        <v>9.2478484473671353E-6</v>
      </c>
      <c r="H1602" s="37">
        <f>TAG!E1217</f>
        <v>3.1951592067558778E-5</v>
      </c>
      <c r="I1602" s="37">
        <f>TAG!F1217</f>
        <v>1.5893195089113844E-4</v>
      </c>
      <c r="K1602" s="9">
        <f t="shared" si="166"/>
        <v>2.2703743620191644E-5</v>
      </c>
      <c r="L1602" s="9">
        <f t="shared" si="167"/>
        <v>1.4968410244377129E-4</v>
      </c>
    </row>
    <row r="1603" spans="1:12" x14ac:dyDescent="0.2">
      <c r="A1603" s="14">
        <f>TAG!A1218</f>
        <v>932.86166999999989</v>
      </c>
      <c r="B1603" s="14" t="str">
        <f>TAG!B1218</f>
        <v>C59H114O6N</v>
      </c>
      <c r="C1603" s="17" t="str">
        <f>TAG!C1218</f>
        <v>56:2</v>
      </c>
      <c r="D1603" s="31"/>
      <c r="E1603" s="37">
        <f>TAG!J1218</f>
        <v>6.9868781145683803E-6</v>
      </c>
      <c r="F1603" s="37">
        <f>TAG!D1218</f>
        <v>0</v>
      </c>
      <c r="G1603" s="62">
        <f t="shared" si="163"/>
        <v>3.4934390572841901E-6</v>
      </c>
      <c r="H1603" s="37">
        <f>TAG!E1218</f>
        <v>2.1053850863335773E-6</v>
      </c>
      <c r="I1603" s="37">
        <f>TAG!F1218</f>
        <v>3.4226220673396699E-4</v>
      </c>
      <c r="K1603" s="9">
        <f t="shared" si="166"/>
        <v>0</v>
      </c>
      <c r="L1603" s="9">
        <f t="shared" si="167"/>
        <v>3.3876876767668278E-4</v>
      </c>
    </row>
    <row r="1604" spans="1:12" x14ac:dyDescent="0.2">
      <c r="A1604" s="14">
        <f>TAG!A1219</f>
        <v>934.87726999999995</v>
      </c>
      <c r="B1604" s="14" t="str">
        <f>TAG!B1219</f>
        <v>C59H116O6N</v>
      </c>
      <c r="C1604" s="17" t="str">
        <f>TAG!C1219</f>
        <v>56:1</v>
      </c>
      <c r="D1604" s="31"/>
      <c r="E1604" s="37">
        <f>TAG!J1219</f>
        <v>3.8891144151911407E-5</v>
      </c>
      <c r="F1604" s="37">
        <f>TAG!D1219</f>
        <v>6.646874275713187E-5</v>
      </c>
      <c r="G1604" s="62">
        <f t="shared" si="163"/>
        <v>5.2679943454521635E-5</v>
      </c>
      <c r="H1604" s="37">
        <f>TAG!E1219</f>
        <v>4.5246342501383192E-5</v>
      </c>
      <c r="I1604" s="37">
        <f>TAG!F1219</f>
        <v>1.9155051702644484E-5</v>
      </c>
      <c r="K1604" s="9">
        <f t="shared" si="166"/>
        <v>0</v>
      </c>
      <c r="L1604" s="9">
        <f t="shared" si="167"/>
        <v>0</v>
      </c>
    </row>
    <row r="1605" spans="1:12" x14ac:dyDescent="0.2">
      <c r="A1605" s="14">
        <f>TAG!A1220</f>
        <v>936.83556999999996</v>
      </c>
      <c r="B1605" s="14" t="str">
        <f>TAG!B1220</f>
        <v>C61H110O5N</v>
      </c>
      <c r="C1605" s="17" t="str">
        <f>TAG!C1220</f>
        <v>e58:7/56:0</v>
      </c>
      <c r="D1605" s="31"/>
      <c r="E1605" s="37">
        <f>TAG!J1220</f>
        <v>5.8622381077395695E-5</v>
      </c>
      <c r="F1605" s="37">
        <f>TAG!D1220</f>
        <v>0</v>
      </c>
      <c r="G1605" s="62">
        <f t="shared" si="163"/>
        <v>2.9311190538697848E-5</v>
      </c>
      <c r="H1605" s="37">
        <f>TAG!E1220</f>
        <v>0</v>
      </c>
      <c r="I1605" s="37">
        <f>TAG!F1220</f>
        <v>2.741686144378881E-5</v>
      </c>
      <c r="K1605" s="9">
        <f t="shared" si="166"/>
        <v>0</v>
      </c>
      <c r="L1605" s="9">
        <f t="shared" si="167"/>
        <v>0</v>
      </c>
    </row>
    <row r="1606" spans="1:12" x14ac:dyDescent="0.2">
      <c r="A1606" s="14">
        <f>TAG!A1221</f>
        <v>938.85117000000002</v>
      </c>
      <c r="B1606" s="14" t="str">
        <f>TAG!B1221</f>
        <v>C61H112O5N</v>
      </c>
      <c r="C1606" s="17" t="str">
        <f>TAG!C1221</f>
        <v>e58:6</v>
      </c>
      <c r="D1606" s="31"/>
      <c r="E1606" s="37">
        <f>TAG!J1221</f>
        <v>2.7428378430227818E-6</v>
      </c>
      <c r="F1606" s="37">
        <f>TAG!D1221</f>
        <v>8.3613321037287575E-5</v>
      </c>
      <c r="G1606" s="62">
        <f t="shared" ref="G1606:G1669" si="168">(F1606+E1606)/2</f>
        <v>4.3178079440155177E-5</v>
      </c>
      <c r="H1606" s="37">
        <f>TAG!E1221</f>
        <v>1.2580329576981737E-4</v>
      </c>
      <c r="I1606" s="37">
        <f>TAG!F1221</f>
        <v>2.6153523087224403E-5</v>
      </c>
      <c r="K1606" s="9">
        <f t="shared" si="166"/>
        <v>8.2625216329662194E-5</v>
      </c>
      <c r="L1606" s="9">
        <f t="shared" si="167"/>
        <v>0</v>
      </c>
    </row>
    <row r="1607" spans="1:12" x14ac:dyDescent="0.2">
      <c r="A1607" s="14">
        <f>TAG!A1222</f>
        <v>940.86676999999997</v>
      </c>
      <c r="B1607" s="14" t="str">
        <f>TAG!B1222</f>
        <v>C61H114O5N</v>
      </c>
      <c r="C1607" s="17" t="str">
        <f>TAG!C1222</f>
        <v>e58:5</v>
      </c>
      <c r="D1607" s="31"/>
      <c r="E1607" s="37">
        <f>TAG!J1222</f>
        <v>0</v>
      </c>
      <c r="F1607" s="37">
        <f>TAG!D1222</f>
        <v>0</v>
      </c>
      <c r="G1607" s="62">
        <f t="shared" si="168"/>
        <v>0</v>
      </c>
      <c r="H1607" s="37">
        <f>TAG!E1222</f>
        <v>5.168629629182753E-6</v>
      </c>
      <c r="I1607" s="37">
        <f>TAG!F1222</f>
        <v>0</v>
      </c>
      <c r="K1607" s="9">
        <f t="shared" si="166"/>
        <v>5.168629629182753E-6</v>
      </c>
      <c r="L1607" s="9">
        <f t="shared" si="167"/>
        <v>0</v>
      </c>
    </row>
    <row r="1608" spans="1:12" x14ac:dyDescent="0.2">
      <c r="A1608" s="14">
        <f>TAG!A1223</f>
        <v>942.88237000000004</v>
      </c>
      <c r="B1608" s="14" t="str">
        <f>TAG!B1223</f>
        <v>C61H116O5N</v>
      </c>
      <c r="C1608" s="17" t="str">
        <f>TAG!C1223</f>
        <v>e58:4</v>
      </c>
      <c r="D1608" s="31"/>
      <c r="E1608" s="37">
        <f>TAG!J1223</f>
        <v>0</v>
      </c>
      <c r="F1608" s="37">
        <f>TAG!D1223</f>
        <v>1.0937991993597482E-5</v>
      </c>
      <c r="G1608" s="62">
        <f t="shared" si="168"/>
        <v>5.468995996798741E-6</v>
      </c>
      <c r="H1608" s="37">
        <f>TAG!E1223</f>
        <v>5.9612580099260658E-5</v>
      </c>
      <c r="I1608" s="37">
        <f>TAG!F1223</f>
        <v>3.8997797305757142E-5</v>
      </c>
      <c r="K1608" s="9">
        <f t="shared" si="166"/>
        <v>5.4143584102461914E-5</v>
      </c>
      <c r="L1608" s="9">
        <f t="shared" si="167"/>
        <v>3.3528801308958404E-5</v>
      </c>
    </row>
    <row r="1609" spans="1:12" x14ac:dyDescent="0.2">
      <c r="A1609" s="14">
        <f>TAG!A1224</f>
        <v>944.89796999999999</v>
      </c>
      <c r="B1609" s="14" t="str">
        <f>TAG!B1224</f>
        <v>C61H118O5N</v>
      </c>
      <c r="C1609" s="17" t="str">
        <f>TAG!C1224</f>
        <v>e58:3</v>
      </c>
      <c r="D1609" s="31"/>
      <c r="E1609" s="37">
        <f>TAG!J1224</f>
        <v>2.8974911659123014E-5</v>
      </c>
      <c r="F1609" s="37">
        <f>TAG!D1224</f>
        <v>1.9488730408715598E-6</v>
      </c>
      <c r="G1609" s="62">
        <f t="shared" si="168"/>
        <v>1.5461892349997287E-5</v>
      </c>
      <c r="H1609" s="37">
        <f>TAG!E1224</f>
        <v>2.5787715873367779E-5</v>
      </c>
      <c r="I1609" s="37">
        <f>TAG!F1224</f>
        <v>0</v>
      </c>
      <c r="K1609" s="9">
        <f t="shared" si="166"/>
        <v>1.0325823523370492E-5</v>
      </c>
      <c r="L1609" s="9">
        <f t="shared" si="167"/>
        <v>0</v>
      </c>
    </row>
    <row r="1610" spans="1:12" x14ac:dyDescent="0.2">
      <c r="A1610" s="14">
        <f>TAG!A1225</f>
        <v>946.91357000000005</v>
      </c>
      <c r="B1610" s="14" t="str">
        <f>TAG!B1225</f>
        <v>C61H120O5N</v>
      </c>
      <c r="C1610" s="17" t="str">
        <f>TAG!C1225</f>
        <v>e58:2</v>
      </c>
      <c r="D1610" s="31"/>
      <c r="E1610" s="37">
        <f>TAG!J1225</f>
        <v>5.6573371759531351E-5</v>
      </c>
      <c r="F1610" s="37">
        <f>TAG!D1225</f>
        <v>0</v>
      </c>
      <c r="G1610" s="62">
        <f t="shared" si="168"/>
        <v>2.8286685879765675E-5</v>
      </c>
      <c r="H1610" s="37">
        <f>TAG!E1225</f>
        <v>0</v>
      </c>
      <c r="I1610" s="37">
        <f>TAG!F1225</f>
        <v>7.6680395586496317E-5</v>
      </c>
      <c r="K1610" s="9">
        <f t="shared" si="166"/>
        <v>0</v>
      </c>
      <c r="L1610" s="9">
        <f t="shared" si="167"/>
        <v>4.8393709706730642E-5</v>
      </c>
    </row>
    <row r="1611" spans="1:12" x14ac:dyDescent="0.2">
      <c r="A1611" s="14">
        <f>TAG!A1226</f>
        <v>948.92917</v>
      </c>
      <c r="B1611" s="14" t="str">
        <f>TAG!B1226</f>
        <v>C61H122O5N</v>
      </c>
      <c r="C1611" s="17" t="str">
        <f>TAG!C1226</f>
        <v>e58:1/58:8</v>
      </c>
      <c r="D1611" s="31"/>
      <c r="E1611" s="37">
        <f>TAG!J1226</f>
        <v>0</v>
      </c>
      <c r="F1611" s="37">
        <f>TAG!D1226</f>
        <v>1.0763068397907582E-5</v>
      </c>
      <c r="G1611" s="62">
        <f t="shared" si="168"/>
        <v>5.3815341989537911E-6</v>
      </c>
      <c r="H1611" s="37">
        <f>TAG!E1226</f>
        <v>1.7355593019386681E-5</v>
      </c>
      <c r="I1611" s="37">
        <f>TAG!F1226</f>
        <v>3.2526164375858241E-5</v>
      </c>
      <c r="K1611" s="9">
        <f t="shared" si="166"/>
        <v>1.197405882043289E-5</v>
      </c>
      <c r="L1611" s="9">
        <f t="shared" si="167"/>
        <v>2.714463017690445E-5</v>
      </c>
    </row>
    <row r="1612" spans="1:12" x14ac:dyDescent="0.2">
      <c r="A1612" s="14">
        <f>TAG!A1227</f>
        <v>950.81486999999993</v>
      </c>
      <c r="B1612" s="14" t="str">
        <f>TAG!B1227</f>
        <v>C61H108O6N</v>
      </c>
      <c r="C1612" s="17" t="str">
        <f>TAG!C1227</f>
        <v>58:7/e58:0</v>
      </c>
      <c r="D1612" s="31"/>
      <c r="E1612" s="37">
        <f>TAG!J1227</f>
        <v>4.7541526357125377E-5</v>
      </c>
      <c r="F1612" s="37">
        <f>TAG!D1227</f>
        <v>2.1598182135266893E-5</v>
      </c>
      <c r="G1612" s="62">
        <f t="shared" si="168"/>
        <v>3.4569854246196133E-5</v>
      </c>
      <c r="H1612" s="37">
        <f>TAG!E1227</f>
        <v>1.443894972174277E-5</v>
      </c>
      <c r="I1612" s="37">
        <f>TAG!F1227</f>
        <v>0</v>
      </c>
      <c r="K1612" s="9">
        <f t="shared" si="166"/>
        <v>0</v>
      </c>
      <c r="L1612" s="9">
        <f t="shared" si="167"/>
        <v>0</v>
      </c>
    </row>
    <row r="1613" spans="1:12" x14ac:dyDescent="0.2">
      <c r="A1613" s="14">
        <f>TAG!A1228</f>
        <v>952.83046999999988</v>
      </c>
      <c r="B1613" s="14" t="str">
        <f>TAG!B1228</f>
        <v>C61H110O6N</v>
      </c>
      <c r="C1613" s="17" t="str">
        <f>TAG!C1228</f>
        <v>58:6</v>
      </c>
      <c r="D1613" s="31"/>
      <c r="E1613" s="37">
        <f>TAG!J1228</f>
        <v>1.827857501661204E-5</v>
      </c>
      <c r="F1613" s="37">
        <f>TAG!D1228</f>
        <v>0</v>
      </c>
      <c r="G1613" s="62">
        <f t="shared" si="168"/>
        <v>9.1392875083060202E-6</v>
      </c>
      <c r="H1613" s="37">
        <f>TAG!E1228</f>
        <v>1.6837603362165289E-5</v>
      </c>
      <c r="I1613" s="37">
        <f>TAG!F1228</f>
        <v>0</v>
      </c>
      <c r="K1613" s="9">
        <f t="shared" si="166"/>
        <v>7.6983158538592686E-6</v>
      </c>
      <c r="L1613" s="9">
        <f t="shared" si="167"/>
        <v>0</v>
      </c>
    </row>
    <row r="1614" spans="1:12" x14ac:dyDescent="0.2">
      <c r="A1614" s="14">
        <f>TAG!A1229</f>
        <v>954.84606999999994</v>
      </c>
      <c r="B1614" s="14" t="str">
        <f>TAG!B1229</f>
        <v>C61H112O6N</v>
      </c>
      <c r="C1614" s="17" t="str">
        <f>TAG!C1229</f>
        <v>58:5</v>
      </c>
      <c r="D1614" s="31"/>
      <c r="E1614" s="37">
        <f>TAG!J1229</f>
        <v>2.3566716523704946E-6</v>
      </c>
      <c r="F1614" s="37">
        <f>TAG!D1229</f>
        <v>2.7208504253999085E-5</v>
      </c>
      <c r="G1614" s="62">
        <f t="shared" si="168"/>
        <v>1.4782587953184791E-5</v>
      </c>
      <c r="H1614" s="37">
        <f>TAG!E1229</f>
        <v>6.4857851352668504E-5</v>
      </c>
      <c r="I1614" s="37">
        <f>TAG!F1229</f>
        <v>6.466995307681605E-5</v>
      </c>
      <c r="K1614" s="9">
        <f t="shared" si="166"/>
        <v>5.0075263399483713E-5</v>
      </c>
      <c r="L1614" s="9">
        <f t="shared" si="167"/>
        <v>4.9887365123631259E-5</v>
      </c>
    </row>
    <row r="1615" spans="1:12" x14ac:dyDescent="0.2">
      <c r="A1615" s="14">
        <f>TAG!A1230</f>
        <v>956.86166999999989</v>
      </c>
      <c r="B1615" s="14" t="str">
        <f>TAG!B1230</f>
        <v>C61H114O6N</v>
      </c>
      <c r="C1615" s="17" t="str">
        <f>TAG!C1230</f>
        <v>58:4</v>
      </c>
      <c r="D1615" s="31"/>
      <c r="E1615" s="37">
        <f>TAG!J1230</f>
        <v>5.6606326518614257E-5</v>
      </c>
      <c r="F1615" s="37">
        <f>TAG!D1230</f>
        <v>0</v>
      </c>
      <c r="G1615" s="62">
        <f t="shared" si="168"/>
        <v>2.8303163259307128E-5</v>
      </c>
      <c r="H1615" s="37">
        <f>TAG!E1230</f>
        <v>0</v>
      </c>
      <c r="I1615" s="37">
        <f>TAG!F1230</f>
        <v>0</v>
      </c>
      <c r="K1615" s="9">
        <f t="shared" si="166"/>
        <v>0</v>
      </c>
      <c r="L1615" s="9">
        <f t="shared" si="167"/>
        <v>0</v>
      </c>
    </row>
    <row r="1616" spans="1:12" x14ac:dyDescent="0.2">
      <c r="A1616" s="14">
        <f>TAG!A1231</f>
        <v>958.87726999999995</v>
      </c>
      <c r="B1616" s="14" t="str">
        <f>TAG!B1231</f>
        <v>C61H116O6N</v>
      </c>
      <c r="C1616" s="17" t="str">
        <f>TAG!C1231</f>
        <v>58:3</v>
      </c>
      <c r="D1616" s="31"/>
      <c r="E1616" s="37">
        <f>TAG!J1231</f>
        <v>5.7466471617622098E-6</v>
      </c>
      <c r="F1616" s="37">
        <f>TAG!D1231</f>
        <v>2.0118547501107479E-5</v>
      </c>
      <c r="G1616" s="62">
        <f t="shared" si="168"/>
        <v>1.2932597331434845E-5</v>
      </c>
      <c r="H1616" s="37">
        <f>TAG!E1231</f>
        <v>4.7403628174567573E-5</v>
      </c>
      <c r="I1616" s="37">
        <f>TAG!F1231</f>
        <v>1.1026533118667254E-4</v>
      </c>
      <c r="K1616" s="9">
        <f t="shared" si="166"/>
        <v>3.4471030843132724E-5</v>
      </c>
      <c r="L1616" s="9">
        <f t="shared" si="167"/>
        <v>9.7332733855237696E-5</v>
      </c>
    </row>
    <row r="1617" spans="1:12" x14ac:dyDescent="0.2">
      <c r="A1617" s="14">
        <f>TAG!A1232</f>
        <v>960.8928699999999</v>
      </c>
      <c r="B1617" s="14" t="str">
        <f>TAG!B1232</f>
        <v>C61H118O6N</v>
      </c>
      <c r="C1617" s="17" t="str">
        <f>TAG!C1232</f>
        <v>58:2</v>
      </c>
      <c r="D1617" s="31"/>
      <c r="E1617" s="37">
        <f>TAG!J1232</f>
        <v>0</v>
      </c>
      <c r="F1617" s="37">
        <f>TAG!D1232</f>
        <v>0</v>
      </c>
      <c r="G1617" s="62">
        <f t="shared" si="168"/>
        <v>0</v>
      </c>
      <c r="H1617" s="37">
        <f>TAG!E1232</f>
        <v>2.9760859072430342E-5</v>
      </c>
      <c r="I1617" s="37">
        <f>TAG!F1232</f>
        <v>0</v>
      </c>
      <c r="K1617" s="9">
        <f t="shared" si="166"/>
        <v>2.9760859072430342E-5</v>
      </c>
      <c r="L1617" s="9">
        <f t="shared" si="167"/>
        <v>0</v>
      </c>
    </row>
    <row r="1618" spans="1:12" x14ac:dyDescent="0.2">
      <c r="A1618" s="14">
        <f>TAG!A1233</f>
        <v>962.90846999999997</v>
      </c>
      <c r="B1618" s="14" t="str">
        <f>TAG!B1233</f>
        <v>C61H120O6N</v>
      </c>
      <c r="C1618" s="17" t="str">
        <f>TAG!C1233</f>
        <v>58:1</v>
      </c>
      <c r="D1618" s="31"/>
      <c r="E1618" s="37">
        <f>TAG!J1233</f>
        <v>4.6515765583869111E-5</v>
      </c>
      <c r="F1618" s="37">
        <f>TAG!D1233</f>
        <v>8.0128632320625633E-7</v>
      </c>
      <c r="G1618" s="62">
        <f t="shared" si="168"/>
        <v>2.3658525953537683E-5</v>
      </c>
      <c r="H1618" s="37">
        <f>TAG!E1233</f>
        <v>0</v>
      </c>
      <c r="I1618" s="37">
        <f>TAG!F1233</f>
        <v>6.1950022751512901E-5</v>
      </c>
      <c r="K1618" s="9">
        <f t="shared" si="166"/>
        <v>0</v>
      </c>
      <c r="L1618" s="9">
        <f t="shared" si="167"/>
        <v>3.8291496797975218E-5</v>
      </c>
    </row>
    <row r="1619" spans="1:12" x14ac:dyDescent="0.2">
      <c r="A1619" s="14">
        <f>TAG!A1234</f>
        <v>964.86676999999997</v>
      </c>
      <c r="B1619" s="14" t="str">
        <f>TAG!B1234</f>
        <v>C63H114O5N</v>
      </c>
      <c r="C1619" s="17" t="str">
        <f>TAG!C1234</f>
        <v>e60:7/58:0</v>
      </c>
      <c r="D1619" s="31"/>
      <c r="E1619" s="37">
        <f>TAG!J1234</f>
        <v>0</v>
      </c>
      <c r="F1619" s="37">
        <f>TAG!D1234</f>
        <v>5.7686050782055776E-6</v>
      </c>
      <c r="G1619" s="62">
        <f t="shared" si="168"/>
        <v>2.8843025391027888E-6</v>
      </c>
      <c r="H1619" s="37">
        <f>TAG!E1234</f>
        <v>1.3963330429854876E-5</v>
      </c>
      <c r="I1619" s="37">
        <f>TAG!F1234</f>
        <v>5.2253692166538518E-5</v>
      </c>
      <c r="K1619" s="9">
        <f t="shared" si="166"/>
        <v>1.1079027890752088E-5</v>
      </c>
      <c r="L1619" s="9">
        <f t="shared" si="167"/>
        <v>4.9369389627435731E-5</v>
      </c>
    </row>
    <row r="1620" spans="1:12" x14ac:dyDescent="0.2">
      <c r="A1620" s="14">
        <f>TAG!A1235</f>
        <v>966.88237000000004</v>
      </c>
      <c r="B1620" s="14" t="str">
        <f>TAG!B1235</f>
        <v>C63H116O5N</v>
      </c>
      <c r="C1620" s="17" t="str">
        <f>TAG!C1235</f>
        <v>e60:6</v>
      </c>
      <c r="D1620" s="31"/>
      <c r="E1620" s="37">
        <f>TAG!J1235</f>
        <v>1.6189875825324425E-5</v>
      </c>
      <c r="F1620" s="37">
        <f>TAG!D1235</f>
        <v>0</v>
      </c>
      <c r="G1620" s="62">
        <f t="shared" si="168"/>
        <v>8.0949379126622126E-6</v>
      </c>
      <c r="H1620" s="37">
        <f>TAG!E1235</f>
        <v>2.8767449042818314E-5</v>
      </c>
      <c r="I1620" s="37">
        <f>TAG!F1235</f>
        <v>5.888417944331201E-5</v>
      </c>
      <c r="K1620" s="9">
        <f t="shared" si="166"/>
        <v>2.0672511130156102E-5</v>
      </c>
      <c r="L1620" s="9">
        <f t="shared" si="167"/>
        <v>5.0789241530649801E-5</v>
      </c>
    </row>
    <row r="1621" spans="1:12" x14ac:dyDescent="0.2">
      <c r="A1621" s="14">
        <f>TAG!A1236</f>
        <v>968.89796999999999</v>
      </c>
      <c r="B1621" s="14" t="str">
        <f>TAG!B1236</f>
        <v>C63H118O5N</v>
      </c>
      <c r="C1621" s="17" t="str">
        <f>TAG!C1236</f>
        <v>e60:5</v>
      </c>
      <c r="D1621" s="31"/>
      <c r="E1621" s="37">
        <f>TAG!J1236</f>
        <v>0</v>
      </c>
      <c r="F1621" s="37">
        <f>TAG!D1236</f>
        <v>0</v>
      </c>
      <c r="G1621" s="62">
        <f t="shared" si="168"/>
        <v>0</v>
      </c>
      <c r="H1621" s="37">
        <f>TAG!E1236</f>
        <v>7.3544355318027794E-6</v>
      </c>
      <c r="I1621" s="37">
        <f>TAG!F1236</f>
        <v>0</v>
      </c>
      <c r="K1621" s="9">
        <f t="shared" si="166"/>
        <v>7.3544355318027794E-6</v>
      </c>
      <c r="L1621" s="9">
        <f t="shared" si="167"/>
        <v>0</v>
      </c>
    </row>
    <row r="1622" spans="1:12" x14ac:dyDescent="0.2">
      <c r="A1622" s="14">
        <f>TAG!A1237</f>
        <v>970.91357000000005</v>
      </c>
      <c r="B1622" s="14" t="str">
        <f>TAG!B1237</f>
        <v>C63H120O5N</v>
      </c>
      <c r="C1622" s="17" t="str">
        <f>TAG!C1237</f>
        <v>e60:4</v>
      </c>
      <c r="D1622" s="31"/>
      <c r="E1622" s="37">
        <f>TAG!J1237</f>
        <v>0</v>
      </c>
      <c r="F1622" s="37">
        <f>TAG!D1237</f>
        <v>7.413940736830774E-6</v>
      </c>
      <c r="G1622" s="62">
        <f t="shared" si="168"/>
        <v>3.706970368415387E-6</v>
      </c>
      <c r="H1622" s="37">
        <f>TAG!E1237</f>
        <v>3.1154472192284039E-5</v>
      </c>
      <c r="I1622" s="37">
        <f>TAG!F1237</f>
        <v>0</v>
      </c>
      <c r="K1622" s="9">
        <f t="shared" si="166"/>
        <v>2.7447501823868653E-5</v>
      </c>
      <c r="L1622" s="9">
        <f t="shared" si="167"/>
        <v>0</v>
      </c>
    </row>
    <row r="1623" spans="1:12" x14ac:dyDescent="0.2">
      <c r="A1623" s="14">
        <f>TAG!A1238</f>
        <v>972.92917</v>
      </c>
      <c r="B1623" s="14" t="str">
        <f>TAG!B1238</f>
        <v>C63H122O5N</v>
      </c>
      <c r="C1623" s="17" t="str">
        <f>TAG!C1238</f>
        <v>e60:3</v>
      </c>
      <c r="D1623" s="31"/>
      <c r="E1623" s="37">
        <f>TAG!J1238</f>
        <v>3.1085776387264868E-6</v>
      </c>
      <c r="F1623" s="37">
        <f>TAG!D1238</f>
        <v>5.9958881085989701E-5</v>
      </c>
      <c r="G1623" s="62">
        <f t="shared" si="168"/>
        <v>3.1533729362358091E-5</v>
      </c>
      <c r="H1623" s="37">
        <f>TAG!E1238</f>
        <v>2.6501212039409091E-5</v>
      </c>
      <c r="I1623" s="37">
        <f>TAG!F1238</f>
        <v>0</v>
      </c>
      <c r="K1623" s="9">
        <f t="shared" si="166"/>
        <v>0</v>
      </c>
      <c r="L1623" s="9">
        <f t="shared" si="167"/>
        <v>0</v>
      </c>
    </row>
    <row r="1624" spans="1:12" x14ac:dyDescent="0.2">
      <c r="A1624" s="14">
        <f>TAG!A1239</f>
        <v>974.94477000000006</v>
      </c>
      <c r="B1624" s="14" t="str">
        <f>TAG!B1239</f>
        <v>C63H124O5N</v>
      </c>
      <c r="C1624" s="17" t="str">
        <f>TAG!C1239</f>
        <v>e60:2</v>
      </c>
      <c r="D1624" s="31"/>
      <c r="E1624" s="37">
        <f>TAG!J1239</f>
        <v>0</v>
      </c>
      <c r="F1624" s="37">
        <f>TAG!D1239</f>
        <v>0</v>
      </c>
      <c r="G1624" s="62">
        <f t="shared" si="168"/>
        <v>0</v>
      </c>
      <c r="H1624" s="37">
        <f>TAG!E1239</f>
        <v>1.3624478630404318E-5</v>
      </c>
      <c r="I1624" s="37">
        <f>TAG!F1239</f>
        <v>0</v>
      </c>
      <c r="K1624" s="9">
        <f t="shared" si="166"/>
        <v>1.3624478630404318E-5</v>
      </c>
      <c r="L1624" s="9">
        <f t="shared" si="167"/>
        <v>0</v>
      </c>
    </row>
    <row r="1625" spans="1:12" x14ac:dyDescent="0.2">
      <c r="A1625" s="14">
        <f>TAG!A1240</f>
        <v>976.83046999999988</v>
      </c>
      <c r="B1625" s="14" t="str">
        <f>TAG!B1240</f>
        <v>C63H110O6N</v>
      </c>
      <c r="C1625" s="17" t="str">
        <f>TAG!C1240</f>
        <v>60:8/e60:1</v>
      </c>
      <c r="D1625" s="31"/>
      <c r="E1625" s="37">
        <f>TAG!J1240</f>
        <v>1.7687043884259699E-5</v>
      </c>
      <c r="F1625" s="37">
        <f>TAG!D1240</f>
        <v>0</v>
      </c>
      <c r="G1625" s="62">
        <f t="shared" si="168"/>
        <v>8.8435219421298496E-6</v>
      </c>
      <c r="H1625" s="37">
        <f>TAG!E1240</f>
        <v>7.442069770485891E-7</v>
      </c>
      <c r="I1625" s="37">
        <f>TAG!F1240</f>
        <v>0</v>
      </c>
      <c r="K1625" s="9">
        <f t="shared" si="166"/>
        <v>0</v>
      </c>
      <c r="L1625" s="9">
        <f t="shared" si="167"/>
        <v>0</v>
      </c>
    </row>
    <row r="1626" spans="1:12" x14ac:dyDescent="0.2">
      <c r="A1626" s="14">
        <f>TAG!A1241</f>
        <v>978.84606999999994</v>
      </c>
      <c r="B1626" s="14" t="str">
        <f>TAG!B1241</f>
        <v>C63H112O6N</v>
      </c>
      <c r="C1626" s="17" t="str">
        <f>TAG!C1241</f>
        <v>60:7/e60:0</v>
      </c>
      <c r="D1626" s="31"/>
      <c r="E1626" s="37">
        <f>TAG!J1241</f>
        <v>2.8398188732184168E-6</v>
      </c>
      <c r="F1626" s="37">
        <f>TAG!D1241</f>
        <v>7.1968711521865609E-5</v>
      </c>
      <c r="G1626" s="62">
        <f t="shared" si="168"/>
        <v>3.740426519754201E-5</v>
      </c>
      <c r="H1626" s="37">
        <f>TAG!E1241</f>
        <v>1.877974736779077E-5</v>
      </c>
      <c r="I1626" s="37">
        <f>TAG!F1241</f>
        <v>1.918207658999745E-5</v>
      </c>
      <c r="K1626" s="9">
        <f t="shared" si="166"/>
        <v>0</v>
      </c>
      <c r="L1626" s="9">
        <f t="shared" si="167"/>
        <v>0</v>
      </c>
    </row>
    <row r="1627" spans="1:12" x14ac:dyDescent="0.2">
      <c r="A1627" s="14">
        <f>TAG!A1242</f>
        <v>980.86166999999989</v>
      </c>
      <c r="B1627" s="14" t="str">
        <f>TAG!B1242</f>
        <v>C63H114O6N</v>
      </c>
      <c r="C1627" s="17" t="str">
        <f>TAG!C1242</f>
        <v>60:6</v>
      </c>
      <c r="D1627" s="31"/>
      <c r="E1627" s="37">
        <f>TAG!J1242</f>
        <v>3.1044864238736988E-5</v>
      </c>
      <c r="F1627" s="37">
        <f>TAG!D1242</f>
        <v>0</v>
      </c>
      <c r="G1627" s="62">
        <f t="shared" si="168"/>
        <v>1.5522432119368494E-5</v>
      </c>
      <c r="H1627" s="37">
        <f>TAG!E1242</f>
        <v>2.2441321369117506E-5</v>
      </c>
      <c r="I1627" s="37">
        <f>TAG!F1242</f>
        <v>0</v>
      </c>
      <c r="K1627" s="9">
        <f t="shared" si="166"/>
        <v>6.918889249749012E-6</v>
      </c>
      <c r="L1627" s="9">
        <f t="shared" si="167"/>
        <v>0</v>
      </c>
    </row>
    <row r="1628" spans="1:12" x14ac:dyDescent="0.2">
      <c r="A1628" s="14">
        <f>TAG!A1243</f>
        <v>982.87726999999995</v>
      </c>
      <c r="B1628" s="14" t="str">
        <f>TAG!B1243</f>
        <v>C63H116O6N</v>
      </c>
      <c r="C1628" s="17" t="str">
        <f>TAG!C1243</f>
        <v>60:5</v>
      </c>
      <c r="D1628" s="31"/>
      <c r="E1628" s="37">
        <f>TAG!J1243</f>
        <v>0</v>
      </c>
      <c r="F1628" s="37">
        <f>TAG!D1243</f>
        <v>0</v>
      </c>
      <c r="G1628" s="62">
        <f t="shared" si="168"/>
        <v>0</v>
      </c>
      <c r="H1628" s="37">
        <f>TAG!E1243</f>
        <v>4.3580595368135935E-5</v>
      </c>
      <c r="I1628" s="37">
        <f>TAG!F1243</f>
        <v>6.9571991148647085E-5</v>
      </c>
      <c r="K1628" s="9">
        <f t="shared" si="166"/>
        <v>4.3580595368135935E-5</v>
      </c>
      <c r="L1628" s="9">
        <f t="shared" si="167"/>
        <v>6.9571991148647085E-5</v>
      </c>
    </row>
    <row r="1629" spans="1:12" x14ac:dyDescent="0.2">
      <c r="A1629" s="14">
        <f>TAG!A1244</f>
        <v>984.8928699999999</v>
      </c>
      <c r="B1629" s="14" t="str">
        <f>TAG!B1244</f>
        <v>C63H118O6N</v>
      </c>
      <c r="C1629" s="17" t="str">
        <f>TAG!C1244</f>
        <v>60:4</v>
      </c>
      <c r="D1629" s="31"/>
      <c r="E1629" s="37">
        <f>TAG!J1244</f>
        <v>0</v>
      </c>
      <c r="F1629" s="37">
        <f>TAG!D1244</f>
        <v>0</v>
      </c>
      <c r="G1629" s="62">
        <f t="shared" si="168"/>
        <v>0</v>
      </c>
      <c r="H1629" s="37">
        <f>TAG!E1244</f>
        <v>3.4398630067402615E-5</v>
      </c>
      <c r="I1629" s="37">
        <f>TAG!F1244</f>
        <v>4.5416685545291562E-5</v>
      </c>
      <c r="K1629" s="9">
        <f t="shared" si="166"/>
        <v>3.4398630067402615E-5</v>
      </c>
      <c r="L1629" s="9">
        <f t="shared" si="167"/>
        <v>4.5416685545291562E-5</v>
      </c>
    </row>
    <row r="1630" spans="1:12" x14ac:dyDescent="0.2">
      <c r="A1630" s="14">
        <f>TAG!A1245</f>
        <v>986.90846999999997</v>
      </c>
      <c r="B1630" s="14" t="str">
        <f>TAG!B1245</f>
        <v>C63H120O6N</v>
      </c>
      <c r="C1630" s="17" t="str">
        <f>TAG!C1245</f>
        <v>60:3</v>
      </c>
      <c r="D1630" s="31"/>
      <c r="E1630" s="37">
        <f>TAG!J1245</f>
        <v>0</v>
      </c>
      <c r="F1630" s="37">
        <f>TAG!D1245</f>
        <v>0</v>
      </c>
      <c r="G1630" s="62">
        <f t="shared" si="168"/>
        <v>0</v>
      </c>
      <c r="H1630" s="37">
        <f>TAG!E1245</f>
        <v>1.3388779365529373E-5</v>
      </c>
      <c r="I1630" s="37">
        <f>TAG!F1245</f>
        <v>7.433589532053593E-5</v>
      </c>
      <c r="K1630" s="9">
        <f t="shared" si="166"/>
        <v>1.3388779365529373E-5</v>
      </c>
      <c r="L1630" s="9">
        <f t="shared" si="167"/>
        <v>7.433589532053593E-5</v>
      </c>
    </row>
    <row r="1631" spans="1:12" x14ac:dyDescent="0.2">
      <c r="A1631" s="14">
        <f>TAG!A1246</f>
        <v>988.92406999999992</v>
      </c>
      <c r="B1631" s="14" t="str">
        <f>TAG!B1246</f>
        <v>C63H122O6N</v>
      </c>
      <c r="C1631" s="17" t="str">
        <f>TAG!C1246</f>
        <v>60:2</v>
      </c>
      <c r="D1631" s="31"/>
      <c r="E1631" s="37">
        <f>TAG!J1246</f>
        <v>1.388673991439216E-5</v>
      </c>
      <c r="F1631" s="37">
        <f>TAG!D1246</f>
        <v>0</v>
      </c>
      <c r="G1631" s="62">
        <f t="shared" si="168"/>
        <v>6.9433699571960801E-6</v>
      </c>
      <c r="H1631" s="37">
        <f>TAG!E1246</f>
        <v>4.3119978751804259E-5</v>
      </c>
      <c r="I1631" s="37">
        <f>TAG!F1246</f>
        <v>0</v>
      </c>
      <c r="K1631" s="9">
        <f t="shared" si="166"/>
        <v>3.6176608794608178E-5</v>
      </c>
      <c r="L1631" s="9">
        <f t="shared" si="167"/>
        <v>0</v>
      </c>
    </row>
    <row r="1632" spans="1:12" x14ac:dyDescent="0.2">
      <c r="A1632" s="14">
        <f>TAG!A1247</f>
        <v>990.93966999999998</v>
      </c>
      <c r="B1632" s="14" t="str">
        <f>TAG!B1247</f>
        <v>C63H124O6N</v>
      </c>
      <c r="C1632" s="17" t="str">
        <f>TAG!C1247</f>
        <v>60:1</v>
      </c>
      <c r="D1632" s="31"/>
      <c r="E1632" s="37">
        <f>TAG!J1247</f>
        <v>5.5907904840203149E-6</v>
      </c>
      <c r="F1632" s="37">
        <f>TAG!D1247</f>
        <v>0</v>
      </c>
      <c r="G1632" s="62">
        <f t="shared" si="168"/>
        <v>2.7953952420101575E-6</v>
      </c>
      <c r="H1632" s="37">
        <f>TAG!E1247</f>
        <v>4.5482129307313537E-5</v>
      </c>
      <c r="I1632" s="37">
        <f>TAG!F1247</f>
        <v>0</v>
      </c>
      <c r="K1632" s="9">
        <f t="shared" si="166"/>
        <v>4.2686734065303379E-5</v>
      </c>
      <c r="L1632" s="9">
        <f t="shared" si="167"/>
        <v>0</v>
      </c>
    </row>
    <row r="1633" spans="1:12" s="2" customFormat="1" x14ac:dyDescent="0.2">
      <c r="A1633" s="38" t="s">
        <v>1009</v>
      </c>
      <c r="B1633" s="38"/>
      <c r="C1633" s="38" t="str">
        <f>TAG!C1248</f>
        <v>Total NL 325 20:2 acyl containing</v>
      </c>
      <c r="D1633" s="31"/>
      <c r="E1633" s="39"/>
      <c r="F1633" s="39"/>
      <c r="G1633" s="62">
        <f t="shared" si="168"/>
        <v>0</v>
      </c>
      <c r="H1633" s="39"/>
      <c r="I1633" s="39"/>
      <c r="J1633" s="40"/>
      <c r="K1633" s="4">
        <f>SUM(K1534:K1632)</f>
        <v>2.3533834444767312E-3</v>
      </c>
      <c r="L1633" s="4">
        <f t="shared" ref="L1633" si="169">SUM(L1534:L1632)</f>
        <v>1.126628823480595E-2</v>
      </c>
    </row>
    <row r="1634" spans="1:12" x14ac:dyDescent="0.2">
      <c r="A1634" s="14">
        <f>TAG!A1253</f>
        <v>764.67446999999993</v>
      </c>
      <c r="B1634" s="14" t="str">
        <f>TAG!B1253</f>
        <v>C47H90O6N</v>
      </c>
      <c r="C1634" s="17" t="str">
        <f>TAG!C1253</f>
        <v>44:2</v>
      </c>
      <c r="D1634" s="31"/>
      <c r="E1634" s="37">
        <f>TAG!J1253</f>
        <v>6.5751573983362997E-5</v>
      </c>
      <c r="F1634" s="37">
        <f>TAG!D1253</f>
        <v>2.9356270159210322E-5</v>
      </c>
      <c r="G1634" s="62">
        <f t="shared" si="168"/>
        <v>4.7553922071286658E-5</v>
      </c>
      <c r="H1634" s="37">
        <f>TAG!E1253</f>
        <v>5.2997233556639965E-5</v>
      </c>
      <c r="I1634" s="37">
        <f>TAG!F1253</f>
        <v>4.6269273574624963E-5</v>
      </c>
      <c r="K1634" s="9">
        <f t="shared" ref="K1634:K1665" si="170">IF(H1634-$G1634&gt;0,H1634-$G1634,0)</f>
        <v>5.4433114853533069E-6</v>
      </c>
      <c r="L1634" s="9">
        <f t="shared" ref="L1634:L1665" si="171">IF(I1634-$G1634&gt;0,I1634-$G1634,0)</f>
        <v>0</v>
      </c>
    </row>
    <row r="1635" spans="1:12" x14ac:dyDescent="0.2">
      <c r="A1635" s="14">
        <f>TAG!A1254</f>
        <v>766.69006999999988</v>
      </c>
      <c r="B1635" s="14" t="str">
        <f>TAG!B1254</f>
        <v>C47H92O6N</v>
      </c>
      <c r="C1635" s="17" t="str">
        <f>TAG!C1254</f>
        <v>44:1</v>
      </c>
      <c r="D1635" s="31"/>
      <c r="E1635" s="37">
        <f>TAG!J1254</f>
        <v>2.3530803732286468E-5</v>
      </c>
      <c r="F1635" s="37">
        <f>TAG!D1254</f>
        <v>0</v>
      </c>
      <c r="G1635" s="62">
        <f t="shared" si="168"/>
        <v>1.1765401866143234E-5</v>
      </c>
      <c r="H1635" s="37">
        <f>TAG!E1254</f>
        <v>8.8505063235489497E-6</v>
      </c>
      <c r="I1635" s="37">
        <f>TAG!F1254</f>
        <v>0</v>
      </c>
      <c r="K1635" s="9">
        <f t="shared" si="170"/>
        <v>0</v>
      </c>
      <c r="L1635" s="9">
        <f t="shared" si="171"/>
        <v>0</v>
      </c>
    </row>
    <row r="1636" spans="1:12" x14ac:dyDescent="0.2">
      <c r="A1636" s="14">
        <f>TAG!A1255</f>
        <v>768.70566999999994</v>
      </c>
      <c r="B1636" s="14" t="str">
        <f>TAG!B1255</f>
        <v>C47H94O6N</v>
      </c>
      <c r="C1636" s="17" t="str">
        <f>TAG!C1255</f>
        <v>44:0</v>
      </c>
      <c r="D1636" s="31"/>
      <c r="E1636" s="37">
        <f>TAG!J1255</f>
        <v>5.8681864556415672E-5</v>
      </c>
      <c r="F1636" s="37">
        <f>TAG!D1255</f>
        <v>0</v>
      </c>
      <c r="G1636" s="62">
        <f t="shared" si="168"/>
        <v>2.9340932278207836E-5</v>
      </c>
      <c r="H1636" s="37">
        <f>TAG!E1255</f>
        <v>8.746889389120934E-5</v>
      </c>
      <c r="I1636" s="37">
        <f>TAG!F1255</f>
        <v>7.1331617067402436E-5</v>
      </c>
      <c r="K1636" s="9">
        <f t="shared" si="170"/>
        <v>5.8127961613001501E-5</v>
      </c>
      <c r="L1636" s="9">
        <f t="shared" si="171"/>
        <v>4.1990684789194597E-5</v>
      </c>
    </row>
    <row r="1637" spans="1:12" x14ac:dyDescent="0.2">
      <c r="A1637" s="14">
        <f>TAG!A1256</f>
        <v>776.71077000000002</v>
      </c>
      <c r="B1637" s="14" t="str">
        <f>TAG!B1256</f>
        <v>C49H94O5N</v>
      </c>
      <c r="C1637" s="17" t="str">
        <f>TAG!C1256</f>
        <v>e46:3</v>
      </c>
      <c r="D1637" s="31"/>
      <c r="E1637" s="37">
        <f>TAG!J1256</f>
        <v>7.9977283022048055E-5</v>
      </c>
      <c r="F1637" s="37">
        <f>TAG!D1256</f>
        <v>2.8685104155877612E-5</v>
      </c>
      <c r="G1637" s="62">
        <f t="shared" si="168"/>
        <v>5.4331193588962832E-5</v>
      </c>
      <c r="H1637" s="37">
        <f>TAG!E1256</f>
        <v>4.0021565993188368E-5</v>
      </c>
      <c r="I1637" s="37">
        <f>TAG!F1256</f>
        <v>2.1087058809038002E-4</v>
      </c>
      <c r="K1637" s="9">
        <f t="shared" si="170"/>
        <v>0</v>
      </c>
      <c r="L1637" s="9">
        <f t="shared" si="171"/>
        <v>1.5653939450141718E-4</v>
      </c>
    </row>
    <row r="1638" spans="1:12" x14ac:dyDescent="0.2">
      <c r="A1638" s="14">
        <f>TAG!A1257</f>
        <v>778.72636999999997</v>
      </c>
      <c r="B1638" s="14" t="str">
        <f>TAG!B1257</f>
        <v>C49H96O5N</v>
      </c>
      <c r="C1638" s="17" t="str">
        <f>TAG!C1257</f>
        <v>e46:2</v>
      </c>
      <c r="D1638" s="31"/>
      <c r="E1638" s="37">
        <f>TAG!J1257</f>
        <v>0</v>
      </c>
      <c r="F1638" s="37">
        <f>TAG!D1257</f>
        <v>9.1884566470250867E-6</v>
      </c>
      <c r="G1638" s="62">
        <f t="shared" si="168"/>
        <v>4.5942283235125434E-6</v>
      </c>
      <c r="H1638" s="37">
        <f>TAG!E1257</f>
        <v>7.2806535929162667E-6</v>
      </c>
      <c r="I1638" s="37">
        <f>TAG!F1257</f>
        <v>6.9471153593575075E-6</v>
      </c>
      <c r="K1638" s="9">
        <f t="shared" si="170"/>
        <v>2.6864252694037233E-6</v>
      </c>
      <c r="L1638" s="9">
        <f t="shared" si="171"/>
        <v>2.3528870358449641E-6</v>
      </c>
    </row>
    <row r="1639" spans="1:12" x14ac:dyDescent="0.2">
      <c r="A1639" s="14">
        <f>TAG!A1258</f>
        <v>780.74197000000004</v>
      </c>
      <c r="B1639" s="14" t="str">
        <f>TAG!B1258</f>
        <v>C49H98O5N</v>
      </c>
      <c r="C1639" s="17" t="str">
        <f>TAG!C1258</f>
        <v>e46:1</v>
      </c>
      <c r="D1639" s="31"/>
      <c r="E1639" s="37">
        <f>TAG!J1258</f>
        <v>1.5036520861790273E-5</v>
      </c>
      <c r="F1639" s="37">
        <f>TAG!D1258</f>
        <v>0</v>
      </c>
      <c r="G1639" s="62">
        <f t="shared" si="168"/>
        <v>7.5182604308951363E-6</v>
      </c>
      <c r="H1639" s="37">
        <f>TAG!E1258</f>
        <v>5.810397128355432E-5</v>
      </c>
      <c r="I1639" s="37">
        <f>TAG!F1258</f>
        <v>4.3876736950474642E-5</v>
      </c>
      <c r="K1639" s="9">
        <f t="shared" si="170"/>
        <v>5.0585710852659184E-5</v>
      </c>
      <c r="L1639" s="9">
        <f t="shared" si="171"/>
        <v>3.6358476519579505E-5</v>
      </c>
    </row>
    <row r="1640" spans="1:12" x14ac:dyDescent="0.2">
      <c r="A1640" s="14">
        <f>TAG!A1259</f>
        <v>782.75756999999999</v>
      </c>
      <c r="B1640" s="14" t="str">
        <f>TAG!B1259</f>
        <v>C49H100O5N</v>
      </c>
      <c r="C1640" s="17" t="str">
        <f>TAG!C1259</f>
        <v>e46:0</v>
      </c>
      <c r="D1640" s="31"/>
      <c r="E1640" s="37">
        <f>TAG!J1259</f>
        <v>6.2566216595166495E-5</v>
      </c>
      <c r="F1640" s="37">
        <f>TAG!D1259</f>
        <v>0</v>
      </c>
      <c r="G1640" s="62">
        <f t="shared" si="168"/>
        <v>3.1283108297583248E-5</v>
      </c>
      <c r="H1640" s="37">
        <f>TAG!E1259</f>
        <v>5.3670055368863546E-5</v>
      </c>
      <c r="I1640" s="37">
        <f>TAG!F1259</f>
        <v>2.4680672948530119E-5</v>
      </c>
      <c r="K1640" s="9">
        <f t="shared" si="170"/>
        <v>2.2386947071280299E-5</v>
      </c>
      <c r="L1640" s="9">
        <f t="shared" si="171"/>
        <v>0</v>
      </c>
    </row>
    <row r="1641" spans="1:12" x14ac:dyDescent="0.2">
      <c r="A1641" s="14">
        <f>TAG!A1260</f>
        <v>790.69006999999988</v>
      </c>
      <c r="B1641" s="14" t="str">
        <f>TAG!B1260</f>
        <v>C49H92O6N</v>
      </c>
      <c r="C1641" s="17" t="str">
        <f>TAG!C1260</f>
        <v>46:3</v>
      </c>
      <c r="D1641" s="31"/>
      <c r="E1641" s="37">
        <f>TAG!J1260</f>
        <v>1.2906225822573829E-5</v>
      </c>
      <c r="F1641" s="37">
        <f>TAG!D1260</f>
        <v>0</v>
      </c>
      <c r="G1641" s="62">
        <f t="shared" si="168"/>
        <v>6.4531129112869147E-6</v>
      </c>
      <c r="H1641" s="37">
        <f>TAG!E1260</f>
        <v>1.9932469141550821E-5</v>
      </c>
      <c r="I1641" s="37">
        <f>TAG!F1260</f>
        <v>1.6520569106633588E-5</v>
      </c>
      <c r="K1641" s="9">
        <f t="shared" si="170"/>
        <v>1.3479356230263906E-5</v>
      </c>
      <c r="L1641" s="9">
        <f t="shared" si="171"/>
        <v>1.0067456195346673E-5</v>
      </c>
    </row>
    <row r="1642" spans="1:12" x14ac:dyDescent="0.2">
      <c r="A1642" s="14">
        <f>TAG!A1261</f>
        <v>792.70566999999994</v>
      </c>
      <c r="B1642" s="14" t="str">
        <f>TAG!B1261</f>
        <v>C49H94O6N</v>
      </c>
      <c r="C1642" s="17" t="str">
        <f>TAG!C1261</f>
        <v>46:2</v>
      </c>
      <c r="D1642" s="31"/>
      <c r="E1642" s="37">
        <f>TAG!J1261</f>
        <v>0</v>
      </c>
      <c r="F1642" s="37">
        <f>TAG!D1261</f>
        <v>0</v>
      </c>
      <c r="G1642" s="62">
        <f t="shared" si="168"/>
        <v>0</v>
      </c>
      <c r="H1642" s="37">
        <f>TAG!E1261</f>
        <v>1.4601338006758207E-5</v>
      </c>
      <c r="I1642" s="37">
        <f>TAG!F1261</f>
        <v>0</v>
      </c>
      <c r="K1642" s="9">
        <f t="shared" si="170"/>
        <v>1.4601338006758207E-5</v>
      </c>
      <c r="L1642" s="9">
        <f t="shared" si="171"/>
        <v>0</v>
      </c>
    </row>
    <row r="1643" spans="1:12" x14ac:dyDescent="0.2">
      <c r="A1643" s="14">
        <f>TAG!A1262</f>
        <v>794.72126999999989</v>
      </c>
      <c r="B1643" s="14" t="str">
        <f>TAG!B1262</f>
        <v>C49H96O6N</v>
      </c>
      <c r="C1643" s="17" t="str">
        <f>TAG!C1262</f>
        <v>46:1</v>
      </c>
      <c r="D1643" s="31"/>
      <c r="E1643" s="37">
        <f>TAG!J1262</f>
        <v>5.1705418435532528E-5</v>
      </c>
      <c r="F1643" s="37">
        <f>TAG!D1262</f>
        <v>4.1423979670013149E-5</v>
      </c>
      <c r="G1643" s="62">
        <f t="shared" si="168"/>
        <v>4.6564699052772838E-5</v>
      </c>
      <c r="H1643" s="37">
        <f>TAG!E1262</f>
        <v>2.1278258928327857E-5</v>
      </c>
      <c r="I1643" s="37">
        <f>TAG!F1262</f>
        <v>8.7859441298198423E-5</v>
      </c>
      <c r="K1643" s="9">
        <f t="shared" si="170"/>
        <v>0</v>
      </c>
      <c r="L1643" s="9">
        <f t="shared" si="171"/>
        <v>4.1294742245425585E-5</v>
      </c>
    </row>
    <row r="1644" spans="1:12" x14ac:dyDescent="0.2">
      <c r="A1644" s="14">
        <f>TAG!A1263</f>
        <v>796.73686999999995</v>
      </c>
      <c r="B1644" s="14" t="str">
        <f>TAG!B1263</f>
        <v>C49H98O6N</v>
      </c>
      <c r="C1644" s="17" t="str">
        <f>TAG!C1263</f>
        <v>46:0</v>
      </c>
      <c r="D1644" s="31"/>
      <c r="E1644" s="37">
        <f>TAG!J1263</f>
        <v>4.7400065837417198E-6</v>
      </c>
      <c r="F1644" s="37">
        <f>TAG!D1263</f>
        <v>2.3110004714768219E-5</v>
      </c>
      <c r="G1644" s="62">
        <f t="shared" si="168"/>
        <v>1.3925005649254969E-5</v>
      </c>
      <c r="H1644" s="37">
        <f>TAG!E1263</f>
        <v>2.6906583884238433E-5</v>
      </c>
      <c r="I1644" s="37">
        <f>TAG!F1263</f>
        <v>4.3993315693941438E-5</v>
      </c>
      <c r="K1644" s="9">
        <f t="shared" si="170"/>
        <v>1.2981578234983465E-5</v>
      </c>
      <c r="L1644" s="9">
        <f t="shared" si="171"/>
        <v>3.0068310044686469E-5</v>
      </c>
    </row>
    <row r="1645" spans="1:12" x14ac:dyDescent="0.2">
      <c r="A1645" s="14">
        <f>TAG!A1264</f>
        <v>802.72636999999997</v>
      </c>
      <c r="B1645" s="14" t="str">
        <f>TAG!B1264</f>
        <v>C51H96O5N</v>
      </c>
      <c r="C1645" s="17" t="str">
        <f>TAG!C1264</f>
        <v>e48:4</v>
      </c>
      <c r="D1645" s="31"/>
      <c r="E1645" s="37">
        <f>TAG!J1264</f>
        <v>3.3681110795085446E-5</v>
      </c>
      <c r="F1645" s="37">
        <f>TAG!D1264</f>
        <v>0</v>
      </c>
      <c r="G1645" s="62">
        <f t="shared" si="168"/>
        <v>1.6840555397542723E-5</v>
      </c>
      <c r="H1645" s="37">
        <f>TAG!E1264</f>
        <v>6.881897341784083E-5</v>
      </c>
      <c r="I1645" s="37">
        <f>TAG!F1264</f>
        <v>7.2646636398942708E-5</v>
      </c>
      <c r="K1645" s="9">
        <f t="shared" si="170"/>
        <v>5.1978418020298107E-5</v>
      </c>
      <c r="L1645" s="9">
        <f t="shared" si="171"/>
        <v>5.5806081001399985E-5</v>
      </c>
    </row>
    <row r="1646" spans="1:12" x14ac:dyDescent="0.2">
      <c r="A1646" s="14">
        <f>TAG!A1265</f>
        <v>804.74197000000004</v>
      </c>
      <c r="B1646" s="14" t="str">
        <f>TAG!B1265</f>
        <v>C51H98O5N</v>
      </c>
      <c r="C1646" s="17" t="str">
        <f>TAG!C1265</f>
        <v>e48:3</v>
      </c>
      <c r="D1646" s="31"/>
      <c r="E1646" s="37">
        <f>TAG!J1265</f>
        <v>0</v>
      </c>
      <c r="F1646" s="37">
        <f>TAG!D1265</f>
        <v>4.685988968558602E-5</v>
      </c>
      <c r="G1646" s="62">
        <f t="shared" si="168"/>
        <v>2.342994484279301E-5</v>
      </c>
      <c r="H1646" s="37">
        <f>TAG!E1265</f>
        <v>2.4904425586690175E-6</v>
      </c>
      <c r="I1646" s="37">
        <f>TAG!F1265</f>
        <v>1.8621026384016089E-5</v>
      </c>
      <c r="K1646" s="9">
        <f t="shared" si="170"/>
        <v>0</v>
      </c>
      <c r="L1646" s="9">
        <f t="shared" si="171"/>
        <v>0</v>
      </c>
    </row>
    <row r="1647" spans="1:12" x14ac:dyDescent="0.2">
      <c r="A1647" s="14">
        <f>TAG!A1266</f>
        <v>806.75756999999999</v>
      </c>
      <c r="B1647" s="14" t="str">
        <f>TAG!B1266</f>
        <v>C51H100O5N</v>
      </c>
      <c r="C1647" s="17" t="str">
        <f>TAG!C1266</f>
        <v>e48:2</v>
      </c>
      <c r="D1647" s="31"/>
      <c r="E1647" s="37">
        <f>TAG!J1266</f>
        <v>0</v>
      </c>
      <c r="F1647" s="37">
        <f>TAG!D1266</f>
        <v>0</v>
      </c>
      <c r="G1647" s="62">
        <f t="shared" si="168"/>
        <v>0</v>
      </c>
      <c r="H1647" s="37">
        <f>TAG!E1266</f>
        <v>0</v>
      </c>
      <c r="I1647" s="37">
        <f>TAG!F1266</f>
        <v>1.0761978644242478E-5</v>
      </c>
      <c r="K1647" s="9">
        <f t="shared" si="170"/>
        <v>0</v>
      </c>
      <c r="L1647" s="9">
        <f t="shared" si="171"/>
        <v>1.0761978644242478E-5</v>
      </c>
    </row>
    <row r="1648" spans="1:12" x14ac:dyDescent="0.2">
      <c r="A1648" s="14">
        <f>TAG!A1267</f>
        <v>808.77317000000005</v>
      </c>
      <c r="B1648" s="14" t="str">
        <f>TAG!B1267</f>
        <v>C51H102O5N</v>
      </c>
      <c r="C1648" s="17" t="str">
        <f>TAG!C1267</f>
        <v>e48:1</v>
      </c>
      <c r="D1648" s="31"/>
      <c r="E1648" s="37">
        <f>TAG!J1267</f>
        <v>0</v>
      </c>
      <c r="F1648" s="37">
        <f>TAG!D1267</f>
        <v>0</v>
      </c>
      <c r="G1648" s="62">
        <f t="shared" si="168"/>
        <v>0</v>
      </c>
      <c r="H1648" s="37">
        <f>TAG!E1267</f>
        <v>2.0691474562008192E-5</v>
      </c>
      <c r="I1648" s="37">
        <f>TAG!F1267</f>
        <v>1.0878351962704295E-5</v>
      </c>
      <c r="K1648" s="9">
        <f t="shared" si="170"/>
        <v>2.0691474562008192E-5</v>
      </c>
      <c r="L1648" s="9">
        <f t="shared" si="171"/>
        <v>1.0878351962704295E-5</v>
      </c>
    </row>
    <row r="1649" spans="1:12" x14ac:dyDescent="0.2">
      <c r="A1649" s="14">
        <f>TAG!A1268</f>
        <v>810.78877</v>
      </c>
      <c r="B1649" s="14" t="str">
        <f>TAG!B1268</f>
        <v>C51H104O5N</v>
      </c>
      <c r="C1649" s="17" t="str">
        <f>TAG!C1268</f>
        <v>e48:0</v>
      </c>
      <c r="D1649" s="31"/>
      <c r="E1649" s="37">
        <f>TAG!J1268</f>
        <v>2.0540015871510991E-5</v>
      </c>
      <c r="F1649" s="37">
        <f>TAG!D1268</f>
        <v>1.7595134278069566E-5</v>
      </c>
      <c r="G1649" s="62">
        <f t="shared" si="168"/>
        <v>1.9067575074790277E-5</v>
      </c>
      <c r="H1649" s="37">
        <f>TAG!E1268</f>
        <v>1.389877136032834E-5</v>
      </c>
      <c r="I1649" s="37">
        <f>TAG!F1268</f>
        <v>1.0472982971200167E-4</v>
      </c>
      <c r="K1649" s="9">
        <f t="shared" si="170"/>
        <v>0</v>
      </c>
      <c r="L1649" s="9">
        <f t="shared" si="171"/>
        <v>8.5662254637211389E-5</v>
      </c>
    </row>
    <row r="1650" spans="1:12" x14ac:dyDescent="0.2">
      <c r="A1650" s="14">
        <f>TAG!A1269</f>
        <v>816.70566999999994</v>
      </c>
      <c r="B1650" s="14" t="str">
        <f>TAG!B1269</f>
        <v>C51H94O6N</v>
      </c>
      <c r="C1650" s="17" t="str">
        <f>TAG!C1269</f>
        <v>48:4</v>
      </c>
      <c r="D1650" s="31"/>
      <c r="E1650" s="37">
        <f>TAG!J1269</f>
        <v>5.3080834097062008E-5</v>
      </c>
      <c r="F1650" s="37">
        <f>TAG!D1269</f>
        <v>3.3085019240720527E-5</v>
      </c>
      <c r="G1650" s="62">
        <f t="shared" si="168"/>
        <v>4.3082926668891271E-5</v>
      </c>
      <c r="H1650" s="37">
        <f>TAG!E1269</f>
        <v>0</v>
      </c>
      <c r="I1650" s="37">
        <f>TAG!F1269</f>
        <v>2.7849187176841566E-5</v>
      </c>
      <c r="K1650" s="9">
        <f t="shared" si="170"/>
        <v>0</v>
      </c>
      <c r="L1650" s="9">
        <f t="shared" si="171"/>
        <v>0</v>
      </c>
    </row>
    <row r="1651" spans="1:12" x14ac:dyDescent="0.2">
      <c r="A1651" s="14">
        <f>TAG!A1270</f>
        <v>818.72126999999989</v>
      </c>
      <c r="B1651" s="14" t="str">
        <f>TAG!B1270</f>
        <v>C51H96O6N</v>
      </c>
      <c r="C1651" s="17" t="str">
        <f>TAG!C1270</f>
        <v>48:3</v>
      </c>
      <c r="D1651" s="31"/>
      <c r="E1651" s="37">
        <f>TAG!J1270</f>
        <v>3.541054673783958E-5</v>
      </c>
      <c r="F1651" s="37">
        <f>TAG!D1270</f>
        <v>0</v>
      </c>
      <c r="G1651" s="62">
        <f t="shared" si="168"/>
        <v>1.770527336891979E-5</v>
      </c>
      <c r="H1651" s="37">
        <f>TAG!E1270</f>
        <v>3.1424415679692188E-5</v>
      </c>
      <c r="I1651" s="37">
        <f>TAG!F1270</f>
        <v>5.4294263638422405E-5</v>
      </c>
      <c r="K1651" s="9">
        <f t="shared" si="170"/>
        <v>1.3719142310772398E-5</v>
      </c>
      <c r="L1651" s="9">
        <f t="shared" si="171"/>
        <v>3.6588990269502612E-5</v>
      </c>
    </row>
    <row r="1652" spans="1:12" x14ac:dyDescent="0.2">
      <c r="A1652" s="14">
        <f>TAG!A1271</f>
        <v>820.73686999999995</v>
      </c>
      <c r="B1652" s="14" t="str">
        <f>TAG!B1271</f>
        <v>C51H98O6N</v>
      </c>
      <c r="C1652" s="17" t="str">
        <f>TAG!C1271</f>
        <v>48:2</v>
      </c>
      <c r="D1652" s="31"/>
      <c r="E1652" s="37">
        <f>TAG!J1271</f>
        <v>6.0089221694468393E-5</v>
      </c>
      <c r="F1652" s="37">
        <f>TAG!D1271</f>
        <v>0</v>
      </c>
      <c r="G1652" s="62">
        <f t="shared" si="168"/>
        <v>3.0044610847234197E-5</v>
      </c>
      <c r="H1652" s="37">
        <f>TAG!E1271</f>
        <v>1.5656414012508593E-5</v>
      </c>
      <c r="I1652" s="37">
        <f>TAG!F1271</f>
        <v>1.090646793371658E-4</v>
      </c>
      <c r="K1652" s="9">
        <f t="shared" si="170"/>
        <v>0</v>
      </c>
      <c r="L1652" s="9">
        <f t="shared" si="171"/>
        <v>7.9020068489931594E-5</v>
      </c>
    </row>
    <row r="1653" spans="1:12" x14ac:dyDescent="0.2">
      <c r="A1653" s="14">
        <f>TAG!A1272</f>
        <v>822.7524699999999</v>
      </c>
      <c r="B1653" s="14" t="str">
        <f>TAG!B1272</f>
        <v>C51H100O6N</v>
      </c>
      <c r="C1653" s="17" t="str">
        <f>TAG!C1272</f>
        <v>48:1</v>
      </c>
      <c r="D1653" s="31"/>
      <c r="E1653" s="37">
        <f>TAG!J1272</f>
        <v>9.3878951740700666E-5</v>
      </c>
      <c r="F1653" s="37">
        <f>TAG!D1272</f>
        <v>5.3110064938830759E-5</v>
      </c>
      <c r="G1653" s="62">
        <f t="shared" si="168"/>
        <v>7.3494508339765719E-5</v>
      </c>
      <c r="H1653" s="37">
        <f>TAG!E1272</f>
        <v>8.507121678347521E-6</v>
      </c>
      <c r="I1653" s="37">
        <f>TAG!F1272</f>
        <v>1.9471746898519521E-5</v>
      </c>
      <c r="K1653" s="9">
        <f t="shared" si="170"/>
        <v>0</v>
      </c>
      <c r="L1653" s="9">
        <f t="shared" si="171"/>
        <v>0</v>
      </c>
    </row>
    <row r="1654" spans="1:12" x14ac:dyDescent="0.2">
      <c r="A1654" s="14">
        <f>TAG!A1273</f>
        <v>824.76806999999997</v>
      </c>
      <c r="B1654" s="14" t="str">
        <f>TAG!B1273</f>
        <v>C51H102O6N</v>
      </c>
      <c r="C1654" s="17" t="str">
        <f>TAG!C1273</f>
        <v>48:0</v>
      </c>
      <c r="D1654" s="31"/>
      <c r="E1654" s="37">
        <f>TAG!J1273</f>
        <v>0</v>
      </c>
      <c r="F1654" s="37">
        <f>TAG!D1273</f>
        <v>8.8738516635535205E-5</v>
      </c>
      <c r="G1654" s="62">
        <f t="shared" si="168"/>
        <v>4.4369258317767602E-5</v>
      </c>
      <c r="H1654" s="37">
        <f>TAG!E1273</f>
        <v>9.4038764847336232E-5</v>
      </c>
      <c r="I1654" s="37">
        <f>TAG!F1273</f>
        <v>2.391223898960811E-5</v>
      </c>
      <c r="K1654" s="9">
        <f t="shared" si="170"/>
        <v>4.966950652956863E-5</v>
      </c>
      <c r="L1654" s="9">
        <f t="shared" si="171"/>
        <v>0</v>
      </c>
    </row>
    <row r="1655" spans="1:12" x14ac:dyDescent="0.2">
      <c r="A1655" s="14">
        <f>TAG!A1274</f>
        <v>830.75756999999999</v>
      </c>
      <c r="B1655" s="14" t="str">
        <f>TAG!B1274</f>
        <v>C53H100O5N</v>
      </c>
      <c r="C1655" s="17" t="str">
        <f>TAG!C1274</f>
        <v>e50:4</v>
      </c>
      <c r="D1655" s="31"/>
      <c r="E1655" s="37">
        <f>TAG!J1274</f>
        <v>6.7047381610349722E-5</v>
      </c>
      <c r="F1655" s="37">
        <f>TAG!D1274</f>
        <v>3.3378724347656039E-5</v>
      </c>
      <c r="G1655" s="62">
        <f t="shared" si="168"/>
        <v>5.021305297900288E-5</v>
      </c>
      <c r="H1655" s="37">
        <f>TAG!E1274</f>
        <v>2.6625513739661326E-5</v>
      </c>
      <c r="I1655" s="37">
        <f>TAG!F1274</f>
        <v>1.685639375478216E-5</v>
      </c>
      <c r="K1655" s="9">
        <f t="shared" si="170"/>
        <v>0</v>
      </c>
      <c r="L1655" s="9">
        <f t="shared" si="171"/>
        <v>0</v>
      </c>
    </row>
    <row r="1656" spans="1:12" x14ac:dyDescent="0.2">
      <c r="A1656" s="14">
        <f>TAG!A1275</f>
        <v>832.77317000000005</v>
      </c>
      <c r="B1656" s="14" t="str">
        <f>TAG!B1275</f>
        <v>C53H102O5N</v>
      </c>
      <c r="C1656" s="17" t="str">
        <f>TAG!C1275</f>
        <v>e50:3</v>
      </c>
      <c r="D1656" s="31"/>
      <c r="E1656" s="37">
        <f>TAG!J1275</f>
        <v>2.2114649572512599E-5</v>
      </c>
      <c r="F1656" s="37">
        <f>TAG!D1275</f>
        <v>5.0937872267191064E-5</v>
      </c>
      <c r="G1656" s="62">
        <f t="shared" si="168"/>
        <v>3.6526260919851828E-5</v>
      </c>
      <c r="H1656" s="37">
        <f>TAG!E1275</f>
        <v>1.0590997629929155E-4</v>
      </c>
      <c r="I1656" s="37">
        <f>TAG!F1275</f>
        <v>1.188315801915507E-4</v>
      </c>
      <c r="K1656" s="9">
        <f t="shared" si="170"/>
        <v>6.9383715379439724E-5</v>
      </c>
      <c r="L1656" s="9">
        <f t="shared" si="171"/>
        <v>8.2305319271698874E-5</v>
      </c>
    </row>
    <row r="1657" spans="1:12" x14ac:dyDescent="0.2">
      <c r="A1657" s="14">
        <f>TAG!A1276</f>
        <v>834.78877</v>
      </c>
      <c r="B1657" s="14" t="str">
        <f>TAG!B1276</f>
        <v>C53H104O5N</v>
      </c>
      <c r="C1657" s="17" t="str">
        <f>TAG!C1276</f>
        <v>e50:2</v>
      </c>
      <c r="D1657" s="31"/>
      <c r="E1657" s="37">
        <f>TAG!J1276</f>
        <v>0</v>
      </c>
      <c r="F1657" s="37">
        <f>TAG!D1276</f>
        <v>0</v>
      </c>
      <c r="G1657" s="62">
        <f t="shared" si="168"/>
        <v>0</v>
      </c>
      <c r="H1657" s="37">
        <f>TAG!E1276</f>
        <v>2.4721224448852041E-5</v>
      </c>
      <c r="I1657" s="37">
        <f>TAG!F1276</f>
        <v>3.5814611983447466E-5</v>
      </c>
      <c r="K1657" s="9">
        <f t="shared" si="170"/>
        <v>2.4721224448852041E-5</v>
      </c>
      <c r="L1657" s="9">
        <f t="shared" si="171"/>
        <v>3.5814611983447466E-5</v>
      </c>
    </row>
    <row r="1658" spans="1:12" x14ac:dyDescent="0.2">
      <c r="A1658" s="14">
        <f>TAG!A1277</f>
        <v>836.80437000000006</v>
      </c>
      <c r="B1658" s="14" t="str">
        <f>TAG!B1277</f>
        <v>C53H106O5N</v>
      </c>
      <c r="C1658" s="17" t="str">
        <f>TAG!C1277</f>
        <v>e50:1</v>
      </c>
      <c r="D1658" s="31"/>
      <c r="E1658" s="37">
        <f>TAG!J1277</f>
        <v>3.7398649985193608E-5</v>
      </c>
      <c r="F1658" s="37">
        <f>TAG!D1277</f>
        <v>0</v>
      </c>
      <c r="G1658" s="62">
        <f t="shared" si="168"/>
        <v>1.8699324992596804E-5</v>
      </c>
      <c r="H1658" s="37">
        <f>TAG!E1277</f>
        <v>4.0897835247824807E-5</v>
      </c>
      <c r="I1658" s="37">
        <f>TAG!F1277</f>
        <v>8.5346878014034358E-6</v>
      </c>
      <c r="K1658" s="9">
        <f t="shared" si="170"/>
        <v>2.2198510255228003E-5</v>
      </c>
      <c r="L1658" s="9">
        <f t="shared" si="171"/>
        <v>0</v>
      </c>
    </row>
    <row r="1659" spans="1:12" x14ac:dyDescent="0.2">
      <c r="A1659" s="14">
        <f>TAG!A1278</f>
        <v>838.81997000000001</v>
      </c>
      <c r="B1659" s="14" t="str">
        <f>TAG!B1278</f>
        <v>C53H108O5N</v>
      </c>
      <c r="C1659" s="17" t="str">
        <f>TAG!C1278</f>
        <v>e50:0</v>
      </c>
      <c r="D1659" s="31"/>
      <c r="E1659" s="37">
        <f>TAG!J1278</f>
        <v>0</v>
      </c>
      <c r="F1659" s="37">
        <f>TAG!D1278</f>
        <v>3.061120344902455E-5</v>
      </c>
      <c r="G1659" s="62">
        <f t="shared" si="168"/>
        <v>1.5305601724512275E-5</v>
      </c>
      <c r="H1659" s="37">
        <f>TAG!E1278</f>
        <v>5.6847450309400018E-5</v>
      </c>
      <c r="I1659" s="37">
        <f>TAG!F1278</f>
        <v>2.4504789095975012E-5</v>
      </c>
      <c r="K1659" s="9">
        <f t="shared" si="170"/>
        <v>4.1541848584887743E-5</v>
      </c>
      <c r="L1659" s="9">
        <f t="shared" si="171"/>
        <v>9.1991873714627375E-6</v>
      </c>
    </row>
    <row r="1660" spans="1:12" x14ac:dyDescent="0.2">
      <c r="A1660" s="14">
        <f>TAG!A1279</f>
        <v>844.73686999999995</v>
      </c>
      <c r="B1660" s="14" t="str">
        <f>TAG!B1279</f>
        <v>C53H98O6N</v>
      </c>
      <c r="C1660" s="17" t="str">
        <f>TAG!C1279</f>
        <v>50:4</v>
      </c>
      <c r="D1660" s="31"/>
      <c r="E1660" s="37">
        <f>TAG!J1279</f>
        <v>4.4536776608482833E-5</v>
      </c>
      <c r="F1660" s="37">
        <f>TAG!D1279</f>
        <v>0</v>
      </c>
      <c r="G1660" s="62">
        <f t="shared" si="168"/>
        <v>2.2268388304241416E-5</v>
      </c>
      <c r="H1660" s="37">
        <f>TAG!E1279</f>
        <v>4.3839212404023384E-5</v>
      </c>
      <c r="I1660" s="37">
        <f>TAG!F1279</f>
        <v>3.5005704543346699E-5</v>
      </c>
      <c r="K1660" s="9">
        <f t="shared" si="170"/>
        <v>2.1570824099781968E-5</v>
      </c>
      <c r="L1660" s="9">
        <f t="shared" si="171"/>
        <v>1.2737316239105283E-5</v>
      </c>
    </row>
    <row r="1661" spans="1:12" x14ac:dyDescent="0.2">
      <c r="A1661" s="14">
        <f>TAG!A1280</f>
        <v>846.7524699999999</v>
      </c>
      <c r="B1661" s="14" t="str">
        <f>TAG!B1280</f>
        <v>C53H100O6N</v>
      </c>
      <c r="C1661" s="17" t="str">
        <f>TAG!C1280</f>
        <v>50:3</v>
      </c>
      <c r="D1661" s="31"/>
      <c r="E1661" s="37">
        <f>TAG!J1280</f>
        <v>3.3202076936504359E-5</v>
      </c>
      <c r="F1661" s="37">
        <f>TAG!D1280</f>
        <v>0</v>
      </c>
      <c r="G1661" s="62">
        <f t="shared" si="168"/>
        <v>1.660103846825218E-5</v>
      </c>
      <c r="H1661" s="37">
        <f>TAG!E1280</f>
        <v>8.271818334015102E-5</v>
      </c>
      <c r="I1661" s="37">
        <f>TAG!F1280</f>
        <v>3.8510721686529245E-5</v>
      </c>
      <c r="K1661" s="9">
        <f t="shared" si="170"/>
        <v>6.6117144871898837E-5</v>
      </c>
      <c r="L1661" s="9">
        <f t="shared" si="171"/>
        <v>2.1909683218277065E-5</v>
      </c>
    </row>
    <row r="1662" spans="1:12" x14ac:dyDescent="0.2">
      <c r="A1662" s="14">
        <f>TAG!A1281</f>
        <v>848.76806999999997</v>
      </c>
      <c r="B1662" s="14" t="str">
        <f>TAG!B1281</f>
        <v>C53H102O6N</v>
      </c>
      <c r="C1662" s="17" t="str">
        <f>TAG!C1281</f>
        <v>50:2</v>
      </c>
      <c r="D1662" s="31"/>
      <c r="E1662" s="37">
        <f>TAG!J1281</f>
        <v>1.0741987433876092E-5</v>
      </c>
      <c r="F1662" s="37">
        <f>TAG!D1281</f>
        <v>0</v>
      </c>
      <c r="G1662" s="62">
        <f t="shared" si="168"/>
        <v>5.3709937169380462E-6</v>
      </c>
      <c r="H1662" s="37">
        <f>TAG!E1281</f>
        <v>1.8525436992739662E-5</v>
      </c>
      <c r="I1662" s="37">
        <f>TAG!F1281</f>
        <v>7.1498654436988785E-5</v>
      </c>
      <c r="K1662" s="9">
        <f t="shared" si="170"/>
        <v>1.3154443275801617E-5</v>
      </c>
      <c r="L1662" s="9">
        <f t="shared" si="171"/>
        <v>6.6127660720050732E-5</v>
      </c>
    </row>
    <row r="1663" spans="1:12" x14ac:dyDescent="0.2">
      <c r="A1663" s="14">
        <f>TAG!A1282</f>
        <v>850.78366999999992</v>
      </c>
      <c r="B1663" s="14" t="str">
        <f>TAG!B1282</f>
        <v>C53H104O6N</v>
      </c>
      <c r="C1663" s="17" t="str">
        <f>TAG!C1282</f>
        <v>50:1</v>
      </c>
      <c r="D1663" s="31"/>
      <c r="E1663" s="37">
        <f>TAG!J1282</f>
        <v>5.7091794866462173E-6</v>
      </c>
      <c r="F1663" s="37">
        <f>TAG!D1282</f>
        <v>1.5788589238341766E-5</v>
      </c>
      <c r="G1663" s="62">
        <f t="shared" si="168"/>
        <v>1.0748884362493992E-5</v>
      </c>
      <c r="H1663" s="37">
        <f>TAG!E1282</f>
        <v>1.7374080088074102E-5</v>
      </c>
      <c r="I1663" s="37">
        <f>TAG!F1282</f>
        <v>1.6709210226529492E-5</v>
      </c>
      <c r="K1663" s="9">
        <f t="shared" si="170"/>
        <v>6.6251957255801102E-6</v>
      </c>
      <c r="L1663" s="9">
        <f t="shared" si="171"/>
        <v>5.9603258640355001E-6</v>
      </c>
    </row>
    <row r="1664" spans="1:12" x14ac:dyDescent="0.2">
      <c r="A1664" s="14">
        <f>TAG!A1283</f>
        <v>852.79926999999998</v>
      </c>
      <c r="B1664" s="14" t="str">
        <f>TAG!B1283</f>
        <v>C53H106O6N</v>
      </c>
      <c r="C1664" s="17" t="str">
        <f>TAG!C1283</f>
        <v>50:0</v>
      </c>
      <c r="D1664" s="31"/>
      <c r="E1664" s="37">
        <f>TAG!J1283</f>
        <v>1.2225176299247354E-5</v>
      </c>
      <c r="F1664" s="37">
        <f>TAG!D1283</f>
        <v>1.716609664775504E-5</v>
      </c>
      <c r="G1664" s="62">
        <f t="shared" si="168"/>
        <v>1.4695636473501196E-5</v>
      </c>
      <c r="H1664" s="37">
        <f>TAG!E1283</f>
        <v>1.9490810045556228E-5</v>
      </c>
      <c r="I1664" s="37">
        <f>TAG!F1283</f>
        <v>1.4395292111909655E-5</v>
      </c>
      <c r="K1664" s="9">
        <f t="shared" si="170"/>
        <v>4.7951735720550314E-6</v>
      </c>
      <c r="L1664" s="9">
        <f t="shared" si="171"/>
        <v>0</v>
      </c>
    </row>
    <row r="1665" spans="1:12" x14ac:dyDescent="0.2">
      <c r="A1665" s="14">
        <f>TAG!A1284</f>
        <v>856.77317000000005</v>
      </c>
      <c r="B1665" s="14" t="str">
        <f>TAG!B1284</f>
        <v>C55H102O5N</v>
      </c>
      <c r="C1665" s="17" t="str">
        <f>TAG!C1284</f>
        <v>e52:5</v>
      </c>
      <c r="D1665" s="31"/>
      <c r="E1665" s="37">
        <f>TAG!J1284</f>
        <v>6.1566455514706304E-5</v>
      </c>
      <c r="F1665" s="37">
        <f>TAG!D1284</f>
        <v>6.0591707352211909E-5</v>
      </c>
      <c r="G1665" s="62">
        <f t="shared" si="168"/>
        <v>6.1079081433459113E-5</v>
      </c>
      <c r="H1665" s="37">
        <f>TAG!E1284</f>
        <v>1.5530012389941322E-5</v>
      </c>
      <c r="I1665" s="37">
        <f>TAG!F1284</f>
        <v>4.2459749385564231E-5</v>
      </c>
      <c r="K1665" s="9">
        <f t="shared" si="170"/>
        <v>0</v>
      </c>
      <c r="L1665" s="9">
        <f t="shared" si="171"/>
        <v>0</v>
      </c>
    </row>
    <row r="1666" spans="1:12" x14ac:dyDescent="0.2">
      <c r="A1666" s="14">
        <f>TAG!A1285</f>
        <v>858.78877</v>
      </c>
      <c r="B1666" s="14" t="str">
        <f>TAG!B1285</f>
        <v>C55H104O5N</v>
      </c>
      <c r="C1666" s="17" t="str">
        <f>TAG!C1285</f>
        <v>e52:4</v>
      </c>
      <c r="D1666" s="31"/>
      <c r="E1666" s="37">
        <f>TAG!J1285</f>
        <v>7.6161543179141739E-5</v>
      </c>
      <c r="F1666" s="37">
        <f>TAG!D1285</f>
        <v>2.6650363338341094E-5</v>
      </c>
      <c r="G1666" s="62">
        <f t="shared" si="168"/>
        <v>5.140595325874142E-5</v>
      </c>
      <c r="H1666" s="37">
        <f>TAG!E1285</f>
        <v>8.0516544864899753E-5</v>
      </c>
      <c r="I1666" s="37">
        <f>TAG!F1285</f>
        <v>3.3299032678744917E-5</v>
      </c>
      <c r="K1666" s="9">
        <f t="shared" ref="K1666:K1697" si="172">IF(H1666-$G1666&gt;0,H1666-$G1666,0)</f>
        <v>2.9110591606158333E-5</v>
      </c>
      <c r="L1666" s="9">
        <f t="shared" ref="L1666:L1697" si="173">IF(I1666-$G1666&gt;0,I1666-$G1666,0)</f>
        <v>0</v>
      </c>
    </row>
    <row r="1667" spans="1:12" x14ac:dyDescent="0.2">
      <c r="A1667" s="14">
        <f>TAG!A1286</f>
        <v>860.80437000000006</v>
      </c>
      <c r="B1667" s="14" t="str">
        <f>TAG!B1286</f>
        <v>C55H106O5N</v>
      </c>
      <c r="C1667" s="17" t="str">
        <f>TAG!C1286</f>
        <v>e52:3</v>
      </c>
      <c r="D1667" s="31"/>
      <c r="E1667" s="37">
        <f>TAG!J1286</f>
        <v>0</v>
      </c>
      <c r="F1667" s="37">
        <f>TAG!D1286</f>
        <v>0</v>
      </c>
      <c r="G1667" s="62">
        <f t="shared" si="168"/>
        <v>0</v>
      </c>
      <c r="H1667" s="37">
        <f>TAG!E1286</f>
        <v>2.6382358716053341E-5</v>
      </c>
      <c r="I1667" s="37">
        <f>TAG!F1286</f>
        <v>3.2355037992493088E-5</v>
      </c>
      <c r="K1667" s="9">
        <f t="shared" si="172"/>
        <v>2.6382358716053341E-5</v>
      </c>
      <c r="L1667" s="9">
        <f t="shared" si="173"/>
        <v>3.2355037992493088E-5</v>
      </c>
    </row>
    <row r="1668" spans="1:12" x14ac:dyDescent="0.2">
      <c r="A1668" s="14">
        <f>TAG!A1287</f>
        <v>862.81997000000001</v>
      </c>
      <c r="B1668" s="14" t="str">
        <f>TAG!B1287</f>
        <v>C55H108O5N</v>
      </c>
      <c r="C1668" s="17" t="str">
        <f>TAG!C1287</f>
        <v>e52:2</v>
      </c>
      <c r="D1668" s="31"/>
      <c r="E1668" s="37">
        <f>TAG!J1287</f>
        <v>6.2882437283537056E-5</v>
      </c>
      <c r="F1668" s="37">
        <f>TAG!D1287</f>
        <v>7.3384170170544559E-6</v>
      </c>
      <c r="G1668" s="62">
        <f t="shared" si="168"/>
        <v>3.5110427150295753E-5</v>
      </c>
      <c r="H1668" s="37">
        <f>TAG!E1287</f>
        <v>4.7222391083372617E-6</v>
      </c>
      <c r="I1668" s="37">
        <f>TAG!F1287</f>
        <v>4.4258137312946268E-6</v>
      </c>
      <c r="K1668" s="9">
        <f t="shared" si="172"/>
        <v>0</v>
      </c>
      <c r="L1668" s="9">
        <f t="shared" si="173"/>
        <v>0</v>
      </c>
    </row>
    <row r="1669" spans="1:12" x14ac:dyDescent="0.2">
      <c r="A1669" s="14">
        <f>TAG!A1288</f>
        <v>864.83556999999996</v>
      </c>
      <c r="B1669" s="14" t="str">
        <f>TAG!B1288</f>
        <v>C55H110O5N</v>
      </c>
      <c r="C1669" s="17" t="str">
        <f>TAG!C1288</f>
        <v>e52:1</v>
      </c>
      <c r="D1669" s="31"/>
      <c r="E1669" s="37">
        <f>TAG!J1288</f>
        <v>5.844145589348278E-5</v>
      </c>
      <c r="F1669" s="37">
        <f>TAG!D1288</f>
        <v>0</v>
      </c>
      <c r="G1669" s="62">
        <f t="shared" si="168"/>
        <v>2.922072794674139E-5</v>
      </c>
      <c r="H1669" s="37">
        <f>TAG!E1288</f>
        <v>2.1255563220404016E-5</v>
      </c>
      <c r="I1669" s="37">
        <f>TAG!F1288</f>
        <v>4.3214596643099818E-5</v>
      </c>
      <c r="K1669" s="9">
        <f t="shared" si="172"/>
        <v>0</v>
      </c>
      <c r="L1669" s="9">
        <f t="shared" si="173"/>
        <v>1.3993868696358428E-5</v>
      </c>
    </row>
    <row r="1670" spans="1:12" x14ac:dyDescent="0.2">
      <c r="A1670" s="14">
        <f>TAG!A1289</f>
        <v>866.85117000000002</v>
      </c>
      <c r="B1670" s="14" t="str">
        <f>TAG!B1289</f>
        <v>C55H112O5N</v>
      </c>
      <c r="C1670" s="17" t="str">
        <f>TAG!C1289</f>
        <v>e52:0</v>
      </c>
      <c r="D1670" s="31"/>
      <c r="E1670" s="37">
        <f>TAG!J1289</f>
        <v>2.4730130531941246E-5</v>
      </c>
      <c r="F1670" s="37">
        <f>TAG!D1289</f>
        <v>1.1787030629078264E-5</v>
      </c>
      <c r="G1670" s="62">
        <f t="shared" ref="G1670:G1733" si="174">(F1670+E1670)/2</f>
        <v>1.8258580580509755E-5</v>
      </c>
      <c r="H1670" s="37">
        <f>TAG!E1289</f>
        <v>3.0438995698514333E-5</v>
      </c>
      <c r="I1670" s="37">
        <f>TAG!F1289</f>
        <v>2.1240409225834507E-5</v>
      </c>
      <c r="K1670" s="9">
        <f t="shared" si="172"/>
        <v>1.2180415118004579E-5</v>
      </c>
      <c r="L1670" s="9">
        <f t="shared" si="173"/>
        <v>2.981828645324752E-6</v>
      </c>
    </row>
    <row r="1671" spans="1:12" x14ac:dyDescent="0.2">
      <c r="A1671" s="14">
        <f>TAG!A1290</f>
        <v>868.73686999999995</v>
      </c>
      <c r="B1671" s="14" t="str">
        <f>TAG!B1290</f>
        <v>C55H98O6N</v>
      </c>
      <c r="C1671" s="17" t="str">
        <f>TAG!C1290</f>
        <v>52:6</v>
      </c>
      <c r="D1671" s="31"/>
      <c r="E1671" s="37">
        <f>TAG!J1290</f>
        <v>3.7354079985158499E-5</v>
      </c>
      <c r="F1671" s="37">
        <f>TAG!D1290</f>
        <v>0</v>
      </c>
      <c r="G1671" s="62">
        <f t="shared" si="174"/>
        <v>1.867703999257925E-5</v>
      </c>
      <c r="H1671" s="37">
        <f>TAG!E1290</f>
        <v>7.6417242803567288E-5</v>
      </c>
      <c r="I1671" s="37">
        <f>TAG!F1290</f>
        <v>7.0422061695367535E-5</v>
      </c>
      <c r="K1671" s="9">
        <f t="shared" si="172"/>
        <v>5.7740202810988042E-5</v>
      </c>
      <c r="L1671" s="9">
        <f t="shared" si="173"/>
        <v>5.1745021702788289E-5</v>
      </c>
    </row>
    <row r="1672" spans="1:12" x14ac:dyDescent="0.2">
      <c r="A1672" s="14">
        <f>TAG!A1291</f>
        <v>870.7524699999999</v>
      </c>
      <c r="B1672" s="14" t="str">
        <f>TAG!B1291</f>
        <v>C55H100O6N</v>
      </c>
      <c r="C1672" s="17" t="str">
        <f>TAG!C1291</f>
        <v>52:5</v>
      </c>
      <c r="D1672" s="31"/>
      <c r="E1672" s="37">
        <f>TAG!J1291</f>
        <v>5.4058820785893933E-5</v>
      </c>
      <c r="F1672" s="37">
        <f>TAG!D1291</f>
        <v>3.9435004396338292E-5</v>
      </c>
      <c r="G1672" s="62">
        <f t="shared" si="174"/>
        <v>4.6746912591116109E-5</v>
      </c>
      <c r="H1672" s="37">
        <f>TAG!E1291</f>
        <v>1.1089247366702932E-5</v>
      </c>
      <c r="I1672" s="37">
        <f>TAG!F1291</f>
        <v>4.5043055335536563E-5</v>
      </c>
      <c r="K1672" s="9">
        <f t="shared" si="172"/>
        <v>0</v>
      </c>
      <c r="L1672" s="9">
        <f t="shared" si="173"/>
        <v>0</v>
      </c>
    </row>
    <row r="1673" spans="1:12" x14ac:dyDescent="0.2">
      <c r="A1673" s="14">
        <f>TAG!A1292</f>
        <v>872.76806999999997</v>
      </c>
      <c r="B1673" s="14" t="str">
        <f>TAG!B1292</f>
        <v>C55H102O6N</v>
      </c>
      <c r="C1673" s="17" t="str">
        <f>TAG!C1292</f>
        <v>52:4</v>
      </c>
      <c r="D1673" s="31"/>
      <c r="E1673" s="37">
        <f>TAG!J1292</f>
        <v>0</v>
      </c>
      <c r="F1673" s="37">
        <f>TAG!D1292</f>
        <v>0</v>
      </c>
      <c r="G1673" s="62">
        <f t="shared" si="174"/>
        <v>0</v>
      </c>
      <c r="H1673" s="37">
        <f>TAG!E1292</f>
        <v>0</v>
      </c>
      <c r="I1673" s="37">
        <f>TAG!F1292</f>
        <v>3.0552123346766552E-5</v>
      </c>
      <c r="K1673" s="9">
        <f t="shared" si="172"/>
        <v>0</v>
      </c>
      <c r="L1673" s="9">
        <f t="shared" si="173"/>
        <v>3.0552123346766552E-5</v>
      </c>
    </row>
    <row r="1674" spans="1:12" x14ac:dyDescent="0.2">
      <c r="A1674" s="14">
        <f>TAG!A1293</f>
        <v>874.78366999999992</v>
      </c>
      <c r="B1674" s="14" t="str">
        <f>TAG!B1293</f>
        <v>C55H104O6N</v>
      </c>
      <c r="C1674" s="17" t="str">
        <f>TAG!C1293</f>
        <v>52:3</v>
      </c>
      <c r="D1674" s="31"/>
      <c r="E1674" s="37">
        <f>TAG!J1293</f>
        <v>4.8831437764598335E-5</v>
      </c>
      <c r="F1674" s="37">
        <f>TAG!D1293</f>
        <v>4.498431826843893E-6</v>
      </c>
      <c r="G1674" s="62">
        <f t="shared" si="174"/>
        <v>2.6664934795721113E-5</v>
      </c>
      <c r="H1674" s="37">
        <f>TAG!E1293</f>
        <v>0</v>
      </c>
      <c r="I1674" s="37">
        <f>TAG!F1293</f>
        <v>0</v>
      </c>
      <c r="K1674" s="9">
        <f t="shared" si="172"/>
        <v>0</v>
      </c>
      <c r="L1674" s="9">
        <f t="shared" si="173"/>
        <v>0</v>
      </c>
    </row>
    <row r="1675" spans="1:12" x14ac:dyDescent="0.2">
      <c r="A1675" s="14">
        <f>TAG!A1294</f>
        <v>876.79926999999998</v>
      </c>
      <c r="B1675" s="14" t="str">
        <f>TAG!B1294</f>
        <v>C55H106O6N</v>
      </c>
      <c r="C1675" s="17" t="str">
        <f>TAG!C1294</f>
        <v>52:2</v>
      </c>
      <c r="D1675" s="31"/>
      <c r="E1675" s="37">
        <f>TAG!J1294</f>
        <v>1.3951113517721335E-5</v>
      </c>
      <c r="F1675" s="37">
        <f>TAG!D1294</f>
        <v>1.3064725821883776E-5</v>
      </c>
      <c r="G1675" s="62">
        <f t="shared" si="174"/>
        <v>1.3507919669802555E-5</v>
      </c>
      <c r="H1675" s="37">
        <f>TAG!E1294</f>
        <v>1.6186641235678035E-5</v>
      </c>
      <c r="I1675" s="37">
        <f>TAG!F1294</f>
        <v>1.5442340855340957E-5</v>
      </c>
      <c r="K1675" s="9">
        <f t="shared" si="172"/>
        <v>2.6787215658754793E-6</v>
      </c>
      <c r="L1675" s="9">
        <f t="shared" si="173"/>
        <v>1.9344211855384018E-6</v>
      </c>
    </row>
    <row r="1676" spans="1:12" x14ac:dyDescent="0.2">
      <c r="A1676" s="14">
        <f>TAG!A1295</f>
        <v>878.81486999999993</v>
      </c>
      <c r="B1676" s="14" t="str">
        <f>TAG!B1295</f>
        <v>C55H108O6N</v>
      </c>
      <c r="C1676" s="17" t="str">
        <f>TAG!C1295</f>
        <v>52:1</v>
      </c>
      <c r="D1676" s="31"/>
      <c r="E1676" s="37">
        <f>TAG!J1295</f>
        <v>8.3144091901692069E-5</v>
      </c>
      <c r="F1676" s="37">
        <f>TAG!D1295</f>
        <v>1.6558991921278503E-5</v>
      </c>
      <c r="G1676" s="62">
        <f t="shared" si="174"/>
        <v>4.9851541911485284E-5</v>
      </c>
      <c r="H1676" s="37">
        <f>TAG!E1295</f>
        <v>1.5263591177978311E-4</v>
      </c>
      <c r="I1676" s="37">
        <f>TAG!F1295</f>
        <v>8.4868904935609914E-5</v>
      </c>
      <c r="K1676" s="9">
        <f t="shared" si="172"/>
        <v>1.0278436986829782E-4</v>
      </c>
      <c r="L1676" s="9">
        <f t="shared" si="173"/>
        <v>3.501736302412463E-5</v>
      </c>
    </row>
    <row r="1677" spans="1:12" x14ac:dyDescent="0.2">
      <c r="A1677" s="14">
        <f>TAG!A1296</f>
        <v>880.83046999999988</v>
      </c>
      <c r="B1677" s="14" t="str">
        <f>TAG!B1296</f>
        <v>C55H110O6N</v>
      </c>
      <c r="C1677" s="17" t="str">
        <f>TAG!C1296</f>
        <v>52:0/e54:7</v>
      </c>
      <c r="D1677" s="31"/>
      <c r="E1677" s="37">
        <f>TAG!J1296</f>
        <v>0</v>
      </c>
      <c r="F1677" s="37">
        <f>TAG!D1296</f>
        <v>8.7594377646345756E-6</v>
      </c>
      <c r="G1677" s="62">
        <f t="shared" si="174"/>
        <v>4.3797188823172878E-6</v>
      </c>
      <c r="H1677" s="37">
        <f>TAG!E1296</f>
        <v>2.7883006284817926E-5</v>
      </c>
      <c r="I1677" s="37">
        <f>TAG!F1296</f>
        <v>5.3471270952702613E-5</v>
      </c>
      <c r="K1677" s="9">
        <f t="shared" si="172"/>
        <v>2.3503287402500638E-5</v>
      </c>
      <c r="L1677" s="9">
        <f t="shared" si="173"/>
        <v>4.9091552070385326E-5</v>
      </c>
    </row>
    <row r="1678" spans="1:12" x14ac:dyDescent="0.2">
      <c r="A1678" s="14">
        <f>TAG!A1297</f>
        <v>882.78877</v>
      </c>
      <c r="B1678" s="14" t="str">
        <f>TAG!B1297</f>
        <v>C57H104O5N</v>
      </c>
      <c r="C1678" s="17" t="str">
        <f>TAG!C1297</f>
        <v>e54:6</v>
      </c>
      <c r="D1678" s="31"/>
      <c r="E1678" s="37">
        <f>TAG!J1297</f>
        <v>0</v>
      </c>
      <c r="F1678" s="37">
        <f>TAG!D1297</f>
        <v>5.135939150943088E-5</v>
      </c>
      <c r="G1678" s="62">
        <f t="shared" si="174"/>
        <v>2.567969575471544E-5</v>
      </c>
      <c r="H1678" s="37">
        <f>TAG!E1297</f>
        <v>6.0480031264141006E-5</v>
      </c>
      <c r="I1678" s="37">
        <f>TAG!F1297</f>
        <v>2.0451607187590701E-5</v>
      </c>
      <c r="K1678" s="9">
        <f t="shared" si="172"/>
        <v>3.4800335509425566E-5</v>
      </c>
      <c r="L1678" s="9">
        <f t="shared" si="173"/>
        <v>0</v>
      </c>
    </row>
    <row r="1679" spans="1:12" x14ac:dyDescent="0.2">
      <c r="A1679" s="14">
        <f>TAG!A1298</f>
        <v>884.80437000000006</v>
      </c>
      <c r="B1679" s="14" t="str">
        <f>TAG!B1298</f>
        <v>C57H106O5N</v>
      </c>
      <c r="C1679" s="17" t="str">
        <f>TAG!C1298</f>
        <v>e54:5</v>
      </c>
      <c r="D1679" s="31"/>
      <c r="E1679" s="37">
        <f>TAG!J1298</f>
        <v>0</v>
      </c>
      <c r="F1679" s="37">
        <f>TAG!D1298</f>
        <v>1.8493549473326428E-5</v>
      </c>
      <c r="G1679" s="62">
        <f t="shared" si="174"/>
        <v>9.2467747366632141E-6</v>
      </c>
      <c r="H1679" s="37">
        <f>TAG!E1298</f>
        <v>1.0578695235170052E-5</v>
      </c>
      <c r="I1679" s="37">
        <f>TAG!F1298</f>
        <v>5.9784537919478335E-6</v>
      </c>
      <c r="K1679" s="9">
        <f t="shared" si="172"/>
        <v>1.3319204985068378E-6</v>
      </c>
      <c r="L1679" s="9">
        <f t="shared" si="173"/>
        <v>0</v>
      </c>
    </row>
    <row r="1680" spans="1:12" x14ac:dyDescent="0.2">
      <c r="A1680" s="14">
        <f>TAG!A1299</f>
        <v>886.81997000000001</v>
      </c>
      <c r="B1680" s="14" t="str">
        <f>TAG!B1299</f>
        <v>C57H108O5N</v>
      </c>
      <c r="C1680" s="17" t="str">
        <f>TAG!C1299</f>
        <v>e54:4</v>
      </c>
      <c r="D1680" s="31"/>
      <c r="E1680" s="37">
        <f>TAG!J1299</f>
        <v>0</v>
      </c>
      <c r="F1680" s="37">
        <f>TAG!D1299</f>
        <v>3.5749631602579091E-6</v>
      </c>
      <c r="G1680" s="62">
        <f t="shared" si="174"/>
        <v>1.7874815801289545E-6</v>
      </c>
      <c r="H1680" s="37">
        <f>TAG!E1299</f>
        <v>4.6088838688163233E-5</v>
      </c>
      <c r="I1680" s="37">
        <f>TAG!F1299</f>
        <v>5.1672101744974387E-5</v>
      </c>
      <c r="K1680" s="9">
        <f t="shared" si="172"/>
        <v>4.430135710803428E-5</v>
      </c>
      <c r="L1680" s="9">
        <f t="shared" si="173"/>
        <v>4.9884620164845434E-5</v>
      </c>
    </row>
    <row r="1681" spans="1:12" x14ac:dyDescent="0.2">
      <c r="A1681" s="14">
        <f>TAG!A1300</f>
        <v>888.83556999999996</v>
      </c>
      <c r="B1681" s="14" t="str">
        <f>TAG!B1300</f>
        <v>C57H110O5N</v>
      </c>
      <c r="C1681" s="17" t="str">
        <f>TAG!C1300</f>
        <v>e54:3</v>
      </c>
      <c r="D1681" s="31"/>
      <c r="E1681" s="37">
        <f>TAG!J1300</f>
        <v>0</v>
      </c>
      <c r="F1681" s="37">
        <f>TAG!D1300</f>
        <v>0</v>
      </c>
      <c r="G1681" s="62">
        <f t="shared" si="174"/>
        <v>0</v>
      </c>
      <c r="H1681" s="37">
        <f>TAG!E1300</f>
        <v>3.0524971587783969E-5</v>
      </c>
      <c r="I1681" s="37">
        <f>TAG!F1300</f>
        <v>6.3623297679066479E-5</v>
      </c>
      <c r="K1681" s="9">
        <f t="shared" si="172"/>
        <v>3.0524971587783969E-5</v>
      </c>
      <c r="L1681" s="9">
        <f t="shared" si="173"/>
        <v>6.3623297679066479E-5</v>
      </c>
    </row>
    <row r="1682" spans="1:12" x14ac:dyDescent="0.2">
      <c r="A1682" s="14">
        <f>TAG!A1301</f>
        <v>890.85117000000002</v>
      </c>
      <c r="B1682" s="14" t="str">
        <f>TAG!B1301</f>
        <v>C57H112O5N</v>
      </c>
      <c r="C1682" s="17" t="str">
        <f>TAG!C1301</f>
        <v>e54:2</v>
      </c>
      <c r="D1682" s="31"/>
      <c r="E1682" s="37">
        <f>TAG!J1301</f>
        <v>0</v>
      </c>
      <c r="F1682" s="37">
        <f>TAG!D1301</f>
        <v>0</v>
      </c>
      <c r="G1682" s="62">
        <f t="shared" si="174"/>
        <v>0</v>
      </c>
      <c r="H1682" s="37">
        <f>TAG!E1301</f>
        <v>0</v>
      </c>
      <c r="I1682" s="37">
        <f>TAG!F1301</f>
        <v>3.8437250999954333E-5</v>
      </c>
      <c r="K1682" s="9">
        <f t="shared" si="172"/>
        <v>0</v>
      </c>
      <c r="L1682" s="9">
        <f t="shared" si="173"/>
        <v>3.8437250999954333E-5</v>
      </c>
    </row>
    <row r="1683" spans="1:12" x14ac:dyDescent="0.2">
      <c r="A1683" s="14">
        <f>TAG!A1302</f>
        <v>892.86676999999997</v>
      </c>
      <c r="B1683" s="14" t="str">
        <f>TAG!B1302</f>
        <v>C57H114O5N</v>
      </c>
      <c r="C1683" s="17" t="str">
        <f>TAG!C1302</f>
        <v>e54:1</v>
      </c>
      <c r="D1683" s="31"/>
      <c r="E1683" s="37">
        <f>TAG!J1302</f>
        <v>1.0024371430812032E-5</v>
      </c>
      <c r="F1683" s="37">
        <f>TAG!D1302</f>
        <v>1.206755180831843E-6</v>
      </c>
      <c r="G1683" s="62">
        <f t="shared" si="174"/>
        <v>5.6155633058219373E-6</v>
      </c>
      <c r="H1683" s="37">
        <f>TAG!E1302</f>
        <v>1.7472597333720967E-5</v>
      </c>
      <c r="I1683" s="37">
        <f>TAG!F1302</f>
        <v>4.4796000974384482E-5</v>
      </c>
      <c r="K1683" s="9">
        <f t="shared" si="172"/>
        <v>1.1857034027899031E-5</v>
      </c>
      <c r="L1683" s="9">
        <f t="shared" si="173"/>
        <v>3.9180437668562546E-5</v>
      </c>
    </row>
    <row r="1684" spans="1:12" x14ac:dyDescent="0.2">
      <c r="A1684" s="14">
        <f>TAG!A1303</f>
        <v>894.7524699999999</v>
      </c>
      <c r="B1684" s="14" t="str">
        <f>TAG!B1303</f>
        <v>C57H100O6N</v>
      </c>
      <c r="C1684" s="17" t="str">
        <f>TAG!C1303</f>
        <v>54:7/e54:0</v>
      </c>
      <c r="D1684" s="31"/>
      <c r="E1684" s="37">
        <f>TAG!J1303</f>
        <v>1.3749013969122654E-4</v>
      </c>
      <c r="F1684" s="37">
        <f>TAG!D1303</f>
        <v>0</v>
      </c>
      <c r="G1684" s="62">
        <f t="shared" si="174"/>
        <v>6.8745069845613268E-5</v>
      </c>
      <c r="H1684" s="37">
        <f>TAG!E1303</f>
        <v>4.4840191927463767E-5</v>
      </c>
      <c r="I1684" s="37">
        <f>TAG!F1303</f>
        <v>4.9158438708591393E-5</v>
      </c>
      <c r="K1684" s="9">
        <f t="shared" si="172"/>
        <v>0</v>
      </c>
      <c r="L1684" s="9">
        <f t="shared" si="173"/>
        <v>0</v>
      </c>
    </row>
    <row r="1685" spans="1:12" x14ac:dyDescent="0.2">
      <c r="A1685" s="14">
        <f>TAG!A1304</f>
        <v>896.76806999999997</v>
      </c>
      <c r="B1685" s="14" t="str">
        <f>TAG!B1304</f>
        <v>C57H102O6N</v>
      </c>
      <c r="C1685" s="17" t="str">
        <f>TAG!C1304</f>
        <v>54:6</v>
      </c>
      <c r="D1685" s="31"/>
      <c r="E1685" s="37">
        <f>TAG!J1304</f>
        <v>0</v>
      </c>
      <c r="F1685" s="37">
        <f>TAG!D1304</f>
        <v>0</v>
      </c>
      <c r="G1685" s="62">
        <f t="shared" si="174"/>
        <v>0</v>
      </c>
      <c r="H1685" s="37">
        <f>TAG!E1304</f>
        <v>1.7652063169840807E-4</v>
      </c>
      <c r="I1685" s="37">
        <f>TAG!F1304</f>
        <v>3.3953427740503477E-4</v>
      </c>
      <c r="K1685" s="9">
        <f t="shared" si="172"/>
        <v>1.7652063169840807E-4</v>
      </c>
      <c r="L1685" s="9">
        <f t="shared" si="173"/>
        <v>3.3953427740503477E-4</v>
      </c>
    </row>
    <row r="1686" spans="1:12" x14ac:dyDescent="0.2">
      <c r="A1686" s="14">
        <f>TAG!A1305</f>
        <v>898.78366999999992</v>
      </c>
      <c r="B1686" s="14" t="str">
        <f>TAG!B1305</f>
        <v>C57H104O6N</v>
      </c>
      <c r="C1686" s="17" t="str">
        <f>TAG!C1305</f>
        <v>54:5</v>
      </c>
      <c r="D1686" s="31"/>
      <c r="E1686" s="37">
        <f>TAG!J1305</f>
        <v>0</v>
      </c>
      <c r="F1686" s="37">
        <f>TAG!D1305</f>
        <v>4.8323983780452092E-5</v>
      </c>
      <c r="G1686" s="62">
        <f t="shared" si="174"/>
        <v>2.4161991890226046E-5</v>
      </c>
      <c r="H1686" s="37">
        <f>TAG!E1305</f>
        <v>1.9318658709743218E-5</v>
      </c>
      <c r="I1686" s="37">
        <f>TAG!F1305</f>
        <v>1.5068800092134131E-5</v>
      </c>
      <c r="K1686" s="9">
        <f t="shared" si="172"/>
        <v>0</v>
      </c>
      <c r="L1686" s="9">
        <f t="shared" si="173"/>
        <v>0</v>
      </c>
    </row>
    <row r="1687" spans="1:12" x14ac:dyDescent="0.2">
      <c r="A1687" s="14">
        <f>TAG!A1306</f>
        <v>900.79926999999998</v>
      </c>
      <c r="B1687" s="14" t="str">
        <f>TAG!B1306</f>
        <v>C57H106O6N</v>
      </c>
      <c r="C1687" s="17" t="str">
        <f>TAG!C1306</f>
        <v>54:4</v>
      </c>
      <c r="D1687" s="31"/>
      <c r="E1687" s="37">
        <f>TAG!J1306</f>
        <v>3.4941686242700689E-5</v>
      </c>
      <c r="F1687" s="37">
        <f>TAG!D1306</f>
        <v>6.9205436983409905E-5</v>
      </c>
      <c r="G1687" s="62">
        <f t="shared" si="174"/>
        <v>5.2073561613055297E-5</v>
      </c>
      <c r="H1687" s="37">
        <f>TAG!E1306</f>
        <v>1.9384942580153174E-5</v>
      </c>
      <c r="I1687" s="37">
        <f>TAG!F1306</f>
        <v>3.7192971358911009E-5</v>
      </c>
      <c r="K1687" s="9">
        <f t="shared" si="172"/>
        <v>0</v>
      </c>
      <c r="L1687" s="9">
        <f t="shared" si="173"/>
        <v>0</v>
      </c>
    </row>
    <row r="1688" spans="1:12" x14ac:dyDescent="0.2">
      <c r="A1688" s="14">
        <f>TAG!A1307</f>
        <v>902.81486999999993</v>
      </c>
      <c r="B1688" s="14" t="str">
        <f>TAG!B1307</f>
        <v>C57H108O6N</v>
      </c>
      <c r="C1688" s="17" t="str">
        <f>TAG!C1307</f>
        <v>54:3</v>
      </c>
      <c r="D1688" s="31"/>
      <c r="E1688" s="37">
        <f>TAG!J1307</f>
        <v>9.7959907618105227E-5</v>
      </c>
      <c r="F1688" s="37">
        <f>TAG!D1307</f>
        <v>0</v>
      </c>
      <c r="G1688" s="62">
        <f t="shared" si="174"/>
        <v>4.8979953809052613E-5</v>
      </c>
      <c r="H1688" s="37">
        <f>TAG!E1307</f>
        <v>3.1752281988174832E-5</v>
      </c>
      <c r="I1688" s="37">
        <f>TAG!F1307</f>
        <v>2.5954404554186824E-5</v>
      </c>
      <c r="K1688" s="9">
        <f t="shared" si="172"/>
        <v>0</v>
      </c>
      <c r="L1688" s="9">
        <f t="shared" si="173"/>
        <v>0</v>
      </c>
    </row>
    <row r="1689" spans="1:12" x14ac:dyDescent="0.2">
      <c r="A1689" s="14">
        <f>TAG!A1308</f>
        <v>904.83046999999988</v>
      </c>
      <c r="B1689" s="14" t="str">
        <f>TAG!B1308</f>
        <v>C57H110O6N</v>
      </c>
      <c r="C1689" s="17" t="str">
        <f>TAG!C1308</f>
        <v>54:2</v>
      </c>
      <c r="D1689" s="31"/>
      <c r="E1689" s="37">
        <f>TAG!J1308</f>
        <v>2.9456168354165905E-5</v>
      </c>
      <c r="F1689" s="37">
        <f>TAG!D1308</f>
        <v>0</v>
      </c>
      <c r="G1689" s="62">
        <f t="shared" si="174"/>
        <v>1.4728084177082953E-5</v>
      </c>
      <c r="H1689" s="37">
        <f>TAG!E1308</f>
        <v>0</v>
      </c>
      <c r="I1689" s="37">
        <f>TAG!F1308</f>
        <v>4.0052556901069493E-6</v>
      </c>
      <c r="K1689" s="9">
        <f t="shared" si="172"/>
        <v>0</v>
      </c>
      <c r="L1689" s="9">
        <f t="shared" si="173"/>
        <v>0</v>
      </c>
    </row>
    <row r="1690" spans="1:12" x14ac:dyDescent="0.2">
      <c r="A1690" s="14">
        <f>TAG!A1309</f>
        <v>906.84606999999994</v>
      </c>
      <c r="B1690" s="14" t="str">
        <f>TAG!B1309</f>
        <v>C57H112O6N</v>
      </c>
      <c r="C1690" s="17" t="str">
        <f>TAG!C1309</f>
        <v>54:1</v>
      </c>
      <c r="D1690" s="31"/>
      <c r="E1690" s="37">
        <f>TAG!J1309</f>
        <v>1.2338225534939866E-5</v>
      </c>
      <c r="F1690" s="37">
        <f>TAG!D1309</f>
        <v>0</v>
      </c>
      <c r="G1690" s="62">
        <f t="shared" si="174"/>
        <v>6.1691127674699332E-6</v>
      </c>
      <c r="H1690" s="37">
        <f>TAG!E1309</f>
        <v>3.8197692813493343E-5</v>
      </c>
      <c r="I1690" s="37">
        <f>TAG!F1309</f>
        <v>5.0544398166324241E-5</v>
      </c>
      <c r="K1690" s="9">
        <f t="shared" si="172"/>
        <v>3.2028580046023412E-5</v>
      </c>
      <c r="L1690" s="9">
        <f t="shared" si="173"/>
        <v>4.4375285398854311E-5</v>
      </c>
    </row>
    <row r="1691" spans="1:12" x14ac:dyDescent="0.2">
      <c r="A1691" s="14">
        <f>TAG!A1310</f>
        <v>908.86166999999989</v>
      </c>
      <c r="B1691" s="14" t="str">
        <f>TAG!B1310</f>
        <v>C57H114O6N</v>
      </c>
      <c r="C1691" s="17" t="str">
        <f>TAG!C1310</f>
        <v>54:0/e56:7</v>
      </c>
      <c r="D1691" s="31"/>
      <c r="E1691" s="37">
        <f>TAG!J1310</f>
        <v>2.4448543929741438E-5</v>
      </c>
      <c r="F1691" s="37">
        <f>TAG!D1310</f>
        <v>1.8570871089512537E-5</v>
      </c>
      <c r="G1691" s="62">
        <f t="shared" si="174"/>
        <v>2.1509707509626989E-5</v>
      </c>
      <c r="H1691" s="37">
        <f>TAG!E1310</f>
        <v>6.7619056065613297E-5</v>
      </c>
      <c r="I1691" s="37">
        <f>TAG!F1310</f>
        <v>2.5756359724569992E-5</v>
      </c>
      <c r="K1691" s="9">
        <f t="shared" si="172"/>
        <v>4.6109348555986308E-5</v>
      </c>
      <c r="L1691" s="9">
        <f t="shared" si="173"/>
        <v>4.2466522149430026E-6</v>
      </c>
    </row>
    <row r="1692" spans="1:12" x14ac:dyDescent="0.2">
      <c r="A1692" s="14">
        <f>TAG!A1311</f>
        <v>910.81997000000001</v>
      </c>
      <c r="B1692" s="14" t="str">
        <f>TAG!B1311</f>
        <v>C59H108O5N</v>
      </c>
      <c r="C1692" s="17" t="str">
        <f>TAG!C1311</f>
        <v>e56:6</v>
      </c>
      <c r="D1692" s="31"/>
      <c r="E1692" s="37">
        <f>TAG!J1311</f>
        <v>0</v>
      </c>
      <c r="F1692" s="37">
        <f>TAG!D1311</f>
        <v>4.4144135528253469E-6</v>
      </c>
      <c r="G1692" s="62">
        <f t="shared" si="174"/>
        <v>2.2072067764126734E-6</v>
      </c>
      <c r="H1692" s="37">
        <f>TAG!E1311</f>
        <v>1.7592280657567648E-5</v>
      </c>
      <c r="I1692" s="37">
        <f>TAG!F1311</f>
        <v>7.5004627941538735E-5</v>
      </c>
      <c r="K1692" s="9">
        <f t="shared" si="172"/>
        <v>1.5385073881154974E-5</v>
      </c>
      <c r="L1692" s="9">
        <f t="shared" si="173"/>
        <v>7.2797421165126064E-5</v>
      </c>
    </row>
    <row r="1693" spans="1:12" x14ac:dyDescent="0.2">
      <c r="A1693" s="14">
        <f>TAG!A1312</f>
        <v>912.83556999999996</v>
      </c>
      <c r="B1693" s="14" t="str">
        <f>TAG!B1312</f>
        <v>C59H110O5N</v>
      </c>
      <c r="C1693" s="17" t="str">
        <f>TAG!C1312</f>
        <v>e56:5</v>
      </c>
      <c r="D1693" s="31"/>
      <c r="E1693" s="37">
        <f>TAG!J1312</f>
        <v>0</v>
      </c>
      <c r="F1693" s="37">
        <f>TAG!D1312</f>
        <v>4.761995093255875E-5</v>
      </c>
      <c r="G1693" s="62">
        <f t="shared" si="174"/>
        <v>2.3809975466279375E-5</v>
      </c>
      <c r="H1693" s="37">
        <f>TAG!E1312</f>
        <v>0</v>
      </c>
      <c r="I1693" s="37">
        <f>TAG!F1312</f>
        <v>0</v>
      </c>
      <c r="K1693" s="9">
        <f t="shared" si="172"/>
        <v>0</v>
      </c>
      <c r="L1693" s="9">
        <f t="shared" si="173"/>
        <v>0</v>
      </c>
    </row>
    <row r="1694" spans="1:12" x14ac:dyDescent="0.2">
      <c r="A1694" s="14">
        <f>TAG!A1313</f>
        <v>914.85117000000002</v>
      </c>
      <c r="B1694" s="14" t="str">
        <f>TAG!B1313</f>
        <v>C59H112O5N</v>
      </c>
      <c r="C1694" s="17" t="str">
        <f>TAG!C1313</f>
        <v>e56:4</v>
      </c>
      <c r="D1694" s="31"/>
      <c r="E1694" s="37">
        <f>TAG!J1313</f>
        <v>7.7711320507373342E-5</v>
      </c>
      <c r="F1694" s="37">
        <f>TAG!D1313</f>
        <v>2.6560969109919829E-5</v>
      </c>
      <c r="G1694" s="62">
        <f t="shared" si="174"/>
        <v>5.2136144808646584E-5</v>
      </c>
      <c r="H1694" s="37">
        <f>TAG!E1313</f>
        <v>3.7303129964919772E-5</v>
      </c>
      <c r="I1694" s="37">
        <f>TAG!F1313</f>
        <v>1.0307161727028217E-4</v>
      </c>
      <c r="K1694" s="9">
        <f t="shared" si="172"/>
        <v>0</v>
      </c>
      <c r="L1694" s="9">
        <f t="shared" si="173"/>
        <v>5.0935472461635589E-5</v>
      </c>
    </row>
    <row r="1695" spans="1:12" x14ac:dyDescent="0.2">
      <c r="A1695" s="14">
        <f>TAG!A1314</f>
        <v>916.86676999999997</v>
      </c>
      <c r="B1695" s="14" t="str">
        <f>TAG!B1314</f>
        <v>C59H114O5N</v>
      </c>
      <c r="C1695" s="17" t="str">
        <f>TAG!C1314</f>
        <v>e56:3</v>
      </c>
      <c r="D1695" s="31"/>
      <c r="E1695" s="37">
        <f>TAG!J1314</f>
        <v>0</v>
      </c>
      <c r="F1695" s="37">
        <f>TAG!D1314</f>
        <v>0</v>
      </c>
      <c r="G1695" s="62">
        <f t="shared" si="174"/>
        <v>0</v>
      </c>
      <c r="H1695" s="37">
        <f>TAG!E1314</f>
        <v>3.0458922782944985E-5</v>
      </c>
      <c r="I1695" s="37">
        <f>TAG!F1314</f>
        <v>0</v>
      </c>
      <c r="K1695" s="9">
        <f t="shared" si="172"/>
        <v>3.0458922782944985E-5</v>
      </c>
      <c r="L1695" s="9">
        <f t="shared" si="173"/>
        <v>0</v>
      </c>
    </row>
    <row r="1696" spans="1:12" x14ac:dyDescent="0.2">
      <c r="A1696" s="14">
        <f>TAG!A1315</f>
        <v>918.88237000000004</v>
      </c>
      <c r="B1696" s="14" t="str">
        <f>TAG!B1315</f>
        <v>C59H116O5N</v>
      </c>
      <c r="C1696" s="17" t="str">
        <f>TAG!C1315</f>
        <v>e56:2</v>
      </c>
      <c r="D1696" s="31"/>
      <c r="E1696" s="37">
        <f>TAG!J1315</f>
        <v>9.0794342204290687E-6</v>
      </c>
      <c r="F1696" s="37">
        <f>TAG!D1315</f>
        <v>2.2147263800849639E-6</v>
      </c>
      <c r="G1696" s="62">
        <f t="shared" si="174"/>
        <v>5.6470803002570159E-6</v>
      </c>
      <c r="H1696" s="37">
        <f>TAG!E1315</f>
        <v>1.5402700572359947E-5</v>
      </c>
      <c r="I1696" s="37">
        <f>TAG!F1315</f>
        <v>2.4403609665190473E-5</v>
      </c>
      <c r="K1696" s="9">
        <f t="shared" si="172"/>
        <v>9.7556202721029307E-6</v>
      </c>
      <c r="L1696" s="9">
        <f t="shared" si="173"/>
        <v>1.8756529364933458E-5</v>
      </c>
    </row>
    <row r="1697" spans="1:12" x14ac:dyDescent="0.2">
      <c r="A1697" s="14">
        <f>TAG!A1316</f>
        <v>920.89796999999999</v>
      </c>
      <c r="B1697" s="14" t="str">
        <f>TAG!B1316</f>
        <v>C59H118O5N</v>
      </c>
      <c r="C1697" s="17" t="str">
        <f>TAG!C1316</f>
        <v>e56:1</v>
      </c>
      <c r="D1697" s="31"/>
      <c r="E1697" s="37">
        <f>TAG!J1316</f>
        <v>5.1250836146648077E-6</v>
      </c>
      <c r="F1697" s="37">
        <f>TAG!D1316</f>
        <v>2.6722324651567571E-5</v>
      </c>
      <c r="G1697" s="62">
        <f t="shared" si="174"/>
        <v>1.592370413311619E-5</v>
      </c>
      <c r="H1697" s="37">
        <f>TAG!E1316</f>
        <v>9.639944339557153E-5</v>
      </c>
      <c r="I1697" s="37">
        <f>TAG!F1316</f>
        <v>1.4735008636830325E-4</v>
      </c>
      <c r="K1697" s="9">
        <f t="shared" si="172"/>
        <v>8.0475739262455333E-5</v>
      </c>
      <c r="L1697" s="9">
        <f t="shared" si="173"/>
        <v>1.3142638223518705E-4</v>
      </c>
    </row>
    <row r="1698" spans="1:12" x14ac:dyDescent="0.2">
      <c r="A1698" s="14">
        <f>TAG!A1317</f>
        <v>922.78366999999992</v>
      </c>
      <c r="B1698" s="14" t="str">
        <f>TAG!B1317</f>
        <v>C59H104O6N</v>
      </c>
      <c r="C1698" s="17" t="str">
        <f>TAG!C1317</f>
        <v>56:7/e56:0</v>
      </c>
      <c r="D1698" s="31"/>
      <c r="E1698" s="37">
        <f>TAG!J1317</f>
        <v>0</v>
      </c>
      <c r="F1698" s="37">
        <f>TAG!D1317</f>
        <v>5.0132906370848032E-5</v>
      </c>
      <c r="G1698" s="62">
        <f t="shared" si="174"/>
        <v>2.5066453185424016E-5</v>
      </c>
      <c r="H1698" s="37">
        <f>TAG!E1317</f>
        <v>5.5133427476664922E-5</v>
      </c>
      <c r="I1698" s="37">
        <f>TAG!F1317</f>
        <v>3.9756443366671538E-4</v>
      </c>
      <c r="K1698" s="9">
        <f t="shared" ref="K1698:K1732" si="175">IF(H1698-$G1698&gt;0,H1698-$G1698,0)</f>
        <v>3.0066974291240906E-5</v>
      </c>
      <c r="L1698" s="9">
        <f t="shared" ref="L1698:L1732" si="176">IF(I1698-$G1698&gt;0,I1698-$G1698,0)</f>
        <v>3.7249798048129138E-4</v>
      </c>
    </row>
    <row r="1699" spans="1:12" x14ac:dyDescent="0.2">
      <c r="A1699" s="14">
        <f>TAG!A1318</f>
        <v>924.79926999999998</v>
      </c>
      <c r="B1699" s="14" t="str">
        <f>TAG!B1318</f>
        <v>C59H106O6N</v>
      </c>
      <c r="C1699" s="17" t="str">
        <f>TAG!C1318</f>
        <v>56:6</v>
      </c>
      <c r="D1699" s="31"/>
      <c r="E1699" s="37">
        <f>TAG!J1318</f>
        <v>4.3069071504902484E-6</v>
      </c>
      <c r="F1699" s="37">
        <f>TAG!D1318</f>
        <v>0</v>
      </c>
      <c r="G1699" s="62">
        <f t="shared" si="174"/>
        <v>2.1534535752451242E-6</v>
      </c>
      <c r="H1699" s="37">
        <f>TAG!E1318</f>
        <v>8.6502190463167596E-5</v>
      </c>
      <c r="I1699" s="37">
        <f>TAG!F1318</f>
        <v>1.5494667995974757E-3</v>
      </c>
      <c r="K1699" s="9">
        <f t="shared" si="175"/>
        <v>8.4348736887922466E-5</v>
      </c>
      <c r="L1699" s="9">
        <f t="shared" si="176"/>
        <v>1.5473133460222306E-3</v>
      </c>
    </row>
    <row r="1700" spans="1:12" x14ac:dyDescent="0.2">
      <c r="A1700" s="14">
        <f>TAG!A1319</f>
        <v>926.81486999999993</v>
      </c>
      <c r="B1700" s="14" t="str">
        <f>TAG!B1319</f>
        <v>C59H108O6N</v>
      </c>
      <c r="C1700" s="17" t="str">
        <f>TAG!C1319</f>
        <v>56:5</v>
      </c>
      <c r="D1700" s="31"/>
      <c r="E1700" s="37">
        <f>TAG!J1319</f>
        <v>8.372052255200225E-6</v>
      </c>
      <c r="F1700" s="37">
        <f>TAG!D1319</f>
        <v>9.20361161072841E-6</v>
      </c>
      <c r="G1700" s="62">
        <f t="shared" si="174"/>
        <v>8.7878319329643167E-6</v>
      </c>
      <c r="H1700" s="37">
        <f>TAG!E1319</f>
        <v>3.4811342472317652E-5</v>
      </c>
      <c r="I1700" s="37">
        <f>TAG!F1319</f>
        <v>5.9098293621550192E-5</v>
      </c>
      <c r="K1700" s="9">
        <f t="shared" si="175"/>
        <v>2.6023510539353335E-5</v>
      </c>
      <c r="L1700" s="9">
        <f t="shared" si="176"/>
        <v>5.0310461688585879E-5</v>
      </c>
    </row>
    <row r="1701" spans="1:12" x14ac:dyDescent="0.2">
      <c r="A1701" s="14">
        <f>TAG!A1320</f>
        <v>928.83046999999988</v>
      </c>
      <c r="B1701" s="14" t="str">
        <f>TAG!B1320</f>
        <v>C59H110O6N</v>
      </c>
      <c r="C1701" s="17" t="str">
        <f>TAG!C1320</f>
        <v>56:4</v>
      </c>
      <c r="D1701" s="31"/>
      <c r="E1701" s="37">
        <f>TAG!J1320</f>
        <v>1.7447259599517553E-5</v>
      </c>
      <c r="F1701" s="37">
        <f>TAG!D1320</f>
        <v>6.7760691376378043E-6</v>
      </c>
      <c r="G1701" s="62">
        <f t="shared" si="174"/>
        <v>1.2111664368577679E-5</v>
      </c>
      <c r="H1701" s="37">
        <f>TAG!E1320</f>
        <v>4.7830422835366629E-5</v>
      </c>
      <c r="I1701" s="37">
        <f>TAG!F1320</f>
        <v>2.0309383523800749E-5</v>
      </c>
      <c r="K1701" s="9">
        <f t="shared" si="175"/>
        <v>3.5718758466788954E-5</v>
      </c>
      <c r="L1701" s="9">
        <f t="shared" si="176"/>
        <v>8.19771915522307E-6</v>
      </c>
    </row>
    <row r="1702" spans="1:12" x14ac:dyDescent="0.2">
      <c r="A1702" s="14">
        <f>TAG!A1321</f>
        <v>930.84606999999994</v>
      </c>
      <c r="B1702" s="14" t="str">
        <f>TAG!B1321</f>
        <v>C59H112O6N</v>
      </c>
      <c r="C1702" s="17" t="str">
        <f>TAG!C1321</f>
        <v>56:3</v>
      </c>
      <c r="D1702" s="31"/>
      <c r="E1702" s="37">
        <f>TAG!J1321</f>
        <v>2.3246942747724535E-5</v>
      </c>
      <c r="F1702" s="37">
        <f>TAG!D1321</f>
        <v>0</v>
      </c>
      <c r="G1702" s="62">
        <f t="shared" si="174"/>
        <v>1.1623471373862268E-5</v>
      </c>
      <c r="H1702" s="37">
        <f>TAG!E1321</f>
        <v>1.7442885625503665E-5</v>
      </c>
      <c r="I1702" s="37">
        <f>TAG!F1321</f>
        <v>1.2350933875026745E-5</v>
      </c>
      <c r="K1702" s="9">
        <f t="shared" si="175"/>
        <v>5.8194142516413969E-6</v>
      </c>
      <c r="L1702" s="9">
        <f t="shared" si="176"/>
        <v>7.2746250116447733E-7</v>
      </c>
    </row>
    <row r="1703" spans="1:12" x14ac:dyDescent="0.2">
      <c r="A1703" s="14">
        <f>TAG!A1322</f>
        <v>932.86166999999989</v>
      </c>
      <c r="B1703" s="14" t="str">
        <f>TAG!B1322</f>
        <v>C59H114O6N</v>
      </c>
      <c r="C1703" s="17" t="str">
        <f>TAG!C1322</f>
        <v>56:2</v>
      </c>
      <c r="D1703" s="31"/>
      <c r="E1703" s="37">
        <f>TAG!J1322</f>
        <v>2.3556369318225429E-5</v>
      </c>
      <c r="F1703" s="37">
        <f>TAG!D1322</f>
        <v>0</v>
      </c>
      <c r="G1703" s="62">
        <f t="shared" si="174"/>
        <v>1.1778184659112714E-5</v>
      </c>
      <c r="H1703" s="37">
        <f>TAG!E1322</f>
        <v>6.9269340488005443E-5</v>
      </c>
      <c r="I1703" s="37">
        <f>TAG!F1322</f>
        <v>1.2576982428514912E-5</v>
      </c>
      <c r="K1703" s="9">
        <f t="shared" si="175"/>
        <v>5.7491155828892727E-5</v>
      </c>
      <c r="L1703" s="9">
        <f t="shared" si="176"/>
        <v>7.9879776940219807E-7</v>
      </c>
    </row>
    <row r="1704" spans="1:12" x14ac:dyDescent="0.2">
      <c r="A1704" s="14">
        <f>TAG!A1323</f>
        <v>934.87726999999995</v>
      </c>
      <c r="B1704" s="14" t="str">
        <f>TAG!B1323</f>
        <v>C59H116O6N</v>
      </c>
      <c r="C1704" s="17" t="str">
        <f>TAG!C1323</f>
        <v>56:1</v>
      </c>
      <c r="D1704" s="31"/>
      <c r="E1704" s="37">
        <f>TAG!J1323</f>
        <v>0</v>
      </c>
      <c r="F1704" s="37">
        <f>TAG!D1323</f>
        <v>1.8305631281010161E-6</v>
      </c>
      <c r="G1704" s="62">
        <f t="shared" si="174"/>
        <v>9.1528156405050803E-7</v>
      </c>
      <c r="H1704" s="37">
        <f>TAG!E1323</f>
        <v>1.4994289982164994E-5</v>
      </c>
      <c r="I1704" s="37">
        <f>TAG!F1323</f>
        <v>1.124808905256154E-4</v>
      </c>
      <c r="K1704" s="9">
        <f t="shared" si="175"/>
        <v>1.4079008418114486E-5</v>
      </c>
      <c r="L1704" s="9">
        <f t="shared" si="176"/>
        <v>1.115656089615649E-4</v>
      </c>
    </row>
    <row r="1705" spans="1:12" x14ac:dyDescent="0.2">
      <c r="A1705" s="14">
        <f>TAG!A1324</f>
        <v>936.83556999999996</v>
      </c>
      <c r="B1705" s="14" t="str">
        <f>TAG!B1324</f>
        <v>C61H110O5N</v>
      </c>
      <c r="C1705" s="17" t="str">
        <f>TAG!C1324</f>
        <v>e58:7/56:0</v>
      </c>
      <c r="D1705" s="31"/>
      <c r="E1705" s="37">
        <f>TAG!J1324</f>
        <v>3.0409670502281823E-5</v>
      </c>
      <c r="F1705" s="37">
        <f>TAG!D1324</f>
        <v>5.6290056895086263E-5</v>
      </c>
      <c r="G1705" s="62">
        <f t="shared" si="174"/>
        <v>4.3349863698684046E-5</v>
      </c>
      <c r="H1705" s="37">
        <f>TAG!E1324</f>
        <v>7.1968996467140843E-5</v>
      </c>
      <c r="I1705" s="37">
        <f>TAG!F1324</f>
        <v>7.983030231578181E-5</v>
      </c>
      <c r="K1705" s="9">
        <f t="shared" si="175"/>
        <v>2.8619132768456797E-5</v>
      </c>
      <c r="L1705" s="9">
        <f t="shared" si="176"/>
        <v>3.6480438617097764E-5</v>
      </c>
    </row>
    <row r="1706" spans="1:12" x14ac:dyDescent="0.2">
      <c r="A1706" s="14">
        <f>TAG!A1325</f>
        <v>938.85117000000002</v>
      </c>
      <c r="B1706" s="14" t="str">
        <f>TAG!B1325</f>
        <v>C61H112O5N</v>
      </c>
      <c r="C1706" s="17" t="str">
        <f>TAG!C1325</f>
        <v>e58:6</v>
      </c>
      <c r="D1706" s="31"/>
      <c r="E1706" s="37">
        <f>TAG!J1325</f>
        <v>2.0566607445013431E-5</v>
      </c>
      <c r="F1706" s="37">
        <f>TAG!D1325</f>
        <v>0</v>
      </c>
      <c r="G1706" s="62">
        <f t="shared" si="174"/>
        <v>1.0283303722506715E-5</v>
      </c>
      <c r="H1706" s="37">
        <f>TAG!E1325</f>
        <v>2.7117157870449814E-5</v>
      </c>
      <c r="I1706" s="37">
        <f>TAG!F1325</f>
        <v>7.4809999641782066E-5</v>
      </c>
      <c r="K1706" s="9">
        <f t="shared" si="175"/>
        <v>1.6833854147943099E-5</v>
      </c>
      <c r="L1706" s="9">
        <f t="shared" si="176"/>
        <v>6.4526695919275357E-5</v>
      </c>
    </row>
    <row r="1707" spans="1:12" x14ac:dyDescent="0.2">
      <c r="A1707" s="14">
        <f>TAG!A1326</f>
        <v>940.86676999999997</v>
      </c>
      <c r="B1707" s="14" t="str">
        <f>TAG!B1326</f>
        <v>C61H114O5N</v>
      </c>
      <c r="C1707" s="17" t="str">
        <f>TAG!C1326</f>
        <v>e58:5</v>
      </c>
      <c r="D1707" s="31"/>
      <c r="E1707" s="37">
        <f>TAG!J1326</f>
        <v>2.136152924575333E-5</v>
      </c>
      <c r="F1707" s="37">
        <f>TAG!D1326</f>
        <v>2.6875830863169795E-5</v>
      </c>
      <c r="G1707" s="62">
        <f t="shared" si="174"/>
        <v>2.4118680054461564E-5</v>
      </c>
      <c r="H1707" s="37">
        <f>TAG!E1326</f>
        <v>1.1516706653111423E-5</v>
      </c>
      <c r="I1707" s="37">
        <f>TAG!F1326</f>
        <v>4.6968526278700664E-6</v>
      </c>
      <c r="K1707" s="9">
        <f t="shared" si="175"/>
        <v>0</v>
      </c>
      <c r="L1707" s="9">
        <f t="shared" si="176"/>
        <v>0</v>
      </c>
    </row>
    <row r="1708" spans="1:12" x14ac:dyDescent="0.2">
      <c r="A1708" s="14">
        <f>TAG!A1327</f>
        <v>942.88237000000004</v>
      </c>
      <c r="B1708" s="14" t="str">
        <f>TAG!B1327</f>
        <v>C61H116O5N</v>
      </c>
      <c r="C1708" s="17" t="str">
        <f>TAG!C1327</f>
        <v>e58:4</v>
      </c>
      <c r="D1708" s="31"/>
      <c r="E1708" s="37">
        <f>TAG!J1327</f>
        <v>5.021853305235469E-5</v>
      </c>
      <c r="F1708" s="37">
        <f>TAG!D1327</f>
        <v>0</v>
      </c>
      <c r="G1708" s="62">
        <f t="shared" si="174"/>
        <v>2.5109266526177345E-5</v>
      </c>
      <c r="H1708" s="37">
        <f>TAG!E1327</f>
        <v>2.25780149201274E-4</v>
      </c>
      <c r="I1708" s="37">
        <f>TAG!F1327</f>
        <v>1.5896521181705677E-4</v>
      </c>
      <c r="K1708" s="9">
        <f t="shared" si="175"/>
        <v>2.0067088267509666E-4</v>
      </c>
      <c r="L1708" s="9">
        <f t="shared" si="176"/>
        <v>1.3385594529087943E-4</v>
      </c>
    </row>
    <row r="1709" spans="1:12" x14ac:dyDescent="0.2">
      <c r="A1709" s="14">
        <f>TAG!A1328</f>
        <v>944.89796999999999</v>
      </c>
      <c r="B1709" s="14" t="str">
        <f>TAG!B1328</f>
        <v>C61H118O5N</v>
      </c>
      <c r="C1709" s="17" t="str">
        <f>TAG!C1328</f>
        <v>e58:3</v>
      </c>
      <c r="D1709" s="31"/>
      <c r="E1709" s="37">
        <f>TAG!J1328</f>
        <v>0</v>
      </c>
      <c r="F1709" s="37">
        <f>TAG!D1328</f>
        <v>0</v>
      </c>
      <c r="G1709" s="62">
        <f t="shared" si="174"/>
        <v>0</v>
      </c>
      <c r="H1709" s="37">
        <f>TAG!E1328</f>
        <v>4.3033815108800768E-5</v>
      </c>
      <c r="I1709" s="37">
        <f>TAG!F1328</f>
        <v>3.0056808142356801E-5</v>
      </c>
      <c r="K1709" s="9">
        <f t="shared" si="175"/>
        <v>4.3033815108800768E-5</v>
      </c>
      <c r="L1709" s="9">
        <f t="shared" si="176"/>
        <v>3.0056808142356801E-5</v>
      </c>
    </row>
    <row r="1710" spans="1:12" x14ac:dyDescent="0.2">
      <c r="A1710" s="14">
        <f>TAG!A1329</f>
        <v>946.91357000000005</v>
      </c>
      <c r="B1710" s="14" t="str">
        <f>TAG!B1329</f>
        <v>C61H120O5N</v>
      </c>
      <c r="C1710" s="17" t="str">
        <f>TAG!C1329</f>
        <v>e58:2</v>
      </c>
      <c r="D1710" s="31"/>
      <c r="E1710" s="37">
        <f>TAG!J1329</f>
        <v>3.0486575346955211E-5</v>
      </c>
      <c r="F1710" s="37">
        <f>TAG!D1329</f>
        <v>0</v>
      </c>
      <c r="G1710" s="62">
        <f t="shared" si="174"/>
        <v>1.5243287673477605E-5</v>
      </c>
      <c r="H1710" s="37">
        <f>TAG!E1329</f>
        <v>2.3221694696736304E-5</v>
      </c>
      <c r="I1710" s="37">
        <f>TAG!F1329</f>
        <v>1.2397403879166059E-4</v>
      </c>
      <c r="K1710" s="9">
        <f t="shared" si="175"/>
        <v>7.9784070232586986E-6</v>
      </c>
      <c r="L1710" s="9">
        <f t="shared" si="176"/>
        <v>1.0873075111818298E-4</v>
      </c>
    </row>
    <row r="1711" spans="1:12" x14ac:dyDescent="0.2">
      <c r="A1711" s="14">
        <f>TAG!A1330</f>
        <v>948.92917</v>
      </c>
      <c r="B1711" s="14" t="str">
        <f>TAG!B1330</f>
        <v>C61H122O5N</v>
      </c>
      <c r="C1711" s="17" t="str">
        <f>TAG!C1330</f>
        <v>e58:1/58:8</v>
      </c>
      <c r="D1711" s="31"/>
      <c r="E1711" s="37">
        <f>TAG!J1330</f>
        <v>2.3584413581282479E-5</v>
      </c>
      <c r="F1711" s="37">
        <f>TAG!D1330</f>
        <v>1.5144248427604486E-5</v>
      </c>
      <c r="G1711" s="62">
        <f t="shared" si="174"/>
        <v>1.9364331004443482E-5</v>
      </c>
      <c r="H1711" s="37">
        <f>TAG!E1330</f>
        <v>5.468270534421354E-5</v>
      </c>
      <c r="I1711" s="37">
        <f>TAG!F1330</f>
        <v>0</v>
      </c>
      <c r="K1711" s="9">
        <f t="shared" si="175"/>
        <v>3.5318374339770054E-5</v>
      </c>
      <c r="L1711" s="9">
        <f t="shared" si="176"/>
        <v>0</v>
      </c>
    </row>
    <row r="1712" spans="1:12" x14ac:dyDescent="0.2">
      <c r="A1712" s="14">
        <f>TAG!A1331</f>
        <v>950.81486999999993</v>
      </c>
      <c r="B1712" s="14" t="str">
        <f>TAG!B1331</f>
        <v>C61H108O6N</v>
      </c>
      <c r="C1712" s="17" t="str">
        <f>TAG!C1331</f>
        <v>58:7/e58:0</v>
      </c>
      <c r="D1712" s="31"/>
      <c r="E1712" s="37">
        <f>TAG!J1331</f>
        <v>0</v>
      </c>
      <c r="F1712" s="37">
        <f>TAG!D1331</f>
        <v>1.3625236052349897E-5</v>
      </c>
      <c r="G1712" s="62">
        <f t="shared" si="174"/>
        <v>6.8126180261749485E-6</v>
      </c>
      <c r="H1712" s="37">
        <f>TAG!E1331</f>
        <v>5.0116612628971498E-5</v>
      </c>
      <c r="I1712" s="37">
        <f>TAG!F1331</f>
        <v>1.5703076091492965E-4</v>
      </c>
      <c r="K1712" s="9">
        <f t="shared" si="175"/>
        <v>4.3303994602796548E-5</v>
      </c>
      <c r="L1712" s="9">
        <f t="shared" si="176"/>
        <v>1.5021814288875471E-4</v>
      </c>
    </row>
    <row r="1713" spans="1:12" x14ac:dyDescent="0.2">
      <c r="A1713" s="14">
        <f>TAG!A1332</f>
        <v>952.83046999999988</v>
      </c>
      <c r="B1713" s="14" t="str">
        <f>TAG!B1332</f>
        <v>C61H110O6N</v>
      </c>
      <c r="C1713" s="17" t="str">
        <f>TAG!C1332</f>
        <v>58:6</v>
      </c>
      <c r="D1713" s="31"/>
      <c r="E1713" s="37">
        <f>TAG!J1332</f>
        <v>3.5782396434294162E-5</v>
      </c>
      <c r="F1713" s="37">
        <f>TAG!D1332</f>
        <v>0</v>
      </c>
      <c r="G1713" s="62">
        <f t="shared" si="174"/>
        <v>1.7891198217147081E-5</v>
      </c>
      <c r="H1713" s="37">
        <f>TAG!E1332</f>
        <v>6.351011835484736E-5</v>
      </c>
      <c r="I1713" s="37">
        <f>TAG!F1332</f>
        <v>1.3144258929819843E-4</v>
      </c>
      <c r="K1713" s="9">
        <f t="shared" si="175"/>
        <v>4.5618920137700282E-5</v>
      </c>
      <c r="L1713" s="9">
        <f t="shared" si="176"/>
        <v>1.1355139108105136E-4</v>
      </c>
    </row>
    <row r="1714" spans="1:12" x14ac:dyDescent="0.2">
      <c r="A1714" s="14">
        <f>TAG!A1333</f>
        <v>954.84606999999994</v>
      </c>
      <c r="B1714" s="14" t="str">
        <f>TAG!B1333</f>
        <v>C61H112O6N</v>
      </c>
      <c r="C1714" s="17" t="str">
        <f>TAG!C1333</f>
        <v>58:5</v>
      </c>
      <c r="D1714" s="31"/>
      <c r="E1714" s="37">
        <f>TAG!J1333</f>
        <v>2.1286611380531087E-5</v>
      </c>
      <c r="F1714" s="37">
        <f>TAG!D1333</f>
        <v>2.7342283271510568E-5</v>
      </c>
      <c r="G1714" s="62">
        <f t="shared" si="174"/>
        <v>2.4314447326020827E-5</v>
      </c>
      <c r="H1714" s="37">
        <f>TAG!E1333</f>
        <v>2.6547212952019071E-5</v>
      </c>
      <c r="I1714" s="37">
        <f>TAG!F1333</f>
        <v>6.9312299016558045E-5</v>
      </c>
      <c r="K1714" s="9">
        <f t="shared" si="175"/>
        <v>2.2327656259982437E-6</v>
      </c>
      <c r="L1714" s="9">
        <f t="shared" si="176"/>
        <v>4.4997851690537218E-5</v>
      </c>
    </row>
    <row r="1715" spans="1:12" x14ac:dyDescent="0.2">
      <c r="A1715" s="14">
        <f>TAG!A1334</f>
        <v>956.86166999999989</v>
      </c>
      <c r="B1715" s="14" t="str">
        <f>TAG!B1334</f>
        <v>C61H114O6N</v>
      </c>
      <c r="C1715" s="17" t="str">
        <f>TAG!C1334</f>
        <v>58:4</v>
      </c>
      <c r="D1715" s="31"/>
      <c r="E1715" s="37">
        <f>TAG!J1334</f>
        <v>0</v>
      </c>
      <c r="F1715" s="37">
        <f>TAG!D1334</f>
        <v>0</v>
      </c>
      <c r="G1715" s="62">
        <f t="shared" si="174"/>
        <v>0</v>
      </c>
      <c r="H1715" s="37">
        <f>TAG!E1334</f>
        <v>6.532336571583931E-5</v>
      </c>
      <c r="I1715" s="37">
        <f>TAG!F1334</f>
        <v>1.0716229213379563E-5</v>
      </c>
      <c r="K1715" s="9">
        <f t="shared" si="175"/>
        <v>6.532336571583931E-5</v>
      </c>
      <c r="L1715" s="9">
        <f t="shared" si="176"/>
        <v>1.0716229213379563E-5</v>
      </c>
    </row>
    <row r="1716" spans="1:12" x14ac:dyDescent="0.2">
      <c r="A1716" s="14">
        <f>TAG!A1335</f>
        <v>958.87726999999995</v>
      </c>
      <c r="B1716" s="14" t="str">
        <f>TAG!B1335</f>
        <v>C61H116O6N</v>
      </c>
      <c r="C1716" s="17" t="str">
        <f>TAG!C1335</f>
        <v>58:3</v>
      </c>
      <c r="D1716" s="31"/>
      <c r="E1716" s="37">
        <f>TAG!J1335</f>
        <v>6.4946803517482651E-5</v>
      </c>
      <c r="F1716" s="37">
        <f>TAG!D1335</f>
        <v>0</v>
      </c>
      <c r="G1716" s="62">
        <f t="shared" si="174"/>
        <v>3.2473401758741325E-5</v>
      </c>
      <c r="H1716" s="37">
        <f>TAG!E1335</f>
        <v>7.3821200467643957E-6</v>
      </c>
      <c r="I1716" s="37">
        <f>TAG!F1335</f>
        <v>2.7361678932172002E-5</v>
      </c>
      <c r="K1716" s="9">
        <f t="shared" si="175"/>
        <v>0</v>
      </c>
      <c r="L1716" s="9">
        <f t="shared" si="176"/>
        <v>0</v>
      </c>
    </row>
    <row r="1717" spans="1:12" x14ac:dyDescent="0.2">
      <c r="A1717" s="14">
        <f>TAG!A1336</f>
        <v>960.8928699999999</v>
      </c>
      <c r="B1717" s="14" t="str">
        <f>TAG!B1336</f>
        <v>C61H118O6N</v>
      </c>
      <c r="C1717" s="17" t="str">
        <f>TAG!C1336</f>
        <v>58:2</v>
      </c>
      <c r="D1717" s="31"/>
      <c r="E1717" s="37">
        <f>TAG!J1336</f>
        <v>3.2722435678274256E-5</v>
      </c>
      <c r="F1717" s="37">
        <f>TAG!D1336</f>
        <v>0</v>
      </c>
      <c r="G1717" s="62">
        <f t="shared" si="174"/>
        <v>1.6361217839137128E-5</v>
      </c>
      <c r="H1717" s="37">
        <f>TAG!E1336</f>
        <v>2.998437537199198E-5</v>
      </c>
      <c r="I1717" s="37">
        <f>TAG!F1336</f>
        <v>2.8754348082051412E-5</v>
      </c>
      <c r="K1717" s="9">
        <f t="shared" si="175"/>
        <v>1.3623157532854852E-5</v>
      </c>
      <c r="L1717" s="9">
        <f t="shared" si="176"/>
        <v>1.2393130242914284E-5</v>
      </c>
    </row>
    <row r="1718" spans="1:12" x14ac:dyDescent="0.2">
      <c r="A1718" s="14">
        <f>TAG!A1337</f>
        <v>962.90846999999997</v>
      </c>
      <c r="B1718" s="14" t="str">
        <f>TAG!B1337</f>
        <v>C61H120O6N</v>
      </c>
      <c r="C1718" s="17" t="str">
        <f>TAG!C1337</f>
        <v>58:1</v>
      </c>
      <c r="D1718" s="31"/>
      <c r="E1718" s="37">
        <f>TAG!J1337</f>
        <v>6.3526084544169613E-5</v>
      </c>
      <c r="F1718" s="37">
        <f>TAG!D1337</f>
        <v>0</v>
      </c>
      <c r="G1718" s="62">
        <f t="shared" si="174"/>
        <v>3.1763042272084806E-5</v>
      </c>
      <c r="H1718" s="37">
        <f>TAG!E1337</f>
        <v>5.0847869793932228E-5</v>
      </c>
      <c r="I1718" s="37">
        <f>TAG!F1337</f>
        <v>4.3883331645226851E-5</v>
      </c>
      <c r="K1718" s="9">
        <f t="shared" si="175"/>
        <v>1.9084827521847422E-5</v>
      </c>
      <c r="L1718" s="9">
        <f t="shared" si="176"/>
        <v>1.2120289373142045E-5</v>
      </c>
    </row>
    <row r="1719" spans="1:12" x14ac:dyDescent="0.2">
      <c r="A1719" s="14">
        <f>TAG!A1338</f>
        <v>964.86676999999997</v>
      </c>
      <c r="B1719" s="14" t="str">
        <f>TAG!B1338</f>
        <v>C63H114O5N</v>
      </c>
      <c r="C1719" s="17" t="str">
        <f>TAG!C1338</f>
        <v>e60:7/58:0</v>
      </c>
      <c r="D1719" s="31"/>
      <c r="E1719" s="37">
        <f>TAG!J1338</f>
        <v>0</v>
      </c>
      <c r="F1719" s="37">
        <f>TAG!D1338</f>
        <v>6.855637670504365E-5</v>
      </c>
      <c r="G1719" s="62">
        <f t="shared" si="174"/>
        <v>3.4278188352521825E-5</v>
      </c>
      <c r="H1719" s="37">
        <f>TAG!E1338</f>
        <v>3.1043893679407346E-5</v>
      </c>
      <c r="I1719" s="37">
        <f>TAG!F1338</f>
        <v>1.0500724709877695E-4</v>
      </c>
      <c r="K1719" s="9">
        <f t="shared" si="175"/>
        <v>0</v>
      </c>
      <c r="L1719" s="9">
        <f t="shared" si="176"/>
        <v>7.0729058746255127E-5</v>
      </c>
    </row>
    <row r="1720" spans="1:12" x14ac:dyDescent="0.2">
      <c r="A1720" s="14">
        <f>TAG!A1339</f>
        <v>966.88237000000004</v>
      </c>
      <c r="B1720" s="14" t="str">
        <f>TAG!B1339</f>
        <v>C63H116O5N</v>
      </c>
      <c r="C1720" s="17" t="str">
        <f>TAG!C1339</f>
        <v>e60:6</v>
      </c>
      <c r="D1720" s="31"/>
      <c r="E1720" s="37">
        <f>TAG!J1339</f>
        <v>0</v>
      </c>
      <c r="F1720" s="37">
        <f>TAG!D1339</f>
        <v>2.0579450187961908E-5</v>
      </c>
      <c r="G1720" s="62">
        <f t="shared" si="174"/>
        <v>1.0289725093980954E-5</v>
      </c>
      <c r="H1720" s="37">
        <f>TAG!E1339</f>
        <v>3.2042800708744686E-5</v>
      </c>
      <c r="I1720" s="37">
        <f>TAG!F1339</f>
        <v>1.6535652367750769E-5</v>
      </c>
      <c r="K1720" s="9">
        <f t="shared" si="175"/>
        <v>2.1753075614763731E-5</v>
      </c>
      <c r="L1720" s="9">
        <f t="shared" si="176"/>
        <v>6.2459272737698148E-6</v>
      </c>
    </row>
    <row r="1721" spans="1:12" x14ac:dyDescent="0.2">
      <c r="A1721" s="14">
        <f>TAG!A1340</f>
        <v>968.89796999999999</v>
      </c>
      <c r="B1721" s="14" t="str">
        <f>TAG!B1340</f>
        <v>C63H118O5N</v>
      </c>
      <c r="C1721" s="17" t="str">
        <f>TAG!C1340</f>
        <v>e60:5</v>
      </c>
      <c r="D1721" s="31"/>
      <c r="E1721" s="37">
        <f>TAG!J1340</f>
        <v>3.2816579876656355E-5</v>
      </c>
      <c r="F1721" s="37">
        <f>TAG!D1340</f>
        <v>0</v>
      </c>
      <c r="G1721" s="62">
        <f t="shared" si="174"/>
        <v>1.6408289938328178E-5</v>
      </c>
      <c r="H1721" s="37">
        <f>TAG!E1340</f>
        <v>2.3161503535257372E-5</v>
      </c>
      <c r="I1721" s="37">
        <f>TAG!F1340</f>
        <v>2.895215383069324E-5</v>
      </c>
      <c r="K1721" s="9">
        <f t="shared" si="175"/>
        <v>6.7532135969291941E-6</v>
      </c>
      <c r="L1721" s="9">
        <f t="shared" si="176"/>
        <v>1.2543863892365062E-5</v>
      </c>
    </row>
    <row r="1722" spans="1:12" x14ac:dyDescent="0.2">
      <c r="A1722" s="14">
        <f>TAG!A1341</f>
        <v>970.91357000000005</v>
      </c>
      <c r="B1722" s="14" t="str">
        <f>TAG!B1341</f>
        <v>C63H120O5N</v>
      </c>
      <c r="C1722" s="17" t="str">
        <f>TAG!C1341</f>
        <v>e60:4</v>
      </c>
      <c r="D1722" s="31"/>
      <c r="E1722" s="37">
        <f>TAG!J1341</f>
        <v>3.5026289969207492E-5</v>
      </c>
      <c r="F1722" s="37">
        <f>TAG!D1341</f>
        <v>4.3389394192519529E-5</v>
      </c>
      <c r="G1722" s="62">
        <f t="shared" si="174"/>
        <v>3.9207842080863514E-5</v>
      </c>
      <c r="H1722" s="37">
        <f>TAG!E1341</f>
        <v>0</v>
      </c>
      <c r="I1722" s="37">
        <f>TAG!F1341</f>
        <v>7.8993922519657853E-5</v>
      </c>
      <c r="K1722" s="9">
        <f t="shared" si="175"/>
        <v>0</v>
      </c>
      <c r="L1722" s="9">
        <f t="shared" si="176"/>
        <v>3.978608043879434E-5</v>
      </c>
    </row>
    <row r="1723" spans="1:12" x14ac:dyDescent="0.2">
      <c r="A1723" s="14">
        <f>TAG!A1342</f>
        <v>972.92917</v>
      </c>
      <c r="B1723" s="14" t="str">
        <f>TAG!B1342</f>
        <v>C63H122O5N</v>
      </c>
      <c r="C1723" s="17" t="str">
        <f>TAG!C1342</f>
        <v>e60:3</v>
      </c>
      <c r="D1723" s="31"/>
      <c r="E1723" s="37">
        <f>TAG!J1342</f>
        <v>0</v>
      </c>
      <c r="F1723" s="37">
        <f>TAG!D1342</f>
        <v>7.70255376006562E-5</v>
      </c>
      <c r="G1723" s="62">
        <f t="shared" si="174"/>
        <v>3.85127688003281E-5</v>
      </c>
      <c r="H1723" s="37">
        <f>TAG!E1342</f>
        <v>6.5936604610966063E-6</v>
      </c>
      <c r="I1723" s="37">
        <f>TAG!F1342</f>
        <v>4.286764178686521E-5</v>
      </c>
      <c r="K1723" s="9">
        <f t="shared" si="175"/>
        <v>0</v>
      </c>
      <c r="L1723" s="9">
        <f t="shared" si="176"/>
        <v>4.35487298653711E-6</v>
      </c>
    </row>
    <row r="1724" spans="1:12" x14ac:dyDescent="0.2">
      <c r="A1724" s="14">
        <f>TAG!A1343</f>
        <v>974.94477000000006</v>
      </c>
      <c r="B1724" s="14" t="str">
        <f>TAG!B1343</f>
        <v>C63H124O5N</v>
      </c>
      <c r="C1724" s="17" t="str">
        <f>TAG!C1343</f>
        <v>e60:2</v>
      </c>
      <c r="D1724" s="31"/>
      <c r="E1724" s="37">
        <f>TAG!J1343</f>
        <v>7.6908364262881851E-5</v>
      </c>
      <c r="F1724" s="37">
        <f>TAG!D1343</f>
        <v>1.0503847957174066E-5</v>
      </c>
      <c r="G1724" s="62">
        <f t="shared" si="174"/>
        <v>4.3706106110027955E-5</v>
      </c>
      <c r="H1724" s="37">
        <f>TAG!E1343</f>
        <v>1.4137907792069121E-4</v>
      </c>
      <c r="I1724" s="37">
        <f>TAG!F1343</f>
        <v>4.7375911329864586E-5</v>
      </c>
      <c r="K1724" s="9">
        <f t="shared" si="175"/>
        <v>9.7672971810663255E-5</v>
      </c>
      <c r="L1724" s="9">
        <f t="shared" si="176"/>
        <v>3.6698052198366309E-6</v>
      </c>
    </row>
    <row r="1725" spans="1:12" x14ac:dyDescent="0.2">
      <c r="A1725" s="14">
        <f>TAG!A1344</f>
        <v>976.83046999999988</v>
      </c>
      <c r="B1725" s="14" t="str">
        <f>TAG!B1344</f>
        <v>C63H110O6N</v>
      </c>
      <c r="C1725" s="17" t="str">
        <f>TAG!C1344</f>
        <v>60:8/e60:1</v>
      </c>
      <c r="D1725" s="31"/>
      <c r="E1725" s="37">
        <f>TAG!J1344</f>
        <v>1.3836922744289313E-5</v>
      </c>
      <c r="F1725" s="37">
        <f>TAG!D1344</f>
        <v>0</v>
      </c>
      <c r="G1725" s="62">
        <f t="shared" si="174"/>
        <v>6.9184613721446563E-6</v>
      </c>
      <c r="H1725" s="37">
        <f>TAG!E1344</f>
        <v>3.2087261756756867E-5</v>
      </c>
      <c r="I1725" s="37">
        <f>TAG!F1344</f>
        <v>1.7305497345748492E-5</v>
      </c>
      <c r="K1725" s="9">
        <f t="shared" si="175"/>
        <v>2.5168800384612212E-5</v>
      </c>
      <c r="L1725" s="9">
        <f t="shared" si="176"/>
        <v>1.0387035973603837E-5</v>
      </c>
    </row>
    <row r="1726" spans="1:12" x14ac:dyDescent="0.2">
      <c r="A1726" s="14">
        <f>TAG!A1345</f>
        <v>978.84606999999994</v>
      </c>
      <c r="B1726" s="14" t="str">
        <f>TAG!B1345</f>
        <v>C63H112O6N</v>
      </c>
      <c r="C1726" s="17" t="str">
        <f>TAG!C1345</f>
        <v>60:7/e60:0</v>
      </c>
      <c r="D1726" s="31"/>
      <c r="E1726" s="37">
        <f>TAG!J1345</f>
        <v>0</v>
      </c>
      <c r="F1726" s="37">
        <f>TAG!D1345</f>
        <v>6.3048822450810562E-6</v>
      </c>
      <c r="G1726" s="62">
        <f t="shared" si="174"/>
        <v>3.1524411225405281E-6</v>
      </c>
      <c r="H1726" s="37">
        <f>TAG!E1345</f>
        <v>0</v>
      </c>
      <c r="I1726" s="37">
        <f>TAG!F1345</f>
        <v>8.3085623825623118E-6</v>
      </c>
      <c r="K1726" s="9">
        <f t="shared" si="175"/>
        <v>0</v>
      </c>
      <c r="L1726" s="9">
        <f t="shared" si="176"/>
        <v>5.1561212600217833E-6</v>
      </c>
    </row>
    <row r="1727" spans="1:12" x14ac:dyDescent="0.2">
      <c r="A1727" s="14">
        <f>TAG!A1346</f>
        <v>980.86166999999989</v>
      </c>
      <c r="B1727" s="14" t="str">
        <f>TAG!B1346</f>
        <v>C63H114O6N</v>
      </c>
      <c r="C1727" s="17" t="str">
        <f>TAG!C1346</f>
        <v>60:6</v>
      </c>
      <c r="D1727" s="31"/>
      <c r="E1727" s="37">
        <f>TAG!J1346</f>
        <v>1.3250492473322168E-5</v>
      </c>
      <c r="F1727" s="37">
        <f>TAG!D1346</f>
        <v>0</v>
      </c>
      <c r="G1727" s="62">
        <f t="shared" si="174"/>
        <v>6.6252462366610839E-6</v>
      </c>
      <c r="H1727" s="37">
        <f>TAG!E1346</f>
        <v>7.1770872394960876E-5</v>
      </c>
      <c r="I1727" s="37">
        <f>TAG!F1346</f>
        <v>2.433971236356467E-5</v>
      </c>
      <c r="K1727" s="9">
        <f t="shared" si="175"/>
        <v>6.5145626158299798E-5</v>
      </c>
      <c r="L1727" s="9">
        <f t="shared" si="176"/>
        <v>1.7714466126903586E-5</v>
      </c>
    </row>
    <row r="1728" spans="1:12" x14ac:dyDescent="0.2">
      <c r="A1728" s="14">
        <f>TAG!A1347</f>
        <v>982.87726999999995</v>
      </c>
      <c r="B1728" s="14" t="str">
        <f>TAG!B1347</f>
        <v>C63H116O6N</v>
      </c>
      <c r="C1728" s="17" t="str">
        <f>TAG!C1347</f>
        <v>60:5</v>
      </c>
      <c r="D1728" s="31"/>
      <c r="E1728" s="37">
        <f>TAG!J1347</f>
        <v>3.4914015818379726E-5</v>
      </c>
      <c r="F1728" s="37">
        <f>TAG!D1347</f>
        <v>2.7328736628101117E-6</v>
      </c>
      <c r="G1728" s="62">
        <f t="shared" si="174"/>
        <v>1.882344474059492E-5</v>
      </c>
      <c r="H1728" s="37">
        <f>TAG!E1347</f>
        <v>1.6844205696622001E-6</v>
      </c>
      <c r="I1728" s="37">
        <f>TAG!F1347</f>
        <v>2.4662619727469902E-5</v>
      </c>
      <c r="K1728" s="9">
        <f t="shared" si="175"/>
        <v>0</v>
      </c>
      <c r="L1728" s="9">
        <f t="shared" si="176"/>
        <v>5.8391749868749821E-6</v>
      </c>
    </row>
    <row r="1729" spans="1:12" x14ac:dyDescent="0.2">
      <c r="A1729" s="14">
        <f>TAG!A1348</f>
        <v>984.8928699999999</v>
      </c>
      <c r="B1729" s="14" t="str">
        <f>TAG!B1348</f>
        <v>C63H118O6N</v>
      </c>
      <c r="C1729" s="17" t="str">
        <f>TAG!C1348</f>
        <v>60:4</v>
      </c>
      <c r="D1729" s="31"/>
      <c r="E1729" s="37">
        <f>TAG!J1348</f>
        <v>2.0932646132043142E-5</v>
      </c>
      <c r="F1729" s="37">
        <f>TAG!D1348</f>
        <v>1.8556732445207745E-6</v>
      </c>
      <c r="G1729" s="62">
        <f t="shared" si="174"/>
        <v>1.1394159688281959E-5</v>
      </c>
      <c r="H1729" s="37">
        <f>TAG!E1348</f>
        <v>2.9406476860547939E-5</v>
      </c>
      <c r="I1729" s="37">
        <f>TAG!F1348</f>
        <v>2.3937668987873824E-5</v>
      </c>
      <c r="K1729" s="9">
        <f t="shared" si="175"/>
        <v>1.801231717226598E-5</v>
      </c>
      <c r="L1729" s="9">
        <f t="shared" si="176"/>
        <v>1.2543509299591864E-5</v>
      </c>
    </row>
    <row r="1730" spans="1:12" x14ac:dyDescent="0.2">
      <c r="A1730" s="14">
        <f>TAG!A1349</f>
        <v>986.90846999999997</v>
      </c>
      <c r="B1730" s="14" t="str">
        <f>TAG!B1349</f>
        <v>C63H120O6N</v>
      </c>
      <c r="C1730" s="17" t="str">
        <f>TAG!C1349</f>
        <v>60:3</v>
      </c>
      <c r="D1730" s="31"/>
      <c r="E1730" s="37">
        <f>TAG!J1349</f>
        <v>2.347348814499126E-5</v>
      </c>
      <c r="F1730" s="37">
        <f>TAG!D1349</f>
        <v>0</v>
      </c>
      <c r="G1730" s="62">
        <f t="shared" si="174"/>
        <v>1.173674407249563E-5</v>
      </c>
      <c r="H1730" s="37">
        <f>TAG!E1349</f>
        <v>1.6277068329137348E-5</v>
      </c>
      <c r="I1730" s="37">
        <f>TAG!F1349</f>
        <v>8.1118676064665356E-5</v>
      </c>
      <c r="K1730" s="9">
        <f t="shared" si="175"/>
        <v>4.5403242566417184E-6</v>
      </c>
      <c r="L1730" s="9">
        <f t="shared" si="176"/>
        <v>6.9381931992169724E-5</v>
      </c>
    </row>
    <row r="1731" spans="1:12" x14ac:dyDescent="0.2">
      <c r="A1731" s="14">
        <f>TAG!A1350</f>
        <v>988.92406999999992</v>
      </c>
      <c r="B1731" s="14" t="str">
        <f>TAG!B1350</f>
        <v>C63H122O6N</v>
      </c>
      <c r="C1731" s="17" t="str">
        <f>TAG!C1350</f>
        <v>60:2</v>
      </c>
      <c r="D1731" s="31"/>
      <c r="E1731" s="37">
        <f>TAG!J1350</f>
        <v>0</v>
      </c>
      <c r="F1731" s="37">
        <f>TAG!D1350</f>
        <v>0</v>
      </c>
      <c r="G1731" s="62">
        <f t="shared" si="174"/>
        <v>0</v>
      </c>
      <c r="H1731" s="37">
        <f>TAG!E1350</f>
        <v>3.101986259871542E-5</v>
      </c>
      <c r="I1731" s="37">
        <f>TAG!F1350</f>
        <v>5.2381096295538477E-5</v>
      </c>
      <c r="K1731" s="9">
        <f t="shared" si="175"/>
        <v>3.101986259871542E-5</v>
      </c>
      <c r="L1731" s="9">
        <f t="shared" si="176"/>
        <v>5.2381096295538477E-5</v>
      </c>
    </row>
    <row r="1732" spans="1:12" x14ac:dyDescent="0.2">
      <c r="A1732" s="14">
        <f>TAG!A1351</f>
        <v>990.93966999999998</v>
      </c>
      <c r="B1732" s="14" t="str">
        <f>TAG!B1351</f>
        <v>C63H124O6N</v>
      </c>
      <c r="C1732" s="17" t="str">
        <f>TAG!C1351</f>
        <v>60:1</v>
      </c>
      <c r="D1732" s="31"/>
      <c r="E1732" s="37">
        <f>TAG!J1351</f>
        <v>3.1060431714462618E-5</v>
      </c>
      <c r="F1732" s="37">
        <f>TAG!D1351</f>
        <v>3.1442453244265688E-5</v>
      </c>
      <c r="G1732" s="62">
        <f t="shared" si="174"/>
        <v>3.1251442479364153E-5</v>
      </c>
      <c r="H1732" s="37">
        <f>TAG!E1351</f>
        <v>1.0055712103109362E-5</v>
      </c>
      <c r="I1732" s="37">
        <f>TAG!F1351</f>
        <v>1.2764446370336445E-5</v>
      </c>
      <c r="K1732" s="9">
        <f t="shared" si="175"/>
        <v>0</v>
      </c>
      <c r="L1732" s="9">
        <f t="shared" si="176"/>
        <v>0</v>
      </c>
    </row>
    <row r="1733" spans="1:12" s="2" customFormat="1" x14ac:dyDescent="0.2">
      <c r="A1733" s="38" t="s">
        <v>1010</v>
      </c>
      <c r="B1733" s="38"/>
      <c r="C1733" s="38" t="str">
        <f>TAG!C1352</f>
        <v>Total NL 345 22:6 acyl containing</v>
      </c>
      <c r="D1733" s="31"/>
      <c r="E1733" s="39"/>
      <c r="F1733" s="39"/>
      <c r="G1733" s="62">
        <f t="shared" si="174"/>
        <v>0</v>
      </c>
      <c r="H1733" s="39"/>
      <c r="I1733" s="39"/>
      <c r="J1733" s="40"/>
      <c r="K1733" s="4">
        <f>SUM(K1634:K1732)</f>
        <v>2.3996439801956884E-3</v>
      </c>
      <c r="L1733" s="4">
        <f t="shared" ref="L1733" si="177">SUM(L1634:L1732)</f>
        <v>5.0221046190757823E-3</v>
      </c>
    </row>
    <row r="1734" spans="1:12" x14ac:dyDescent="0.2">
      <c r="A1734" s="14">
        <f>TAG!A1357</f>
        <v>764.67446999999993</v>
      </c>
      <c r="B1734" s="14" t="str">
        <f>TAG!B1357</f>
        <v>C47H90O6N</v>
      </c>
      <c r="C1734" s="17" t="str">
        <f>TAG!C1357</f>
        <v>44:2</v>
      </c>
      <c r="D1734" s="31"/>
      <c r="E1734" s="37">
        <f>TAG!J1357</f>
        <v>1.2167855859525426E-5</v>
      </c>
      <c r="F1734" s="37">
        <f>TAG!D1357</f>
        <v>0</v>
      </c>
      <c r="G1734" s="62">
        <f t="shared" ref="G1734:G1797" si="178">(F1734+E1734)/2</f>
        <v>6.0839279297627128E-6</v>
      </c>
      <c r="H1734" s="37">
        <f>TAG!E1357</f>
        <v>2.3750784450226166E-5</v>
      </c>
      <c r="I1734" s="37">
        <f>TAG!F1357</f>
        <v>5.036747533562103E-5</v>
      </c>
      <c r="K1734" s="9">
        <f t="shared" ref="K1734:K1765" si="179">IF(H1734-$G1734&gt;0,H1734-$G1734,0)</f>
        <v>1.7666856520463452E-5</v>
      </c>
      <c r="L1734" s="9">
        <f t="shared" ref="L1734:L1765" si="180">IF(I1734-$G1734&gt;0,I1734-$G1734,0)</f>
        <v>4.4283547405858316E-5</v>
      </c>
    </row>
    <row r="1735" spans="1:12" x14ac:dyDescent="0.2">
      <c r="A1735" s="14">
        <f>TAG!A1358</f>
        <v>766.69006999999988</v>
      </c>
      <c r="B1735" s="14" t="str">
        <f>TAG!B1358</f>
        <v>C47H92O6N</v>
      </c>
      <c r="C1735" s="17" t="str">
        <f>TAG!C1358</f>
        <v>44:1</v>
      </c>
      <c r="D1735" s="31"/>
      <c r="E1735" s="37">
        <f>TAG!J1358</f>
        <v>3.1001124445708543E-5</v>
      </c>
      <c r="F1735" s="37">
        <f>TAG!D1358</f>
        <v>4.4906539403135771E-5</v>
      </c>
      <c r="G1735" s="62">
        <f t="shared" si="178"/>
        <v>3.7953831924422154E-5</v>
      </c>
      <c r="H1735" s="37">
        <f>TAG!E1358</f>
        <v>3.7206142357904628E-5</v>
      </c>
      <c r="I1735" s="37">
        <f>TAG!F1358</f>
        <v>1.2668673677826984E-4</v>
      </c>
      <c r="K1735" s="9">
        <f t="shared" si="179"/>
        <v>0</v>
      </c>
      <c r="L1735" s="9">
        <f t="shared" si="180"/>
        <v>8.8732904853847683E-5</v>
      </c>
    </row>
    <row r="1736" spans="1:12" x14ac:dyDescent="0.2">
      <c r="A1736" s="14">
        <f>TAG!A1359</f>
        <v>768.70566999999994</v>
      </c>
      <c r="B1736" s="14" t="str">
        <f>TAG!B1359</f>
        <v>C47H94O6N</v>
      </c>
      <c r="C1736" s="17" t="str">
        <f>TAG!C1359</f>
        <v>44:0</v>
      </c>
      <c r="D1736" s="31"/>
      <c r="E1736" s="37">
        <f>TAG!J1359</f>
        <v>2.6168220291321769E-5</v>
      </c>
      <c r="F1736" s="37">
        <f>TAG!D1359</f>
        <v>0</v>
      </c>
      <c r="G1736" s="62">
        <f t="shared" si="178"/>
        <v>1.3084110145660884E-5</v>
      </c>
      <c r="H1736" s="37">
        <f>TAG!E1359</f>
        <v>2.0609398996236717E-5</v>
      </c>
      <c r="I1736" s="37">
        <f>TAG!F1359</f>
        <v>0</v>
      </c>
      <c r="K1736" s="9">
        <f t="shared" si="179"/>
        <v>7.5252888505758331E-6</v>
      </c>
      <c r="L1736" s="9">
        <f t="shared" si="180"/>
        <v>0</v>
      </c>
    </row>
    <row r="1737" spans="1:12" x14ac:dyDescent="0.2">
      <c r="A1737" s="14">
        <f>TAG!A1360</f>
        <v>776.71077000000002</v>
      </c>
      <c r="B1737" s="14" t="str">
        <f>TAG!B1360</f>
        <v>C49H94O5N</v>
      </c>
      <c r="C1737" s="17" t="str">
        <f>TAG!C1360</f>
        <v>e46:3</v>
      </c>
      <c r="D1737" s="31"/>
      <c r="E1737" s="37">
        <f>TAG!J1360</f>
        <v>6.8985931590978517E-5</v>
      </c>
      <c r="F1737" s="37">
        <f>TAG!D1360</f>
        <v>5.4927381058242677E-5</v>
      </c>
      <c r="G1737" s="62">
        <f t="shared" si="178"/>
        <v>6.19566563246106E-5</v>
      </c>
      <c r="H1737" s="37">
        <f>TAG!E1360</f>
        <v>6.6178587205994416E-5</v>
      </c>
      <c r="I1737" s="37">
        <f>TAG!F1360</f>
        <v>1.4817384909225813E-4</v>
      </c>
      <c r="K1737" s="9">
        <f t="shared" si="179"/>
        <v>4.2219308813838159E-6</v>
      </c>
      <c r="L1737" s="9">
        <f t="shared" si="180"/>
        <v>8.6217192767647525E-5</v>
      </c>
    </row>
    <row r="1738" spans="1:12" x14ac:dyDescent="0.2">
      <c r="A1738" s="14">
        <f>TAG!A1361</f>
        <v>778.72636999999997</v>
      </c>
      <c r="B1738" s="14" t="str">
        <f>TAG!B1361</f>
        <v>C49H96O5N</v>
      </c>
      <c r="C1738" s="17" t="str">
        <f>TAG!C1361</f>
        <v>e46:2</v>
      </c>
      <c r="D1738" s="31"/>
      <c r="E1738" s="37">
        <f>TAG!J1361</f>
        <v>4.7012372081963293E-5</v>
      </c>
      <c r="F1738" s="37">
        <f>TAG!D1361</f>
        <v>1.8455457236474562E-5</v>
      </c>
      <c r="G1738" s="62">
        <f t="shared" si="178"/>
        <v>3.2733914659218929E-5</v>
      </c>
      <c r="H1738" s="37">
        <f>TAG!E1361</f>
        <v>8.373690316216051E-5</v>
      </c>
      <c r="I1738" s="37">
        <f>TAG!F1361</f>
        <v>1.149767392645547E-4</v>
      </c>
      <c r="K1738" s="9">
        <f t="shared" si="179"/>
        <v>5.1002988502941581E-5</v>
      </c>
      <c r="L1738" s="9">
        <f t="shared" si="180"/>
        <v>8.2242824605335772E-5</v>
      </c>
    </row>
    <row r="1739" spans="1:12" x14ac:dyDescent="0.2">
      <c r="A1739" s="14">
        <f>TAG!A1362</f>
        <v>780.74197000000004</v>
      </c>
      <c r="B1739" s="14" t="str">
        <f>TAG!B1362</f>
        <v>C49H98O5N</v>
      </c>
      <c r="C1739" s="17" t="str">
        <f>TAG!C1362</f>
        <v>e46:1</v>
      </c>
      <c r="D1739" s="31"/>
      <c r="E1739" s="37">
        <f>TAG!J1362</f>
        <v>1.2352447896561776E-4</v>
      </c>
      <c r="F1739" s="37">
        <f>TAG!D1362</f>
        <v>4.5374758799429878E-6</v>
      </c>
      <c r="G1739" s="62">
        <f t="shared" si="178"/>
        <v>6.4030977422780376E-5</v>
      </c>
      <c r="H1739" s="37">
        <f>TAG!E1362</f>
        <v>3.9616867561348961E-5</v>
      </c>
      <c r="I1739" s="37">
        <f>TAG!F1362</f>
        <v>5.8592202402976165E-5</v>
      </c>
      <c r="K1739" s="9">
        <f t="shared" si="179"/>
        <v>0</v>
      </c>
      <c r="L1739" s="9">
        <f t="shared" si="180"/>
        <v>0</v>
      </c>
    </row>
    <row r="1740" spans="1:12" x14ac:dyDescent="0.2">
      <c r="A1740" s="14">
        <f>TAG!A1363</f>
        <v>782.75756999999999</v>
      </c>
      <c r="B1740" s="14" t="str">
        <f>TAG!B1363</f>
        <v>C49H100O5N</v>
      </c>
      <c r="C1740" s="17" t="str">
        <f>TAG!C1363</f>
        <v>e46:0</v>
      </c>
      <c r="D1740" s="31"/>
      <c r="E1740" s="37">
        <f>TAG!J1363</f>
        <v>0</v>
      </c>
      <c r="F1740" s="37">
        <f>TAG!D1363</f>
        <v>3.704317133445419E-5</v>
      </c>
      <c r="G1740" s="62">
        <f t="shared" si="178"/>
        <v>1.8521585667227095E-5</v>
      </c>
      <c r="H1740" s="37">
        <f>TAG!E1363</f>
        <v>7.2109544240855003E-5</v>
      </c>
      <c r="I1740" s="37">
        <f>TAG!F1363</f>
        <v>2.2572977313461834E-5</v>
      </c>
      <c r="K1740" s="9">
        <f t="shared" si="179"/>
        <v>5.3587958573627904E-5</v>
      </c>
      <c r="L1740" s="9">
        <f t="shared" si="180"/>
        <v>4.0513916462347394E-6</v>
      </c>
    </row>
    <row r="1741" spans="1:12" x14ac:dyDescent="0.2">
      <c r="A1741" s="14">
        <f>TAG!A1364</f>
        <v>790.69006999999988</v>
      </c>
      <c r="B1741" s="14" t="str">
        <f>TAG!B1364</f>
        <v>C49H92O6N</v>
      </c>
      <c r="C1741" s="17" t="str">
        <f>TAG!C1364</f>
        <v>46:3</v>
      </c>
      <c r="D1741" s="31"/>
      <c r="E1741" s="37">
        <f>TAG!J1364</f>
        <v>6.8807466632957257E-5</v>
      </c>
      <c r="F1741" s="37">
        <f>TAG!D1364</f>
        <v>0</v>
      </c>
      <c r="G1741" s="62">
        <f t="shared" si="178"/>
        <v>3.4403733316478629E-5</v>
      </c>
      <c r="H1741" s="37">
        <f>TAG!E1364</f>
        <v>1.9390679493454676E-5</v>
      </c>
      <c r="I1741" s="37">
        <f>TAG!F1364</f>
        <v>3.2272072590368428E-5</v>
      </c>
      <c r="K1741" s="9">
        <f t="shared" si="179"/>
        <v>0</v>
      </c>
      <c r="L1741" s="9">
        <f t="shared" si="180"/>
        <v>0</v>
      </c>
    </row>
    <row r="1742" spans="1:12" x14ac:dyDescent="0.2">
      <c r="A1742" s="14">
        <f>TAG!A1365</f>
        <v>792.70566999999994</v>
      </c>
      <c r="B1742" s="14" t="str">
        <f>TAG!B1365</f>
        <v>C49H94O6N</v>
      </c>
      <c r="C1742" s="17" t="str">
        <f>TAG!C1365</f>
        <v>46:2</v>
      </c>
      <c r="D1742" s="31"/>
      <c r="E1742" s="37">
        <f>TAG!J1365</f>
        <v>0</v>
      </c>
      <c r="F1742" s="37">
        <f>TAG!D1365</f>
        <v>2.9054884941284819E-5</v>
      </c>
      <c r="G1742" s="62">
        <f t="shared" si="178"/>
        <v>1.4527442470642409E-5</v>
      </c>
      <c r="H1742" s="37">
        <f>TAG!E1365</f>
        <v>8.9681643392163234E-5</v>
      </c>
      <c r="I1742" s="37">
        <f>TAG!F1365</f>
        <v>5.746078955205453E-5</v>
      </c>
      <c r="K1742" s="9">
        <f t="shared" si="179"/>
        <v>7.5154200921520828E-5</v>
      </c>
      <c r="L1742" s="9">
        <f t="shared" si="180"/>
        <v>4.2933347081412117E-5</v>
      </c>
    </row>
    <row r="1743" spans="1:12" x14ac:dyDescent="0.2">
      <c r="A1743" s="14">
        <f>TAG!A1366</f>
        <v>794.72126999999989</v>
      </c>
      <c r="B1743" s="14" t="str">
        <f>TAG!B1366</f>
        <v>C49H96O6N</v>
      </c>
      <c r="C1743" s="17" t="str">
        <f>TAG!C1366</f>
        <v>46:1</v>
      </c>
      <c r="D1743" s="31"/>
      <c r="E1743" s="37">
        <f>TAG!J1366</f>
        <v>3.6388745506875898E-6</v>
      </c>
      <c r="F1743" s="37">
        <f>TAG!D1366</f>
        <v>0</v>
      </c>
      <c r="G1743" s="62">
        <f t="shared" si="178"/>
        <v>1.8194372753437949E-6</v>
      </c>
      <c r="H1743" s="37">
        <f>TAG!E1366</f>
        <v>9.6404784417971327E-5</v>
      </c>
      <c r="I1743" s="37">
        <f>TAG!F1366</f>
        <v>1.2641289640965705E-5</v>
      </c>
      <c r="K1743" s="9">
        <f t="shared" si="179"/>
        <v>9.4585347142627527E-5</v>
      </c>
      <c r="L1743" s="9">
        <f t="shared" si="180"/>
        <v>1.082185236562191E-5</v>
      </c>
    </row>
    <row r="1744" spans="1:12" x14ac:dyDescent="0.2">
      <c r="A1744" s="14">
        <f>TAG!A1367</f>
        <v>796.73686999999995</v>
      </c>
      <c r="B1744" s="14" t="str">
        <f>TAG!B1367</f>
        <v>C49H98O6N</v>
      </c>
      <c r="C1744" s="17" t="str">
        <f>TAG!C1367</f>
        <v>46:0</v>
      </c>
      <c r="D1744" s="31"/>
      <c r="E1744" s="37">
        <f>TAG!J1367</f>
        <v>0</v>
      </c>
      <c r="F1744" s="37">
        <f>TAG!D1367</f>
        <v>0</v>
      </c>
      <c r="G1744" s="62">
        <f t="shared" si="178"/>
        <v>0</v>
      </c>
      <c r="H1744" s="37">
        <f>TAG!E1367</f>
        <v>6.1618592595355428E-5</v>
      </c>
      <c r="I1744" s="37">
        <f>TAG!F1367</f>
        <v>2.3878928668133937E-5</v>
      </c>
      <c r="K1744" s="9">
        <f t="shared" si="179"/>
        <v>6.1618592595355428E-5</v>
      </c>
      <c r="L1744" s="9">
        <f t="shared" si="180"/>
        <v>2.3878928668133937E-5</v>
      </c>
    </row>
    <row r="1745" spans="1:12" x14ac:dyDescent="0.2">
      <c r="A1745" s="14">
        <f>TAG!A1368</f>
        <v>802.72636999999997</v>
      </c>
      <c r="B1745" s="14" t="str">
        <f>TAG!B1368</f>
        <v>C51H96O5N</v>
      </c>
      <c r="C1745" s="17" t="str">
        <f>TAG!C1368</f>
        <v>e48:4</v>
      </c>
      <c r="D1745" s="31"/>
      <c r="E1745" s="37">
        <f>TAG!J1368</f>
        <v>0</v>
      </c>
      <c r="F1745" s="37">
        <f>TAG!D1368</f>
        <v>3.8855211212463504E-6</v>
      </c>
      <c r="G1745" s="62">
        <f t="shared" si="178"/>
        <v>1.9427605606231752E-6</v>
      </c>
      <c r="H1745" s="37">
        <f>TAG!E1368</f>
        <v>1.4692341062945672E-5</v>
      </c>
      <c r="I1745" s="37">
        <f>TAG!F1368</f>
        <v>6.328375266641934E-5</v>
      </c>
      <c r="K1745" s="9">
        <f t="shared" si="179"/>
        <v>1.2749580502322497E-5</v>
      </c>
      <c r="L1745" s="9">
        <f t="shared" si="180"/>
        <v>6.1340992105796163E-5</v>
      </c>
    </row>
    <row r="1746" spans="1:12" x14ac:dyDescent="0.2">
      <c r="A1746" s="14">
        <f>TAG!A1369</f>
        <v>804.74197000000004</v>
      </c>
      <c r="B1746" s="14" t="str">
        <f>TAG!B1369</f>
        <v>C51H98O5N</v>
      </c>
      <c r="C1746" s="17" t="str">
        <f>TAG!C1369</f>
        <v>e48:3</v>
      </c>
      <c r="D1746" s="31"/>
      <c r="E1746" s="37">
        <f>TAG!J1369</f>
        <v>2.6649061696402336E-5</v>
      </c>
      <c r="F1746" s="37">
        <f>TAG!D1369</f>
        <v>0</v>
      </c>
      <c r="G1746" s="62">
        <f t="shared" si="178"/>
        <v>1.3324530848201168E-5</v>
      </c>
      <c r="H1746" s="37">
        <f>TAG!E1369</f>
        <v>2.4176767587828097E-5</v>
      </c>
      <c r="I1746" s="37">
        <f>TAG!F1369</f>
        <v>4.1967663141925371E-6</v>
      </c>
      <c r="K1746" s="9">
        <f t="shared" si="179"/>
        <v>1.0852236739626929E-5</v>
      </c>
      <c r="L1746" s="9">
        <f t="shared" si="180"/>
        <v>0</v>
      </c>
    </row>
    <row r="1747" spans="1:12" x14ac:dyDescent="0.2">
      <c r="A1747" s="14">
        <f>TAG!A1370</f>
        <v>806.75756999999999</v>
      </c>
      <c r="B1747" s="14" t="str">
        <f>TAG!B1370</f>
        <v>C51H100O5N</v>
      </c>
      <c r="C1747" s="17" t="str">
        <f>TAG!C1370</f>
        <v>e48:2</v>
      </c>
      <c r="D1747" s="31"/>
      <c r="E1747" s="37">
        <f>TAG!J1370</f>
        <v>6.002167534907272E-5</v>
      </c>
      <c r="F1747" s="37">
        <f>TAG!D1370</f>
        <v>0</v>
      </c>
      <c r="G1747" s="62">
        <f t="shared" si="178"/>
        <v>3.001083767453636E-5</v>
      </c>
      <c r="H1747" s="37">
        <f>TAG!E1370</f>
        <v>5.5736259223758611E-5</v>
      </c>
      <c r="I1747" s="37">
        <f>TAG!F1370</f>
        <v>5.9274771562330054E-5</v>
      </c>
      <c r="K1747" s="9">
        <f t="shared" si="179"/>
        <v>2.5725421549222252E-5</v>
      </c>
      <c r="L1747" s="9">
        <f t="shared" si="180"/>
        <v>2.9263933887793694E-5</v>
      </c>
    </row>
    <row r="1748" spans="1:12" x14ac:dyDescent="0.2">
      <c r="A1748" s="14">
        <f>TAG!A1371</f>
        <v>808.77317000000005</v>
      </c>
      <c r="B1748" s="14" t="str">
        <f>TAG!B1371</f>
        <v>C51H102O5N</v>
      </c>
      <c r="C1748" s="17" t="str">
        <f>TAG!C1371</f>
        <v>e48:1</v>
      </c>
      <c r="D1748" s="31"/>
      <c r="E1748" s="37">
        <f>TAG!J1371</f>
        <v>1.4104242892940689E-5</v>
      </c>
      <c r="F1748" s="37">
        <f>TAG!D1371</f>
        <v>0</v>
      </c>
      <c r="G1748" s="62">
        <f t="shared" si="178"/>
        <v>7.0521214464703446E-6</v>
      </c>
      <c r="H1748" s="37">
        <f>TAG!E1371</f>
        <v>1.3208191743550584E-5</v>
      </c>
      <c r="I1748" s="37">
        <f>TAG!F1371</f>
        <v>2.9733808905742876E-5</v>
      </c>
      <c r="K1748" s="9">
        <f t="shared" si="179"/>
        <v>6.156070297080239E-6</v>
      </c>
      <c r="L1748" s="9">
        <f t="shared" si="180"/>
        <v>2.2681687459272531E-5</v>
      </c>
    </row>
    <row r="1749" spans="1:12" x14ac:dyDescent="0.2">
      <c r="A1749" s="14">
        <f>TAG!A1372</f>
        <v>810.78877</v>
      </c>
      <c r="B1749" s="14" t="str">
        <f>TAG!B1372</f>
        <v>C51H104O5N</v>
      </c>
      <c r="C1749" s="17" t="str">
        <f>TAG!C1372</f>
        <v>e48:0</v>
      </c>
      <c r="D1749" s="31"/>
      <c r="E1749" s="37">
        <f>TAG!J1372</f>
        <v>2.2803670943044404E-5</v>
      </c>
      <c r="F1749" s="37">
        <f>TAG!D1372</f>
        <v>0</v>
      </c>
      <c r="G1749" s="62">
        <f t="shared" si="178"/>
        <v>1.1401835471522202E-5</v>
      </c>
      <c r="H1749" s="37">
        <f>TAG!E1372</f>
        <v>3.2094349295425383E-4</v>
      </c>
      <c r="I1749" s="37">
        <f>TAG!F1372</f>
        <v>8.1966162732503167E-5</v>
      </c>
      <c r="K1749" s="9">
        <f t="shared" si="179"/>
        <v>3.095416574827316E-4</v>
      </c>
      <c r="L1749" s="9">
        <f t="shared" si="180"/>
        <v>7.0564327260980966E-5</v>
      </c>
    </row>
    <row r="1750" spans="1:12" x14ac:dyDescent="0.2">
      <c r="A1750" s="14">
        <f>TAG!A1373</f>
        <v>816.70566999999994</v>
      </c>
      <c r="B1750" s="14" t="str">
        <f>TAG!B1373</f>
        <v>C51H94O6N</v>
      </c>
      <c r="C1750" s="17" t="str">
        <f>TAG!C1373</f>
        <v>48:4</v>
      </c>
      <c r="D1750" s="31"/>
      <c r="E1750" s="37">
        <f>TAG!J1373</f>
        <v>8.3168262596256145E-6</v>
      </c>
      <c r="F1750" s="37">
        <f>TAG!D1373</f>
        <v>8.5064246974706773E-6</v>
      </c>
      <c r="G1750" s="62">
        <f t="shared" si="178"/>
        <v>8.4116254785481459E-6</v>
      </c>
      <c r="H1750" s="37">
        <f>TAG!E1373</f>
        <v>2.228111027956296E-5</v>
      </c>
      <c r="I1750" s="37">
        <f>TAG!F1373</f>
        <v>2.1477728152751044E-5</v>
      </c>
      <c r="K1750" s="9">
        <f t="shared" si="179"/>
        <v>1.3869484801014814E-5</v>
      </c>
      <c r="L1750" s="9">
        <f t="shared" si="180"/>
        <v>1.3066102674202899E-5</v>
      </c>
    </row>
    <row r="1751" spans="1:12" x14ac:dyDescent="0.2">
      <c r="A1751" s="14">
        <f>TAG!A1374</f>
        <v>818.72126999999989</v>
      </c>
      <c r="B1751" s="14" t="str">
        <f>TAG!B1374</f>
        <v>C51H96O6N</v>
      </c>
      <c r="C1751" s="17" t="str">
        <f>TAG!C1374</f>
        <v>48:3</v>
      </c>
      <c r="D1751" s="31"/>
      <c r="E1751" s="37">
        <f>TAG!J1374</f>
        <v>0</v>
      </c>
      <c r="F1751" s="37">
        <f>TAG!D1374</f>
        <v>0</v>
      </c>
      <c r="G1751" s="62">
        <f t="shared" si="178"/>
        <v>0</v>
      </c>
      <c r="H1751" s="37">
        <f>TAG!E1374</f>
        <v>2.88881320275069E-5</v>
      </c>
      <c r="I1751" s="37">
        <f>TAG!F1374</f>
        <v>6.3509573343526618E-5</v>
      </c>
      <c r="K1751" s="9">
        <f t="shared" si="179"/>
        <v>2.88881320275069E-5</v>
      </c>
      <c r="L1751" s="9">
        <f t="shared" si="180"/>
        <v>6.3509573343526618E-5</v>
      </c>
    </row>
    <row r="1752" spans="1:12" x14ac:dyDescent="0.2">
      <c r="A1752" s="14">
        <f>TAG!A1375</f>
        <v>820.73686999999995</v>
      </c>
      <c r="B1752" s="14" t="str">
        <f>TAG!B1375</f>
        <v>C51H98O6N</v>
      </c>
      <c r="C1752" s="17" t="str">
        <f>TAG!C1375</f>
        <v>48:2</v>
      </c>
      <c r="D1752" s="31"/>
      <c r="E1752" s="37">
        <f>TAG!J1375</f>
        <v>2.8051654394336817E-5</v>
      </c>
      <c r="F1752" s="37">
        <f>TAG!D1375</f>
        <v>2.0433368970703355E-5</v>
      </c>
      <c r="G1752" s="62">
        <f t="shared" si="178"/>
        <v>2.4242511682520088E-5</v>
      </c>
      <c r="H1752" s="37">
        <f>TAG!E1375</f>
        <v>3.7562447180694781E-5</v>
      </c>
      <c r="I1752" s="37">
        <f>TAG!F1375</f>
        <v>0</v>
      </c>
      <c r="K1752" s="9">
        <f t="shared" si="179"/>
        <v>1.3319935498174693E-5</v>
      </c>
      <c r="L1752" s="9">
        <f t="shared" si="180"/>
        <v>0</v>
      </c>
    </row>
    <row r="1753" spans="1:12" x14ac:dyDescent="0.2">
      <c r="A1753" s="14">
        <f>TAG!A1376</f>
        <v>822.7524699999999</v>
      </c>
      <c r="B1753" s="14" t="str">
        <f>TAG!B1376</f>
        <v>C51H100O6N</v>
      </c>
      <c r="C1753" s="17" t="str">
        <f>TAG!C1376</f>
        <v>48:1</v>
      </c>
      <c r="D1753" s="31"/>
      <c r="E1753" s="37">
        <f>TAG!J1376</f>
        <v>4.2245401286258339E-5</v>
      </c>
      <c r="F1753" s="37">
        <f>TAG!D1376</f>
        <v>0</v>
      </c>
      <c r="G1753" s="62">
        <f t="shared" si="178"/>
        <v>2.1122700643129169E-5</v>
      </c>
      <c r="H1753" s="37">
        <f>TAG!E1376</f>
        <v>4.0598866376480045E-5</v>
      </c>
      <c r="I1753" s="37">
        <f>TAG!F1376</f>
        <v>5.1940916349787846E-5</v>
      </c>
      <c r="K1753" s="9">
        <f t="shared" si="179"/>
        <v>1.9476165733350876E-5</v>
      </c>
      <c r="L1753" s="9">
        <f t="shared" si="180"/>
        <v>3.0818215706658673E-5</v>
      </c>
    </row>
    <row r="1754" spans="1:12" x14ac:dyDescent="0.2">
      <c r="A1754" s="14">
        <f>TAG!A1377</f>
        <v>824.76806999999997</v>
      </c>
      <c r="B1754" s="14" t="str">
        <f>TAG!B1377</f>
        <v>C51H102O6N</v>
      </c>
      <c r="C1754" s="17" t="str">
        <f>TAG!C1377</f>
        <v>48:0</v>
      </c>
      <c r="D1754" s="31"/>
      <c r="E1754" s="37">
        <f>TAG!J1377</f>
        <v>1.1225309107474431E-4</v>
      </c>
      <c r="F1754" s="37">
        <f>TAG!D1377</f>
        <v>0</v>
      </c>
      <c r="G1754" s="62">
        <f t="shared" si="178"/>
        <v>5.6126545537372157E-5</v>
      </c>
      <c r="H1754" s="37">
        <f>TAG!E1377</f>
        <v>1.835172095355823E-5</v>
      </c>
      <c r="I1754" s="37">
        <f>TAG!F1377</f>
        <v>6.444528004830162E-6</v>
      </c>
      <c r="K1754" s="9">
        <f t="shared" si="179"/>
        <v>0</v>
      </c>
      <c r="L1754" s="9">
        <f t="shared" si="180"/>
        <v>0</v>
      </c>
    </row>
    <row r="1755" spans="1:12" x14ac:dyDescent="0.2">
      <c r="A1755" s="14">
        <f>TAG!A1378</f>
        <v>830.75756999999999</v>
      </c>
      <c r="B1755" s="14" t="str">
        <f>TAG!B1378</f>
        <v>C53H100O5N</v>
      </c>
      <c r="C1755" s="17" t="str">
        <f>TAG!C1378</f>
        <v>e50:4</v>
      </c>
      <c r="D1755" s="31"/>
      <c r="E1755" s="37">
        <f>TAG!J1378</f>
        <v>1.1338577076903089E-4</v>
      </c>
      <c r="F1755" s="37">
        <f>TAG!D1378</f>
        <v>2.3393586535015958E-6</v>
      </c>
      <c r="G1755" s="62">
        <f t="shared" si="178"/>
        <v>5.7862564711266243E-5</v>
      </c>
      <c r="H1755" s="37">
        <f>TAG!E1378</f>
        <v>3.483280222769101E-5</v>
      </c>
      <c r="I1755" s="37">
        <f>TAG!F1378</f>
        <v>1.9125877454844766E-5</v>
      </c>
      <c r="K1755" s="9">
        <f t="shared" si="179"/>
        <v>0</v>
      </c>
      <c r="L1755" s="9">
        <f t="shared" si="180"/>
        <v>0</v>
      </c>
    </row>
    <row r="1756" spans="1:12" x14ac:dyDescent="0.2">
      <c r="A1756" s="14">
        <f>TAG!A1379</f>
        <v>832.77317000000005</v>
      </c>
      <c r="B1756" s="14" t="str">
        <f>TAG!B1379</f>
        <v>C53H102O5N</v>
      </c>
      <c r="C1756" s="17" t="str">
        <f>TAG!C1379</f>
        <v>e50:3</v>
      </c>
      <c r="D1756" s="31"/>
      <c r="E1756" s="37">
        <f>TAG!J1379</f>
        <v>3.0337232643898122E-5</v>
      </c>
      <c r="F1756" s="37">
        <f>TAG!D1379</f>
        <v>8.2959267739099462E-5</v>
      </c>
      <c r="G1756" s="62">
        <f t="shared" si="178"/>
        <v>5.6648250191498789E-5</v>
      </c>
      <c r="H1756" s="37">
        <f>TAG!E1379</f>
        <v>5.2068408890937043E-5</v>
      </c>
      <c r="I1756" s="37">
        <f>TAG!F1379</f>
        <v>5.1660596198662154E-6</v>
      </c>
      <c r="K1756" s="9">
        <f t="shared" si="179"/>
        <v>0</v>
      </c>
      <c r="L1756" s="9">
        <f t="shared" si="180"/>
        <v>0</v>
      </c>
    </row>
    <row r="1757" spans="1:12" x14ac:dyDescent="0.2">
      <c r="A1757" s="14">
        <f>TAG!A1380</f>
        <v>834.78877</v>
      </c>
      <c r="B1757" s="14" t="str">
        <f>TAG!B1380</f>
        <v>C53H104O5N</v>
      </c>
      <c r="C1757" s="17" t="str">
        <f>TAG!C1380</f>
        <v>e50:2</v>
      </c>
      <c r="D1757" s="31"/>
      <c r="E1757" s="37">
        <f>TAG!J1380</f>
        <v>1.6741956751529135E-5</v>
      </c>
      <c r="F1757" s="37">
        <f>TAG!D1380</f>
        <v>0</v>
      </c>
      <c r="G1757" s="62">
        <f t="shared" si="178"/>
        <v>8.3709783757645675E-6</v>
      </c>
      <c r="H1757" s="37">
        <f>TAG!E1380</f>
        <v>0</v>
      </c>
      <c r="I1757" s="37">
        <f>TAG!F1380</f>
        <v>3.1973484391929989E-5</v>
      </c>
      <c r="K1757" s="9">
        <f t="shared" si="179"/>
        <v>0</v>
      </c>
      <c r="L1757" s="9">
        <f t="shared" si="180"/>
        <v>2.360250601616542E-5</v>
      </c>
    </row>
    <row r="1758" spans="1:12" x14ac:dyDescent="0.2">
      <c r="A1758" s="14">
        <f>TAG!A1381</f>
        <v>836.80437000000006</v>
      </c>
      <c r="B1758" s="14" t="str">
        <f>TAG!B1381</f>
        <v>C53H106O5N</v>
      </c>
      <c r="C1758" s="17" t="str">
        <f>TAG!C1381</f>
        <v>e50:1</v>
      </c>
      <c r="D1758" s="31"/>
      <c r="E1758" s="37">
        <f>TAG!J1381</f>
        <v>3.3959051878232248E-6</v>
      </c>
      <c r="F1758" s="37">
        <f>TAG!D1381</f>
        <v>1.0704907721663051E-5</v>
      </c>
      <c r="G1758" s="62">
        <f t="shared" si="178"/>
        <v>7.0504064547431378E-6</v>
      </c>
      <c r="H1758" s="37">
        <f>TAG!E1381</f>
        <v>1.5171729583568509E-5</v>
      </c>
      <c r="I1758" s="37">
        <f>TAG!F1381</f>
        <v>3.639613660788464E-5</v>
      </c>
      <c r="K1758" s="9">
        <f t="shared" si="179"/>
        <v>8.1213231288253723E-6</v>
      </c>
      <c r="L1758" s="9">
        <f t="shared" si="180"/>
        <v>2.9345730153141502E-5</v>
      </c>
    </row>
    <row r="1759" spans="1:12" x14ac:dyDescent="0.2">
      <c r="A1759" s="14">
        <f>TAG!A1382</f>
        <v>838.81997000000001</v>
      </c>
      <c r="B1759" s="14" t="str">
        <f>TAG!B1382</f>
        <v>C53H108O5N</v>
      </c>
      <c r="C1759" s="17" t="str">
        <f>TAG!C1382</f>
        <v>e50:0</v>
      </c>
      <c r="D1759" s="31"/>
      <c r="E1759" s="37">
        <f>TAG!J1382</f>
        <v>8.6687928636320814E-5</v>
      </c>
      <c r="F1759" s="37">
        <f>TAG!D1382</f>
        <v>1.957411975426998E-5</v>
      </c>
      <c r="G1759" s="62">
        <f t="shared" si="178"/>
        <v>5.3131024195295395E-5</v>
      </c>
      <c r="H1759" s="37">
        <f>TAG!E1382</f>
        <v>5.4148790736086253E-5</v>
      </c>
      <c r="I1759" s="37">
        <f>TAG!F1382</f>
        <v>0</v>
      </c>
      <c r="K1759" s="9">
        <f t="shared" si="179"/>
        <v>1.0177665407908577E-6</v>
      </c>
      <c r="L1759" s="9">
        <f t="shared" si="180"/>
        <v>0</v>
      </c>
    </row>
    <row r="1760" spans="1:12" x14ac:dyDescent="0.2">
      <c r="A1760" s="14">
        <f>TAG!A1383</f>
        <v>844.73686999999995</v>
      </c>
      <c r="B1760" s="14" t="str">
        <f>TAG!B1383</f>
        <v>C53H98O6N</v>
      </c>
      <c r="C1760" s="17" t="str">
        <f>TAG!C1383</f>
        <v>50:4</v>
      </c>
      <c r="D1760" s="31"/>
      <c r="E1760" s="37">
        <f>TAG!J1383</f>
        <v>0</v>
      </c>
      <c r="F1760" s="37">
        <f>TAG!D1383</f>
        <v>1.409328753110554E-5</v>
      </c>
      <c r="G1760" s="62">
        <f t="shared" si="178"/>
        <v>7.0466437655527702E-6</v>
      </c>
      <c r="H1760" s="37">
        <f>TAG!E1383</f>
        <v>1.9528137999643403E-5</v>
      </c>
      <c r="I1760" s="37">
        <f>TAG!F1383</f>
        <v>7.7159188857845077E-5</v>
      </c>
      <c r="K1760" s="9">
        <f t="shared" si="179"/>
        <v>1.2481494234090632E-5</v>
      </c>
      <c r="L1760" s="9">
        <f t="shared" si="180"/>
        <v>7.0112545092292303E-5</v>
      </c>
    </row>
    <row r="1761" spans="1:12" x14ac:dyDescent="0.2">
      <c r="A1761" s="14">
        <f>TAG!A1384</f>
        <v>846.7524699999999</v>
      </c>
      <c r="B1761" s="14" t="str">
        <f>TAG!B1384</f>
        <v>C53H100O6N</v>
      </c>
      <c r="C1761" s="17" t="str">
        <f>TAG!C1384</f>
        <v>50:3</v>
      </c>
      <c r="D1761" s="31"/>
      <c r="E1761" s="37">
        <f>TAG!J1384</f>
        <v>1.7461046325850549E-5</v>
      </c>
      <c r="F1761" s="37">
        <f>TAG!D1384</f>
        <v>0</v>
      </c>
      <c r="G1761" s="62">
        <f t="shared" si="178"/>
        <v>8.7305231629252747E-6</v>
      </c>
      <c r="H1761" s="37">
        <f>TAG!E1384</f>
        <v>3.2099228426213795E-5</v>
      </c>
      <c r="I1761" s="37">
        <f>TAG!F1384</f>
        <v>5.2868863015188849E-5</v>
      </c>
      <c r="K1761" s="9">
        <f t="shared" si="179"/>
        <v>2.3368705263288522E-5</v>
      </c>
      <c r="L1761" s="9">
        <f t="shared" si="180"/>
        <v>4.4138339852263576E-5</v>
      </c>
    </row>
    <row r="1762" spans="1:12" x14ac:dyDescent="0.2">
      <c r="A1762" s="14">
        <f>TAG!A1385</f>
        <v>848.76806999999997</v>
      </c>
      <c r="B1762" s="14" t="str">
        <f>TAG!B1385</f>
        <v>C53H102O6N</v>
      </c>
      <c r="C1762" s="17" t="str">
        <f>TAG!C1385</f>
        <v>50:2</v>
      </c>
      <c r="D1762" s="31"/>
      <c r="E1762" s="37">
        <f>TAG!J1385</f>
        <v>0</v>
      </c>
      <c r="F1762" s="37">
        <f>TAG!D1385</f>
        <v>0</v>
      </c>
      <c r="G1762" s="62">
        <f t="shared" si="178"/>
        <v>0</v>
      </c>
      <c r="H1762" s="37">
        <f>TAG!E1385</f>
        <v>1.0986138632877087E-5</v>
      </c>
      <c r="I1762" s="37">
        <f>TAG!F1385</f>
        <v>3.6835515549953859E-5</v>
      </c>
      <c r="K1762" s="9">
        <f t="shared" si="179"/>
        <v>1.0986138632877087E-5</v>
      </c>
      <c r="L1762" s="9">
        <f t="shared" si="180"/>
        <v>3.6835515549953859E-5</v>
      </c>
    </row>
    <row r="1763" spans="1:12" x14ac:dyDescent="0.2">
      <c r="A1763" s="14">
        <f>TAG!A1386</f>
        <v>850.78366999999992</v>
      </c>
      <c r="B1763" s="14" t="str">
        <f>TAG!B1386</f>
        <v>C53H104O6N</v>
      </c>
      <c r="C1763" s="17" t="str">
        <f>TAG!C1386</f>
        <v>50:1</v>
      </c>
      <c r="D1763" s="31"/>
      <c r="E1763" s="37">
        <f>TAG!J1386</f>
        <v>5.0193518898919765E-6</v>
      </c>
      <c r="F1763" s="37">
        <f>TAG!D1386</f>
        <v>5.0636738024836402E-5</v>
      </c>
      <c r="G1763" s="62">
        <f t="shared" si="178"/>
        <v>2.7828044957364188E-5</v>
      </c>
      <c r="H1763" s="37">
        <f>TAG!E1386</f>
        <v>0</v>
      </c>
      <c r="I1763" s="37">
        <f>TAG!F1386</f>
        <v>1.3512602244010943E-4</v>
      </c>
      <c r="K1763" s="9">
        <f t="shared" si="179"/>
        <v>0</v>
      </c>
      <c r="L1763" s="9">
        <f t="shared" si="180"/>
        <v>1.0729797748274524E-4</v>
      </c>
    </row>
    <row r="1764" spans="1:12" x14ac:dyDescent="0.2">
      <c r="A1764" s="14">
        <f>TAG!A1387</f>
        <v>852.79926999999998</v>
      </c>
      <c r="B1764" s="14" t="str">
        <f>TAG!B1387</f>
        <v>C53H106O6N</v>
      </c>
      <c r="C1764" s="17" t="str">
        <f>TAG!C1387</f>
        <v>50:0</v>
      </c>
      <c r="D1764" s="31"/>
      <c r="E1764" s="37">
        <f>TAG!J1387</f>
        <v>2.8611751573583155E-5</v>
      </c>
      <c r="F1764" s="37">
        <f>TAG!D1387</f>
        <v>2.8837859844042133E-5</v>
      </c>
      <c r="G1764" s="62">
        <f t="shared" si="178"/>
        <v>2.8724805708812644E-5</v>
      </c>
      <c r="H1764" s="37">
        <f>TAG!E1387</f>
        <v>6.837329382785589E-5</v>
      </c>
      <c r="I1764" s="37">
        <f>TAG!F1387</f>
        <v>0</v>
      </c>
      <c r="K1764" s="9">
        <f t="shared" si="179"/>
        <v>3.9648488119043242E-5</v>
      </c>
      <c r="L1764" s="9">
        <f t="shared" si="180"/>
        <v>0</v>
      </c>
    </row>
    <row r="1765" spans="1:12" x14ac:dyDescent="0.2">
      <c r="A1765" s="14">
        <f>TAG!A1388</f>
        <v>856.77317000000005</v>
      </c>
      <c r="B1765" s="14" t="str">
        <f>TAG!B1388</f>
        <v>C55H102O5N</v>
      </c>
      <c r="C1765" s="17" t="str">
        <f>TAG!C1388</f>
        <v>e52:5</v>
      </c>
      <c r="D1765" s="31"/>
      <c r="E1765" s="37">
        <f>TAG!J1388</f>
        <v>9.5804659271666183E-5</v>
      </c>
      <c r="F1765" s="37">
        <f>TAG!D1388</f>
        <v>1.2682828051181881E-5</v>
      </c>
      <c r="G1765" s="62">
        <f t="shared" si="178"/>
        <v>5.4243743661424028E-5</v>
      </c>
      <c r="H1765" s="37">
        <f>TAG!E1388</f>
        <v>7.0855978572556116E-5</v>
      </c>
      <c r="I1765" s="37">
        <f>TAG!F1388</f>
        <v>7.4973532165132519E-5</v>
      </c>
      <c r="K1765" s="9">
        <f t="shared" si="179"/>
        <v>1.6612234911132087E-5</v>
      </c>
      <c r="L1765" s="9">
        <f t="shared" si="180"/>
        <v>2.0729788503708491E-5</v>
      </c>
    </row>
    <row r="1766" spans="1:12" x14ac:dyDescent="0.2">
      <c r="A1766" s="14">
        <f>TAG!A1389</f>
        <v>858.78877</v>
      </c>
      <c r="B1766" s="14" t="str">
        <f>TAG!B1389</f>
        <v>C55H104O5N</v>
      </c>
      <c r="C1766" s="17" t="str">
        <f>TAG!C1389</f>
        <v>e52:4</v>
      </c>
      <c r="D1766" s="31"/>
      <c r="E1766" s="37">
        <f>TAG!J1389</f>
        <v>0</v>
      </c>
      <c r="F1766" s="37">
        <f>TAG!D1389</f>
        <v>0</v>
      </c>
      <c r="G1766" s="62">
        <f t="shared" si="178"/>
        <v>0</v>
      </c>
      <c r="H1766" s="37">
        <f>TAG!E1389</f>
        <v>2.2943449177988648E-5</v>
      </c>
      <c r="I1766" s="37">
        <f>TAG!F1389</f>
        <v>1.2526672513867723E-4</v>
      </c>
      <c r="K1766" s="9">
        <f t="shared" ref="K1766:K1797" si="181">IF(H1766-$G1766&gt;0,H1766-$G1766,0)</f>
        <v>2.2943449177988648E-5</v>
      </c>
      <c r="L1766" s="9">
        <f t="shared" ref="L1766:L1797" si="182">IF(I1766-$G1766&gt;0,I1766-$G1766,0)</f>
        <v>1.2526672513867723E-4</v>
      </c>
    </row>
    <row r="1767" spans="1:12" x14ac:dyDescent="0.2">
      <c r="A1767" s="14">
        <f>TAG!A1390</f>
        <v>860.80437000000006</v>
      </c>
      <c r="B1767" s="14" t="str">
        <f>TAG!B1390</f>
        <v>C55H106O5N</v>
      </c>
      <c r="C1767" s="17" t="str">
        <f>TAG!C1390</f>
        <v>e52:3</v>
      </c>
      <c r="D1767" s="31"/>
      <c r="E1767" s="37">
        <f>TAG!J1390</f>
        <v>2.6353797165366866E-5</v>
      </c>
      <c r="F1767" s="37">
        <f>TAG!D1390</f>
        <v>0</v>
      </c>
      <c r="G1767" s="62">
        <f t="shared" si="178"/>
        <v>1.3176898582683433E-5</v>
      </c>
      <c r="H1767" s="37">
        <f>TAG!E1390</f>
        <v>1.6207819228139655E-4</v>
      </c>
      <c r="I1767" s="37">
        <f>TAG!F1390</f>
        <v>3.8403281126989219E-5</v>
      </c>
      <c r="K1767" s="9">
        <f t="shared" si="181"/>
        <v>1.4890129369871311E-4</v>
      </c>
      <c r="L1767" s="9">
        <f t="shared" si="182"/>
        <v>2.5226382544305788E-5</v>
      </c>
    </row>
    <row r="1768" spans="1:12" x14ac:dyDescent="0.2">
      <c r="A1768" s="14">
        <f>TAG!A1391</f>
        <v>862.81997000000001</v>
      </c>
      <c r="B1768" s="14" t="str">
        <f>TAG!B1391</f>
        <v>C55H108O5N</v>
      </c>
      <c r="C1768" s="17" t="str">
        <f>TAG!C1391</f>
        <v>e52:2</v>
      </c>
      <c r="D1768" s="31"/>
      <c r="E1768" s="37">
        <f>TAG!J1391</f>
        <v>5.0287455198334756E-5</v>
      </c>
      <c r="F1768" s="37">
        <f>TAG!D1391</f>
        <v>2.8309425297554064E-5</v>
      </c>
      <c r="G1768" s="62">
        <f t="shared" si="178"/>
        <v>3.9298440247944412E-5</v>
      </c>
      <c r="H1768" s="37">
        <f>TAG!E1391</f>
        <v>2.7746572274866819E-5</v>
      </c>
      <c r="I1768" s="37">
        <f>TAG!F1391</f>
        <v>1.764212111204815E-5</v>
      </c>
      <c r="K1768" s="9">
        <f t="shared" si="181"/>
        <v>0</v>
      </c>
      <c r="L1768" s="9">
        <f t="shared" si="182"/>
        <v>0</v>
      </c>
    </row>
    <row r="1769" spans="1:12" x14ac:dyDescent="0.2">
      <c r="A1769" s="14">
        <f>TAG!A1392</f>
        <v>864.83556999999996</v>
      </c>
      <c r="B1769" s="14" t="str">
        <f>TAG!B1392</f>
        <v>C55H110O5N</v>
      </c>
      <c r="C1769" s="17" t="str">
        <f>TAG!C1392</f>
        <v>e52:1</v>
      </c>
      <c r="D1769" s="31"/>
      <c r="E1769" s="37">
        <f>TAG!J1392</f>
        <v>0</v>
      </c>
      <c r="F1769" s="37">
        <f>TAG!D1392</f>
        <v>1.8684333823296462E-5</v>
      </c>
      <c r="G1769" s="62">
        <f t="shared" si="178"/>
        <v>9.342166911648231E-6</v>
      </c>
      <c r="H1769" s="37">
        <f>TAG!E1392</f>
        <v>8.4642966830454571E-5</v>
      </c>
      <c r="I1769" s="37">
        <f>TAG!F1392</f>
        <v>8.853090040879396E-5</v>
      </c>
      <c r="K1769" s="9">
        <f t="shared" si="181"/>
        <v>7.5300799918806338E-5</v>
      </c>
      <c r="L1769" s="9">
        <f t="shared" si="182"/>
        <v>7.9188733497145727E-5</v>
      </c>
    </row>
    <row r="1770" spans="1:12" x14ac:dyDescent="0.2">
      <c r="A1770" s="14">
        <f>TAG!A1393</f>
        <v>866.85117000000002</v>
      </c>
      <c r="B1770" s="14" t="str">
        <f>TAG!B1393</f>
        <v>C55H112O5N</v>
      </c>
      <c r="C1770" s="17" t="str">
        <f>TAG!C1393</f>
        <v>e52:0</v>
      </c>
      <c r="D1770" s="31"/>
      <c r="E1770" s="37">
        <f>TAG!J1393</f>
        <v>0</v>
      </c>
      <c r="F1770" s="37">
        <f>TAG!D1393</f>
        <v>1.3682534539604929E-5</v>
      </c>
      <c r="G1770" s="62">
        <f t="shared" si="178"/>
        <v>6.8412672698024644E-6</v>
      </c>
      <c r="H1770" s="37">
        <f>TAG!E1393</f>
        <v>5.3871575604137331E-5</v>
      </c>
      <c r="I1770" s="37">
        <f>TAG!F1393</f>
        <v>4.1004219517030403E-5</v>
      </c>
      <c r="K1770" s="9">
        <f t="shared" si="181"/>
        <v>4.7030308334334866E-5</v>
      </c>
      <c r="L1770" s="9">
        <f t="shared" si="182"/>
        <v>3.4162952247227938E-5</v>
      </c>
    </row>
    <row r="1771" spans="1:12" x14ac:dyDescent="0.2">
      <c r="A1771" s="14">
        <f>TAG!A1394</f>
        <v>868.73686999999995</v>
      </c>
      <c r="B1771" s="14" t="str">
        <f>TAG!B1394</f>
        <v>C55H98O6N</v>
      </c>
      <c r="C1771" s="17" t="str">
        <f>TAG!C1394</f>
        <v>52:6</v>
      </c>
      <c r="D1771" s="31"/>
      <c r="E1771" s="37">
        <f>TAG!J1394</f>
        <v>3.5392139271338463E-5</v>
      </c>
      <c r="F1771" s="37">
        <f>TAG!D1394</f>
        <v>0</v>
      </c>
      <c r="G1771" s="62">
        <f t="shared" si="178"/>
        <v>1.7696069635669231E-5</v>
      </c>
      <c r="H1771" s="37">
        <f>TAG!E1394</f>
        <v>1.2011114929934828E-4</v>
      </c>
      <c r="I1771" s="37">
        <f>TAG!F1394</f>
        <v>0</v>
      </c>
      <c r="K1771" s="9">
        <f t="shared" si="181"/>
        <v>1.0241507966367904E-4</v>
      </c>
      <c r="L1771" s="9">
        <f t="shared" si="182"/>
        <v>0</v>
      </c>
    </row>
    <row r="1772" spans="1:12" x14ac:dyDescent="0.2">
      <c r="A1772" s="14">
        <f>TAG!A1395</f>
        <v>870.7524699999999</v>
      </c>
      <c r="B1772" s="14" t="str">
        <f>TAG!B1395</f>
        <v>C55H100O6N</v>
      </c>
      <c r="C1772" s="17" t="str">
        <f>TAG!C1395</f>
        <v>52:5</v>
      </c>
      <c r="D1772" s="31"/>
      <c r="E1772" s="37">
        <f>TAG!J1395</f>
        <v>1.2921909303502758E-5</v>
      </c>
      <c r="F1772" s="37">
        <f>TAG!D1395</f>
        <v>1.7112643527065916E-5</v>
      </c>
      <c r="G1772" s="62">
        <f t="shared" si="178"/>
        <v>1.5017276415284337E-5</v>
      </c>
      <c r="H1772" s="37">
        <f>TAG!E1395</f>
        <v>8.3389910961364025E-5</v>
      </c>
      <c r="I1772" s="37">
        <f>TAG!F1395</f>
        <v>2.3120935159637369E-5</v>
      </c>
      <c r="K1772" s="9">
        <f t="shared" si="181"/>
        <v>6.8372634546079691E-5</v>
      </c>
      <c r="L1772" s="9">
        <f t="shared" si="182"/>
        <v>8.1036587443530318E-6</v>
      </c>
    </row>
    <row r="1773" spans="1:12" x14ac:dyDescent="0.2">
      <c r="A1773" s="14">
        <f>TAG!A1396</f>
        <v>872.76806999999997</v>
      </c>
      <c r="B1773" s="14" t="str">
        <f>TAG!B1396</f>
        <v>C55H102O6N</v>
      </c>
      <c r="C1773" s="17" t="str">
        <f>TAG!C1396</f>
        <v>52:4</v>
      </c>
      <c r="D1773" s="31"/>
      <c r="E1773" s="37">
        <f>TAG!J1396</f>
        <v>8.8187802955951892E-5</v>
      </c>
      <c r="F1773" s="37">
        <f>TAG!D1396</f>
        <v>0</v>
      </c>
      <c r="G1773" s="62">
        <f t="shared" si="178"/>
        <v>4.4093901477975946E-5</v>
      </c>
      <c r="H1773" s="37">
        <f>TAG!E1396</f>
        <v>4.7243952223468595E-5</v>
      </c>
      <c r="I1773" s="37">
        <f>TAG!F1396</f>
        <v>1.1833657276463632E-4</v>
      </c>
      <c r="K1773" s="9">
        <f t="shared" si="181"/>
        <v>3.1500507454926488E-6</v>
      </c>
      <c r="L1773" s="9">
        <f t="shared" si="182"/>
        <v>7.4242671286660372E-5</v>
      </c>
    </row>
    <row r="1774" spans="1:12" x14ac:dyDescent="0.2">
      <c r="A1774" s="14">
        <f>TAG!A1397</f>
        <v>874.78366999999992</v>
      </c>
      <c r="B1774" s="14" t="str">
        <f>TAG!B1397</f>
        <v>C55H104O6N</v>
      </c>
      <c r="C1774" s="17" t="str">
        <f>TAG!C1397</f>
        <v>52:3</v>
      </c>
      <c r="D1774" s="31"/>
      <c r="E1774" s="37">
        <f>TAG!J1397</f>
        <v>0</v>
      </c>
      <c r="F1774" s="37">
        <f>TAG!D1397</f>
        <v>0</v>
      </c>
      <c r="G1774" s="62">
        <f t="shared" si="178"/>
        <v>0</v>
      </c>
      <c r="H1774" s="37">
        <f>TAG!E1397</f>
        <v>0</v>
      </c>
      <c r="I1774" s="37">
        <f>TAG!F1397</f>
        <v>2.4147948765724066E-4</v>
      </c>
      <c r="K1774" s="9">
        <f t="shared" si="181"/>
        <v>0</v>
      </c>
      <c r="L1774" s="9">
        <f t="shared" si="182"/>
        <v>2.4147948765724066E-4</v>
      </c>
    </row>
    <row r="1775" spans="1:12" x14ac:dyDescent="0.2">
      <c r="A1775" s="14">
        <f>TAG!A1398</f>
        <v>876.79926999999998</v>
      </c>
      <c r="B1775" s="14" t="str">
        <f>TAG!B1398</f>
        <v>C55H106O6N</v>
      </c>
      <c r="C1775" s="17" t="str">
        <f>TAG!C1398</f>
        <v>52:2</v>
      </c>
      <c r="D1775" s="31"/>
      <c r="E1775" s="37">
        <f>TAG!J1398</f>
        <v>1.5501288097186084E-5</v>
      </c>
      <c r="F1775" s="37">
        <f>TAG!D1398</f>
        <v>2.6283831507002909E-5</v>
      </c>
      <c r="G1775" s="62">
        <f t="shared" si="178"/>
        <v>2.0892559802094497E-5</v>
      </c>
      <c r="H1775" s="37">
        <f>TAG!E1398</f>
        <v>5.3945255424716059E-5</v>
      </c>
      <c r="I1775" s="37">
        <f>TAG!F1398</f>
        <v>2.6404354785785288E-4</v>
      </c>
      <c r="K1775" s="9">
        <f t="shared" si="181"/>
        <v>3.3052695622621565E-5</v>
      </c>
      <c r="L1775" s="9">
        <f t="shared" si="182"/>
        <v>2.4315098805575839E-4</v>
      </c>
    </row>
    <row r="1776" spans="1:12" x14ac:dyDescent="0.2">
      <c r="A1776" s="14">
        <f>TAG!A1399</f>
        <v>878.81486999999993</v>
      </c>
      <c r="B1776" s="14" t="str">
        <f>TAG!B1399</f>
        <v>C55H108O6N</v>
      </c>
      <c r="C1776" s="17" t="str">
        <f>TAG!C1399</f>
        <v>52:1</v>
      </c>
      <c r="D1776" s="31"/>
      <c r="E1776" s="37">
        <f>TAG!J1399</f>
        <v>7.7321650282436013E-5</v>
      </c>
      <c r="F1776" s="37">
        <f>TAG!D1399</f>
        <v>0</v>
      </c>
      <c r="G1776" s="62">
        <f t="shared" si="178"/>
        <v>3.8660825141218006E-5</v>
      </c>
      <c r="H1776" s="37">
        <f>TAG!E1399</f>
        <v>1.2241896331696648E-5</v>
      </c>
      <c r="I1776" s="37">
        <f>TAG!F1399</f>
        <v>3.3583534694830612E-4</v>
      </c>
      <c r="K1776" s="9">
        <f t="shared" si="181"/>
        <v>0</v>
      </c>
      <c r="L1776" s="9">
        <f t="shared" si="182"/>
        <v>2.9717452180708808E-4</v>
      </c>
    </row>
    <row r="1777" spans="1:12" x14ac:dyDescent="0.2">
      <c r="A1777" s="14">
        <f>TAG!A1400</f>
        <v>880.83046999999988</v>
      </c>
      <c r="B1777" s="14" t="str">
        <f>TAG!B1400</f>
        <v>C55H110O6N</v>
      </c>
      <c r="C1777" s="17" t="str">
        <f>TAG!C1400</f>
        <v>52:0/e54:7</v>
      </c>
      <c r="D1777" s="31"/>
      <c r="E1777" s="37">
        <f>TAG!J1400</f>
        <v>2.5520209173977174E-5</v>
      </c>
      <c r="F1777" s="37">
        <f>TAG!D1400</f>
        <v>2.6952363878846236E-5</v>
      </c>
      <c r="G1777" s="62">
        <f t="shared" si="178"/>
        <v>2.6236286526411705E-5</v>
      </c>
      <c r="H1777" s="37">
        <f>TAG!E1400</f>
        <v>2.3443243524853446E-5</v>
      </c>
      <c r="I1777" s="37">
        <f>TAG!F1400</f>
        <v>1.6954551366422959E-4</v>
      </c>
      <c r="K1777" s="9">
        <f t="shared" si="181"/>
        <v>0</v>
      </c>
      <c r="L1777" s="9">
        <f t="shared" si="182"/>
        <v>1.4330922713781788E-4</v>
      </c>
    </row>
    <row r="1778" spans="1:12" x14ac:dyDescent="0.2">
      <c r="A1778" s="14">
        <f>TAG!A1401</f>
        <v>882.78877</v>
      </c>
      <c r="B1778" s="14" t="str">
        <f>TAG!B1401</f>
        <v>C57H104O5N</v>
      </c>
      <c r="C1778" s="17" t="str">
        <f>TAG!C1401</f>
        <v>e54:6</v>
      </c>
      <c r="D1778" s="31"/>
      <c r="E1778" s="37">
        <f>TAG!J1401</f>
        <v>2.2293345814280933E-5</v>
      </c>
      <c r="F1778" s="37">
        <f>TAG!D1401</f>
        <v>9.5262447336483011E-5</v>
      </c>
      <c r="G1778" s="62">
        <f t="shared" si="178"/>
        <v>5.8777896575381974E-5</v>
      </c>
      <c r="H1778" s="37">
        <f>TAG!E1401</f>
        <v>5.6000483076509288E-5</v>
      </c>
      <c r="I1778" s="37">
        <f>TAG!F1401</f>
        <v>0</v>
      </c>
      <c r="K1778" s="9">
        <f t="shared" si="181"/>
        <v>0</v>
      </c>
      <c r="L1778" s="9">
        <f t="shared" si="182"/>
        <v>0</v>
      </c>
    </row>
    <row r="1779" spans="1:12" x14ac:dyDescent="0.2">
      <c r="A1779" s="14">
        <f>TAG!A1402</f>
        <v>884.80437000000006</v>
      </c>
      <c r="B1779" s="14" t="str">
        <f>TAG!B1402</f>
        <v>C57H106O5N</v>
      </c>
      <c r="C1779" s="17" t="str">
        <f>TAG!C1402</f>
        <v>e54:5</v>
      </c>
      <c r="D1779" s="31"/>
      <c r="E1779" s="37">
        <f>TAG!J1402</f>
        <v>0</v>
      </c>
      <c r="F1779" s="37">
        <f>TAG!D1402</f>
        <v>0</v>
      </c>
      <c r="G1779" s="62">
        <f t="shared" si="178"/>
        <v>0</v>
      </c>
      <c r="H1779" s="37">
        <f>TAG!E1402</f>
        <v>7.3646552560494382E-5</v>
      </c>
      <c r="I1779" s="37">
        <f>TAG!F1402</f>
        <v>5.1857089342437808E-5</v>
      </c>
      <c r="K1779" s="9">
        <f t="shared" si="181"/>
        <v>7.3646552560494382E-5</v>
      </c>
      <c r="L1779" s="9">
        <f t="shared" si="182"/>
        <v>5.1857089342437808E-5</v>
      </c>
    </row>
    <row r="1780" spans="1:12" x14ac:dyDescent="0.2">
      <c r="A1780" s="14">
        <f>TAG!A1403</f>
        <v>886.81997000000001</v>
      </c>
      <c r="B1780" s="14" t="str">
        <f>TAG!B1403</f>
        <v>C57H108O5N</v>
      </c>
      <c r="C1780" s="17" t="str">
        <f>TAG!C1403</f>
        <v>e54:4</v>
      </c>
      <c r="D1780" s="31"/>
      <c r="E1780" s="37">
        <f>TAG!J1403</f>
        <v>0</v>
      </c>
      <c r="F1780" s="37">
        <f>TAG!D1403</f>
        <v>6.1855487751400644E-6</v>
      </c>
      <c r="G1780" s="62">
        <f t="shared" si="178"/>
        <v>3.0927743875700322E-6</v>
      </c>
      <c r="H1780" s="37">
        <f>TAG!E1403</f>
        <v>1.9284380705215657E-5</v>
      </c>
      <c r="I1780" s="37">
        <f>TAG!F1403</f>
        <v>1.4645096244122282E-5</v>
      </c>
      <c r="K1780" s="9">
        <f t="shared" si="181"/>
        <v>1.6191606317645625E-5</v>
      </c>
      <c r="L1780" s="9">
        <f t="shared" si="182"/>
        <v>1.1552321856552249E-5</v>
      </c>
    </row>
    <row r="1781" spans="1:12" x14ac:dyDescent="0.2">
      <c r="A1781" s="14">
        <f>TAG!A1404</f>
        <v>888.83556999999996</v>
      </c>
      <c r="B1781" s="14" t="str">
        <f>TAG!B1404</f>
        <v>C57H110O5N</v>
      </c>
      <c r="C1781" s="17" t="str">
        <f>TAG!C1404</f>
        <v>e54:3</v>
      </c>
      <c r="D1781" s="31"/>
      <c r="E1781" s="37">
        <f>TAG!J1404</f>
        <v>5.4109406913470997E-5</v>
      </c>
      <c r="F1781" s="37">
        <f>TAG!D1404</f>
        <v>0</v>
      </c>
      <c r="G1781" s="62">
        <f t="shared" si="178"/>
        <v>2.7054703456735498E-5</v>
      </c>
      <c r="H1781" s="37">
        <f>TAG!E1404</f>
        <v>9.1915452944077729E-6</v>
      </c>
      <c r="I1781" s="37">
        <f>TAG!F1404</f>
        <v>1.6022032208498354E-5</v>
      </c>
      <c r="K1781" s="9">
        <f t="shared" si="181"/>
        <v>0</v>
      </c>
      <c r="L1781" s="9">
        <f t="shared" si="182"/>
        <v>0</v>
      </c>
    </row>
    <row r="1782" spans="1:12" x14ac:dyDescent="0.2">
      <c r="A1782" s="14">
        <f>TAG!A1405</f>
        <v>890.85117000000002</v>
      </c>
      <c r="B1782" s="14" t="str">
        <f>TAG!B1405</f>
        <v>C57H112O5N</v>
      </c>
      <c r="C1782" s="17" t="str">
        <f>TAG!C1405</f>
        <v>e54:2</v>
      </c>
      <c r="D1782" s="31"/>
      <c r="E1782" s="37">
        <f>TAG!J1405</f>
        <v>0</v>
      </c>
      <c r="F1782" s="37">
        <f>TAG!D1405</f>
        <v>3.2727476168102303E-5</v>
      </c>
      <c r="G1782" s="62">
        <f t="shared" si="178"/>
        <v>1.6363738084051152E-5</v>
      </c>
      <c r="H1782" s="37">
        <f>TAG!E1405</f>
        <v>1.3949950932893992E-5</v>
      </c>
      <c r="I1782" s="37">
        <f>TAG!F1405</f>
        <v>1.956882702634301E-6</v>
      </c>
      <c r="K1782" s="9">
        <f t="shared" si="181"/>
        <v>0</v>
      </c>
      <c r="L1782" s="9">
        <f t="shared" si="182"/>
        <v>0</v>
      </c>
    </row>
    <row r="1783" spans="1:12" x14ac:dyDescent="0.2">
      <c r="A1783" s="14">
        <f>TAG!A1406</f>
        <v>892.86676999999997</v>
      </c>
      <c r="B1783" s="14" t="str">
        <f>TAG!B1406</f>
        <v>C57H114O5N</v>
      </c>
      <c r="C1783" s="17" t="str">
        <f>TAG!C1406</f>
        <v>e54:1</v>
      </c>
      <c r="D1783" s="31"/>
      <c r="E1783" s="37">
        <f>TAG!J1406</f>
        <v>9.3969919038907444E-5</v>
      </c>
      <c r="F1783" s="37">
        <f>TAG!D1406</f>
        <v>0</v>
      </c>
      <c r="G1783" s="62">
        <f t="shared" si="178"/>
        <v>4.6984959519453722E-5</v>
      </c>
      <c r="H1783" s="37">
        <f>TAG!E1406</f>
        <v>2.5028642695304489E-5</v>
      </c>
      <c r="I1783" s="37">
        <f>TAG!F1406</f>
        <v>6.6924795019919714E-5</v>
      </c>
      <c r="K1783" s="9">
        <f t="shared" si="181"/>
        <v>0</v>
      </c>
      <c r="L1783" s="9">
        <f t="shared" si="182"/>
        <v>1.9939835500465992E-5</v>
      </c>
    </row>
    <row r="1784" spans="1:12" x14ac:dyDescent="0.2">
      <c r="A1784" s="14">
        <f>TAG!A1407</f>
        <v>894.7524699999999</v>
      </c>
      <c r="B1784" s="14" t="str">
        <f>TAG!B1407</f>
        <v>C57H100O6N</v>
      </c>
      <c r="C1784" s="17" t="str">
        <f>TAG!C1407</f>
        <v>54:7/e54:0</v>
      </c>
      <c r="D1784" s="31"/>
      <c r="E1784" s="37">
        <f>TAG!J1407</f>
        <v>0</v>
      </c>
      <c r="F1784" s="37">
        <f>TAG!D1407</f>
        <v>0</v>
      </c>
      <c r="G1784" s="62">
        <f t="shared" si="178"/>
        <v>0</v>
      </c>
      <c r="H1784" s="37">
        <f>TAG!E1407</f>
        <v>7.9088493504554844E-6</v>
      </c>
      <c r="I1784" s="37">
        <f>TAG!F1407</f>
        <v>4.9405705470075355E-5</v>
      </c>
      <c r="K1784" s="9">
        <f t="shared" si="181"/>
        <v>7.9088493504554844E-6</v>
      </c>
      <c r="L1784" s="9">
        <f t="shared" si="182"/>
        <v>4.9405705470075355E-5</v>
      </c>
    </row>
    <row r="1785" spans="1:12" x14ac:dyDescent="0.2">
      <c r="A1785" s="14">
        <f>TAG!A1408</f>
        <v>896.76806999999997</v>
      </c>
      <c r="B1785" s="14" t="str">
        <f>TAG!B1408</f>
        <v>C57H102O6N</v>
      </c>
      <c r="C1785" s="17" t="str">
        <f>TAG!C1408</f>
        <v>54:6</v>
      </c>
      <c r="D1785" s="31"/>
      <c r="E1785" s="37">
        <f>TAG!J1408</f>
        <v>0</v>
      </c>
      <c r="F1785" s="37">
        <f>TAG!D1408</f>
        <v>6.3595103856751604E-6</v>
      </c>
      <c r="G1785" s="62">
        <f t="shared" si="178"/>
        <v>3.1797551928375802E-6</v>
      </c>
      <c r="H1785" s="37">
        <f>TAG!E1408</f>
        <v>1.3923208914244272E-5</v>
      </c>
      <c r="I1785" s="37">
        <f>TAG!F1408</f>
        <v>8.1707586514499452E-5</v>
      </c>
      <c r="K1785" s="9">
        <f t="shared" si="181"/>
        <v>1.0743453721406692E-5</v>
      </c>
      <c r="L1785" s="9">
        <f t="shared" si="182"/>
        <v>7.8527831321661875E-5</v>
      </c>
    </row>
    <row r="1786" spans="1:12" x14ac:dyDescent="0.2">
      <c r="A1786" s="14">
        <f>TAG!A1409</f>
        <v>898.78366999999992</v>
      </c>
      <c r="B1786" s="14" t="str">
        <f>TAG!B1409</f>
        <v>C57H104O6N</v>
      </c>
      <c r="C1786" s="17" t="str">
        <f>TAG!C1409</f>
        <v>54:5</v>
      </c>
      <c r="D1786" s="31"/>
      <c r="E1786" s="37">
        <f>TAG!J1409</f>
        <v>1.335920061894211E-4</v>
      </c>
      <c r="F1786" s="37">
        <f>TAG!D1409</f>
        <v>3.6371951030265242E-5</v>
      </c>
      <c r="G1786" s="62">
        <f t="shared" si="178"/>
        <v>8.4981978609843177E-5</v>
      </c>
      <c r="H1786" s="37">
        <f>TAG!E1409</f>
        <v>4.152705072127009E-5</v>
      </c>
      <c r="I1786" s="37">
        <f>TAG!F1409</f>
        <v>1.0268270353092729E-4</v>
      </c>
      <c r="K1786" s="9">
        <f t="shared" si="181"/>
        <v>0</v>
      </c>
      <c r="L1786" s="9">
        <f t="shared" si="182"/>
        <v>1.7700724921084109E-5</v>
      </c>
    </row>
    <row r="1787" spans="1:12" x14ac:dyDescent="0.2">
      <c r="A1787" s="14">
        <f>TAG!A1410</f>
        <v>900.79926999999998</v>
      </c>
      <c r="B1787" s="14" t="str">
        <f>TAG!B1410</f>
        <v>C57H106O6N</v>
      </c>
      <c r="C1787" s="17" t="str">
        <f>TAG!C1410</f>
        <v>54:4</v>
      </c>
      <c r="D1787" s="31"/>
      <c r="E1787" s="37">
        <f>TAG!J1410</f>
        <v>1.4873491133888367E-4</v>
      </c>
      <c r="F1787" s="37">
        <f>TAG!D1410</f>
        <v>5.6544074624881984E-5</v>
      </c>
      <c r="G1787" s="62">
        <f t="shared" si="178"/>
        <v>1.0263949298188283E-4</v>
      </c>
      <c r="H1787" s="37">
        <f>TAG!E1410</f>
        <v>4.2601899784774562E-5</v>
      </c>
      <c r="I1787" s="37">
        <f>TAG!F1410</f>
        <v>6.5421687995752473E-5</v>
      </c>
      <c r="K1787" s="9">
        <f t="shared" si="181"/>
        <v>0</v>
      </c>
      <c r="L1787" s="9">
        <f t="shared" si="182"/>
        <v>0</v>
      </c>
    </row>
    <row r="1788" spans="1:12" x14ac:dyDescent="0.2">
      <c r="A1788" s="14">
        <f>TAG!A1411</f>
        <v>902.81486999999993</v>
      </c>
      <c r="B1788" s="14" t="str">
        <f>TAG!B1411</f>
        <v>C57H108O6N</v>
      </c>
      <c r="C1788" s="17" t="str">
        <f>TAG!C1411</f>
        <v>54:3</v>
      </c>
      <c r="D1788" s="31"/>
      <c r="E1788" s="37">
        <f>TAG!J1411</f>
        <v>0</v>
      </c>
      <c r="F1788" s="37">
        <f>TAG!D1411</f>
        <v>2.0876150214546535E-5</v>
      </c>
      <c r="G1788" s="62">
        <f t="shared" si="178"/>
        <v>1.0438075107273268E-5</v>
      </c>
      <c r="H1788" s="37">
        <f>TAG!E1411</f>
        <v>2.1297595374321329E-5</v>
      </c>
      <c r="I1788" s="37">
        <f>TAG!F1411</f>
        <v>3.5541934902096125E-5</v>
      </c>
      <c r="K1788" s="9">
        <f t="shared" si="181"/>
        <v>1.0859520267048061E-5</v>
      </c>
      <c r="L1788" s="9">
        <f t="shared" si="182"/>
        <v>2.5103859794822856E-5</v>
      </c>
    </row>
    <row r="1789" spans="1:12" x14ac:dyDescent="0.2">
      <c r="A1789" s="14">
        <f>TAG!A1412</f>
        <v>904.83046999999988</v>
      </c>
      <c r="B1789" s="14" t="str">
        <f>TAG!B1412</f>
        <v>C57H110O6N</v>
      </c>
      <c r="C1789" s="17" t="str">
        <f>TAG!C1412</f>
        <v>54:2</v>
      </c>
      <c r="D1789" s="31"/>
      <c r="E1789" s="37">
        <f>TAG!J1412</f>
        <v>3.4583377518402645E-5</v>
      </c>
      <c r="F1789" s="37">
        <f>TAG!D1412</f>
        <v>1.6533170641042833E-5</v>
      </c>
      <c r="G1789" s="62">
        <f t="shared" si="178"/>
        <v>2.5558274079722739E-5</v>
      </c>
      <c r="H1789" s="37">
        <f>TAG!E1412</f>
        <v>4.2413122551194746E-5</v>
      </c>
      <c r="I1789" s="37">
        <f>TAG!F1412</f>
        <v>1.0182332913388214E-5</v>
      </c>
      <c r="K1789" s="9">
        <f t="shared" si="181"/>
        <v>1.6854848471472008E-5</v>
      </c>
      <c r="L1789" s="9">
        <f t="shared" si="182"/>
        <v>0</v>
      </c>
    </row>
    <row r="1790" spans="1:12" x14ac:dyDescent="0.2">
      <c r="A1790" s="14">
        <f>TAG!A1413</f>
        <v>906.84606999999994</v>
      </c>
      <c r="B1790" s="14" t="str">
        <f>TAG!B1413</f>
        <v>C57H112O6N</v>
      </c>
      <c r="C1790" s="17" t="str">
        <f>TAG!C1413</f>
        <v>54:1</v>
      </c>
      <c r="D1790" s="31"/>
      <c r="E1790" s="37">
        <f>TAG!J1413</f>
        <v>0</v>
      </c>
      <c r="F1790" s="37">
        <f>TAG!D1413</f>
        <v>1.7987122040747996E-6</v>
      </c>
      <c r="G1790" s="62">
        <f t="shared" si="178"/>
        <v>8.9935610203739981E-7</v>
      </c>
      <c r="H1790" s="37">
        <f>TAG!E1413</f>
        <v>7.9317577481009423E-6</v>
      </c>
      <c r="I1790" s="37">
        <f>TAG!F1413</f>
        <v>0</v>
      </c>
      <c r="K1790" s="9">
        <f t="shared" si="181"/>
        <v>7.0324016460635428E-6</v>
      </c>
      <c r="L1790" s="9">
        <f t="shared" si="182"/>
        <v>0</v>
      </c>
    </row>
    <row r="1791" spans="1:12" x14ac:dyDescent="0.2">
      <c r="A1791" s="14">
        <f>TAG!A1414</f>
        <v>908.86166999999989</v>
      </c>
      <c r="B1791" s="14" t="str">
        <f>TAG!B1414</f>
        <v>C57H114O6N</v>
      </c>
      <c r="C1791" s="17" t="str">
        <f>TAG!C1414</f>
        <v>54:0/e56:7</v>
      </c>
      <c r="D1791" s="31"/>
      <c r="E1791" s="37">
        <f>TAG!J1414</f>
        <v>1.2861287558771995E-5</v>
      </c>
      <c r="F1791" s="37">
        <f>TAG!D1414</f>
        <v>9.8918332018206267E-5</v>
      </c>
      <c r="G1791" s="62">
        <f t="shared" si="178"/>
        <v>5.5889809788489133E-5</v>
      </c>
      <c r="H1791" s="37">
        <f>TAG!E1414</f>
        <v>3.2478852565187715E-5</v>
      </c>
      <c r="I1791" s="37">
        <f>TAG!F1414</f>
        <v>0</v>
      </c>
      <c r="K1791" s="9">
        <f t="shared" si="181"/>
        <v>0</v>
      </c>
      <c r="L1791" s="9">
        <f t="shared" si="182"/>
        <v>0</v>
      </c>
    </row>
    <row r="1792" spans="1:12" x14ac:dyDescent="0.2">
      <c r="A1792" s="14">
        <f>TAG!A1415</f>
        <v>910.81997000000001</v>
      </c>
      <c r="B1792" s="14" t="str">
        <f>TAG!B1415</f>
        <v>C59H108O5N</v>
      </c>
      <c r="C1792" s="17" t="str">
        <f>TAG!C1415</f>
        <v>e56:6</v>
      </c>
      <c r="D1792" s="31"/>
      <c r="E1792" s="37">
        <f>TAG!J1415</f>
        <v>0</v>
      </c>
      <c r="F1792" s="37">
        <f>TAG!D1415</f>
        <v>0</v>
      </c>
      <c r="G1792" s="62">
        <f t="shared" si="178"/>
        <v>0</v>
      </c>
      <c r="H1792" s="37">
        <f>TAG!E1415</f>
        <v>1.1624935064041304E-4</v>
      </c>
      <c r="I1792" s="37">
        <f>TAG!F1415</f>
        <v>1.4123500791230959E-4</v>
      </c>
      <c r="K1792" s="9">
        <f t="shared" si="181"/>
        <v>1.1624935064041304E-4</v>
      </c>
      <c r="L1792" s="9">
        <f t="shared" si="182"/>
        <v>1.4123500791230959E-4</v>
      </c>
    </row>
    <row r="1793" spans="1:12" x14ac:dyDescent="0.2">
      <c r="A1793" s="14">
        <f>TAG!A1416</f>
        <v>912.83556999999996</v>
      </c>
      <c r="B1793" s="14" t="str">
        <f>TAG!B1416</f>
        <v>C59H110O5N</v>
      </c>
      <c r="C1793" s="17" t="str">
        <f>TAG!C1416</f>
        <v>e56:5</v>
      </c>
      <c r="D1793" s="31"/>
      <c r="E1793" s="37">
        <f>TAG!J1416</f>
        <v>0</v>
      </c>
      <c r="F1793" s="37">
        <f>TAG!D1416</f>
        <v>0</v>
      </c>
      <c r="G1793" s="62">
        <f t="shared" si="178"/>
        <v>0</v>
      </c>
      <c r="H1793" s="37">
        <f>TAG!E1416</f>
        <v>1.257493544920168E-4</v>
      </c>
      <c r="I1793" s="37">
        <f>TAG!F1416</f>
        <v>1.7116843035854989E-5</v>
      </c>
      <c r="K1793" s="9">
        <f t="shared" si="181"/>
        <v>1.257493544920168E-4</v>
      </c>
      <c r="L1793" s="9">
        <f t="shared" si="182"/>
        <v>1.7116843035854989E-5</v>
      </c>
    </row>
    <row r="1794" spans="1:12" x14ac:dyDescent="0.2">
      <c r="A1794" s="14">
        <f>TAG!A1417</f>
        <v>914.85117000000002</v>
      </c>
      <c r="B1794" s="14" t="str">
        <f>TAG!B1417</f>
        <v>C59H112O5N</v>
      </c>
      <c r="C1794" s="17" t="str">
        <f>TAG!C1417</f>
        <v>e56:4</v>
      </c>
      <c r="D1794" s="31"/>
      <c r="E1794" s="37">
        <f>TAG!J1417</f>
        <v>4.8312606731814767E-5</v>
      </c>
      <c r="F1794" s="37">
        <f>TAG!D1417</f>
        <v>7.1228597992355804E-5</v>
      </c>
      <c r="G1794" s="62">
        <f t="shared" si="178"/>
        <v>5.9770602362085286E-5</v>
      </c>
      <c r="H1794" s="37">
        <f>TAG!E1417</f>
        <v>8.2005742220849267E-6</v>
      </c>
      <c r="I1794" s="37">
        <f>TAG!F1417</f>
        <v>2.4521604934232753E-5</v>
      </c>
      <c r="K1794" s="9">
        <f t="shared" si="181"/>
        <v>0</v>
      </c>
      <c r="L1794" s="9">
        <f t="shared" si="182"/>
        <v>0</v>
      </c>
    </row>
    <row r="1795" spans="1:12" x14ac:dyDescent="0.2">
      <c r="A1795" s="14">
        <f>TAG!A1418</f>
        <v>916.86676999999997</v>
      </c>
      <c r="B1795" s="14" t="str">
        <f>TAG!B1418</f>
        <v>C59H114O5N</v>
      </c>
      <c r="C1795" s="17" t="str">
        <f>TAG!C1418</f>
        <v>e56:3</v>
      </c>
      <c r="D1795" s="31"/>
      <c r="E1795" s="37">
        <f>TAG!J1418</f>
        <v>1.620463272398462E-4</v>
      </c>
      <c r="F1795" s="37">
        <f>TAG!D1418</f>
        <v>0</v>
      </c>
      <c r="G1795" s="62">
        <f t="shared" si="178"/>
        <v>8.1023163619923098E-5</v>
      </c>
      <c r="H1795" s="37">
        <f>TAG!E1418</f>
        <v>3.5333758042891772E-5</v>
      </c>
      <c r="I1795" s="37">
        <f>TAG!F1418</f>
        <v>3.3550247214847052E-5</v>
      </c>
      <c r="K1795" s="9">
        <f t="shared" si="181"/>
        <v>0</v>
      </c>
      <c r="L1795" s="9">
        <f t="shared" si="182"/>
        <v>0</v>
      </c>
    </row>
    <row r="1796" spans="1:12" x14ac:dyDescent="0.2">
      <c r="A1796" s="14">
        <f>TAG!A1419</f>
        <v>918.88237000000004</v>
      </c>
      <c r="B1796" s="14" t="str">
        <f>TAG!B1419</f>
        <v>C59H116O5N</v>
      </c>
      <c r="C1796" s="17" t="str">
        <f>TAG!C1419</f>
        <v>e56:2</v>
      </c>
      <c r="D1796" s="31"/>
      <c r="E1796" s="37">
        <f>TAG!J1419</f>
        <v>6.039438506501862E-5</v>
      </c>
      <c r="F1796" s="37">
        <f>TAG!D1419</f>
        <v>0</v>
      </c>
      <c r="G1796" s="62">
        <f t="shared" si="178"/>
        <v>3.019719253250931E-5</v>
      </c>
      <c r="H1796" s="37">
        <f>TAG!E1419</f>
        <v>3.5656230536475972E-6</v>
      </c>
      <c r="I1796" s="37">
        <f>TAG!F1419</f>
        <v>2.4508171851614204E-5</v>
      </c>
      <c r="K1796" s="9">
        <f t="shared" si="181"/>
        <v>0</v>
      </c>
      <c r="L1796" s="9">
        <f t="shared" si="182"/>
        <v>0</v>
      </c>
    </row>
    <row r="1797" spans="1:12" x14ac:dyDescent="0.2">
      <c r="A1797" s="14">
        <f>TAG!A1420</f>
        <v>920.89796999999999</v>
      </c>
      <c r="B1797" s="14" t="str">
        <f>TAG!B1420</f>
        <v>C59H118O5N</v>
      </c>
      <c r="C1797" s="17" t="str">
        <f>TAG!C1420</f>
        <v>e56:1</v>
      </c>
      <c r="D1797" s="31"/>
      <c r="E1797" s="37">
        <f>TAG!J1420</f>
        <v>7.5624118202547188E-6</v>
      </c>
      <c r="F1797" s="37">
        <f>TAG!D1420</f>
        <v>7.5493756304284005E-6</v>
      </c>
      <c r="G1797" s="62">
        <f t="shared" si="178"/>
        <v>7.5558937253415592E-6</v>
      </c>
      <c r="H1797" s="37">
        <f>TAG!E1420</f>
        <v>4.2379880590004082E-5</v>
      </c>
      <c r="I1797" s="37">
        <f>TAG!F1420</f>
        <v>5.6563074517673059E-5</v>
      </c>
      <c r="K1797" s="9">
        <f t="shared" si="181"/>
        <v>3.4823986864662521E-5</v>
      </c>
      <c r="L1797" s="9">
        <f t="shared" si="182"/>
        <v>4.9007180792331498E-5</v>
      </c>
    </row>
    <row r="1798" spans="1:12" x14ac:dyDescent="0.2">
      <c r="A1798" s="14">
        <f>TAG!A1421</f>
        <v>922.78366999999992</v>
      </c>
      <c r="B1798" s="14" t="str">
        <f>TAG!B1421</f>
        <v>C59H104O6N</v>
      </c>
      <c r="C1798" s="17" t="str">
        <f>TAG!C1421</f>
        <v>56:7/e56:0</v>
      </c>
      <c r="D1798" s="31"/>
      <c r="E1798" s="37">
        <f>TAG!J1421</f>
        <v>7.3631108757644573E-5</v>
      </c>
      <c r="F1798" s="37">
        <f>TAG!D1421</f>
        <v>1.4203166619574601E-5</v>
      </c>
      <c r="G1798" s="62">
        <f t="shared" ref="G1798:G1861" si="183">(F1798+E1798)/2</f>
        <v>4.3917137688609585E-5</v>
      </c>
      <c r="H1798" s="37">
        <f>TAG!E1421</f>
        <v>8.0225767527903699E-5</v>
      </c>
      <c r="I1798" s="37">
        <f>TAG!F1421</f>
        <v>1.1742262238108912E-4</v>
      </c>
      <c r="K1798" s="9">
        <f t="shared" ref="K1798:K1832" si="184">IF(H1798-$G1798&gt;0,H1798-$G1798,0)</f>
        <v>3.6308629839294115E-5</v>
      </c>
      <c r="L1798" s="9">
        <f t="shared" ref="L1798:L1832" si="185">IF(I1798-$G1798&gt;0,I1798-$G1798,0)</f>
        <v>7.3505484692479534E-5</v>
      </c>
    </row>
    <row r="1799" spans="1:12" x14ac:dyDescent="0.2">
      <c r="A1799" s="14">
        <f>TAG!A1422</f>
        <v>924.79926999999998</v>
      </c>
      <c r="B1799" s="14" t="str">
        <f>TAG!B1422</f>
        <v>C59H106O6N</v>
      </c>
      <c r="C1799" s="17" t="str">
        <f>TAG!C1422</f>
        <v>56:6</v>
      </c>
      <c r="D1799" s="31"/>
      <c r="E1799" s="37">
        <f>TAG!J1422</f>
        <v>2.5673809858592541E-5</v>
      </c>
      <c r="F1799" s="37">
        <f>TAG!D1422</f>
        <v>4.3012397048198912E-5</v>
      </c>
      <c r="G1799" s="62">
        <f t="shared" si="183"/>
        <v>3.4343103453395725E-5</v>
      </c>
      <c r="H1799" s="37">
        <f>TAG!E1422</f>
        <v>6.8769549234458876E-5</v>
      </c>
      <c r="I1799" s="37">
        <f>TAG!F1422</f>
        <v>2.8305751861885042E-4</v>
      </c>
      <c r="K1799" s="9">
        <f t="shared" si="184"/>
        <v>3.4426445781063151E-5</v>
      </c>
      <c r="L1799" s="9">
        <f t="shared" si="185"/>
        <v>2.4871441516545467E-4</v>
      </c>
    </row>
    <row r="1800" spans="1:12" x14ac:dyDescent="0.2">
      <c r="A1800" s="14">
        <f>TAG!A1423</f>
        <v>926.81486999999993</v>
      </c>
      <c r="B1800" s="14" t="str">
        <f>TAG!B1423</f>
        <v>C59H108O6N</v>
      </c>
      <c r="C1800" s="17" t="str">
        <f>TAG!C1423</f>
        <v>56:5</v>
      </c>
      <c r="D1800" s="31"/>
      <c r="E1800" s="37">
        <f>TAG!J1423</f>
        <v>0</v>
      </c>
      <c r="F1800" s="37">
        <f>TAG!D1423</f>
        <v>3.5899584525149193E-5</v>
      </c>
      <c r="G1800" s="62">
        <f t="shared" si="183"/>
        <v>1.7949792262574596E-5</v>
      </c>
      <c r="H1800" s="37">
        <f>TAG!E1423</f>
        <v>8.2483311805992934E-5</v>
      </c>
      <c r="I1800" s="37">
        <f>TAG!F1423</f>
        <v>7.0067569979880386E-4</v>
      </c>
      <c r="K1800" s="9">
        <f t="shared" si="184"/>
        <v>6.4533519543418338E-5</v>
      </c>
      <c r="L1800" s="9">
        <f t="shared" si="185"/>
        <v>6.8272590753622924E-4</v>
      </c>
    </row>
    <row r="1801" spans="1:12" x14ac:dyDescent="0.2">
      <c r="A1801" s="14">
        <f>TAG!A1424</f>
        <v>928.83046999999988</v>
      </c>
      <c r="B1801" s="14" t="str">
        <f>TAG!B1424</f>
        <v>C59H110O6N</v>
      </c>
      <c r="C1801" s="17" t="str">
        <f>TAG!C1424</f>
        <v>56:4</v>
      </c>
      <c r="D1801" s="31"/>
      <c r="E1801" s="37">
        <f>TAG!J1424</f>
        <v>0</v>
      </c>
      <c r="F1801" s="37">
        <f>TAG!D1424</f>
        <v>1.6777641757167321E-5</v>
      </c>
      <c r="G1801" s="62">
        <f t="shared" si="183"/>
        <v>8.3888208785836605E-6</v>
      </c>
      <c r="H1801" s="37">
        <f>TAG!E1424</f>
        <v>4.0650903920067227E-5</v>
      </c>
      <c r="I1801" s="37">
        <f>TAG!F1424</f>
        <v>3.0027714536271127E-5</v>
      </c>
      <c r="K1801" s="9">
        <f t="shared" si="184"/>
        <v>3.2262083041483565E-5</v>
      </c>
      <c r="L1801" s="9">
        <f t="shared" si="185"/>
        <v>2.1638893657687468E-5</v>
      </c>
    </row>
    <row r="1802" spans="1:12" x14ac:dyDescent="0.2">
      <c r="A1802" s="14">
        <f>TAG!A1425</f>
        <v>930.84606999999994</v>
      </c>
      <c r="B1802" s="14" t="str">
        <f>TAG!B1425</f>
        <v>C59H112O6N</v>
      </c>
      <c r="C1802" s="17" t="str">
        <f>TAG!C1425</f>
        <v>56:3</v>
      </c>
      <c r="D1802" s="31"/>
      <c r="E1802" s="37">
        <f>TAG!J1425</f>
        <v>1.3340133152145286E-5</v>
      </c>
      <c r="F1802" s="37">
        <f>TAG!D1425</f>
        <v>0</v>
      </c>
      <c r="G1802" s="62">
        <f t="shared" si="183"/>
        <v>6.670066576072643E-6</v>
      </c>
      <c r="H1802" s="37">
        <f>TAG!E1425</f>
        <v>2.3552478931220499E-5</v>
      </c>
      <c r="I1802" s="37">
        <f>TAG!F1425</f>
        <v>0</v>
      </c>
      <c r="K1802" s="9">
        <f t="shared" si="184"/>
        <v>1.6882412355147856E-5</v>
      </c>
      <c r="L1802" s="9">
        <f t="shared" si="185"/>
        <v>0</v>
      </c>
    </row>
    <row r="1803" spans="1:12" x14ac:dyDescent="0.2">
      <c r="A1803" s="14">
        <f>TAG!A1426</f>
        <v>932.86166999999989</v>
      </c>
      <c r="B1803" s="14" t="str">
        <f>TAG!B1426</f>
        <v>C59H114O6N</v>
      </c>
      <c r="C1803" s="17" t="str">
        <f>TAG!C1426</f>
        <v>56:2</v>
      </c>
      <c r="D1803" s="31"/>
      <c r="E1803" s="37">
        <f>TAG!J1426</f>
        <v>0</v>
      </c>
      <c r="F1803" s="37">
        <f>TAG!D1426</f>
        <v>1.0445045567878507E-5</v>
      </c>
      <c r="G1803" s="62">
        <f t="shared" si="183"/>
        <v>5.2225227839392534E-6</v>
      </c>
      <c r="H1803" s="37">
        <f>TAG!E1426</f>
        <v>5.7883287017876305E-5</v>
      </c>
      <c r="I1803" s="37">
        <f>TAG!F1426</f>
        <v>1.3212928800806881E-5</v>
      </c>
      <c r="K1803" s="9">
        <f t="shared" si="184"/>
        <v>5.2660764233937053E-5</v>
      </c>
      <c r="L1803" s="9">
        <f t="shared" si="185"/>
        <v>7.9904060168676281E-6</v>
      </c>
    </row>
    <row r="1804" spans="1:12" x14ac:dyDescent="0.2">
      <c r="A1804" s="14">
        <f>TAG!A1427</f>
        <v>934.87726999999995</v>
      </c>
      <c r="B1804" s="14" t="str">
        <f>TAG!B1427</f>
        <v>C59H116O6N</v>
      </c>
      <c r="C1804" s="17" t="str">
        <f>TAG!C1427</f>
        <v>56:1</v>
      </c>
      <c r="D1804" s="31"/>
      <c r="E1804" s="37">
        <f>TAG!J1427</f>
        <v>0</v>
      </c>
      <c r="F1804" s="37">
        <f>TAG!D1427</f>
        <v>0</v>
      </c>
      <c r="G1804" s="62">
        <f t="shared" si="183"/>
        <v>0</v>
      </c>
      <c r="H1804" s="37">
        <f>TAG!E1427</f>
        <v>9.9088409849076173E-6</v>
      </c>
      <c r="I1804" s="37">
        <f>TAG!F1427</f>
        <v>2.2787205828579374E-6</v>
      </c>
      <c r="K1804" s="9">
        <f t="shared" si="184"/>
        <v>9.9088409849076173E-6</v>
      </c>
      <c r="L1804" s="9">
        <f t="shared" si="185"/>
        <v>2.2787205828579374E-6</v>
      </c>
    </row>
    <row r="1805" spans="1:12" x14ac:dyDescent="0.2">
      <c r="A1805" s="14">
        <f>TAG!A1428</f>
        <v>936.83556999999996</v>
      </c>
      <c r="B1805" s="14" t="str">
        <f>TAG!B1428</f>
        <v>C61H110O5N</v>
      </c>
      <c r="C1805" s="17" t="str">
        <f>TAG!C1428</f>
        <v>e58:7/56:0</v>
      </c>
      <c r="D1805" s="31"/>
      <c r="E1805" s="37">
        <f>TAG!J1428</f>
        <v>2.8173642640523149E-5</v>
      </c>
      <c r="F1805" s="37">
        <f>TAG!D1428</f>
        <v>8.7084242327061935E-5</v>
      </c>
      <c r="G1805" s="62">
        <f t="shared" si="183"/>
        <v>5.7628942483792546E-5</v>
      </c>
      <c r="H1805" s="37">
        <f>TAG!E1428</f>
        <v>4.1379924863361681E-5</v>
      </c>
      <c r="I1805" s="37">
        <f>TAG!F1428</f>
        <v>1.0396766711245336E-4</v>
      </c>
      <c r="K1805" s="9">
        <f t="shared" si="184"/>
        <v>0</v>
      </c>
      <c r="L1805" s="9">
        <f t="shared" si="185"/>
        <v>4.6338724628660816E-5</v>
      </c>
    </row>
    <row r="1806" spans="1:12" x14ac:dyDescent="0.2">
      <c r="A1806" s="14">
        <f>TAG!A1429</f>
        <v>938.85117000000002</v>
      </c>
      <c r="B1806" s="14" t="str">
        <f>TAG!B1429</f>
        <v>C61H112O5N</v>
      </c>
      <c r="C1806" s="17" t="str">
        <f>TAG!C1429</f>
        <v>e58:6</v>
      </c>
      <c r="D1806" s="31"/>
      <c r="E1806" s="37">
        <f>TAG!J1429</f>
        <v>0</v>
      </c>
      <c r="F1806" s="37">
        <f>TAG!D1429</f>
        <v>0</v>
      </c>
      <c r="G1806" s="62">
        <f t="shared" si="183"/>
        <v>0</v>
      </c>
      <c r="H1806" s="37">
        <f>TAG!E1429</f>
        <v>5.2267303241891442E-5</v>
      </c>
      <c r="I1806" s="37">
        <f>TAG!F1429</f>
        <v>2.8023894590415386E-5</v>
      </c>
      <c r="K1806" s="9">
        <f t="shared" si="184"/>
        <v>5.2267303241891442E-5</v>
      </c>
      <c r="L1806" s="9">
        <f t="shared" si="185"/>
        <v>2.8023894590415386E-5</v>
      </c>
    </row>
    <row r="1807" spans="1:12" x14ac:dyDescent="0.2">
      <c r="A1807" s="14">
        <f>TAG!A1430</f>
        <v>940.86676999999997</v>
      </c>
      <c r="B1807" s="14" t="str">
        <f>TAG!B1430</f>
        <v>C61H114O5N</v>
      </c>
      <c r="C1807" s="17" t="str">
        <f>TAG!C1430</f>
        <v>e58:5</v>
      </c>
      <c r="D1807" s="31"/>
      <c r="E1807" s="37">
        <f>TAG!J1430</f>
        <v>4.3212394994621713E-5</v>
      </c>
      <c r="F1807" s="37">
        <f>TAG!D1430</f>
        <v>1.1739025992828706E-5</v>
      </c>
      <c r="G1807" s="62">
        <f t="shared" si="183"/>
        <v>2.7475710493725211E-5</v>
      </c>
      <c r="H1807" s="37">
        <f>TAG!E1430</f>
        <v>1.3940206669808451E-5</v>
      </c>
      <c r="I1807" s="37">
        <f>TAG!F1430</f>
        <v>9.0393346019751453E-5</v>
      </c>
      <c r="K1807" s="9">
        <f t="shared" si="184"/>
        <v>0</v>
      </c>
      <c r="L1807" s="9">
        <f t="shared" si="185"/>
        <v>6.2917635526026235E-5</v>
      </c>
    </row>
    <row r="1808" spans="1:12" x14ac:dyDescent="0.2">
      <c r="A1808" s="14">
        <f>TAG!A1431</f>
        <v>942.88237000000004</v>
      </c>
      <c r="B1808" s="14" t="str">
        <f>TAG!B1431</f>
        <v>C61H116O5N</v>
      </c>
      <c r="C1808" s="17" t="str">
        <f>TAG!C1431</f>
        <v>e58:4</v>
      </c>
      <c r="D1808" s="31"/>
      <c r="E1808" s="37">
        <f>TAG!J1431</f>
        <v>1.5262145006006592E-5</v>
      </c>
      <c r="F1808" s="37">
        <f>TAG!D1431</f>
        <v>2.1682386670776341E-5</v>
      </c>
      <c r="G1808" s="62">
        <f t="shared" si="183"/>
        <v>1.8472265838391467E-5</v>
      </c>
      <c r="H1808" s="37">
        <f>TAG!E1431</f>
        <v>1.7258768221637854E-5</v>
      </c>
      <c r="I1808" s="37">
        <f>TAG!F1431</f>
        <v>1.3093538413650173E-4</v>
      </c>
      <c r="K1808" s="9">
        <f t="shared" si="184"/>
        <v>0</v>
      </c>
      <c r="L1808" s="9">
        <f t="shared" si="185"/>
        <v>1.1246311829811026E-4</v>
      </c>
    </row>
    <row r="1809" spans="1:12" x14ac:dyDescent="0.2">
      <c r="A1809" s="14">
        <f>TAG!A1432</f>
        <v>944.89796999999999</v>
      </c>
      <c r="B1809" s="14" t="str">
        <f>TAG!B1432</f>
        <v>C61H118O5N</v>
      </c>
      <c r="C1809" s="17" t="str">
        <f>TAG!C1432</f>
        <v>e58:3</v>
      </c>
      <c r="D1809" s="31"/>
      <c r="E1809" s="37">
        <f>TAG!J1432</f>
        <v>1.2903534977178671E-5</v>
      </c>
      <c r="F1809" s="37">
        <f>TAG!D1432</f>
        <v>0</v>
      </c>
      <c r="G1809" s="62">
        <f t="shared" si="183"/>
        <v>6.4517674885893355E-6</v>
      </c>
      <c r="H1809" s="37">
        <f>TAG!E1432</f>
        <v>2.4355935749389179E-4</v>
      </c>
      <c r="I1809" s="37">
        <f>TAG!F1432</f>
        <v>3.2222002301058407E-4</v>
      </c>
      <c r="K1809" s="9">
        <f t="shared" si="184"/>
        <v>2.3710759000530245E-4</v>
      </c>
      <c r="L1809" s="9">
        <f t="shared" si="185"/>
        <v>3.1576825552199475E-4</v>
      </c>
    </row>
    <row r="1810" spans="1:12" x14ac:dyDescent="0.2">
      <c r="A1810" s="14">
        <f>TAG!A1433</f>
        <v>946.91357000000005</v>
      </c>
      <c r="B1810" s="14" t="str">
        <f>TAG!B1433</f>
        <v>C61H120O5N</v>
      </c>
      <c r="C1810" s="17" t="str">
        <f>TAG!C1433</f>
        <v>e58:2</v>
      </c>
      <c r="D1810" s="31"/>
      <c r="E1810" s="37">
        <f>TAG!J1433</f>
        <v>8.0253278697684836E-6</v>
      </c>
      <c r="F1810" s="37">
        <f>TAG!D1433</f>
        <v>7.1409419660962031E-6</v>
      </c>
      <c r="G1810" s="62">
        <f t="shared" si="183"/>
        <v>7.5831349179323434E-6</v>
      </c>
      <c r="H1810" s="37">
        <f>TAG!E1433</f>
        <v>4.8098276310099984E-6</v>
      </c>
      <c r="I1810" s="37">
        <f>TAG!F1433</f>
        <v>0</v>
      </c>
      <c r="K1810" s="9">
        <f t="shared" si="184"/>
        <v>0</v>
      </c>
      <c r="L1810" s="9">
        <f t="shared" si="185"/>
        <v>0</v>
      </c>
    </row>
    <row r="1811" spans="1:12" x14ac:dyDescent="0.2">
      <c r="A1811" s="14">
        <f>TAG!A1434</f>
        <v>948.92917</v>
      </c>
      <c r="B1811" s="14" t="str">
        <f>TAG!B1434</f>
        <v>C61H122O5N</v>
      </c>
      <c r="C1811" s="17" t="str">
        <f>TAG!C1434</f>
        <v>e58:1/58:8</v>
      </c>
      <c r="D1811" s="31"/>
      <c r="E1811" s="37">
        <f>TAG!J1434</f>
        <v>4.3741008907387801E-5</v>
      </c>
      <c r="F1811" s="37">
        <f>TAG!D1434</f>
        <v>1.0039307533806875E-5</v>
      </c>
      <c r="G1811" s="62">
        <f t="shared" si="183"/>
        <v>2.6890158220597338E-5</v>
      </c>
      <c r="H1811" s="37">
        <f>TAG!E1434</f>
        <v>4.5461569280103123E-5</v>
      </c>
      <c r="I1811" s="37">
        <f>TAG!F1434</f>
        <v>0</v>
      </c>
      <c r="K1811" s="9">
        <f t="shared" si="184"/>
        <v>1.8571411059505786E-5</v>
      </c>
      <c r="L1811" s="9">
        <f t="shared" si="185"/>
        <v>0</v>
      </c>
    </row>
    <row r="1812" spans="1:12" x14ac:dyDescent="0.2">
      <c r="A1812" s="14">
        <f>TAG!A1435</f>
        <v>950.81486999999993</v>
      </c>
      <c r="B1812" s="14" t="str">
        <f>TAG!B1435</f>
        <v>C61H108O6N</v>
      </c>
      <c r="C1812" s="17" t="str">
        <f>TAG!C1435</f>
        <v>58:7/e58:0</v>
      </c>
      <c r="D1812" s="31"/>
      <c r="E1812" s="37">
        <f>TAG!J1435</f>
        <v>6.9618657521135622E-6</v>
      </c>
      <c r="F1812" s="37">
        <f>TAG!D1435</f>
        <v>4.8779335733084996E-6</v>
      </c>
      <c r="G1812" s="62">
        <f t="shared" si="183"/>
        <v>5.9198996627110305E-6</v>
      </c>
      <c r="H1812" s="37">
        <f>TAG!E1435</f>
        <v>2.182997736709669E-5</v>
      </c>
      <c r="I1812" s="37">
        <f>TAG!F1435</f>
        <v>1.7003481850958753E-4</v>
      </c>
      <c r="K1812" s="9">
        <f t="shared" si="184"/>
        <v>1.5910077704385659E-5</v>
      </c>
      <c r="L1812" s="9">
        <f t="shared" si="185"/>
        <v>1.641149188468765E-4</v>
      </c>
    </row>
    <row r="1813" spans="1:12" x14ac:dyDescent="0.2">
      <c r="A1813" s="14">
        <f>TAG!A1436</f>
        <v>952.83046999999988</v>
      </c>
      <c r="B1813" s="14" t="str">
        <f>TAG!B1436</f>
        <v>C61H110O6N</v>
      </c>
      <c r="C1813" s="17" t="str">
        <f>TAG!C1436</f>
        <v>58:6</v>
      </c>
      <c r="D1813" s="31"/>
      <c r="E1813" s="37">
        <f>TAG!J1436</f>
        <v>1.0393296020834779E-5</v>
      </c>
      <c r="F1813" s="37">
        <f>TAG!D1436</f>
        <v>0</v>
      </c>
      <c r="G1813" s="62">
        <f t="shared" si="183"/>
        <v>5.1966480104173897E-6</v>
      </c>
      <c r="H1813" s="37">
        <f>TAG!E1436</f>
        <v>5.8062053874410203E-5</v>
      </c>
      <c r="I1813" s="37">
        <f>TAG!F1436</f>
        <v>7.9100400043491834E-5</v>
      </c>
      <c r="K1813" s="9">
        <f t="shared" si="184"/>
        <v>5.2865405863992814E-5</v>
      </c>
      <c r="L1813" s="9">
        <f t="shared" si="185"/>
        <v>7.3903752033074445E-5</v>
      </c>
    </row>
    <row r="1814" spans="1:12" x14ac:dyDescent="0.2">
      <c r="A1814" s="14">
        <f>TAG!A1437</f>
        <v>954.84606999999994</v>
      </c>
      <c r="B1814" s="14" t="str">
        <f>TAG!B1437</f>
        <v>C61H112O6N</v>
      </c>
      <c r="C1814" s="17" t="str">
        <f>TAG!C1437</f>
        <v>58:5</v>
      </c>
      <c r="D1814" s="31"/>
      <c r="E1814" s="37">
        <f>TAG!J1437</f>
        <v>3.8635609448250559E-5</v>
      </c>
      <c r="F1814" s="37">
        <f>TAG!D1437</f>
        <v>2.7276647497505758E-5</v>
      </c>
      <c r="G1814" s="62">
        <f t="shared" si="183"/>
        <v>3.2956128472878157E-5</v>
      </c>
      <c r="H1814" s="37">
        <f>TAG!E1437</f>
        <v>7.7708521309259021E-5</v>
      </c>
      <c r="I1814" s="37">
        <f>TAG!F1437</f>
        <v>4.0257119067842341E-5</v>
      </c>
      <c r="K1814" s="9">
        <f t="shared" si="184"/>
        <v>4.4752392836380864E-5</v>
      </c>
      <c r="L1814" s="9">
        <f t="shared" si="185"/>
        <v>7.3009905949641848E-6</v>
      </c>
    </row>
    <row r="1815" spans="1:12" x14ac:dyDescent="0.2">
      <c r="A1815" s="14">
        <f>TAG!A1438</f>
        <v>956.86166999999989</v>
      </c>
      <c r="B1815" s="14" t="str">
        <f>TAG!B1438</f>
        <v>C61H114O6N</v>
      </c>
      <c r="C1815" s="17" t="str">
        <f>TAG!C1438</f>
        <v>58:4</v>
      </c>
      <c r="D1815" s="31"/>
      <c r="E1815" s="37">
        <f>TAG!J1438</f>
        <v>3.2237934660678975E-5</v>
      </c>
      <c r="F1815" s="37">
        <f>TAG!D1438</f>
        <v>2.0523240607686966E-5</v>
      </c>
      <c r="G1815" s="62">
        <f t="shared" si="183"/>
        <v>2.638058763418297E-5</v>
      </c>
      <c r="H1815" s="37">
        <f>TAG!E1438</f>
        <v>3.4072997506141619E-5</v>
      </c>
      <c r="I1815" s="37">
        <f>TAG!F1438</f>
        <v>0</v>
      </c>
      <c r="K1815" s="9">
        <f t="shared" si="184"/>
        <v>7.6924098719586492E-6</v>
      </c>
      <c r="L1815" s="9">
        <f t="shared" si="185"/>
        <v>0</v>
      </c>
    </row>
    <row r="1816" spans="1:12" x14ac:dyDescent="0.2">
      <c r="A1816" s="14">
        <f>TAG!A1439</f>
        <v>958.87726999999995</v>
      </c>
      <c r="B1816" s="14" t="str">
        <f>TAG!B1439</f>
        <v>C61H116O6N</v>
      </c>
      <c r="C1816" s="17" t="str">
        <f>TAG!C1439</f>
        <v>58:3</v>
      </c>
      <c r="D1816" s="31"/>
      <c r="E1816" s="37">
        <f>TAG!J1439</f>
        <v>6.4699823522518054E-5</v>
      </c>
      <c r="F1816" s="37">
        <f>TAG!D1439</f>
        <v>0</v>
      </c>
      <c r="G1816" s="62">
        <f t="shared" si="183"/>
        <v>3.2349911761259027E-5</v>
      </c>
      <c r="H1816" s="37">
        <f>TAG!E1439</f>
        <v>3.1023997335938185E-5</v>
      </c>
      <c r="I1816" s="37">
        <f>TAG!F1439</f>
        <v>8.7209961684713303E-6</v>
      </c>
      <c r="K1816" s="9">
        <f t="shared" si="184"/>
        <v>0</v>
      </c>
      <c r="L1816" s="9">
        <f t="shared" si="185"/>
        <v>0</v>
      </c>
    </row>
    <row r="1817" spans="1:12" x14ac:dyDescent="0.2">
      <c r="A1817" s="14">
        <f>TAG!A1440</f>
        <v>960.8928699999999</v>
      </c>
      <c r="B1817" s="14" t="str">
        <f>TAG!B1440</f>
        <v>C61H118O6N</v>
      </c>
      <c r="C1817" s="17" t="str">
        <f>TAG!C1440</f>
        <v>58:2</v>
      </c>
      <c r="D1817" s="31"/>
      <c r="E1817" s="37">
        <f>TAG!J1440</f>
        <v>4.7892061978757875E-5</v>
      </c>
      <c r="F1817" s="37">
        <f>TAG!D1440</f>
        <v>1.8252327841284963E-5</v>
      </c>
      <c r="G1817" s="62">
        <f t="shared" si="183"/>
        <v>3.3072194910021416E-5</v>
      </c>
      <c r="H1817" s="37">
        <f>TAG!E1440</f>
        <v>2.3680158637624955E-5</v>
      </c>
      <c r="I1817" s="37">
        <f>TAG!F1440</f>
        <v>4.4294013307612002E-7</v>
      </c>
      <c r="K1817" s="9">
        <f t="shared" si="184"/>
        <v>0</v>
      </c>
      <c r="L1817" s="9">
        <f t="shared" si="185"/>
        <v>0</v>
      </c>
    </row>
    <row r="1818" spans="1:12" x14ac:dyDescent="0.2">
      <c r="A1818" s="14">
        <f>TAG!A1441</f>
        <v>962.90846999999997</v>
      </c>
      <c r="B1818" s="14" t="str">
        <f>TAG!B1441</f>
        <v>C61H120O6N</v>
      </c>
      <c r="C1818" s="17" t="str">
        <f>TAG!C1441</f>
        <v>58:1</v>
      </c>
      <c r="D1818" s="31"/>
      <c r="E1818" s="37">
        <f>TAG!J1441</f>
        <v>0</v>
      </c>
      <c r="F1818" s="37">
        <f>TAG!D1441</f>
        <v>0</v>
      </c>
      <c r="G1818" s="62">
        <f t="shared" si="183"/>
        <v>0</v>
      </c>
      <c r="H1818" s="37">
        <f>TAG!E1441</f>
        <v>1.850423229514828E-5</v>
      </c>
      <c r="I1818" s="37">
        <f>TAG!F1441</f>
        <v>1.5957333093340734E-4</v>
      </c>
      <c r="K1818" s="9">
        <f t="shared" si="184"/>
        <v>1.850423229514828E-5</v>
      </c>
      <c r="L1818" s="9">
        <f t="shared" si="185"/>
        <v>1.5957333093340734E-4</v>
      </c>
    </row>
    <row r="1819" spans="1:12" x14ac:dyDescent="0.2">
      <c r="A1819" s="14">
        <f>TAG!A1442</f>
        <v>964.86676999999997</v>
      </c>
      <c r="B1819" s="14" t="str">
        <f>TAG!B1442</f>
        <v>C63H114O5N</v>
      </c>
      <c r="C1819" s="17" t="str">
        <f>TAG!C1442</f>
        <v>e60:7/58:0</v>
      </c>
      <c r="D1819" s="31"/>
      <c r="E1819" s="37">
        <f>TAG!J1442</f>
        <v>2.7974495558668991E-5</v>
      </c>
      <c r="F1819" s="37">
        <f>TAG!D1442</f>
        <v>4.5926432910209085E-6</v>
      </c>
      <c r="G1819" s="62">
        <f t="shared" si="183"/>
        <v>1.628356942484495E-5</v>
      </c>
      <c r="H1819" s="37">
        <f>TAG!E1442</f>
        <v>2.210915721453639E-5</v>
      </c>
      <c r="I1819" s="37">
        <f>TAG!F1442</f>
        <v>0</v>
      </c>
      <c r="K1819" s="9">
        <f t="shared" si="184"/>
        <v>5.8255877896914409E-6</v>
      </c>
      <c r="L1819" s="9">
        <f t="shared" si="185"/>
        <v>0</v>
      </c>
    </row>
    <row r="1820" spans="1:12" x14ac:dyDescent="0.2">
      <c r="A1820" s="14">
        <f>TAG!A1443</f>
        <v>966.88237000000004</v>
      </c>
      <c r="B1820" s="14" t="str">
        <f>TAG!B1443</f>
        <v>C63H116O5N</v>
      </c>
      <c r="C1820" s="17" t="str">
        <f>TAG!C1443</f>
        <v>e60:6</v>
      </c>
      <c r="D1820" s="31"/>
      <c r="E1820" s="37">
        <f>TAG!J1443</f>
        <v>4.4576856947311785E-5</v>
      </c>
      <c r="F1820" s="37">
        <f>TAG!D1443</f>
        <v>1.0110424713247923E-5</v>
      </c>
      <c r="G1820" s="62">
        <f t="shared" si="183"/>
        <v>2.7343640830279855E-5</v>
      </c>
      <c r="H1820" s="37">
        <f>TAG!E1443</f>
        <v>3.554087231403731E-6</v>
      </c>
      <c r="I1820" s="37">
        <f>TAG!F1443</f>
        <v>3.3313036906721695E-5</v>
      </c>
      <c r="K1820" s="9">
        <f t="shared" si="184"/>
        <v>0</v>
      </c>
      <c r="L1820" s="9">
        <f t="shared" si="185"/>
        <v>5.96939607644184E-6</v>
      </c>
    </row>
    <row r="1821" spans="1:12" x14ac:dyDescent="0.2">
      <c r="A1821" s="14">
        <f>TAG!A1444</f>
        <v>968.89796999999999</v>
      </c>
      <c r="B1821" s="14" t="str">
        <f>TAG!B1444</f>
        <v>C63H118O5N</v>
      </c>
      <c r="C1821" s="17" t="str">
        <f>TAG!C1444</f>
        <v>e60:5</v>
      </c>
      <c r="D1821" s="31"/>
      <c r="E1821" s="37">
        <f>TAG!J1444</f>
        <v>5.3857867138469044E-5</v>
      </c>
      <c r="F1821" s="37">
        <f>TAG!D1444</f>
        <v>4.1365124627530187E-5</v>
      </c>
      <c r="G1821" s="62">
        <f t="shared" si="183"/>
        <v>4.7611495882999616E-5</v>
      </c>
      <c r="H1821" s="37">
        <f>TAG!E1444</f>
        <v>0</v>
      </c>
      <c r="I1821" s="37">
        <f>TAG!F1444</f>
        <v>3.0697041209104083E-5</v>
      </c>
      <c r="K1821" s="9">
        <f t="shared" si="184"/>
        <v>0</v>
      </c>
      <c r="L1821" s="9">
        <f t="shared" si="185"/>
        <v>0</v>
      </c>
    </row>
    <row r="1822" spans="1:12" x14ac:dyDescent="0.2">
      <c r="A1822" s="14">
        <f>TAG!A1445</f>
        <v>970.91357000000005</v>
      </c>
      <c r="B1822" s="14" t="str">
        <f>TAG!B1445</f>
        <v>C63H120O5N</v>
      </c>
      <c r="C1822" s="17" t="str">
        <f>TAG!C1445</f>
        <v>e60:4</v>
      </c>
      <c r="D1822" s="31"/>
      <c r="E1822" s="37">
        <f>TAG!J1445</f>
        <v>3.3211191962008514E-6</v>
      </c>
      <c r="F1822" s="37">
        <f>TAG!D1445</f>
        <v>0</v>
      </c>
      <c r="G1822" s="62">
        <f t="shared" si="183"/>
        <v>1.6605595981004257E-6</v>
      </c>
      <c r="H1822" s="37">
        <f>TAG!E1445</f>
        <v>4.8382630574195993E-5</v>
      </c>
      <c r="I1822" s="37">
        <f>TAG!F1445</f>
        <v>1.9715589119208942E-5</v>
      </c>
      <c r="K1822" s="9">
        <f t="shared" si="184"/>
        <v>4.672207097609557E-5</v>
      </c>
      <c r="L1822" s="9">
        <f t="shared" si="185"/>
        <v>1.8055029521108515E-5</v>
      </c>
    </row>
    <row r="1823" spans="1:12" x14ac:dyDescent="0.2">
      <c r="A1823" s="14">
        <f>TAG!A1446</f>
        <v>972.92917</v>
      </c>
      <c r="B1823" s="14" t="str">
        <f>TAG!B1446</f>
        <v>C63H122O5N</v>
      </c>
      <c r="C1823" s="17" t="str">
        <f>TAG!C1446</f>
        <v>e60:3</v>
      </c>
      <c r="D1823" s="31"/>
      <c r="E1823" s="37">
        <f>TAG!J1446</f>
        <v>0</v>
      </c>
      <c r="F1823" s="37">
        <f>TAG!D1446</f>
        <v>6.2369755553009704E-6</v>
      </c>
      <c r="G1823" s="62">
        <f t="shared" si="183"/>
        <v>3.1184877776504852E-6</v>
      </c>
      <c r="H1823" s="37">
        <f>TAG!E1446</f>
        <v>6.3265890327638937E-5</v>
      </c>
      <c r="I1823" s="37">
        <f>TAG!F1446</f>
        <v>3.1994102932645045E-5</v>
      </c>
      <c r="K1823" s="9">
        <f t="shared" si="184"/>
        <v>6.0147402549988452E-5</v>
      </c>
      <c r="L1823" s="9">
        <f t="shared" si="185"/>
        <v>2.8875615154994561E-5</v>
      </c>
    </row>
    <row r="1824" spans="1:12" x14ac:dyDescent="0.2">
      <c r="A1824" s="14">
        <f>TAG!A1447</f>
        <v>974.94477000000006</v>
      </c>
      <c r="B1824" s="14" t="str">
        <f>TAG!B1447</f>
        <v>C63H124O5N</v>
      </c>
      <c r="C1824" s="17" t="str">
        <f>TAG!C1447</f>
        <v>e60:2</v>
      </c>
      <c r="D1824" s="31"/>
      <c r="E1824" s="37">
        <f>TAG!J1447</f>
        <v>1.4233292484090449E-5</v>
      </c>
      <c r="F1824" s="37">
        <f>TAG!D1447</f>
        <v>0</v>
      </c>
      <c r="G1824" s="62">
        <f t="shared" si="183"/>
        <v>7.1166462420452244E-6</v>
      </c>
      <c r="H1824" s="37">
        <f>TAG!E1447</f>
        <v>4.7912250829424042E-5</v>
      </c>
      <c r="I1824" s="37">
        <f>TAG!F1447</f>
        <v>3.7576432419479443E-5</v>
      </c>
      <c r="K1824" s="9">
        <f t="shared" si="184"/>
        <v>4.0795604587378816E-5</v>
      </c>
      <c r="L1824" s="9">
        <f t="shared" si="185"/>
        <v>3.0459786177434216E-5</v>
      </c>
    </row>
    <row r="1825" spans="1:12" x14ac:dyDescent="0.2">
      <c r="A1825" s="14">
        <f>TAG!A1448</f>
        <v>976.83046999999988</v>
      </c>
      <c r="B1825" s="14" t="str">
        <f>TAG!B1448</f>
        <v>C63H110O6N</v>
      </c>
      <c r="C1825" s="17" t="str">
        <f>TAG!C1448</f>
        <v>60:8/e60:1</v>
      </c>
      <c r="D1825" s="31"/>
      <c r="E1825" s="37">
        <f>TAG!J1448</f>
        <v>0</v>
      </c>
      <c r="F1825" s="37">
        <f>TAG!D1448</f>
        <v>0</v>
      </c>
      <c r="G1825" s="62">
        <f t="shared" si="183"/>
        <v>0</v>
      </c>
      <c r="H1825" s="37">
        <f>TAG!E1448</f>
        <v>4.8175993790556458E-5</v>
      </c>
      <c r="I1825" s="37">
        <f>TAG!F1448</f>
        <v>9.8749367613586303E-6</v>
      </c>
      <c r="K1825" s="9">
        <f t="shared" si="184"/>
        <v>4.8175993790556458E-5</v>
      </c>
      <c r="L1825" s="9">
        <f t="shared" si="185"/>
        <v>9.8749367613586303E-6</v>
      </c>
    </row>
    <row r="1826" spans="1:12" x14ac:dyDescent="0.2">
      <c r="A1826" s="14">
        <f>TAG!A1449</f>
        <v>978.84606999999994</v>
      </c>
      <c r="B1826" s="14" t="str">
        <f>TAG!B1449</f>
        <v>C63H112O6N</v>
      </c>
      <c r="C1826" s="17" t="str">
        <f>TAG!C1449</f>
        <v>60:7/e60:0</v>
      </c>
      <c r="D1826" s="31"/>
      <c r="E1826" s="37">
        <f>TAG!J1449</f>
        <v>0</v>
      </c>
      <c r="F1826" s="37">
        <f>TAG!D1449</f>
        <v>1.0069114385579929E-5</v>
      </c>
      <c r="G1826" s="62">
        <f t="shared" si="183"/>
        <v>5.0345571927899647E-6</v>
      </c>
      <c r="H1826" s="37">
        <f>TAG!E1449</f>
        <v>4.5812907451927072E-5</v>
      </c>
      <c r="I1826" s="37">
        <f>TAG!F1449</f>
        <v>3.3894971330595496E-5</v>
      </c>
      <c r="K1826" s="9">
        <f t="shared" si="184"/>
        <v>4.0778350259137105E-5</v>
      </c>
      <c r="L1826" s="9">
        <f t="shared" si="185"/>
        <v>2.8860414137805532E-5</v>
      </c>
    </row>
    <row r="1827" spans="1:12" x14ac:dyDescent="0.2">
      <c r="A1827" s="14">
        <f>TAG!A1450</f>
        <v>980.86166999999989</v>
      </c>
      <c r="B1827" s="14" t="str">
        <f>TAG!B1450</f>
        <v>C63H114O6N</v>
      </c>
      <c r="C1827" s="17" t="str">
        <f>TAG!C1450</f>
        <v>60:6</v>
      </c>
      <c r="D1827" s="31"/>
      <c r="E1827" s="37">
        <f>TAG!J1450</f>
        <v>4.1847737665928105E-6</v>
      </c>
      <c r="F1827" s="37">
        <f>TAG!D1450</f>
        <v>2.2764159124463803E-5</v>
      </c>
      <c r="G1827" s="62">
        <f t="shared" si="183"/>
        <v>1.3474466445528307E-5</v>
      </c>
      <c r="H1827" s="37">
        <f>TAG!E1450</f>
        <v>3.8987111032353841E-5</v>
      </c>
      <c r="I1827" s="37">
        <f>TAG!F1450</f>
        <v>1.6239252837584878E-5</v>
      </c>
      <c r="K1827" s="9">
        <f t="shared" si="184"/>
        <v>2.5512644586825534E-5</v>
      </c>
      <c r="L1827" s="9">
        <f t="shared" si="185"/>
        <v>2.7647863920565716E-6</v>
      </c>
    </row>
    <row r="1828" spans="1:12" x14ac:dyDescent="0.2">
      <c r="A1828" s="14">
        <f>TAG!A1451</f>
        <v>982.87726999999995</v>
      </c>
      <c r="B1828" s="14" t="str">
        <f>TAG!B1451</f>
        <v>C63H116O6N</v>
      </c>
      <c r="C1828" s="17" t="str">
        <f>TAG!C1451</f>
        <v>60:5</v>
      </c>
      <c r="D1828" s="31"/>
      <c r="E1828" s="37">
        <f>TAG!J1451</f>
        <v>3.1646139075123517E-5</v>
      </c>
      <c r="F1828" s="37">
        <f>TAG!D1451</f>
        <v>0</v>
      </c>
      <c r="G1828" s="62">
        <f t="shared" si="183"/>
        <v>1.5823069537561758E-5</v>
      </c>
      <c r="H1828" s="37">
        <f>TAG!E1451</f>
        <v>2.894688387738606E-5</v>
      </c>
      <c r="I1828" s="37">
        <f>TAG!F1451</f>
        <v>0</v>
      </c>
      <c r="K1828" s="9">
        <f t="shared" si="184"/>
        <v>1.3123814339824302E-5</v>
      </c>
      <c r="L1828" s="9">
        <f t="shared" si="185"/>
        <v>0</v>
      </c>
    </row>
    <row r="1829" spans="1:12" x14ac:dyDescent="0.2">
      <c r="A1829" s="14">
        <f>TAG!A1452</f>
        <v>984.8928699999999</v>
      </c>
      <c r="B1829" s="14" t="str">
        <f>TAG!B1452</f>
        <v>C63H118O6N</v>
      </c>
      <c r="C1829" s="17" t="str">
        <f>TAG!C1452</f>
        <v>60:4</v>
      </c>
      <c r="D1829" s="31"/>
      <c r="E1829" s="37">
        <f>TAG!J1452</f>
        <v>0</v>
      </c>
      <c r="F1829" s="37">
        <f>TAG!D1452</f>
        <v>0</v>
      </c>
      <c r="G1829" s="62">
        <f t="shared" si="183"/>
        <v>0</v>
      </c>
      <c r="H1829" s="37">
        <f>TAG!E1452</f>
        <v>2.4986080001659581E-5</v>
      </c>
      <c r="I1829" s="37">
        <f>TAG!F1452</f>
        <v>4.4795270438683953E-5</v>
      </c>
      <c r="K1829" s="9">
        <f t="shared" si="184"/>
        <v>2.4986080001659581E-5</v>
      </c>
      <c r="L1829" s="9">
        <f t="shared" si="185"/>
        <v>4.4795270438683953E-5</v>
      </c>
    </row>
    <row r="1830" spans="1:12" x14ac:dyDescent="0.2">
      <c r="A1830" s="14">
        <f>TAG!A1453</f>
        <v>986.90846999999997</v>
      </c>
      <c r="B1830" s="14" t="str">
        <f>TAG!B1453</f>
        <v>C63H120O6N</v>
      </c>
      <c r="C1830" s="17" t="str">
        <f>TAG!C1453</f>
        <v>60:3</v>
      </c>
      <c r="D1830" s="31"/>
      <c r="E1830" s="37">
        <f>TAG!J1453</f>
        <v>3.6654782931336982E-5</v>
      </c>
      <c r="F1830" s="37">
        <f>TAG!D1453</f>
        <v>5.6249322133675953E-7</v>
      </c>
      <c r="G1830" s="62">
        <f t="shared" si="183"/>
        <v>1.860863807633687E-5</v>
      </c>
      <c r="H1830" s="37">
        <f>TAG!E1453</f>
        <v>1.7323304651621753E-5</v>
      </c>
      <c r="I1830" s="37">
        <f>TAG!F1453</f>
        <v>1.5378603976372462E-4</v>
      </c>
      <c r="K1830" s="9">
        <f t="shared" si="184"/>
        <v>0</v>
      </c>
      <c r="L1830" s="9">
        <f t="shared" si="185"/>
        <v>1.3517740168738775E-4</v>
      </c>
    </row>
    <row r="1831" spans="1:12" x14ac:dyDescent="0.2">
      <c r="A1831" s="14">
        <f>TAG!A1454</f>
        <v>988.92406999999992</v>
      </c>
      <c r="B1831" s="14" t="str">
        <f>TAG!B1454</f>
        <v>C63H122O6N</v>
      </c>
      <c r="C1831" s="17" t="str">
        <f>TAG!C1454</f>
        <v>60:2</v>
      </c>
      <c r="D1831" s="31"/>
      <c r="E1831" s="37">
        <f>TAG!J1454</f>
        <v>9.9347214337763083E-6</v>
      </c>
      <c r="F1831" s="37">
        <f>TAG!D1454</f>
        <v>3.3749094768936071E-5</v>
      </c>
      <c r="G1831" s="62">
        <f t="shared" si="183"/>
        <v>2.184190810135619E-5</v>
      </c>
      <c r="H1831" s="37">
        <f>TAG!E1454</f>
        <v>1.5648135525343087E-6</v>
      </c>
      <c r="I1831" s="37">
        <f>TAG!F1454</f>
        <v>1.063149830909996E-4</v>
      </c>
      <c r="K1831" s="9">
        <f t="shared" si="184"/>
        <v>0</v>
      </c>
      <c r="L1831" s="9">
        <f t="shared" si="185"/>
        <v>8.4473074989643404E-5</v>
      </c>
    </row>
    <row r="1832" spans="1:12" x14ac:dyDescent="0.2">
      <c r="A1832" s="14">
        <f>TAG!A1455</f>
        <v>990.93966999999998</v>
      </c>
      <c r="B1832" s="14" t="str">
        <f>TAG!B1455</f>
        <v>C63H124O6N</v>
      </c>
      <c r="C1832" s="17" t="str">
        <f>TAG!C1455</f>
        <v>60:1</v>
      </c>
      <c r="D1832" s="31"/>
      <c r="E1832" s="37">
        <f>TAG!J1455</f>
        <v>0</v>
      </c>
      <c r="F1832" s="37">
        <f>TAG!D1455</f>
        <v>9.6146621674789329E-6</v>
      </c>
      <c r="G1832" s="62">
        <f t="shared" si="183"/>
        <v>4.8073310837394664E-6</v>
      </c>
      <c r="H1832" s="37">
        <f>TAG!E1455</f>
        <v>2.7858767726897493E-5</v>
      </c>
      <c r="I1832" s="37">
        <f>TAG!F1455</f>
        <v>2.0953072250626544E-5</v>
      </c>
      <c r="K1832" s="9">
        <f t="shared" si="184"/>
        <v>2.3051436643158025E-5</v>
      </c>
      <c r="L1832" s="9">
        <f t="shared" si="185"/>
        <v>1.6145741166887075E-5</v>
      </c>
    </row>
    <row r="1833" spans="1:12" s="2" customFormat="1" x14ac:dyDescent="0.2">
      <c r="A1833" s="38" t="s">
        <v>1011</v>
      </c>
      <c r="B1833" s="38"/>
      <c r="C1833" s="38" t="str">
        <f>TAG!C1456</f>
        <v>Total NL 347 22:5 acyl containing</v>
      </c>
      <c r="D1833" s="31"/>
      <c r="E1833" s="39"/>
      <c r="F1833" s="39"/>
      <c r="G1833" s="62">
        <f t="shared" si="183"/>
        <v>0</v>
      </c>
      <c r="H1833" s="39"/>
      <c r="I1833" s="39"/>
      <c r="J1833" s="40"/>
      <c r="K1833" s="4">
        <f>SUM(K1734:K1832)</f>
        <v>2.8631767396711015E-3</v>
      </c>
      <c r="L1833" s="4">
        <f t="shared" ref="L1833" si="186">SUM(L1734:L1832)</f>
        <v>5.1519308736753724E-3</v>
      </c>
    </row>
    <row r="1834" spans="1:12" x14ac:dyDescent="0.2">
      <c r="A1834" s="14">
        <f>TAG!A1461</f>
        <v>764.67446999999993</v>
      </c>
      <c r="B1834" s="14" t="str">
        <f>TAG!B1461</f>
        <v>C47H90O6N</v>
      </c>
      <c r="C1834" s="17" t="str">
        <f>TAG!C1461</f>
        <v>44:2</v>
      </c>
      <c r="D1834" s="31"/>
      <c r="E1834" s="37">
        <f>TAG!J1461</f>
        <v>1.4855808083468229E-4</v>
      </c>
      <c r="F1834" s="37">
        <f>TAG!D1461</f>
        <v>1.8894176952768813E-5</v>
      </c>
      <c r="G1834" s="62">
        <f t="shared" si="183"/>
        <v>8.3726128893725545E-5</v>
      </c>
      <c r="H1834" s="37">
        <f>TAG!E1461</f>
        <v>6.7087971422503815E-5</v>
      </c>
      <c r="I1834" s="37">
        <f>TAG!F1461</f>
        <v>0</v>
      </c>
      <c r="K1834" s="9">
        <f t="shared" ref="K1834:K1865" si="187">IF(H1834-$G1834&gt;0,H1834-$G1834,0)</f>
        <v>0</v>
      </c>
      <c r="L1834" s="9">
        <f t="shared" ref="L1834:L1865" si="188">IF(I1834-$G1834&gt;0,I1834-$G1834,0)</f>
        <v>0</v>
      </c>
    </row>
    <row r="1835" spans="1:12" x14ac:dyDescent="0.2">
      <c r="A1835" s="14">
        <f>TAG!A1462</f>
        <v>766.69006999999988</v>
      </c>
      <c r="B1835" s="14" t="str">
        <f>TAG!B1462</f>
        <v>C47H92O6N</v>
      </c>
      <c r="C1835" s="17" t="str">
        <f>TAG!C1462</f>
        <v>44:1</v>
      </c>
      <c r="D1835" s="31"/>
      <c r="E1835" s="37">
        <f>TAG!J1462</f>
        <v>3.3917815377246855E-5</v>
      </c>
      <c r="F1835" s="37">
        <f>TAG!D1462</f>
        <v>5.202281001408741E-6</v>
      </c>
      <c r="G1835" s="62">
        <f t="shared" si="183"/>
        <v>1.9560048189327798E-5</v>
      </c>
      <c r="H1835" s="37">
        <f>TAG!E1462</f>
        <v>1.9026759880756754E-5</v>
      </c>
      <c r="I1835" s="37">
        <f>TAG!F1462</f>
        <v>5.83186871072828E-5</v>
      </c>
      <c r="K1835" s="9">
        <f t="shared" si="187"/>
        <v>0</v>
      </c>
      <c r="L1835" s="9">
        <f t="shared" si="188"/>
        <v>3.8758638917954998E-5</v>
      </c>
    </row>
    <row r="1836" spans="1:12" x14ac:dyDescent="0.2">
      <c r="A1836" s="14">
        <f>TAG!A1463</f>
        <v>768.70566999999994</v>
      </c>
      <c r="B1836" s="14" t="str">
        <f>TAG!B1463</f>
        <v>C47H94O6N</v>
      </c>
      <c r="C1836" s="17" t="str">
        <f>TAG!C1463</f>
        <v>44:0</v>
      </c>
      <c r="D1836" s="31"/>
      <c r="E1836" s="37">
        <f>TAG!J1463</f>
        <v>3.5385172827055185E-5</v>
      </c>
      <c r="F1836" s="37">
        <f>TAG!D1463</f>
        <v>6.5915726018249312E-5</v>
      </c>
      <c r="G1836" s="62">
        <f t="shared" si="183"/>
        <v>5.0650449422652249E-5</v>
      </c>
      <c r="H1836" s="37">
        <f>TAG!E1463</f>
        <v>0</v>
      </c>
      <c r="I1836" s="37">
        <f>TAG!F1463</f>
        <v>6.6169118877321516E-5</v>
      </c>
      <c r="K1836" s="9">
        <f t="shared" si="187"/>
        <v>0</v>
      </c>
      <c r="L1836" s="9">
        <f t="shared" si="188"/>
        <v>1.5518669454669268E-5</v>
      </c>
    </row>
    <row r="1837" spans="1:12" x14ac:dyDescent="0.2">
      <c r="A1837" s="14">
        <f>TAG!A1464</f>
        <v>776.71077000000002</v>
      </c>
      <c r="B1837" s="14" t="str">
        <f>TAG!B1464</f>
        <v>C49H94O5N</v>
      </c>
      <c r="C1837" s="17" t="str">
        <f>TAG!C1464</f>
        <v>e46:3</v>
      </c>
      <c r="D1837" s="31"/>
      <c r="E1837" s="37">
        <f>TAG!J1464</f>
        <v>6.3596859524252613E-5</v>
      </c>
      <c r="F1837" s="37">
        <f>TAG!D1464</f>
        <v>0</v>
      </c>
      <c r="G1837" s="62">
        <f t="shared" si="183"/>
        <v>3.1798429762126307E-5</v>
      </c>
      <c r="H1837" s="37">
        <f>TAG!E1464</f>
        <v>2.7042870786880519E-5</v>
      </c>
      <c r="I1837" s="37">
        <f>TAG!F1464</f>
        <v>3.9135981590113374E-5</v>
      </c>
      <c r="K1837" s="9">
        <f t="shared" si="187"/>
        <v>0</v>
      </c>
      <c r="L1837" s="9">
        <f t="shared" si="188"/>
        <v>7.3375518279870675E-6</v>
      </c>
    </row>
    <row r="1838" spans="1:12" x14ac:dyDescent="0.2">
      <c r="A1838" s="14">
        <f>TAG!A1465</f>
        <v>778.72636999999997</v>
      </c>
      <c r="B1838" s="14" t="str">
        <f>TAG!B1465</f>
        <v>C49H96O5N</v>
      </c>
      <c r="C1838" s="17" t="str">
        <f>TAG!C1465</f>
        <v>e46:2</v>
      </c>
      <c r="D1838" s="31"/>
      <c r="E1838" s="37">
        <f>TAG!J1465</f>
        <v>2.3529883604672592E-5</v>
      </c>
      <c r="F1838" s="37">
        <f>TAG!D1465</f>
        <v>2.3404341844451629E-5</v>
      </c>
      <c r="G1838" s="62">
        <f t="shared" si="183"/>
        <v>2.3467112724562111E-5</v>
      </c>
      <c r="H1838" s="37">
        <f>TAG!E1465</f>
        <v>2.5843830566063283E-5</v>
      </c>
      <c r="I1838" s="37">
        <f>TAG!F1465</f>
        <v>2.9539807859682348E-5</v>
      </c>
      <c r="K1838" s="9">
        <f t="shared" si="187"/>
        <v>2.3767178415011719E-6</v>
      </c>
      <c r="L1838" s="9">
        <f t="shared" si="188"/>
        <v>6.0726951351202373E-6</v>
      </c>
    </row>
    <row r="1839" spans="1:12" x14ac:dyDescent="0.2">
      <c r="A1839" s="14">
        <f>TAG!A1466</f>
        <v>780.74197000000004</v>
      </c>
      <c r="B1839" s="14" t="str">
        <f>TAG!B1466</f>
        <v>C49H98O5N</v>
      </c>
      <c r="C1839" s="17" t="str">
        <f>TAG!C1466</f>
        <v>e46:1</v>
      </c>
      <c r="D1839" s="31"/>
      <c r="E1839" s="37">
        <f>TAG!J1466</f>
        <v>0</v>
      </c>
      <c r="F1839" s="37">
        <f>TAG!D1466</f>
        <v>7.882455759563285E-5</v>
      </c>
      <c r="G1839" s="62">
        <f t="shared" si="183"/>
        <v>3.9412278797816425E-5</v>
      </c>
      <c r="H1839" s="37">
        <f>TAG!E1466</f>
        <v>3.7058878007737082E-5</v>
      </c>
      <c r="I1839" s="37">
        <f>TAG!F1466</f>
        <v>1.6400452966447207E-5</v>
      </c>
      <c r="K1839" s="9">
        <f t="shared" si="187"/>
        <v>0</v>
      </c>
      <c r="L1839" s="9">
        <f t="shared" si="188"/>
        <v>0</v>
      </c>
    </row>
    <row r="1840" spans="1:12" x14ac:dyDescent="0.2">
      <c r="A1840" s="14">
        <f>TAG!A1467</f>
        <v>782.75756999999999</v>
      </c>
      <c r="B1840" s="14" t="str">
        <f>TAG!B1467</f>
        <v>C49H100O5N</v>
      </c>
      <c r="C1840" s="17" t="str">
        <f>TAG!C1467</f>
        <v>e46:0</v>
      </c>
      <c r="D1840" s="31"/>
      <c r="E1840" s="37">
        <f>TAG!J1467</f>
        <v>0</v>
      </c>
      <c r="F1840" s="37">
        <f>TAG!D1467</f>
        <v>0</v>
      </c>
      <c r="G1840" s="62">
        <f t="shared" si="183"/>
        <v>0</v>
      </c>
      <c r="H1840" s="37">
        <f>TAG!E1467</f>
        <v>9.2057693023839666E-5</v>
      </c>
      <c r="I1840" s="37">
        <f>TAG!F1467</f>
        <v>1.9714818264394998E-5</v>
      </c>
      <c r="K1840" s="9">
        <f t="shared" si="187"/>
        <v>9.2057693023839666E-5</v>
      </c>
      <c r="L1840" s="9">
        <f t="shared" si="188"/>
        <v>1.9714818264394998E-5</v>
      </c>
    </row>
    <row r="1841" spans="1:12" x14ac:dyDescent="0.2">
      <c r="A1841" s="14">
        <f>TAG!A1468</f>
        <v>790.69006999999988</v>
      </c>
      <c r="B1841" s="14" t="str">
        <f>TAG!B1468</f>
        <v>C49H92O6N</v>
      </c>
      <c r="C1841" s="17" t="str">
        <f>TAG!C1468</f>
        <v>46:3</v>
      </c>
      <c r="D1841" s="31"/>
      <c r="E1841" s="37">
        <f>TAG!J1468</f>
        <v>3.4091378819960172E-5</v>
      </c>
      <c r="F1841" s="37">
        <f>TAG!D1468</f>
        <v>7.6917494333393642E-6</v>
      </c>
      <c r="G1841" s="62">
        <f t="shared" si="183"/>
        <v>2.0891564126649769E-5</v>
      </c>
      <c r="H1841" s="37">
        <f>TAG!E1468</f>
        <v>3.581081888313367E-5</v>
      </c>
      <c r="I1841" s="37">
        <f>TAG!F1468</f>
        <v>9.4002150525168673E-6</v>
      </c>
      <c r="K1841" s="9">
        <f t="shared" si="187"/>
        <v>1.4919254756483901E-5</v>
      </c>
      <c r="L1841" s="9">
        <f t="shared" si="188"/>
        <v>0</v>
      </c>
    </row>
    <row r="1842" spans="1:12" x14ac:dyDescent="0.2">
      <c r="A1842" s="14">
        <f>TAG!A1469</f>
        <v>792.70566999999994</v>
      </c>
      <c r="B1842" s="14" t="str">
        <f>TAG!B1469</f>
        <v>C49H94O6N</v>
      </c>
      <c r="C1842" s="17" t="str">
        <f>TAG!C1469</f>
        <v>46:2</v>
      </c>
      <c r="D1842" s="31"/>
      <c r="E1842" s="37">
        <f>TAG!J1469</f>
        <v>0</v>
      </c>
      <c r="F1842" s="37">
        <f>TAG!D1469</f>
        <v>6.6156985003262597E-5</v>
      </c>
      <c r="G1842" s="62">
        <f t="shared" si="183"/>
        <v>3.3078492501631299E-5</v>
      </c>
      <c r="H1842" s="37">
        <f>TAG!E1469</f>
        <v>0</v>
      </c>
      <c r="I1842" s="37">
        <f>TAG!F1469</f>
        <v>9.7509770516357899E-6</v>
      </c>
      <c r="K1842" s="9">
        <f t="shared" si="187"/>
        <v>0</v>
      </c>
      <c r="L1842" s="9">
        <f t="shared" si="188"/>
        <v>0</v>
      </c>
    </row>
    <row r="1843" spans="1:12" x14ac:dyDescent="0.2">
      <c r="A1843" s="14">
        <f>TAG!A1470</f>
        <v>794.72126999999989</v>
      </c>
      <c r="B1843" s="14" t="str">
        <f>TAG!B1470</f>
        <v>C49H96O6N</v>
      </c>
      <c r="C1843" s="17" t="str">
        <f>TAG!C1470</f>
        <v>46:1</v>
      </c>
      <c r="D1843" s="31"/>
      <c r="E1843" s="37">
        <f>TAG!J1470</f>
        <v>0</v>
      </c>
      <c r="F1843" s="37">
        <f>TAG!D1470</f>
        <v>4.9619298519918983E-5</v>
      </c>
      <c r="G1843" s="62">
        <f t="shared" si="183"/>
        <v>2.4809649259959491E-5</v>
      </c>
      <c r="H1843" s="37">
        <f>TAG!E1470</f>
        <v>7.855418299636705E-5</v>
      </c>
      <c r="I1843" s="37">
        <f>TAG!F1470</f>
        <v>3.7941145274246796E-5</v>
      </c>
      <c r="K1843" s="9">
        <f t="shared" si="187"/>
        <v>5.3744533736407561E-5</v>
      </c>
      <c r="L1843" s="9">
        <f t="shared" si="188"/>
        <v>1.3131496014287305E-5</v>
      </c>
    </row>
    <row r="1844" spans="1:12" x14ac:dyDescent="0.2">
      <c r="A1844" s="14">
        <f>TAG!A1471</f>
        <v>796.73686999999995</v>
      </c>
      <c r="B1844" s="14" t="str">
        <f>TAG!B1471</f>
        <v>C49H98O6N</v>
      </c>
      <c r="C1844" s="17" t="str">
        <f>TAG!C1471</f>
        <v>46:0</v>
      </c>
      <c r="D1844" s="31"/>
      <c r="E1844" s="37">
        <f>TAG!J1471</f>
        <v>2.7770177945856611E-5</v>
      </c>
      <c r="F1844" s="37">
        <f>TAG!D1471</f>
        <v>0</v>
      </c>
      <c r="G1844" s="62">
        <f t="shared" si="183"/>
        <v>1.3885088972928305E-5</v>
      </c>
      <c r="H1844" s="37">
        <f>TAG!E1471</f>
        <v>4.1554821353741103E-6</v>
      </c>
      <c r="I1844" s="37">
        <f>TAG!F1471</f>
        <v>1.5833550535983618E-5</v>
      </c>
      <c r="K1844" s="9">
        <f t="shared" si="187"/>
        <v>0</v>
      </c>
      <c r="L1844" s="9">
        <f t="shared" si="188"/>
        <v>1.9484615630553126E-6</v>
      </c>
    </row>
    <row r="1845" spans="1:12" x14ac:dyDescent="0.2">
      <c r="A1845" s="14">
        <f>TAG!A1472</f>
        <v>802.72636999999997</v>
      </c>
      <c r="B1845" s="14" t="str">
        <f>TAG!B1472</f>
        <v>C51H96O5N</v>
      </c>
      <c r="C1845" s="17" t="str">
        <f>TAG!C1472</f>
        <v>e48:4</v>
      </c>
      <c r="D1845" s="31"/>
      <c r="E1845" s="37">
        <f>TAG!J1472</f>
        <v>1.5951704841396085E-5</v>
      </c>
      <c r="F1845" s="37">
        <f>TAG!D1472</f>
        <v>2.3900316157870972E-5</v>
      </c>
      <c r="G1845" s="62">
        <f t="shared" si="183"/>
        <v>1.992601049963353E-5</v>
      </c>
      <c r="H1845" s="37">
        <f>TAG!E1472</f>
        <v>5.9360511519465607E-5</v>
      </c>
      <c r="I1845" s="37">
        <f>TAG!F1472</f>
        <v>0</v>
      </c>
      <c r="K1845" s="9">
        <f t="shared" si="187"/>
        <v>3.9434501019832076E-5</v>
      </c>
      <c r="L1845" s="9">
        <f t="shared" si="188"/>
        <v>0</v>
      </c>
    </row>
    <row r="1846" spans="1:12" x14ac:dyDescent="0.2">
      <c r="A1846" s="14">
        <f>TAG!A1473</f>
        <v>804.74197000000004</v>
      </c>
      <c r="B1846" s="14" t="str">
        <f>TAG!B1473</f>
        <v>C51H98O5N</v>
      </c>
      <c r="C1846" s="17" t="str">
        <f>TAG!C1473</f>
        <v>e48:3</v>
      </c>
      <c r="D1846" s="31"/>
      <c r="E1846" s="37">
        <f>TAG!J1473</f>
        <v>0</v>
      </c>
      <c r="F1846" s="37">
        <f>TAG!D1473</f>
        <v>6.0751474111560961E-6</v>
      </c>
      <c r="G1846" s="62">
        <f t="shared" si="183"/>
        <v>3.0375737055780481E-6</v>
      </c>
      <c r="H1846" s="37">
        <f>TAG!E1473</f>
        <v>3.9670856525654586E-5</v>
      </c>
      <c r="I1846" s="37">
        <f>TAG!F1473</f>
        <v>6.247297569500799E-5</v>
      </c>
      <c r="K1846" s="9">
        <f t="shared" si="187"/>
        <v>3.6633282820076535E-5</v>
      </c>
      <c r="L1846" s="9">
        <f t="shared" si="188"/>
        <v>5.9435401989429939E-5</v>
      </c>
    </row>
    <row r="1847" spans="1:12" x14ac:dyDescent="0.2">
      <c r="A1847" s="14">
        <f>TAG!A1474</f>
        <v>806.75756999999999</v>
      </c>
      <c r="B1847" s="14" t="str">
        <f>TAG!B1474</f>
        <v>C51H100O5N</v>
      </c>
      <c r="C1847" s="17" t="str">
        <f>TAG!C1474</f>
        <v>e48:2</v>
      </c>
      <c r="D1847" s="31"/>
      <c r="E1847" s="37">
        <f>TAG!J1474</f>
        <v>0</v>
      </c>
      <c r="F1847" s="37">
        <f>TAG!D1474</f>
        <v>7.3894709255653158E-5</v>
      </c>
      <c r="G1847" s="62">
        <f t="shared" si="183"/>
        <v>3.6947354627826579E-5</v>
      </c>
      <c r="H1847" s="37">
        <f>TAG!E1474</f>
        <v>3.1588251494413216E-5</v>
      </c>
      <c r="I1847" s="37">
        <f>TAG!F1474</f>
        <v>2.0511471429993042E-5</v>
      </c>
      <c r="K1847" s="9">
        <f t="shared" si="187"/>
        <v>0</v>
      </c>
      <c r="L1847" s="9">
        <f t="shared" si="188"/>
        <v>0</v>
      </c>
    </row>
    <row r="1848" spans="1:12" x14ac:dyDescent="0.2">
      <c r="A1848" s="14">
        <f>TAG!A1475</f>
        <v>808.77317000000005</v>
      </c>
      <c r="B1848" s="14" t="str">
        <f>TAG!B1475</f>
        <v>C51H102O5N</v>
      </c>
      <c r="C1848" s="17" t="str">
        <f>TAG!C1475</f>
        <v>e48:1</v>
      </c>
      <c r="D1848" s="31"/>
      <c r="E1848" s="37">
        <f>TAG!J1475</f>
        <v>0</v>
      </c>
      <c r="F1848" s="37">
        <f>TAG!D1475</f>
        <v>0</v>
      </c>
      <c r="G1848" s="62">
        <f t="shared" si="183"/>
        <v>0</v>
      </c>
      <c r="H1848" s="37">
        <f>TAG!E1475</f>
        <v>2.6044677947721911E-5</v>
      </c>
      <c r="I1848" s="37">
        <f>TAG!F1475</f>
        <v>1.1825057094555096E-5</v>
      </c>
      <c r="K1848" s="9">
        <f t="shared" si="187"/>
        <v>2.6044677947721911E-5</v>
      </c>
      <c r="L1848" s="9">
        <f t="shared" si="188"/>
        <v>1.1825057094555096E-5</v>
      </c>
    </row>
    <row r="1849" spans="1:12" x14ac:dyDescent="0.2">
      <c r="A1849" s="14">
        <f>TAG!A1476</f>
        <v>810.78877</v>
      </c>
      <c r="B1849" s="14" t="str">
        <f>TAG!B1476</f>
        <v>C51H104O5N</v>
      </c>
      <c r="C1849" s="17" t="str">
        <f>TAG!C1476</f>
        <v>e48:0</v>
      </c>
      <c r="D1849" s="31"/>
      <c r="E1849" s="37">
        <f>TAG!J1476</f>
        <v>2.0359899972025874E-5</v>
      </c>
      <c r="F1849" s="37">
        <f>TAG!D1476</f>
        <v>8.6246384797724694E-6</v>
      </c>
      <c r="G1849" s="62">
        <f t="shared" si="183"/>
        <v>1.4492269225899173E-5</v>
      </c>
      <c r="H1849" s="37">
        <f>TAG!E1476</f>
        <v>5.0529316032515773E-5</v>
      </c>
      <c r="I1849" s="37">
        <f>TAG!F1476</f>
        <v>7.6732617289389834E-5</v>
      </c>
      <c r="K1849" s="9">
        <f t="shared" si="187"/>
        <v>3.6037046806616601E-5</v>
      </c>
      <c r="L1849" s="9">
        <f t="shared" si="188"/>
        <v>6.2240348063490655E-5</v>
      </c>
    </row>
    <row r="1850" spans="1:12" x14ac:dyDescent="0.2">
      <c r="A1850" s="14">
        <f>TAG!A1477</f>
        <v>816.70566999999994</v>
      </c>
      <c r="B1850" s="14" t="str">
        <f>TAG!B1477</f>
        <v>C51H94O6N</v>
      </c>
      <c r="C1850" s="17" t="str">
        <f>TAG!C1477</f>
        <v>48:4</v>
      </c>
      <c r="D1850" s="31"/>
      <c r="E1850" s="37">
        <f>TAG!J1477</f>
        <v>1.7752174432119447E-5</v>
      </c>
      <c r="F1850" s="37">
        <f>TAG!D1477</f>
        <v>6.2412335223796104E-6</v>
      </c>
      <c r="G1850" s="62">
        <f t="shared" si="183"/>
        <v>1.1996703977249529E-5</v>
      </c>
      <c r="H1850" s="37">
        <f>TAG!E1477</f>
        <v>3.8705139838260732E-5</v>
      </c>
      <c r="I1850" s="37">
        <f>TAG!F1477</f>
        <v>0</v>
      </c>
      <c r="K1850" s="9">
        <f t="shared" si="187"/>
        <v>2.6708435861011202E-5</v>
      </c>
      <c r="L1850" s="9">
        <f t="shared" si="188"/>
        <v>0</v>
      </c>
    </row>
    <row r="1851" spans="1:12" x14ac:dyDescent="0.2">
      <c r="A1851" s="14">
        <f>TAG!A1478</f>
        <v>818.72126999999989</v>
      </c>
      <c r="B1851" s="14" t="str">
        <f>TAG!B1478</f>
        <v>C51H96O6N</v>
      </c>
      <c r="C1851" s="17" t="str">
        <f>TAG!C1478</f>
        <v>48:3</v>
      </c>
      <c r="D1851" s="31"/>
      <c r="E1851" s="37">
        <f>TAG!J1478</f>
        <v>0</v>
      </c>
      <c r="F1851" s="37">
        <f>TAG!D1478</f>
        <v>4.5949022195906364E-6</v>
      </c>
      <c r="G1851" s="62">
        <f t="shared" si="183"/>
        <v>2.2974511097953182E-6</v>
      </c>
      <c r="H1851" s="37">
        <f>TAG!E1478</f>
        <v>6.8807491992065891E-6</v>
      </c>
      <c r="I1851" s="37">
        <f>TAG!F1478</f>
        <v>5.4674278762549555E-5</v>
      </c>
      <c r="K1851" s="9">
        <f t="shared" si="187"/>
        <v>4.5832980894112709E-6</v>
      </c>
      <c r="L1851" s="9">
        <f t="shared" si="188"/>
        <v>5.2376827652754235E-5</v>
      </c>
    </row>
    <row r="1852" spans="1:12" x14ac:dyDescent="0.2">
      <c r="A1852" s="14">
        <f>TAG!A1479</f>
        <v>820.73686999999995</v>
      </c>
      <c r="B1852" s="14" t="str">
        <f>TAG!B1479</f>
        <v>C51H98O6N</v>
      </c>
      <c r="C1852" s="17" t="str">
        <f>TAG!C1479</f>
        <v>48:2</v>
      </c>
      <c r="D1852" s="31"/>
      <c r="E1852" s="37">
        <f>TAG!J1479</f>
        <v>1.5504100140338803E-5</v>
      </c>
      <c r="F1852" s="37">
        <f>TAG!D1479</f>
        <v>2.5253555906424412E-5</v>
      </c>
      <c r="G1852" s="62">
        <f t="shared" si="183"/>
        <v>2.0378828023381608E-5</v>
      </c>
      <c r="H1852" s="37">
        <f>TAG!E1479</f>
        <v>1.0861995925797658E-5</v>
      </c>
      <c r="I1852" s="37">
        <f>TAG!F1479</f>
        <v>1.6289690251105289E-5</v>
      </c>
      <c r="K1852" s="9">
        <f t="shared" si="187"/>
        <v>0</v>
      </c>
      <c r="L1852" s="9">
        <f t="shared" si="188"/>
        <v>0</v>
      </c>
    </row>
    <row r="1853" spans="1:12" x14ac:dyDescent="0.2">
      <c r="A1853" s="14">
        <f>TAG!A1480</f>
        <v>822.7524699999999</v>
      </c>
      <c r="B1853" s="14" t="str">
        <f>TAG!B1480</f>
        <v>C51H100O6N</v>
      </c>
      <c r="C1853" s="17" t="str">
        <f>TAG!C1480</f>
        <v>48:1</v>
      </c>
      <c r="D1853" s="31"/>
      <c r="E1853" s="37">
        <f>TAG!J1480</f>
        <v>1.2739484820455617E-5</v>
      </c>
      <c r="F1853" s="37">
        <f>TAG!D1480</f>
        <v>0</v>
      </c>
      <c r="G1853" s="62">
        <f t="shared" si="183"/>
        <v>6.3697424102278083E-6</v>
      </c>
      <c r="H1853" s="37">
        <f>TAG!E1480</f>
        <v>3.8372484315867377E-5</v>
      </c>
      <c r="I1853" s="37">
        <f>TAG!F1480</f>
        <v>2.7860206304744058E-5</v>
      </c>
      <c r="K1853" s="9">
        <f t="shared" si="187"/>
        <v>3.2002741905639567E-5</v>
      </c>
      <c r="L1853" s="9">
        <f t="shared" si="188"/>
        <v>2.1490463894516251E-5</v>
      </c>
    </row>
    <row r="1854" spans="1:12" x14ac:dyDescent="0.2">
      <c r="A1854" s="14">
        <f>TAG!A1481</f>
        <v>824.76806999999997</v>
      </c>
      <c r="B1854" s="14" t="str">
        <f>TAG!B1481</f>
        <v>C51H102O6N</v>
      </c>
      <c r="C1854" s="17" t="str">
        <f>TAG!C1481</f>
        <v>48:0</v>
      </c>
      <c r="D1854" s="31"/>
      <c r="E1854" s="37">
        <f>TAG!J1481</f>
        <v>3.3573866088096503E-5</v>
      </c>
      <c r="F1854" s="37">
        <f>TAG!D1481</f>
        <v>8.9131867154682955E-7</v>
      </c>
      <c r="G1854" s="62">
        <f t="shared" si="183"/>
        <v>1.7232592379821666E-5</v>
      </c>
      <c r="H1854" s="37">
        <f>TAG!E1481</f>
        <v>3.8584078335094537E-5</v>
      </c>
      <c r="I1854" s="37">
        <f>TAG!F1481</f>
        <v>2.9497622116906864E-5</v>
      </c>
      <c r="K1854" s="9">
        <f t="shared" si="187"/>
        <v>2.1351485955272871E-5</v>
      </c>
      <c r="L1854" s="9">
        <f t="shared" si="188"/>
        <v>1.2265029737085199E-5</v>
      </c>
    </row>
    <row r="1855" spans="1:12" x14ac:dyDescent="0.2">
      <c r="A1855" s="14">
        <f>TAG!A1482</f>
        <v>830.75756999999999</v>
      </c>
      <c r="B1855" s="14" t="str">
        <f>TAG!B1482</f>
        <v>C53H100O5N</v>
      </c>
      <c r="C1855" s="17" t="str">
        <f>TAG!C1482</f>
        <v>e50:4</v>
      </c>
      <c r="D1855" s="31"/>
      <c r="E1855" s="37">
        <f>TAG!J1482</f>
        <v>0</v>
      </c>
      <c r="F1855" s="37">
        <f>TAG!D1482</f>
        <v>2.0999032011976437E-5</v>
      </c>
      <c r="G1855" s="62">
        <f t="shared" si="183"/>
        <v>1.0499516005988218E-5</v>
      </c>
      <c r="H1855" s="37">
        <f>TAG!E1482</f>
        <v>3.3719157733833177E-5</v>
      </c>
      <c r="I1855" s="37">
        <f>TAG!F1482</f>
        <v>3.9368370180157205E-6</v>
      </c>
      <c r="K1855" s="9">
        <f t="shared" si="187"/>
        <v>2.3219641727844958E-5</v>
      </c>
      <c r="L1855" s="9">
        <f t="shared" si="188"/>
        <v>0</v>
      </c>
    </row>
    <row r="1856" spans="1:12" x14ac:dyDescent="0.2">
      <c r="A1856" s="14">
        <f>TAG!A1483</f>
        <v>832.77317000000005</v>
      </c>
      <c r="B1856" s="14" t="str">
        <f>TAG!B1483</f>
        <v>C53H102O5N</v>
      </c>
      <c r="C1856" s="17" t="str">
        <f>TAG!C1483</f>
        <v>e50:3</v>
      </c>
      <c r="D1856" s="31"/>
      <c r="E1856" s="37">
        <f>TAG!J1483</f>
        <v>1.2481698017582729E-5</v>
      </c>
      <c r="F1856" s="37">
        <f>TAG!D1483</f>
        <v>0</v>
      </c>
      <c r="G1856" s="62">
        <f t="shared" si="183"/>
        <v>6.2408490087913646E-6</v>
      </c>
      <c r="H1856" s="37">
        <f>TAG!E1483</f>
        <v>1.7354203618809358E-5</v>
      </c>
      <c r="I1856" s="37">
        <f>TAG!F1483</f>
        <v>0</v>
      </c>
      <c r="K1856" s="9">
        <f t="shared" si="187"/>
        <v>1.1113354610017992E-5</v>
      </c>
      <c r="L1856" s="9">
        <f t="shared" si="188"/>
        <v>0</v>
      </c>
    </row>
    <row r="1857" spans="1:12" x14ac:dyDescent="0.2">
      <c r="A1857" s="14">
        <f>TAG!A1484</f>
        <v>834.78877</v>
      </c>
      <c r="B1857" s="14" t="str">
        <f>TAG!B1484</f>
        <v>C53H104O5N</v>
      </c>
      <c r="C1857" s="17" t="str">
        <f>TAG!C1484</f>
        <v>e50:2</v>
      </c>
      <c r="D1857" s="31"/>
      <c r="E1857" s="37">
        <f>TAG!J1484</f>
        <v>0</v>
      </c>
      <c r="F1857" s="37">
        <f>TAG!D1484</f>
        <v>0</v>
      </c>
      <c r="G1857" s="62">
        <f t="shared" si="183"/>
        <v>0</v>
      </c>
      <c r="H1857" s="37">
        <f>TAG!E1484</f>
        <v>7.8418571647047359E-6</v>
      </c>
      <c r="I1857" s="37">
        <f>TAG!F1484</f>
        <v>3.9033466461081868E-5</v>
      </c>
      <c r="K1857" s="9">
        <f t="shared" si="187"/>
        <v>7.8418571647047359E-6</v>
      </c>
      <c r="L1857" s="9">
        <f t="shared" si="188"/>
        <v>3.9033466461081868E-5</v>
      </c>
    </row>
    <row r="1858" spans="1:12" x14ac:dyDescent="0.2">
      <c r="A1858" s="14">
        <f>TAG!A1485</f>
        <v>836.80437000000006</v>
      </c>
      <c r="B1858" s="14" t="str">
        <f>TAG!B1485</f>
        <v>C53H106O5N</v>
      </c>
      <c r="C1858" s="17" t="str">
        <f>TAG!C1485</f>
        <v>e50:1</v>
      </c>
      <c r="D1858" s="31"/>
      <c r="E1858" s="37">
        <f>TAG!J1485</f>
        <v>7.8094792482334758E-6</v>
      </c>
      <c r="F1858" s="37">
        <f>TAG!D1485</f>
        <v>0</v>
      </c>
      <c r="G1858" s="62">
        <f t="shared" si="183"/>
        <v>3.9047396241167379E-6</v>
      </c>
      <c r="H1858" s="37">
        <f>TAG!E1485</f>
        <v>0</v>
      </c>
      <c r="I1858" s="37">
        <f>TAG!F1485</f>
        <v>4.6474348165369001E-5</v>
      </c>
      <c r="K1858" s="9">
        <f t="shared" si="187"/>
        <v>0</v>
      </c>
      <c r="L1858" s="9">
        <f t="shared" si="188"/>
        <v>4.2569608541252266E-5</v>
      </c>
    </row>
    <row r="1859" spans="1:12" x14ac:dyDescent="0.2">
      <c r="A1859" s="14">
        <f>TAG!A1486</f>
        <v>838.81997000000001</v>
      </c>
      <c r="B1859" s="14" t="str">
        <f>TAG!B1486</f>
        <v>C53H108O5N</v>
      </c>
      <c r="C1859" s="17" t="str">
        <f>TAG!C1486</f>
        <v>e50:0</v>
      </c>
      <c r="D1859" s="31"/>
      <c r="E1859" s="37">
        <f>TAG!J1486</f>
        <v>6.2352034050777309E-5</v>
      </c>
      <c r="F1859" s="37">
        <f>TAG!D1486</f>
        <v>1.8428875772564122E-5</v>
      </c>
      <c r="G1859" s="62">
        <f t="shared" si="183"/>
        <v>4.0390454911670716E-5</v>
      </c>
      <c r="H1859" s="37">
        <f>TAG!E1486</f>
        <v>1.4424394670167496E-5</v>
      </c>
      <c r="I1859" s="37">
        <f>TAG!F1486</f>
        <v>1.2846436351316705E-5</v>
      </c>
      <c r="K1859" s="9">
        <f t="shared" si="187"/>
        <v>0</v>
      </c>
      <c r="L1859" s="9">
        <f t="shared" si="188"/>
        <v>0</v>
      </c>
    </row>
    <row r="1860" spans="1:12" x14ac:dyDescent="0.2">
      <c r="A1860" s="14">
        <f>TAG!A1487</f>
        <v>844.73686999999995</v>
      </c>
      <c r="B1860" s="14" t="str">
        <f>TAG!B1487</f>
        <v>C53H98O6N</v>
      </c>
      <c r="C1860" s="17" t="str">
        <f>TAG!C1487</f>
        <v>50:4</v>
      </c>
      <c r="D1860" s="31"/>
      <c r="E1860" s="37">
        <f>TAG!J1487</f>
        <v>0</v>
      </c>
      <c r="F1860" s="37">
        <f>TAG!D1487</f>
        <v>9.7512319107619639E-5</v>
      </c>
      <c r="G1860" s="62">
        <f t="shared" si="183"/>
        <v>4.875615955380982E-5</v>
      </c>
      <c r="H1860" s="37">
        <f>TAG!E1487</f>
        <v>5.6582790019453679E-5</v>
      </c>
      <c r="I1860" s="37">
        <f>TAG!F1487</f>
        <v>0</v>
      </c>
      <c r="K1860" s="9">
        <f t="shared" si="187"/>
        <v>7.8266304656438598E-6</v>
      </c>
      <c r="L1860" s="9">
        <f t="shared" si="188"/>
        <v>0</v>
      </c>
    </row>
    <row r="1861" spans="1:12" x14ac:dyDescent="0.2">
      <c r="A1861" s="14">
        <f>TAG!A1488</f>
        <v>846.7524699999999</v>
      </c>
      <c r="B1861" s="14" t="str">
        <f>TAG!B1488</f>
        <v>C53H100O6N</v>
      </c>
      <c r="C1861" s="17" t="str">
        <f>TAG!C1488</f>
        <v>50:3</v>
      </c>
      <c r="D1861" s="31"/>
      <c r="E1861" s="37">
        <f>TAG!J1488</f>
        <v>1.1440316798168455E-5</v>
      </c>
      <c r="F1861" s="37">
        <f>TAG!D1488</f>
        <v>3.214951117485925E-5</v>
      </c>
      <c r="G1861" s="62">
        <f t="shared" si="183"/>
        <v>2.1794913986513852E-5</v>
      </c>
      <c r="H1861" s="37">
        <f>TAG!E1488</f>
        <v>1.1034171041135102E-5</v>
      </c>
      <c r="I1861" s="37">
        <f>TAG!F1488</f>
        <v>0</v>
      </c>
      <c r="K1861" s="9">
        <f t="shared" si="187"/>
        <v>0</v>
      </c>
      <c r="L1861" s="9">
        <f t="shared" si="188"/>
        <v>0</v>
      </c>
    </row>
    <row r="1862" spans="1:12" x14ac:dyDescent="0.2">
      <c r="A1862" s="14">
        <f>TAG!A1489</f>
        <v>848.76806999999997</v>
      </c>
      <c r="B1862" s="14" t="str">
        <f>TAG!B1489</f>
        <v>C53H102O6N</v>
      </c>
      <c r="C1862" s="17" t="str">
        <f>TAG!C1489</f>
        <v>50:2</v>
      </c>
      <c r="D1862" s="31"/>
      <c r="E1862" s="37">
        <f>TAG!J1489</f>
        <v>0</v>
      </c>
      <c r="F1862" s="37">
        <f>TAG!D1489</f>
        <v>3.5277160086552992E-6</v>
      </c>
      <c r="G1862" s="62">
        <f t="shared" ref="G1862:G1925" si="189">(F1862+E1862)/2</f>
        <v>1.7638580043276496E-6</v>
      </c>
      <c r="H1862" s="37">
        <f>TAG!E1489</f>
        <v>1.7957974402900548E-5</v>
      </c>
      <c r="I1862" s="37">
        <f>TAG!F1489</f>
        <v>7.2856787921120352E-5</v>
      </c>
      <c r="K1862" s="9">
        <f t="shared" si="187"/>
        <v>1.6194116398572897E-5</v>
      </c>
      <c r="L1862" s="9">
        <f t="shared" si="188"/>
        <v>7.1092929916792701E-5</v>
      </c>
    </row>
    <row r="1863" spans="1:12" x14ac:dyDescent="0.2">
      <c r="A1863" s="14">
        <f>TAG!A1490</f>
        <v>850.78366999999992</v>
      </c>
      <c r="B1863" s="14" t="str">
        <f>TAG!B1490</f>
        <v>C53H104O6N</v>
      </c>
      <c r="C1863" s="17" t="str">
        <f>TAG!C1490</f>
        <v>50:1</v>
      </c>
      <c r="D1863" s="31"/>
      <c r="E1863" s="37">
        <f>TAG!J1490</f>
        <v>1.3804573827691105E-5</v>
      </c>
      <c r="F1863" s="37">
        <f>TAG!D1490</f>
        <v>1.4556691809488911E-5</v>
      </c>
      <c r="G1863" s="62">
        <f t="shared" si="189"/>
        <v>1.4180632818590008E-5</v>
      </c>
      <c r="H1863" s="37">
        <f>TAG!E1490</f>
        <v>4.6064061408641062E-5</v>
      </c>
      <c r="I1863" s="37">
        <f>TAG!F1490</f>
        <v>1.2849555610329939E-5</v>
      </c>
      <c r="K1863" s="9">
        <f t="shared" si="187"/>
        <v>3.1883428590051056E-5</v>
      </c>
      <c r="L1863" s="9">
        <f t="shared" si="188"/>
        <v>0</v>
      </c>
    </row>
    <row r="1864" spans="1:12" x14ac:dyDescent="0.2">
      <c r="A1864" s="14">
        <f>TAG!A1491</f>
        <v>852.79926999999998</v>
      </c>
      <c r="B1864" s="14" t="str">
        <f>TAG!B1491</f>
        <v>C53H106O6N</v>
      </c>
      <c r="C1864" s="17" t="str">
        <f>TAG!C1491</f>
        <v>50:0</v>
      </c>
      <c r="D1864" s="31"/>
      <c r="E1864" s="37">
        <f>TAG!J1491</f>
        <v>9.5344774898247457E-6</v>
      </c>
      <c r="F1864" s="37">
        <f>TAG!D1491</f>
        <v>1.1012573069132662E-5</v>
      </c>
      <c r="G1864" s="62">
        <f t="shared" si="189"/>
        <v>1.0273525279478705E-5</v>
      </c>
      <c r="H1864" s="37">
        <f>TAG!E1491</f>
        <v>1.5023229465448929E-5</v>
      </c>
      <c r="I1864" s="37">
        <f>TAG!F1491</f>
        <v>6.3826411541576189E-5</v>
      </c>
      <c r="K1864" s="9">
        <f t="shared" si="187"/>
        <v>4.7497041859702244E-6</v>
      </c>
      <c r="L1864" s="9">
        <f t="shared" si="188"/>
        <v>5.3552886262097488E-5</v>
      </c>
    </row>
    <row r="1865" spans="1:12" x14ac:dyDescent="0.2">
      <c r="A1865" s="14">
        <f>TAG!A1492</f>
        <v>856.77317000000005</v>
      </c>
      <c r="B1865" s="14" t="str">
        <f>TAG!B1492</f>
        <v>C55H102O5N</v>
      </c>
      <c r="C1865" s="17" t="str">
        <f>TAG!C1492</f>
        <v>e52:5</v>
      </c>
      <c r="D1865" s="31"/>
      <c r="E1865" s="37">
        <f>TAG!J1492</f>
        <v>7.0980287021528345E-5</v>
      </c>
      <c r="F1865" s="37">
        <f>TAG!D1492</f>
        <v>9.1324089390244872E-6</v>
      </c>
      <c r="G1865" s="62">
        <f t="shared" si="189"/>
        <v>4.0056347980276414E-5</v>
      </c>
      <c r="H1865" s="37">
        <f>TAG!E1492</f>
        <v>0</v>
      </c>
      <c r="I1865" s="37">
        <f>TAG!F1492</f>
        <v>1.1983744551230029E-4</v>
      </c>
      <c r="K1865" s="9">
        <f t="shared" si="187"/>
        <v>0</v>
      </c>
      <c r="L1865" s="9">
        <f t="shared" si="188"/>
        <v>7.978109753202388E-5</v>
      </c>
    </row>
    <row r="1866" spans="1:12" x14ac:dyDescent="0.2">
      <c r="A1866" s="14">
        <f>TAG!A1493</f>
        <v>858.78877</v>
      </c>
      <c r="B1866" s="14" t="str">
        <f>TAG!B1493</f>
        <v>C55H104O5N</v>
      </c>
      <c r="C1866" s="17" t="str">
        <f>TAG!C1493</f>
        <v>e52:4</v>
      </c>
      <c r="D1866" s="31"/>
      <c r="E1866" s="37">
        <f>TAG!J1493</f>
        <v>9.8336409323013203E-5</v>
      </c>
      <c r="F1866" s="37">
        <f>TAG!D1493</f>
        <v>1.4403422765255235E-5</v>
      </c>
      <c r="G1866" s="62">
        <f t="shared" si="189"/>
        <v>5.6369916044134219E-5</v>
      </c>
      <c r="H1866" s="37">
        <f>TAG!E1493</f>
        <v>7.1607819745092005E-5</v>
      </c>
      <c r="I1866" s="37">
        <f>TAG!F1493</f>
        <v>3.5756436160132155E-5</v>
      </c>
      <c r="K1866" s="9">
        <f t="shared" ref="K1866:K1897" si="190">IF(H1866-$G1866&gt;0,H1866-$G1866,0)</f>
        <v>1.5237903700957786E-5</v>
      </c>
      <c r="L1866" s="9">
        <f t="shared" ref="L1866:L1897" si="191">IF(I1866-$G1866&gt;0,I1866-$G1866,0)</f>
        <v>0</v>
      </c>
    </row>
    <row r="1867" spans="1:12" x14ac:dyDescent="0.2">
      <c r="A1867" s="14">
        <f>TAG!A1494</f>
        <v>860.80437000000006</v>
      </c>
      <c r="B1867" s="14" t="str">
        <f>TAG!B1494</f>
        <v>C55H106O5N</v>
      </c>
      <c r="C1867" s="17" t="str">
        <f>TAG!C1494</f>
        <v>e52:3</v>
      </c>
      <c r="D1867" s="31"/>
      <c r="E1867" s="37">
        <f>TAG!J1494</f>
        <v>0</v>
      </c>
      <c r="F1867" s="37">
        <f>TAG!D1494</f>
        <v>2.889299021641958E-5</v>
      </c>
      <c r="G1867" s="62">
        <f t="shared" si="189"/>
        <v>1.444649510820979E-5</v>
      </c>
      <c r="H1867" s="37">
        <f>TAG!E1494</f>
        <v>0</v>
      </c>
      <c r="I1867" s="37">
        <f>TAG!F1494</f>
        <v>5.0542666373630143E-5</v>
      </c>
      <c r="K1867" s="9">
        <f t="shared" si="190"/>
        <v>0</v>
      </c>
      <c r="L1867" s="9">
        <f t="shared" si="191"/>
        <v>3.6096171265420351E-5</v>
      </c>
    </row>
    <row r="1868" spans="1:12" x14ac:dyDescent="0.2">
      <c r="A1868" s="14">
        <f>TAG!A1495</f>
        <v>862.81997000000001</v>
      </c>
      <c r="B1868" s="14" t="str">
        <f>TAG!B1495</f>
        <v>C55H108O5N</v>
      </c>
      <c r="C1868" s="17" t="str">
        <f>TAG!C1495</f>
        <v>e52:2</v>
      </c>
      <c r="D1868" s="31"/>
      <c r="E1868" s="37">
        <f>TAG!J1495</f>
        <v>1.8515453654836774E-5</v>
      </c>
      <c r="F1868" s="37">
        <f>TAG!D1495</f>
        <v>3.2425567477365807E-5</v>
      </c>
      <c r="G1868" s="62">
        <f t="shared" si="189"/>
        <v>2.5470510566101291E-5</v>
      </c>
      <c r="H1868" s="37">
        <f>TAG!E1495</f>
        <v>5.4219591552126894E-5</v>
      </c>
      <c r="I1868" s="37">
        <f>TAG!F1495</f>
        <v>3.7522883987614958E-5</v>
      </c>
      <c r="K1868" s="9">
        <f t="shared" si="190"/>
        <v>2.8749080986025603E-5</v>
      </c>
      <c r="L1868" s="9">
        <f t="shared" si="191"/>
        <v>1.2052373421513667E-5</v>
      </c>
    </row>
    <row r="1869" spans="1:12" x14ac:dyDescent="0.2">
      <c r="A1869" s="14">
        <f>TAG!A1496</f>
        <v>864.83556999999996</v>
      </c>
      <c r="B1869" s="14" t="str">
        <f>TAG!B1496</f>
        <v>C55H110O5N</v>
      </c>
      <c r="C1869" s="17" t="str">
        <f>TAG!C1496</f>
        <v>e52:1</v>
      </c>
      <c r="D1869" s="31"/>
      <c r="E1869" s="37">
        <f>TAG!J1496</f>
        <v>4.4200580241252199E-5</v>
      </c>
      <c r="F1869" s="37">
        <f>TAG!D1496</f>
        <v>2.1766334459396313E-5</v>
      </c>
      <c r="G1869" s="62">
        <f t="shared" si="189"/>
        <v>3.2983457350324258E-5</v>
      </c>
      <c r="H1869" s="37">
        <f>TAG!E1496</f>
        <v>0</v>
      </c>
      <c r="I1869" s="37">
        <f>TAG!F1496</f>
        <v>0</v>
      </c>
      <c r="K1869" s="9">
        <f t="shared" si="190"/>
        <v>0</v>
      </c>
      <c r="L1869" s="9">
        <f t="shared" si="191"/>
        <v>0</v>
      </c>
    </row>
    <row r="1870" spans="1:12" x14ac:dyDescent="0.2">
      <c r="A1870" s="14">
        <f>TAG!A1497</f>
        <v>866.85117000000002</v>
      </c>
      <c r="B1870" s="14" t="str">
        <f>TAG!B1497</f>
        <v>C55H112O5N</v>
      </c>
      <c r="C1870" s="17" t="str">
        <f>TAG!C1497</f>
        <v>e52:0</v>
      </c>
      <c r="D1870" s="31"/>
      <c r="E1870" s="37">
        <f>TAG!J1497</f>
        <v>4.0552231133439286E-5</v>
      </c>
      <c r="F1870" s="37">
        <f>TAG!D1497</f>
        <v>0</v>
      </c>
      <c r="G1870" s="62">
        <f t="shared" si="189"/>
        <v>2.0276115566719643E-5</v>
      </c>
      <c r="H1870" s="37">
        <f>TAG!E1497</f>
        <v>2.9254493483072563E-5</v>
      </c>
      <c r="I1870" s="37">
        <f>TAG!F1497</f>
        <v>0</v>
      </c>
      <c r="K1870" s="9">
        <f t="shared" si="190"/>
        <v>8.9783779163529199E-6</v>
      </c>
      <c r="L1870" s="9">
        <f t="shared" si="191"/>
        <v>0</v>
      </c>
    </row>
    <row r="1871" spans="1:12" x14ac:dyDescent="0.2">
      <c r="A1871" s="14">
        <f>TAG!A1498</f>
        <v>868.73686999999995</v>
      </c>
      <c r="B1871" s="14" t="str">
        <f>TAG!B1498</f>
        <v>C55H98O6N</v>
      </c>
      <c r="C1871" s="17" t="str">
        <f>TAG!C1498</f>
        <v>52:6</v>
      </c>
      <c r="D1871" s="31"/>
      <c r="E1871" s="37">
        <f>TAG!J1498</f>
        <v>1.722484687621202E-5</v>
      </c>
      <c r="F1871" s="37">
        <f>TAG!D1498</f>
        <v>1.6291597082565086E-5</v>
      </c>
      <c r="G1871" s="62">
        <f t="shared" si="189"/>
        <v>1.6758221979388553E-5</v>
      </c>
      <c r="H1871" s="37">
        <f>TAG!E1498</f>
        <v>1.4080205729224064E-5</v>
      </c>
      <c r="I1871" s="37">
        <f>TAG!F1498</f>
        <v>1.7871010514966731E-5</v>
      </c>
      <c r="K1871" s="9">
        <f t="shared" si="190"/>
        <v>0</v>
      </c>
      <c r="L1871" s="9">
        <f t="shared" si="191"/>
        <v>1.1127885355781781E-6</v>
      </c>
    </row>
    <row r="1872" spans="1:12" x14ac:dyDescent="0.2">
      <c r="A1872" s="14">
        <f>TAG!A1499</f>
        <v>870.7524699999999</v>
      </c>
      <c r="B1872" s="14" t="str">
        <f>TAG!B1499</f>
        <v>C55H100O6N</v>
      </c>
      <c r="C1872" s="17" t="str">
        <f>TAG!C1499</f>
        <v>52:5</v>
      </c>
      <c r="D1872" s="31"/>
      <c r="E1872" s="37">
        <f>TAG!J1499</f>
        <v>4.7926694669685524E-6</v>
      </c>
      <c r="F1872" s="37">
        <f>TAG!D1499</f>
        <v>1.6354696371345024E-5</v>
      </c>
      <c r="G1872" s="62">
        <f t="shared" si="189"/>
        <v>1.0573682919156789E-5</v>
      </c>
      <c r="H1872" s="37">
        <f>TAG!E1499</f>
        <v>1.3533816863195059E-5</v>
      </c>
      <c r="I1872" s="37">
        <f>TAG!F1499</f>
        <v>4.4176048668365126E-5</v>
      </c>
      <c r="K1872" s="9">
        <f t="shared" si="190"/>
        <v>2.9601339440382699E-6</v>
      </c>
      <c r="L1872" s="9">
        <f t="shared" si="191"/>
        <v>3.3602365749208339E-5</v>
      </c>
    </row>
    <row r="1873" spans="1:12" x14ac:dyDescent="0.2">
      <c r="A1873" s="14">
        <f>TAG!A1500</f>
        <v>872.76806999999997</v>
      </c>
      <c r="B1873" s="14" t="str">
        <f>TAG!B1500</f>
        <v>C55H102O6N</v>
      </c>
      <c r="C1873" s="17" t="str">
        <f>TAG!C1500</f>
        <v>52:4</v>
      </c>
      <c r="D1873" s="31"/>
      <c r="E1873" s="37">
        <f>TAG!J1500</f>
        <v>6.830667626657742E-6</v>
      </c>
      <c r="F1873" s="37">
        <f>TAG!D1500</f>
        <v>0</v>
      </c>
      <c r="G1873" s="62">
        <f t="shared" si="189"/>
        <v>3.415333813328871E-6</v>
      </c>
      <c r="H1873" s="37">
        <f>TAG!E1500</f>
        <v>6.1187426321039501E-5</v>
      </c>
      <c r="I1873" s="37">
        <f>TAG!F1500</f>
        <v>4.1446992525032799E-5</v>
      </c>
      <c r="K1873" s="9">
        <f t="shared" si="190"/>
        <v>5.7772092507710627E-5</v>
      </c>
      <c r="L1873" s="9">
        <f t="shared" si="191"/>
        <v>3.8031658711703925E-5</v>
      </c>
    </row>
    <row r="1874" spans="1:12" x14ac:dyDescent="0.2">
      <c r="A1874" s="14">
        <f>TAG!A1501</f>
        <v>874.78366999999992</v>
      </c>
      <c r="B1874" s="14" t="str">
        <f>TAG!B1501</f>
        <v>C55H104O6N</v>
      </c>
      <c r="C1874" s="17" t="str">
        <f>TAG!C1501</f>
        <v>52:3</v>
      </c>
      <c r="D1874" s="31"/>
      <c r="E1874" s="37">
        <f>TAG!J1501</f>
        <v>5.1372409098508408E-5</v>
      </c>
      <c r="F1874" s="37">
        <f>TAG!D1501</f>
        <v>2.2313750313624452E-5</v>
      </c>
      <c r="G1874" s="62">
        <f t="shared" si="189"/>
        <v>3.6843079706066426E-5</v>
      </c>
      <c r="H1874" s="37">
        <f>TAG!E1501</f>
        <v>2.4510018749147221E-5</v>
      </c>
      <c r="I1874" s="37">
        <f>TAG!F1501</f>
        <v>3.2210725567407715E-5</v>
      </c>
      <c r="K1874" s="9">
        <f t="shared" si="190"/>
        <v>0</v>
      </c>
      <c r="L1874" s="9">
        <f t="shared" si="191"/>
        <v>0</v>
      </c>
    </row>
    <row r="1875" spans="1:12" x14ac:dyDescent="0.2">
      <c r="A1875" s="14">
        <f>TAG!A1502</f>
        <v>876.79926999999998</v>
      </c>
      <c r="B1875" s="14" t="str">
        <f>TAG!B1502</f>
        <v>C55H106O6N</v>
      </c>
      <c r="C1875" s="17" t="str">
        <f>TAG!C1502</f>
        <v>52:2</v>
      </c>
      <c r="D1875" s="31"/>
      <c r="E1875" s="37">
        <f>TAG!J1502</f>
        <v>7.4788085769305493E-5</v>
      </c>
      <c r="F1875" s="37">
        <f>TAG!D1502</f>
        <v>1.8064941625910093E-5</v>
      </c>
      <c r="G1875" s="62">
        <f t="shared" si="189"/>
        <v>4.6426513697607793E-5</v>
      </c>
      <c r="H1875" s="37">
        <f>TAG!E1502</f>
        <v>5.3020140817429614E-5</v>
      </c>
      <c r="I1875" s="37">
        <f>TAG!F1502</f>
        <v>1.4174365495457796E-4</v>
      </c>
      <c r="K1875" s="9">
        <f t="shared" si="190"/>
        <v>6.5936271198218207E-6</v>
      </c>
      <c r="L1875" s="9">
        <f t="shared" si="191"/>
        <v>9.531714125697016E-5</v>
      </c>
    </row>
    <row r="1876" spans="1:12" x14ac:dyDescent="0.2">
      <c r="A1876" s="14">
        <f>TAG!A1503</f>
        <v>878.81486999999993</v>
      </c>
      <c r="B1876" s="14" t="str">
        <f>TAG!B1503</f>
        <v>C55H108O6N</v>
      </c>
      <c r="C1876" s="17" t="str">
        <f>TAG!C1503</f>
        <v>52:1</v>
      </c>
      <c r="D1876" s="31"/>
      <c r="E1876" s="37">
        <f>TAG!J1503</f>
        <v>1.4956396207990882E-5</v>
      </c>
      <c r="F1876" s="37">
        <f>TAG!D1503</f>
        <v>0</v>
      </c>
      <c r="G1876" s="62">
        <f t="shared" si="189"/>
        <v>7.478198103995441E-6</v>
      </c>
      <c r="H1876" s="37">
        <f>TAG!E1503</f>
        <v>2.7187248243244963E-5</v>
      </c>
      <c r="I1876" s="37">
        <f>TAG!F1503</f>
        <v>2.0044915014644931E-5</v>
      </c>
      <c r="K1876" s="9">
        <f t="shared" si="190"/>
        <v>1.970905013924952E-5</v>
      </c>
      <c r="L1876" s="9">
        <f t="shared" si="191"/>
        <v>1.256671691064949E-5</v>
      </c>
    </row>
    <row r="1877" spans="1:12" x14ac:dyDescent="0.2">
      <c r="A1877" s="14">
        <f>TAG!A1504</f>
        <v>880.83046999999988</v>
      </c>
      <c r="B1877" s="14" t="str">
        <f>TAG!B1504</f>
        <v>C55H110O6N</v>
      </c>
      <c r="C1877" s="17" t="str">
        <f>TAG!C1504</f>
        <v>52:0/e54:7</v>
      </c>
      <c r="D1877" s="31"/>
      <c r="E1877" s="37">
        <f>TAG!J1504</f>
        <v>1.9849647495506609E-5</v>
      </c>
      <c r="F1877" s="37">
        <f>TAG!D1504</f>
        <v>0</v>
      </c>
      <c r="G1877" s="62">
        <f t="shared" si="189"/>
        <v>9.9248237477533046E-6</v>
      </c>
      <c r="H1877" s="37">
        <f>TAG!E1504</f>
        <v>2.9757892032655034E-5</v>
      </c>
      <c r="I1877" s="37">
        <f>TAG!F1504</f>
        <v>0</v>
      </c>
      <c r="K1877" s="9">
        <f t="shared" si="190"/>
        <v>1.9833068284901731E-5</v>
      </c>
      <c r="L1877" s="9">
        <f t="shared" si="191"/>
        <v>0</v>
      </c>
    </row>
    <row r="1878" spans="1:12" x14ac:dyDescent="0.2">
      <c r="A1878" s="14">
        <f>TAG!A1505</f>
        <v>882.78877</v>
      </c>
      <c r="B1878" s="14" t="str">
        <f>TAG!B1505</f>
        <v>C57H104O5N</v>
      </c>
      <c r="C1878" s="17" t="str">
        <f>TAG!C1505</f>
        <v>e54:6</v>
      </c>
      <c r="D1878" s="31"/>
      <c r="E1878" s="37">
        <f>TAG!J1505</f>
        <v>8.8307911737986778E-6</v>
      </c>
      <c r="F1878" s="37">
        <f>TAG!D1505</f>
        <v>3.8415410523985327E-5</v>
      </c>
      <c r="G1878" s="62">
        <f t="shared" si="189"/>
        <v>2.3623100848892002E-5</v>
      </c>
      <c r="H1878" s="37">
        <f>TAG!E1505</f>
        <v>0</v>
      </c>
      <c r="I1878" s="37">
        <f>TAG!F1505</f>
        <v>2.891032208606738E-5</v>
      </c>
      <c r="K1878" s="9">
        <f t="shared" si="190"/>
        <v>0</v>
      </c>
      <c r="L1878" s="9">
        <f t="shared" si="191"/>
        <v>5.287221237175378E-6</v>
      </c>
    </row>
    <row r="1879" spans="1:12" x14ac:dyDescent="0.2">
      <c r="A1879" s="14">
        <f>TAG!A1506</f>
        <v>884.80437000000006</v>
      </c>
      <c r="B1879" s="14" t="str">
        <f>TAG!B1506</f>
        <v>C57H106O5N</v>
      </c>
      <c r="C1879" s="17" t="str">
        <f>TAG!C1506</f>
        <v>e54:5</v>
      </c>
      <c r="D1879" s="31"/>
      <c r="E1879" s="37">
        <f>TAG!J1506</f>
        <v>7.9980599427917001E-5</v>
      </c>
      <c r="F1879" s="37">
        <f>TAG!D1506</f>
        <v>1.2786718335272227E-5</v>
      </c>
      <c r="G1879" s="62">
        <f t="shared" si="189"/>
        <v>4.6383658881594615E-5</v>
      </c>
      <c r="H1879" s="37">
        <f>TAG!E1506</f>
        <v>5.8187018271472589E-5</v>
      </c>
      <c r="I1879" s="37">
        <f>TAG!F1506</f>
        <v>0</v>
      </c>
      <c r="K1879" s="9">
        <f t="shared" si="190"/>
        <v>1.1803359389877974E-5</v>
      </c>
      <c r="L1879" s="9">
        <f t="shared" si="191"/>
        <v>0</v>
      </c>
    </row>
    <row r="1880" spans="1:12" x14ac:dyDescent="0.2">
      <c r="A1880" s="14">
        <f>TAG!A1507</f>
        <v>886.81997000000001</v>
      </c>
      <c r="B1880" s="14" t="str">
        <f>TAG!B1507</f>
        <v>C57H108O5N</v>
      </c>
      <c r="C1880" s="17" t="str">
        <f>TAG!C1507</f>
        <v>e54:4</v>
      </c>
      <c r="D1880" s="31"/>
      <c r="E1880" s="37">
        <f>TAG!J1507</f>
        <v>0</v>
      </c>
      <c r="F1880" s="37">
        <f>TAG!D1507</f>
        <v>4.58493079055305E-5</v>
      </c>
      <c r="G1880" s="62">
        <f t="shared" si="189"/>
        <v>2.292465395276525E-5</v>
      </c>
      <c r="H1880" s="37">
        <f>TAG!E1507</f>
        <v>8.5990181537815442E-5</v>
      </c>
      <c r="I1880" s="37">
        <f>TAG!F1507</f>
        <v>2.8303070439843262E-5</v>
      </c>
      <c r="K1880" s="9">
        <f t="shared" si="190"/>
        <v>6.3065527585050199E-5</v>
      </c>
      <c r="L1880" s="9">
        <f t="shared" si="191"/>
        <v>5.378416487078012E-6</v>
      </c>
    </row>
    <row r="1881" spans="1:12" x14ac:dyDescent="0.2">
      <c r="A1881" s="14">
        <f>TAG!A1508</f>
        <v>888.83556999999996</v>
      </c>
      <c r="B1881" s="14" t="str">
        <f>TAG!B1508</f>
        <v>C57H110O5N</v>
      </c>
      <c r="C1881" s="17" t="str">
        <f>TAG!C1508</f>
        <v>e54:3</v>
      </c>
      <c r="D1881" s="31"/>
      <c r="E1881" s="37">
        <f>TAG!J1508</f>
        <v>1.8346313794754209E-5</v>
      </c>
      <c r="F1881" s="37">
        <f>TAG!D1508</f>
        <v>3.0599994058887854E-5</v>
      </c>
      <c r="G1881" s="62">
        <f t="shared" si="189"/>
        <v>2.4473153926821031E-5</v>
      </c>
      <c r="H1881" s="37">
        <f>TAG!E1508</f>
        <v>1.3174117611236449E-5</v>
      </c>
      <c r="I1881" s="37">
        <f>TAG!F1508</f>
        <v>4.9358435542210524E-7</v>
      </c>
      <c r="K1881" s="9">
        <f t="shared" si="190"/>
        <v>0</v>
      </c>
      <c r="L1881" s="9">
        <f t="shared" si="191"/>
        <v>0</v>
      </c>
    </row>
    <row r="1882" spans="1:12" x14ac:dyDescent="0.2">
      <c r="A1882" s="14">
        <f>TAG!A1509</f>
        <v>890.85117000000002</v>
      </c>
      <c r="B1882" s="14" t="str">
        <f>TAG!B1509</f>
        <v>C57H112O5N</v>
      </c>
      <c r="C1882" s="17" t="str">
        <f>TAG!C1509</f>
        <v>e54:2</v>
      </c>
      <c r="D1882" s="31"/>
      <c r="E1882" s="37">
        <f>TAG!J1509</f>
        <v>6.4006289197423574E-5</v>
      </c>
      <c r="F1882" s="37">
        <f>TAG!D1509</f>
        <v>4.9105411299511945E-6</v>
      </c>
      <c r="G1882" s="62">
        <f t="shared" si="189"/>
        <v>3.4458415163687385E-5</v>
      </c>
      <c r="H1882" s="37">
        <f>TAG!E1509</f>
        <v>0</v>
      </c>
      <c r="I1882" s="37">
        <f>TAG!F1509</f>
        <v>0</v>
      </c>
      <c r="K1882" s="9">
        <f t="shared" si="190"/>
        <v>0</v>
      </c>
      <c r="L1882" s="9">
        <f t="shared" si="191"/>
        <v>0</v>
      </c>
    </row>
    <row r="1883" spans="1:12" x14ac:dyDescent="0.2">
      <c r="A1883" s="14">
        <f>TAG!A1510</f>
        <v>892.86676999999997</v>
      </c>
      <c r="B1883" s="14" t="str">
        <f>TAG!B1510</f>
        <v>C57H114O5N</v>
      </c>
      <c r="C1883" s="17" t="str">
        <f>TAG!C1510</f>
        <v>e54:1</v>
      </c>
      <c r="D1883" s="31"/>
      <c r="E1883" s="37">
        <f>TAG!J1510</f>
        <v>0</v>
      </c>
      <c r="F1883" s="37">
        <f>TAG!D1510</f>
        <v>0</v>
      </c>
      <c r="G1883" s="62">
        <f t="shared" si="189"/>
        <v>0</v>
      </c>
      <c r="H1883" s="37">
        <f>TAG!E1510</f>
        <v>9.7900415988588988E-6</v>
      </c>
      <c r="I1883" s="37">
        <f>TAG!F1510</f>
        <v>4.485072833824109E-5</v>
      </c>
      <c r="K1883" s="9">
        <f t="shared" si="190"/>
        <v>9.7900415988588988E-6</v>
      </c>
      <c r="L1883" s="9">
        <f t="shared" si="191"/>
        <v>4.485072833824109E-5</v>
      </c>
    </row>
    <row r="1884" spans="1:12" x14ac:dyDescent="0.2">
      <c r="A1884" s="14">
        <f>TAG!A1511</f>
        <v>894.7524699999999</v>
      </c>
      <c r="B1884" s="14" t="str">
        <f>TAG!B1511</f>
        <v>C57H100O6N</v>
      </c>
      <c r="C1884" s="17" t="str">
        <f>TAG!C1511</f>
        <v>54:7/e54:0</v>
      </c>
      <c r="D1884" s="31"/>
      <c r="E1884" s="37">
        <f>TAG!J1511</f>
        <v>9.3379426261264267E-6</v>
      </c>
      <c r="F1884" s="37">
        <f>TAG!D1511</f>
        <v>0</v>
      </c>
      <c r="G1884" s="62">
        <f t="shared" si="189"/>
        <v>4.6689713130632133E-6</v>
      </c>
      <c r="H1884" s="37">
        <f>TAG!E1511</f>
        <v>1.5089411199239566E-5</v>
      </c>
      <c r="I1884" s="37">
        <f>TAG!F1511</f>
        <v>9.0100606805896242E-5</v>
      </c>
      <c r="K1884" s="9">
        <f t="shared" si="190"/>
        <v>1.0420439886176352E-5</v>
      </c>
      <c r="L1884" s="9">
        <f t="shared" si="191"/>
        <v>8.5431635492833028E-5</v>
      </c>
    </row>
    <row r="1885" spans="1:12" x14ac:dyDescent="0.2">
      <c r="A1885" s="14">
        <f>TAG!A1512</f>
        <v>896.76806999999997</v>
      </c>
      <c r="B1885" s="14" t="str">
        <f>TAG!B1512</f>
        <v>C57H102O6N</v>
      </c>
      <c r="C1885" s="17" t="str">
        <f>TAG!C1512</f>
        <v>54:6</v>
      </c>
      <c r="D1885" s="31"/>
      <c r="E1885" s="37">
        <f>TAG!J1512</f>
        <v>5.3404109075428301E-5</v>
      </c>
      <c r="F1885" s="37">
        <f>TAG!D1512</f>
        <v>3.5267747786721941E-5</v>
      </c>
      <c r="G1885" s="62">
        <f t="shared" si="189"/>
        <v>4.4335928431075118E-5</v>
      </c>
      <c r="H1885" s="37">
        <f>TAG!E1512</f>
        <v>8.9856277317474202E-5</v>
      </c>
      <c r="I1885" s="37">
        <f>TAG!F1512</f>
        <v>1.2620645570576412E-5</v>
      </c>
      <c r="K1885" s="9">
        <f t="shared" si="190"/>
        <v>4.5520348886399085E-5</v>
      </c>
      <c r="L1885" s="9">
        <f t="shared" si="191"/>
        <v>0</v>
      </c>
    </row>
    <row r="1886" spans="1:12" x14ac:dyDescent="0.2">
      <c r="A1886" s="14">
        <f>TAG!A1513</f>
        <v>898.78366999999992</v>
      </c>
      <c r="B1886" s="14" t="str">
        <f>TAG!B1513</f>
        <v>C57H104O6N</v>
      </c>
      <c r="C1886" s="17" t="str">
        <f>TAG!C1513</f>
        <v>54:5</v>
      </c>
      <c r="D1886" s="31"/>
      <c r="E1886" s="37">
        <f>TAG!J1513</f>
        <v>0</v>
      </c>
      <c r="F1886" s="37">
        <f>TAG!D1513</f>
        <v>5.2628693209331022E-6</v>
      </c>
      <c r="G1886" s="62">
        <f t="shared" si="189"/>
        <v>2.6314346604665511E-6</v>
      </c>
      <c r="H1886" s="37">
        <f>TAG!E1513</f>
        <v>2.0672152894890035E-5</v>
      </c>
      <c r="I1886" s="37">
        <f>TAG!F1513</f>
        <v>1.3132536569564435E-4</v>
      </c>
      <c r="K1886" s="9">
        <f t="shared" si="190"/>
        <v>1.8040718234423484E-5</v>
      </c>
      <c r="L1886" s="9">
        <f t="shared" si="191"/>
        <v>1.2869393103517778E-4</v>
      </c>
    </row>
    <row r="1887" spans="1:12" x14ac:dyDescent="0.2">
      <c r="A1887" s="14">
        <f>TAG!A1514</f>
        <v>900.79926999999998</v>
      </c>
      <c r="B1887" s="14" t="str">
        <f>TAG!B1514</f>
        <v>C57H106O6N</v>
      </c>
      <c r="C1887" s="17" t="str">
        <f>TAG!C1514</f>
        <v>54:4</v>
      </c>
      <c r="D1887" s="31"/>
      <c r="E1887" s="37">
        <f>TAG!J1514</f>
        <v>2.9259526710605942E-5</v>
      </c>
      <c r="F1887" s="37">
        <f>TAG!D1514</f>
        <v>3.0932766878064604E-6</v>
      </c>
      <c r="G1887" s="62">
        <f t="shared" si="189"/>
        <v>1.6176401699206202E-5</v>
      </c>
      <c r="H1887" s="37">
        <f>TAG!E1514</f>
        <v>2.7813949747857748E-5</v>
      </c>
      <c r="I1887" s="37">
        <f>TAG!F1514</f>
        <v>9.2329618521207155E-5</v>
      </c>
      <c r="K1887" s="9">
        <f t="shared" si="190"/>
        <v>1.1637548048651546E-5</v>
      </c>
      <c r="L1887" s="9">
        <f t="shared" si="191"/>
        <v>7.6153216822000947E-5</v>
      </c>
    </row>
    <row r="1888" spans="1:12" x14ac:dyDescent="0.2">
      <c r="A1888" s="14">
        <f>TAG!A1515</f>
        <v>902.81486999999993</v>
      </c>
      <c r="B1888" s="14" t="str">
        <f>TAG!B1515</f>
        <v>C57H108O6N</v>
      </c>
      <c r="C1888" s="17" t="str">
        <f>TAG!C1515</f>
        <v>54:3</v>
      </c>
      <c r="D1888" s="31"/>
      <c r="E1888" s="37">
        <f>TAG!J1515</f>
        <v>2.2174792755156193E-5</v>
      </c>
      <c r="F1888" s="37">
        <f>TAG!D1515</f>
        <v>0</v>
      </c>
      <c r="G1888" s="62">
        <f t="shared" si="189"/>
        <v>1.1087396377578096E-5</v>
      </c>
      <c r="H1888" s="37">
        <f>TAG!E1515</f>
        <v>3.7930759531121331E-5</v>
      </c>
      <c r="I1888" s="37">
        <f>TAG!F1515</f>
        <v>5.5231298455425302E-7</v>
      </c>
      <c r="K1888" s="9">
        <f t="shared" si="190"/>
        <v>2.6843363153543234E-5</v>
      </c>
      <c r="L1888" s="9">
        <f t="shared" si="191"/>
        <v>0</v>
      </c>
    </row>
    <row r="1889" spans="1:12" x14ac:dyDescent="0.2">
      <c r="A1889" s="14">
        <f>TAG!A1516</f>
        <v>904.83046999999988</v>
      </c>
      <c r="B1889" s="14" t="str">
        <f>TAG!B1516</f>
        <v>C57H110O6N</v>
      </c>
      <c r="C1889" s="17" t="str">
        <f>TAG!C1516</f>
        <v>54:2</v>
      </c>
      <c r="D1889" s="31"/>
      <c r="E1889" s="37">
        <f>TAG!J1516</f>
        <v>4.1616430200597201E-5</v>
      </c>
      <c r="F1889" s="37">
        <f>TAG!D1516</f>
        <v>3.2255646105043696E-5</v>
      </c>
      <c r="G1889" s="62">
        <f t="shared" si="189"/>
        <v>3.6936038152820448E-5</v>
      </c>
      <c r="H1889" s="37">
        <f>TAG!E1516</f>
        <v>0</v>
      </c>
      <c r="I1889" s="37">
        <f>TAG!F1516</f>
        <v>0</v>
      </c>
      <c r="K1889" s="9">
        <f t="shared" si="190"/>
        <v>0</v>
      </c>
      <c r="L1889" s="9">
        <f t="shared" si="191"/>
        <v>0</v>
      </c>
    </row>
    <row r="1890" spans="1:12" x14ac:dyDescent="0.2">
      <c r="A1890" s="14">
        <f>TAG!A1517</f>
        <v>906.84606999999994</v>
      </c>
      <c r="B1890" s="14" t="str">
        <f>TAG!B1517</f>
        <v>C57H112O6N</v>
      </c>
      <c r="C1890" s="17" t="str">
        <f>TAG!C1517</f>
        <v>54:1</v>
      </c>
      <c r="D1890" s="31"/>
      <c r="E1890" s="37">
        <f>TAG!J1517</f>
        <v>4.6301103719876406E-5</v>
      </c>
      <c r="F1890" s="37">
        <f>TAG!D1517</f>
        <v>0</v>
      </c>
      <c r="G1890" s="62">
        <f t="shared" si="189"/>
        <v>2.3150551859938203E-5</v>
      </c>
      <c r="H1890" s="37">
        <f>TAG!E1517</f>
        <v>1.1492474615383742E-5</v>
      </c>
      <c r="I1890" s="37">
        <f>TAG!F1517</f>
        <v>2.0329127443251639E-5</v>
      </c>
      <c r="K1890" s="9">
        <f t="shared" si="190"/>
        <v>0</v>
      </c>
      <c r="L1890" s="9">
        <f t="shared" si="191"/>
        <v>0</v>
      </c>
    </row>
    <row r="1891" spans="1:12" x14ac:dyDescent="0.2">
      <c r="A1891" s="14">
        <f>TAG!A1518</f>
        <v>908.86166999999989</v>
      </c>
      <c r="B1891" s="14" t="str">
        <f>TAG!B1518</f>
        <v>C57H114O6N</v>
      </c>
      <c r="C1891" s="17" t="str">
        <f>TAG!C1518</f>
        <v>54:0/e56:7</v>
      </c>
      <c r="D1891" s="31"/>
      <c r="E1891" s="37">
        <f>TAG!J1518</f>
        <v>6.0734550084387375E-6</v>
      </c>
      <c r="F1891" s="37">
        <f>TAG!D1518</f>
        <v>0</v>
      </c>
      <c r="G1891" s="62">
        <f t="shared" si="189"/>
        <v>3.0367275042193687E-6</v>
      </c>
      <c r="H1891" s="37">
        <f>TAG!E1518</f>
        <v>1.54108238264636E-5</v>
      </c>
      <c r="I1891" s="37">
        <f>TAG!F1518</f>
        <v>3.0666473417236668E-5</v>
      </c>
      <c r="K1891" s="9">
        <f t="shared" si="190"/>
        <v>1.2374096322244232E-5</v>
      </c>
      <c r="L1891" s="9">
        <f t="shared" si="191"/>
        <v>2.7629745913017299E-5</v>
      </c>
    </row>
    <row r="1892" spans="1:12" x14ac:dyDescent="0.2">
      <c r="A1892" s="14">
        <f>TAG!A1519</f>
        <v>910.81997000000001</v>
      </c>
      <c r="B1892" s="14" t="str">
        <f>TAG!B1519</f>
        <v>C59H108O5N</v>
      </c>
      <c r="C1892" s="17" t="str">
        <f>TAG!C1519</f>
        <v>e56:6</v>
      </c>
      <c r="D1892" s="31"/>
      <c r="E1892" s="37">
        <f>TAG!J1519</f>
        <v>1.254906538144327E-5</v>
      </c>
      <c r="F1892" s="37">
        <f>TAG!D1519</f>
        <v>1.38838113210849E-5</v>
      </c>
      <c r="G1892" s="62">
        <f t="shared" si="189"/>
        <v>1.3216438351264085E-5</v>
      </c>
      <c r="H1892" s="37">
        <f>TAG!E1519</f>
        <v>2.5643424135042163E-5</v>
      </c>
      <c r="I1892" s="37">
        <f>TAG!F1519</f>
        <v>2.3758132293668667E-5</v>
      </c>
      <c r="K1892" s="9">
        <f t="shared" si="190"/>
        <v>1.2426985783778077E-5</v>
      </c>
      <c r="L1892" s="9">
        <f t="shared" si="191"/>
        <v>1.0541693942404582E-5</v>
      </c>
    </row>
    <row r="1893" spans="1:12" x14ac:dyDescent="0.2">
      <c r="A1893" s="14">
        <f>TAG!A1520</f>
        <v>912.83556999999996</v>
      </c>
      <c r="B1893" s="14" t="str">
        <f>TAG!B1520</f>
        <v>C59H110O5N</v>
      </c>
      <c r="C1893" s="17" t="str">
        <f>TAG!C1520</f>
        <v>e56:5</v>
      </c>
      <c r="D1893" s="31"/>
      <c r="E1893" s="37">
        <f>TAG!J1520</f>
        <v>0</v>
      </c>
      <c r="F1893" s="37">
        <f>TAG!D1520</f>
        <v>0</v>
      </c>
      <c r="G1893" s="62">
        <f t="shared" si="189"/>
        <v>0</v>
      </c>
      <c r="H1893" s="37">
        <f>TAG!E1520</f>
        <v>1.1949705195725442E-5</v>
      </c>
      <c r="I1893" s="37">
        <f>TAG!F1520</f>
        <v>9.0286453045668224E-5</v>
      </c>
      <c r="K1893" s="9">
        <f t="shared" si="190"/>
        <v>1.1949705195725442E-5</v>
      </c>
      <c r="L1893" s="9">
        <f t="shared" si="191"/>
        <v>9.0286453045668224E-5</v>
      </c>
    </row>
    <row r="1894" spans="1:12" x14ac:dyDescent="0.2">
      <c r="A1894" s="14">
        <f>TAG!A1521</f>
        <v>914.85117000000002</v>
      </c>
      <c r="B1894" s="14" t="str">
        <f>TAG!B1521</f>
        <v>C59H112O5N</v>
      </c>
      <c r="C1894" s="17" t="str">
        <f>TAG!C1521</f>
        <v>e56:4</v>
      </c>
      <c r="D1894" s="31"/>
      <c r="E1894" s="37">
        <f>TAG!J1521</f>
        <v>4.172709194356952E-5</v>
      </c>
      <c r="F1894" s="37">
        <f>TAG!D1521</f>
        <v>0</v>
      </c>
      <c r="G1894" s="62">
        <f t="shared" si="189"/>
        <v>2.086354597178476E-5</v>
      </c>
      <c r="H1894" s="37">
        <f>TAG!E1521</f>
        <v>0</v>
      </c>
      <c r="I1894" s="37">
        <f>TAG!F1521</f>
        <v>1.4868525449839866E-5</v>
      </c>
      <c r="K1894" s="9">
        <f t="shared" si="190"/>
        <v>0</v>
      </c>
      <c r="L1894" s="9">
        <f t="shared" si="191"/>
        <v>0</v>
      </c>
    </row>
    <row r="1895" spans="1:12" x14ac:dyDescent="0.2">
      <c r="A1895" s="14">
        <f>TAG!A1522</f>
        <v>916.86676999999997</v>
      </c>
      <c r="B1895" s="14" t="str">
        <f>TAG!B1522</f>
        <v>C59H114O5N</v>
      </c>
      <c r="C1895" s="17" t="str">
        <f>TAG!C1522</f>
        <v>e56:3</v>
      </c>
      <c r="D1895" s="31"/>
      <c r="E1895" s="37">
        <f>TAG!J1522</f>
        <v>2.9678422011304353E-5</v>
      </c>
      <c r="F1895" s="37">
        <f>TAG!D1522</f>
        <v>0</v>
      </c>
      <c r="G1895" s="62">
        <f t="shared" si="189"/>
        <v>1.4839211005652177E-5</v>
      </c>
      <c r="H1895" s="37">
        <f>TAG!E1522</f>
        <v>0</v>
      </c>
      <c r="I1895" s="37">
        <f>TAG!F1522</f>
        <v>0</v>
      </c>
      <c r="K1895" s="9">
        <f t="shared" si="190"/>
        <v>0</v>
      </c>
      <c r="L1895" s="9">
        <f t="shared" si="191"/>
        <v>0</v>
      </c>
    </row>
    <row r="1896" spans="1:12" x14ac:dyDescent="0.2">
      <c r="A1896" s="14">
        <f>TAG!A1523</f>
        <v>918.88237000000004</v>
      </c>
      <c r="B1896" s="14" t="str">
        <f>TAG!B1523</f>
        <v>C59H116O5N</v>
      </c>
      <c r="C1896" s="17" t="str">
        <f>TAG!C1523</f>
        <v>e56:2</v>
      </c>
      <c r="D1896" s="31"/>
      <c r="E1896" s="37">
        <f>TAG!J1523</f>
        <v>0</v>
      </c>
      <c r="F1896" s="37">
        <f>TAG!D1523</f>
        <v>4.4271234944754281E-5</v>
      </c>
      <c r="G1896" s="62">
        <f t="shared" si="189"/>
        <v>2.2135617472377141E-5</v>
      </c>
      <c r="H1896" s="37">
        <f>TAG!E1523</f>
        <v>9.6282897792637133E-5</v>
      </c>
      <c r="I1896" s="37">
        <f>TAG!F1523</f>
        <v>4.6651840988661913E-5</v>
      </c>
      <c r="K1896" s="9">
        <f t="shared" si="190"/>
        <v>7.4147280320259999E-5</v>
      </c>
      <c r="L1896" s="9">
        <f t="shared" si="191"/>
        <v>2.4516223516284773E-5</v>
      </c>
    </row>
    <row r="1897" spans="1:12" x14ac:dyDescent="0.2">
      <c r="A1897" s="14">
        <f>TAG!A1524</f>
        <v>920.89796999999999</v>
      </c>
      <c r="B1897" s="14" t="str">
        <f>TAG!B1524</f>
        <v>C59H118O5N</v>
      </c>
      <c r="C1897" s="17" t="str">
        <f>TAG!C1524</f>
        <v>e56:1</v>
      </c>
      <c r="D1897" s="31"/>
      <c r="E1897" s="37">
        <f>TAG!J1524</f>
        <v>4.8919808488449261E-5</v>
      </c>
      <c r="F1897" s="37">
        <f>TAG!D1524</f>
        <v>2.4954623269606726E-6</v>
      </c>
      <c r="G1897" s="62">
        <f t="shared" si="189"/>
        <v>2.5707635407704967E-5</v>
      </c>
      <c r="H1897" s="37">
        <f>TAG!E1524</f>
        <v>1.8309303942116336E-6</v>
      </c>
      <c r="I1897" s="37">
        <f>TAG!F1524</f>
        <v>9.7675226984421617E-5</v>
      </c>
      <c r="K1897" s="9">
        <f t="shared" si="190"/>
        <v>0</v>
      </c>
      <c r="L1897" s="9">
        <f t="shared" si="191"/>
        <v>7.1967591576716647E-5</v>
      </c>
    </row>
    <row r="1898" spans="1:12" x14ac:dyDescent="0.2">
      <c r="A1898" s="14">
        <f>TAG!A1525</f>
        <v>922.78366999999992</v>
      </c>
      <c r="B1898" s="14" t="str">
        <f>TAG!B1525</f>
        <v>C59H104O6N</v>
      </c>
      <c r="C1898" s="17" t="str">
        <f>TAG!C1525</f>
        <v>56:7/e56:0</v>
      </c>
      <c r="D1898" s="31"/>
      <c r="E1898" s="37">
        <f>TAG!J1525</f>
        <v>6.9676431694892996E-5</v>
      </c>
      <c r="F1898" s="37">
        <f>TAG!D1525</f>
        <v>2.6289566035335206E-5</v>
      </c>
      <c r="G1898" s="62">
        <f t="shared" si="189"/>
        <v>4.7982998865114105E-5</v>
      </c>
      <c r="H1898" s="37">
        <f>TAG!E1525</f>
        <v>1.3182274702924087E-5</v>
      </c>
      <c r="I1898" s="37">
        <f>TAG!F1525</f>
        <v>5.7095503435200613E-5</v>
      </c>
      <c r="K1898" s="9">
        <f t="shared" ref="K1898:K1932" si="192">IF(H1898-$G1898&gt;0,H1898-$G1898,0)</f>
        <v>0</v>
      </c>
      <c r="L1898" s="9">
        <f t="shared" ref="L1898:L1932" si="193">IF(I1898-$G1898&gt;0,I1898-$G1898,0)</f>
        <v>9.1125045700865082E-6</v>
      </c>
    </row>
    <row r="1899" spans="1:12" x14ac:dyDescent="0.2">
      <c r="A1899" s="14">
        <f>TAG!A1526</f>
        <v>924.79926999999998</v>
      </c>
      <c r="B1899" s="14" t="str">
        <f>TAG!B1526</f>
        <v>C59H106O6N</v>
      </c>
      <c r="C1899" s="17" t="str">
        <f>TAG!C1526</f>
        <v>56:6</v>
      </c>
      <c r="D1899" s="31"/>
      <c r="E1899" s="37">
        <f>TAG!J1526</f>
        <v>5.7487605621781993E-5</v>
      </c>
      <c r="F1899" s="37">
        <f>TAG!D1526</f>
        <v>2.3402483721531604E-5</v>
      </c>
      <c r="G1899" s="62">
        <f t="shared" si="189"/>
        <v>4.0445044671656798E-5</v>
      </c>
      <c r="H1899" s="37">
        <f>TAG!E1526</f>
        <v>3.7425524784351345E-5</v>
      </c>
      <c r="I1899" s="37">
        <f>TAG!F1526</f>
        <v>8.8805024141623245E-5</v>
      </c>
      <c r="K1899" s="9">
        <f t="shared" si="192"/>
        <v>0</v>
      </c>
      <c r="L1899" s="9">
        <f t="shared" si="193"/>
        <v>4.8359979469966446E-5</v>
      </c>
    </row>
    <row r="1900" spans="1:12" x14ac:dyDescent="0.2">
      <c r="A1900" s="14">
        <f>TAG!A1527</f>
        <v>926.81486999999993</v>
      </c>
      <c r="B1900" s="14" t="str">
        <f>TAG!B1527</f>
        <v>C59H108O6N</v>
      </c>
      <c r="C1900" s="17" t="str">
        <f>TAG!C1527</f>
        <v>56:5</v>
      </c>
      <c r="D1900" s="31"/>
      <c r="E1900" s="37">
        <f>TAG!J1527</f>
        <v>0</v>
      </c>
      <c r="F1900" s="37">
        <f>TAG!D1527</f>
        <v>1.5393816192773144E-5</v>
      </c>
      <c r="G1900" s="62">
        <f t="shared" si="189"/>
        <v>7.696908096386572E-6</v>
      </c>
      <c r="H1900" s="37">
        <f>TAG!E1527</f>
        <v>9.1840704373348007E-5</v>
      </c>
      <c r="I1900" s="37">
        <f>TAG!F1527</f>
        <v>2.4378690345462566E-4</v>
      </c>
      <c r="K1900" s="9">
        <f t="shared" si="192"/>
        <v>8.4143796276961439E-5</v>
      </c>
      <c r="L1900" s="9">
        <f t="shared" si="193"/>
        <v>2.3608999535823909E-4</v>
      </c>
    </row>
    <row r="1901" spans="1:12" x14ac:dyDescent="0.2">
      <c r="A1901" s="14">
        <f>TAG!A1528</f>
        <v>928.83046999999988</v>
      </c>
      <c r="B1901" s="14" t="str">
        <f>TAG!B1528</f>
        <v>C59H110O6N</v>
      </c>
      <c r="C1901" s="17" t="str">
        <f>TAG!C1528</f>
        <v>56:4</v>
      </c>
      <c r="D1901" s="31"/>
      <c r="E1901" s="37">
        <f>TAG!J1528</f>
        <v>0</v>
      </c>
      <c r="F1901" s="37">
        <f>TAG!D1528</f>
        <v>1.2874020927093443E-5</v>
      </c>
      <c r="G1901" s="62">
        <f t="shared" si="189"/>
        <v>6.4370104635467215E-6</v>
      </c>
      <c r="H1901" s="37">
        <f>TAG!E1528</f>
        <v>2.2882297095972876E-5</v>
      </c>
      <c r="I1901" s="37">
        <f>TAG!F1528</f>
        <v>4.6287126435734207E-4</v>
      </c>
      <c r="K1901" s="9">
        <f t="shared" si="192"/>
        <v>1.6445286632426154E-5</v>
      </c>
      <c r="L1901" s="9">
        <f t="shared" si="193"/>
        <v>4.5643425389379534E-4</v>
      </c>
    </row>
    <row r="1902" spans="1:12" x14ac:dyDescent="0.2">
      <c r="A1902" s="14">
        <f>TAG!A1529</f>
        <v>930.84606999999994</v>
      </c>
      <c r="B1902" s="14" t="str">
        <f>TAG!B1529</f>
        <v>C59H112O6N</v>
      </c>
      <c r="C1902" s="17" t="str">
        <f>TAG!C1529</f>
        <v>56:3</v>
      </c>
      <c r="D1902" s="31"/>
      <c r="E1902" s="37">
        <f>TAG!J1529</f>
        <v>0</v>
      </c>
      <c r="F1902" s="37">
        <f>TAG!D1529</f>
        <v>2.7292148016974456E-5</v>
      </c>
      <c r="G1902" s="62">
        <f t="shared" si="189"/>
        <v>1.3646074008487228E-5</v>
      </c>
      <c r="H1902" s="37">
        <f>TAG!E1529</f>
        <v>1.4031157540194398E-6</v>
      </c>
      <c r="I1902" s="37">
        <f>TAG!F1529</f>
        <v>1.1377789163411389E-4</v>
      </c>
      <c r="K1902" s="9">
        <f t="shared" si="192"/>
        <v>0</v>
      </c>
      <c r="L1902" s="9">
        <f t="shared" si="193"/>
        <v>1.0013181762562666E-4</v>
      </c>
    </row>
    <row r="1903" spans="1:12" x14ac:dyDescent="0.2">
      <c r="A1903" s="14">
        <f>TAG!A1530</f>
        <v>932.86166999999989</v>
      </c>
      <c r="B1903" s="14" t="str">
        <f>TAG!B1530</f>
        <v>C59H114O6N</v>
      </c>
      <c r="C1903" s="17" t="str">
        <f>TAG!C1530</f>
        <v>56:2</v>
      </c>
      <c r="D1903" s="31"/>
      <c r="E1903" s="37">
        <f>TAG!J1530</f>
        <v>2.2641482932858592E-5</v>
      </c>
      <c r="F1903" s="37">
        <f>TAG!D1530</f>
        <v>0</v>
      </c>
      <c r="G1903" s="62">
        <f t="shared" si="189"/>
        <v>1.1320741466429296E-5</v>
      </c>
      <c r="H1903" s="37">
        <f>TAG!E1530</f>
        <v>3.6018780892238398E-5</v>
      </c>
      <c r="I1903" s="37">
        <f>TAG!F1530</f>
        <v>0</v>
      </c>
      <c r="K1903" s="9">
        <f t="shared" si="192"/>
        <v>2.46980394258091E-5</v>
      </c>
      <c r="L1903" s="9">
        <f t="shared" si="193"/>
        <v>0</v>
      </c>
    </row>
    <row r="1904" spans="1:12" x14ac:dyDescent="0.2">
      <c r="A1904" s="14">
        <f>TAG!A1531</f>
        <v>934.87726999999995</v>
      </c>
      <c r="B1904" s="14" t="str">
        <f>TAG!B1531</f>
        <v>C59H116O6N</v>
      </c>
      <c r="C1904" s="17" t="str">
        <f>TAG!C1531</f>
        <v>56:1</v>
      </c>
      <c r="D1904" s="31"/>
      <c r="E1904" s="37">
        <f>TAG!J1531</f>
        <v>0</v>
      </c>
      <c r="F1904" s="37">
        <f>TAG!D1531</f>
        <v>1.5450112396086781E-6</v>
      </c>
      <c r="G1904" s="62">
        <f t="shared" si="189"/>
        <v>7.7250561980433906E-7</v>
      </c>
      <c r="H1904" s="37">
        <f>TAG!E1531</f>
        <v>3.0368219824240653E-5</v>
      </c>
      <c r="I1904" s="37">
        <f>TAG!F1531</f>
        <v>0</v>
      </c>
      <c r="K1904" s="9">
        <f t="shared" si="192"/>
        <v>2.9595714204436315E-5</v>
      </c>
      <c r="L1904" s="9">
        <f t="shared" si="193"/>
        <v>0</v>
      </c>
    </row>
    <row r="1905" spans="1:12" x14ac:dyDescent="0.2">
      <c r="A1905" s="14">
        <f>TAG!A1532</f>
        <v>936.83556999999996</v>
      </c>
      <c r="B1905" s="14" t="str">
        <f>TAG!B1532</f>
        <v>C61H110O5N</v>
      </c>
      <c r="C1905" s="17" t="str">
        <f>TAG!C1532</f>
        <v>e58:7/56:0</v>
      </c>
      <c r="D1905" s="31"/>
      <c r="E1905" s="37">
        <f>TAG!J1532</f>
        <v>1.2059728264749913E-5</v>
      </c>
      <c r="F1905" s="37">
        <f>TAG!D1532</f>
        <v>1.4530943476898211E-6</v>
      </c>
      <c r="G1905" s="62">
        <f t="shared" si="189"/>
        <v>6.7564113062198673E-6</v>
      </c>
      <c r="H1905" s="37">
        <f>TAG!E1532</f>
        <v>2.0877022771543413E-5</v>
      </c>
      <c r="I1905" s="37">
        <f>TAG!F1532</f>
        <v>0</v>
      </c>
      <c r="K1905" s="9">
        <f t="shared" si="192"/>
        <v>1.4120611465323545E-5</v>
      </c>
      <c r="L1905" s="9">
        <f t="shared" si="193"/>
        <v>0</v>
      </c>
    </row>
    <row r="1906" spans="1:12" x14ac:dyDescent="0.2">
      <c r="A1906" s="14">
        <f>TAG!A1533</f>
        <v>938.85117000000002</v>
      </c>
      <c r="B1906" s="14" t="str">
        <f>TAG!B1533</f>
        <v>C61H112O5N</v>
      </c>
      <c r="C1906" s="17" t="str">
        <f>TAG!C1533</f>
        <v>e58:6</v>
      </c>
      <c r="D1906" s="31"/>
      <c r="E1906" s="37">
        <f>TAG!J1533</f>
        <v>4.6258549271562163E-5</v>
      </c>
      <c r="F1906" s="37">
        <f>TAG!D1533</f>
        <v>6.0950600402312097E-6</v>
      </c>
      <c r="G1906" s="62">
        <f t="shared" si="189"/>
        <v>2.6176804655896687E-5</v>
      </c>
      <c r="H1906" s="37">
        <f>TAG!E1533</f>
        <v>3.2016910721639161E-5</v>
      </c>
      <c r="I1906" s="37">
        <f>TAG!F1533</f>
        <v>3.7325030721788129E-5</v>
      </c>
      <c r="K1906" s="9">
        <f t="shared" si="192"/>
        <v>5.840106065742474E-6</v>
      </c>
      <c r="L1906" s="9">
        <f t="shared" si="193"/>
        <v>1.1148226065891442E-5</v>
      </c>
    </row>
    <row r="1907" spans="1:12" x14ac:dyDescent="0.2">
      <c r="A1907" s="14">
        <f>TAG!A1534</f>
        <v>940.86676999999997</v>
      </c>
      <c r="B1907" s="14" t="str">
        <f>TAG!B1534</f>
        <v>C61H114O5N</v>
      </c>
      <c r="C1907" s="17" t="str">
        <f>TAG!C1534</f>
        <v>e58:5</v>
      </c>
      <c r="D1907" s="31"/>
      <c r="E1907" s="37">
        <f>TAG!J1534</f>
        <v>6.7479189241867886E-5</v>
      </c>
      <c r="F1907" s="37">
        <f>TAG!D1534</f>
        <v>9.095452002939721E-6</v>
      </c>
      <c r="G1907" s="62">
        <f t="shared" si="189"/>
        <v>3.8287320622403804E-5</v>
      </c>
      <c r="H1907" s="37">
        <f>TAG!E1534</f>
        <v>1.633972887954166E-5</v>
      </c>
      <c r="I1907" s="37">
        <f>TAG!F1534</f>
        <v>3.0123971191050103E-5</v>
      </c>
      <c r="K1907" s="9">
        <f t="shared" si="192"/>
        <v>0</v>
      </c>
      <c r="L1907" s="9">
        <f t="shared" si="193"/>
        <v>0</v>
      </c>
    </row>
    <row r="1908" spans="1:12" x14ac:dyDescent="0.2">
      <c r="A1908" s="14">
        <f>TAG!A1535</f>
        <v>942.88237000000004</v>
      </c>
      <c r="B1908" s="14" t="str">
        <f>TAG!B1535</f>
        <v>C61H116O5N</v>
      </c>
      <c r="C1908" s="17" t="str">
        <f>TAG!C1535</f>
        <v>e58:4</v>
      </c>
      <c r="D1908" s="31"/>
      <c r="E1908" s="37">
        <f>TAG!J1535</f>
        <v>0</v>
      </c>
      <c r="F1908" s="37">
        <f>TAG!D1535</f>
        <v>0</v>
      </c>
      <c r="G1908" s="62">
        <f t="shared" si="189"/>
        <v>0</v>
      </c>
      <c r="H1908" s="37">
        <f>TAG!E1535</f>
        <v>3.8165186572002945E-6</v>
      </c>
      <c r="I1908" s="37">
        <f>TAG!F1535</f>
        <v>4.1936024935172436E-5</v>
      </c>
      <c r="K1908" s="9">
        <f t="shared" si="192"/>
        <v>3.8165186572002945E-6</v>
      </c>
      <c r="L1908" s="9">
        <f t="shared" si="193"/>
        <v>4.1936024935172436E-5</v>
      </c>
    </row>
    <row r="1909" spans="1:12" x14ac:dyDescent="0.2">
      <c r="A1909" s="14">
        <f>TAG!A1536</f>
        <v>944.89796999999999</v>
      </c>
      <c r="B1909" s="14" t="str">
        <f>TAG!B1536</f>
        <v>C61H118O5N</v>
      </c>
      <c r="C1909" s="17" t="str">
        <f>TAG!C1536</f>
        <v>e58:3</v>
      </c>
      <c r="D1909" s="31"/>
      <c r="E1909" s="37">
        <f>TAG!J1536</f>
        <v>1.6913060755348149E-5</v>
      </c>
      <c r="F1909" s="37">
        <f>TAG!D1536</f>
        <v>4.4637120478796949E-5</v>
      </c>
      <c r="G1909" s="62">
        <f t="shared" si="189"/>
        <v>3.0775090617072551E-5</v>
      </c>
      <c r="H1909" s="37">
        <f>TAG!E1536</f>
        <v>0</v>
      </c>
      <c r="I1909" s="37">
        <f>TAG!F1536</f>
        <v>1.4989541766304863E-5</v>
      </c>
      <c r="K1909" s="9">
        <f t="shared" si="192"/>
        <v>0</v>
      </c>
      <c r="L1909" s="9">
        <f t="shared" si="193"/>
        <v>0</v>
      </c>
    </row>
    <row r="1910" spans="1:12" x14ac:dyDescent="0.2">
      <c r="A1910" s="14">
        <f>TAG!A1537</f>
        <v>946.91357000000005</v>
      </c>
      <c r="B1910" s="14" t="str">
        <f>TAG!B1537</f>
        <v>C61H120O5N</v>
      </c>
      <c r="C1910" s="17" t="str">
        <f>TAG!C1537</f>
        <v>e58:2</v>
      </c>
      <c r="D1910" s="31"/>
      <c r="E1910" s="37">
        <f>TAG!J1537</f>
        <v>3.7281882458533755E-5</v>
      </c>
      <c r="F1910" s="37">
        <f>TAG!D1537</f>
        <v>5.6007492414584728E-5</v>
      </c>
      <c r="G1910" s="62">
        <f t="shared" si="189"/>
        <v>4.6644687436559238E-5</v>
      </c>
      <c r="H1910" s="37">
        <f>TAG!E1537</f>
        <v>4.1107239995775387E-5</v>
      </c>
      <c r="I1910" s="37">
        <f>TAG!F1537</f>
        <v>8.1120952528244915E-5</v>
      </c>
      <c r="K1910" s="9">
        <f t="shared" si="192"/>
        <v>0</v>
      </c>
      <c r="L1910" s="9">
        <f t="shared" si="193"/>
        <v>3.4476265091685677E-5</v>
      </c>
    </row>
    <row r="1911" spans="1:12" x14ac:dyDescent="0.2">
      <c r="A1911" s="14">
        <f>TAG!A1538</f>
        <v>948.92917</v>
      </c>
      <c r="B1911" s="14" t="str">
        <f>TAG!B1538</f>
        <v>C61H122O5N</v>
      </c>
      <c r="C1911" s="17" t="str">
        <f>TAG!C1538</f>
        <v>e58:1/58:8</v>
      </c>
      <c r="D1911" s="31"/>
      <c r="E1911" s="37">
        <f>TAG!J1538</f>
        <v>0</v>
      </c>
      <c r="F1911" s="37">
        <f>TAG!D1538</f>
        <v>1.5130030856263158E-5</v>
      </c>
      <c r="G1911" s="62">
        <f t="shared" si="189"/>
        <v>7.565015428131579E-6</v>
      </c>
      <c r="H1911" s="37">
        <f>TAG!E1538</f>
        <v>5.15383211463002E-5</v>
      </c>
      <c r="I1911" s="37">
        <f>TAG!F1538</f>
        <v>3.9596542890958105E-5</v>
      </c>
      <c r="K1911" s="9">
        <f t="shared" si="192"/>
        <v>4.3973305718168622E-5</v>
      </c>
      <c r="L1911" s="9">
        <f t="shared" si="193"/>
        <v>3.2031527462826528E-5</v>
      </c>
    </row>
    <row r="1912" spans="1:12" x14ac:dyDescent="0.2">
      <c r="A1912" s="14">
        <f>TAG!A1539</f>
        <v>950.81486999999993</v>
      </c>
      <c r="B1912" s="14" t="str">
        <f>TAG!B1539</f>
        <v>C61H108O6N</v>
      </c>
      <c r="C1912" s="17" t="str">
        <f>TAG!C1539</f>
        <v>58:7/e58:0</v>
      </c>
      <c r="D1912" s="31"/>
      <c r="E1912" s="37">
        <f>TAG!J1539</f>
        <v>7.9629297217452574E-5</v>
      </c>
      <c r="F1912" s="37">
        <f>TAG!D1539</f>
        <v>2.20501683401737E-5</v>
      </c>
      <c r="G1912" s="62">
        <f t="shared" si="189"/>
        <v>5.0839732778813139E-5</v>
      </c>
      <c r="H1912" s="37">
        <f>TAG!E1539</f>
        <v>3.1186789882440667E-5</v>
      </c>
      <c r="I1912" s="37">
        <f>TAG!F1539</f>
        <v>6.0280641520296851E-5</v>
      </c>
      <c r="K1912" s="9">
        <f t="shared" si="192"/>
        <v>0</v>
      </c>
      <c r="L1912" s="9">
        <f t="shared" si="193"/>
        <v>9.4409087414837125E-6</v>
      </c>
    </row>
    <row r="1913" spans="1:12" x14ac:dyDescent="0.2">
      <c r="A1913" s="14">
        <f>TAG!A1540</f>
        <v>952.83046999999988</v>
      </c>
      <c r="B1913" s="14" t="str">
        <f>TAG!B1540</f>
        <v>C61H110O6N</v>
      </c>
      <c r="C1913" s="17" t="str">
        <f>TAG!C1540</f>
        <v>58:6</v>
      </c>
      <c r="D1913" s="31"/>
      <c r="E1913" s="37">
        <f>TAG!J1540</f>
        <v>4.798914899167691E-5</v>
      </c>
      <c r="F1913" s="37">
        <f>TAG!D1540</f>
        <v>0</v>
      </c>
      <c r="G1913" s="62">
        <f t="shared" si="189"/>
        <v>2.3994574495838455E-5</v>
      </c>
      <c r="H1913" s="37">
        <f>TAG!E1540</f>
        <v>2.0619674316232084E-5</v>
      </c>
      <c r="I1913" s="37">
        <f>TAG!F1540</f>
        <v>5.8523958846750034E-5</v>
      </c>
      <c r="K1913" s="9">
        <f t="shared" si="192"/>
        <v>0</v>
      </c>
      <c r="L1913" s="9">
        <f t="shared" si="193"/>
        <v>3.4529384350911579E-5</v>
      </c>
    </row>
    <row r="1914" spans="1:12" x14ac:dyDescent="0.2">
      <c r="A1914" s="14">
        <f>TAG!A1541</f>
        <v>954.84606999999994</v>
      </c>
      <c r="B1914" s="14" t="str">
        <f>TAG!B1541</f>
        <v>C61H112O6N</v>
      </c>
      <c r="C1914" s="17" t="str">
        <f>TAG!C1541</f>
        <v>58:5</v>
      </c>
      <c r="D1914" s="31"/>
      <c r="E1914" s="37">
        <f>TAG!J1541</f>
        <v>2.0230189163517645E-5</v>
      </c>
      <c r="F1914" s="37">
        <f>TAG!D1541</f>
        <v>4.6943251218836723E-5</v>
      </c>
      <c r="G1914" s="62">
        <f t="shared" si="189"/>
        <v>3.3586720191177182E-5</v>
      </c>
      <c r="H1914" s="37">
        <f>TAG!E1541</f>
        <v>9.7446746276812267E-5</v>
      </c>
      <c r="I1914" s="37">
        <f>TAG!F1541</f>
        <v>3.5981883577792556E-5</v>
      </c>
      <c r="K1914" s="9">
        <f t="shared" si="192"/>
        <v>6.3860026085635092E-5</v>
      </c>
      <c r="L1914" s="9">
        <f t="shared" si="193"/>
        <v>2.395163386615374E-6</v>
      </c>
    </row>
    <row r="1915" spans="1:12" x14ac:dyDescent="0.2">
      <c r="A1915" s="14">
        <f>TAG!A1542</f>
        <v>956.86166999999989</v>
      </c>
      <c r="B1915" s="14" t="str">
        <f>TAG!B1542</f>
        <v>C61H114O6N</v>
      </c>
      <c r="C1915" s="17" t="str">
        <f>TAG!C1542</f>
        <v>58:4</v>
      </c>
      <c r="D1915" s="31"/>
      <c r="E1915" s="37">
        <f>TAG!J1542</f>
        <v>8.6150344741698371E-5</v>
      </c>
      <c r="F1915" s="37">
        <f>TAG!D1542</f>
        <v>0</v>
      </c>
      <c r="G1915" s="62">
        <f t="shared" si="189"/>
        <v>4.3075172370849185E-5</v>
      </c>
      <c r="H1915" s="37">
        <f>TAG!E1542</f>
        <v>2.1888454912545074E-5</v>
      </c>
      <c r="I1915" s="37">
        <f>TAG!F1542</f>
        <v>5.5763030185570902E-5</v>
      </c>
      <c r="K1915" s="9">
        <f t="shared" si="192"/>
        <v>0</v>
      </c>
      <c r="L1915" s="9">
        <f t="shared" si="193"/>
        <v>1.2687857814721717E-5</v>
      </c>
    </row>
    <row r="1916" spans="1:12" x14ac:dyDescent="0.2">
      <c r="A1916" s="14">
        <f>TAG!A1543</f>
        <v>958.87726999999995</v>
      </c>
      <c r="B1916" s="14" t="str">
        <f>TAG!B1543</f>
        <v>C61H116O6N</v>
      </c>
      <c r="C1916" s="17" t="str">
        <f>TAG!C1543</f>
        <v>58:3</v>
      </c>
      <c r="D1916" s="31"/>
      <c r="E1916" s="37">
        <f>TAG!J1543</f>
        <v>2.8441156102167492E-5</v>
      </c>
      <c r="F1916" s="37">
        <f>TAG!D1543</f>
        <v>1.0821907194835009E-5</v>
      </c>
      <c r="G1916" s="62">
        <f t="shared" si="189"/>
        <v>1.963153164850125E-5</v>
      </c>
      <c r="H1916" s="37">
        <f>TAG!E1543</f>
        <v>1.4791421756767041E-5</v>
      </c>
      <c r="I1916" s="37">
        <f>TAG!F1543</f>
        <v>3.2597019035883058E-5</v>
      </c>
      <c r="K1916" s="9">
        <f t="shared" si="192"/>
        <v>0</v>
      </c>
      <c r="L1916" s="9">
        <f t="shared" si="193"/>
        <v>1.2965487387381808E-5</v>
      </c>
    </row>
    <row r="1917" spans="1:12" x14ac:dyDescent="0.2">
      <c r="A1917" s="14">
        <f>TAG!A1544</f>
        <v>960.8928699999999</v>
      </c>
      <c r="B1917" s="14" t="str">
        <f>TAG!B1544</f>
        <v>C61H118O6N</v>
      </c>
      <c r="C1917" s="17" t="str">
        <f>TAG!C1544</f>
        <v>58:2</v>
      </c>
      <c r="D1917" s="31"/>
      <c r="E1917" s="37">
        <f>TAG!J1544</f>
        <v>0</v>
      </c>
      <c r="F1917" s="37">
        <f>TAG!D1544</f>
        <v>3.6780614882856271E-5</v>
      </c>
      <c r="G1917" s="62">
        <f t="shared" si="189"/>
        <v>1.8390307441428135E-5</v>
      </c>
      <c r="H1917" s="37">
        <f>TAG!E1544</f>
        <v>2.7083159617448094E-6</v>
      </c>
      <c r="I1917" s="37">
        <f>TAG!F1544</f>
        <v>2.0323086125261113E-5</v>
      </c>
      <c r="K1917" s="9">
        <f t="shared" si="192"/>
        <v>0</v>
      </c>
      <c r="L1917" s="9">
        <f t="shared" si="193"/>
        <v>1.9327786838329775E-6</v>
      </c>
    </row>
    <row r="1918" spans="1:12" x14ac:dyDescent="0.2">
      <c r="A1918" s="14">
        <f>TAG!A1545</f>
        <v>962.90846999999997</v>
      </c>
      <c r="B1918" s="14" t="str">
        <f>TAG!B1545</f>
        <v>C61H120O6N</v>
      </c>
      <c r="C1918" s="17" t="str">
        <f>TAG!C1545</f>
        <v>58:1</v>
      </c>
      <c r="D1918" s="31"/>
      <c r="E1918" s="37">
        <f>TAG!J1545</f>
        <v>1.7996731475336535E-5</v>
      </c>
      <c r="F1918" s="37">
        <f>TAG!D1545</f>
        <v>9.5796678899960394E-6</v>
      </c>
      <c r="G1918" s="62">
        <f t="shared" si="189"/>
        <v>1.3788199682666287E-5</v>
      </c>
      <c r="H1918" s="37">
        <f>TAG!E1545</f>
        <v>1.5838564345031698E-5</v>
      </c>
      <c r="I1918" s="37">
        <f>TAG!F1545</f>
        <v>1.2703737073979293E-5</v>
      </c>
      <c r="K1918" s="9">
        <f t="shared" si="192"/>
        <v>2.0503646623654107E-6</v>
      </c>
      <c r="L1918" s="9">
        <f t="shared" si="193"/>
        <v>0</v>
      </c>
    </row>
    <row r="1919" spans="1:12" x14ac:dyDescent="0.2">
      <c r="A1919" s="14">
        <f>TAG!A1546</f>
        <v>964.86676999999997</v>
      </c>
      <c r="B1919" s="14" t="str">
        <f>TAG!B1546</f>
        <v>C63H114O5N</v>
      </c>
      <c r="C1919" s="17" t="str">
        <f>TAG!C1546</f>
        <v>e60:7/58:0</v>
      </c>
      <c r="D1919" s="31"/>
      <c r="E1919" s="37">
        <f>TAG!J1546</f>
        <v>0</v>
      </c>
      <c r="F1919" s="37">
        <f>TAG!D1546</f>
        <v>1.8386564627086046E-5</v>
      </c>
      <c r="G1919" s="62">
        <f t="shared" si="189"/>
        <v>9.1932823135430229E-6</v>
      </c>
      <c r="H1919" s="37">
        <f>TAG!E1546</f>
        <v>9.7551685584021128E-5</v>
      </c>
      <c r="I1919" s="37">
        <f>TAG!F1546</f>
        <v>2.192134241319362E-5</v>
      </c>
      <c r="K1919" s="9">
        <f t="shared" si="192"/>
        <v>8.8358403270478111E-5</v>
      </c>
      <c r="L1919" s="9">
        <f t="shared" si="193"/>
        <v>1.2728060099650597E-5</v>
      </c>
    </row>
    <row r="1920" spans="1:12" x14ac:dyDescent="0.2">
      <c r="A1920" s="14">
        <f>TAG!A1547</f>
        <v>966.88237000000004</v>
      </c>
      <c r="B1920" s="14" t="str">
        <f>TAG!B1547</f>
        <v>C63H116O5N</v>
      </c>
      <c r="C1920" s="17" t="str">
        <f>TAG!C1547</f>
        <v>e60:6</v>
      </c>
      <c r="D1920" s="31"/>
      <c r="E1920" s="37">
        <f>TAG!J1547</f>
        <v>2.6340263073806038E-5</v>
      </c>
      <c r="F1920" s="37">
        <f>TAG!D1547</f>
        <v>6.1729313771879579E-6</v>
      </c>
      <c r="G1920" s="62">
        <f t="shared" si="189"/>
        <v>1.6256597225496997E-5</v>
      </c>
      <c r="H1920" s="37">
        <f>TAG!E1547</f>
        <v>0</v>
      </c>
      <c r="I1920" s="37">
        <f>TAG!F1547</f>
        <v>3.3807535445031361E-5</v>
      </c>
      <c r="K1920" s="9">
        <f t="shared" si="192"/>
        <v>0</v>
      </c>
      <c r="L1920" s="9">
        <f t="shared" si="193"/>
        <v>1.7550938219534364E-5</v>
      </c>
    </row>
    <row r="1921" spans="1:12" x14ac:dyDescent="0.2">
      <c r="A1921" s="14">
        <f>TAG!A1548</f>
        <v>968.89796999999999</v>
      </c>
      <c r="B1921" s="14" t="str">
        <f>TAG!B1548</f>
        <v>C63H118O5N</v>
      </c>
      <c r="C1921" s="17" t="str">
        <f>TAG!C1548</f>
        <v>e60:5</v>
      </c>
      <c r="D1921" s="31"/>
      <c r="E1921" s="37">
        <f>TAG!J1548</f>
        <v>2.5834689505464409E-5</v>
      </c>
      <c r="F1921" s="37">
        <f>TAG!D1548</f>
        <v>5.9334395836663914E-5</v>
      </c>
      <c r="G1921" s="62">
        <f t="shared" si="189"/>
        <v>4.2584542671064163E-5</v>
      </c>
      <c r="H1921" s="37">
        <f>TAG!E1548</f>
        <v>6.7579963386644532E-5</v>
      </c>
      <c r="I1921" s="37">
        <f>TAG!F1548</f>
        <v>4.6964717646021425E-5</v>
      </c>
      <c r="K1921" s="9">
        <f t="shared" si="192"/>
        <v>2.4995420715580369E-5</v>
      </c>
      <c r="L1921" s="9">
        <f t="shared" si="193"/>
        <v>4.3801749749572616E-6</v>
      </c>
    </row>
    <row r="1922" spans="1:12" x14ac:dyDescent="0.2">
      <c r="A1922" s="14">
        <f>TAG!A1549</f>
        <v>970.91357000000005</v>
      </c>
      <c r="B1922" s="14" t="str">
        <f>TAG!B1549</f>
        <v>C63H120O5N</v>
      </c>
      <c r="C1922" s="17" t="str">
        <f>TAG!C1549</f>
        <v>e60:4</v>
      </c>
      <c r="D1922" s="31"/>
      <c r="E1922" s="37">
        <f>TAG!J1549</f>
        <v>7.0233706045391602E-5</v>
      </c>
      <c r="F1922" s="37">
        <f>TAG!D1549</f>
        <v>1.9845763664230943E-5</v>
      </c>
      <c r="G1922" s="62">
        <f t="shared" si="189"/>
        <v>4.5039734854811273E-5</v>
      </c>
      <c r="H1922" s="37">
        <f>TAG!E1549</f>
        <v>2.4197261275804648E-6</v>
      </c>
      <c r="I1922" s="37">
        <f>TAG!F1549</f>
        <v>1.793444982862315E-5</v>
      </c>
      <c r="K1922" s="9">
        <f t="shared" si="192"/>
        <v>0</v>
      </c>
      <c r="L1922" s="9">
        <f t="shared" si="193"/>
        <v>0</v>
      </c>
    </row>
    <row r="1923" spans="1:12" x14ac:dyDescent="0.2">
      <c r="A1923" s="14">
        <f>TAG!A1550</f>
        <v>972.92917</v>
      </c>
      <c r="B1923" s="14" t="str">
        <f>TAG!B1550</f>
        <v>C63H122O5N</v>
      </c>
      <c r="C1923" s="17" t="str">
        <f>TAG!C1550</f>
        <v>e60:3</v>
      </c>
      <c r="D1923" s="31"/>
      <c r="E1923" s="37">
        <f>TAG!J1550</f>
        <v>3.9691154917192027E-5</v>
      </c>
      <c r="F1923" s="37">
        <f>TAG!D1550</f>
        <v>1.2828247779297348E-5</v>
      </c>
      <c r="G1923" s="62">
        <f t="shared" si="189"/>
        <v>2.6259701348244686E-5</v>
      </c>
      <c r="H1923" s="37">
        <f>TAG!E1550</f>
        <v>3.4555007813483486E-5</v>
      </c>
      <c r="I1923" s="37">
        <f>TAG!F1550</f>
        <v>1.6658247081663993E-5</v>
      </c>
      <c r="K1923" s="9">
        <f t="shared" si="192"/>
        <v>8.2953064652388007E-6</v>
      </c>
      <c r="L1923" s="9">
        <f t="shared" si="193"/>
        <v>0</v>
      </c>
    </row>
    <row r="1924" spans="1:12" x14ac:dyDescent="0.2">
      <c r="A1924" s="14">
        <f>TAG!A1551</f>
        <v>974.94477000000006</v>
      </c>
      <c r="B1924" s="14" t="str">
        <f>TAG!B1551</f>
        <v>C63H124O5N</v>
      </c>
      <c r="C1924" s="17" t="str">
        <f>TAG!C1551</f>
        <v>e60:2</v>
      </c>
      <c r="D1924" s="31"/>
      <c r="E1924" s="37">
        <f>TAG!J1551</f>
        <v>1.6937011647107074E-5</v>
      </c>
      <c r="F1924" s="37">
        <f>TAG!D1551</f>
        <v>2.8600480287986664E-6</v>
      </c>
      <c r="G1924" s="62">
        <f t="shared" si="189"/>
        <v>9.8985298379528704E-6</v>
      </c>
      <c r="H1924" s="37">
        <f>TAG!E1551</f>
        <v>9.7351477096896156E-6</v>
      </c>
      <c r="I1924" s="37">
        <f>TAG!F1551</f>
        <v>1.3458401620277181E-5</v>
      </c>
      <c r="K1924" s="9">
        <f t="shared" si="192"/>
        <v>0</v>
      </c>
      <c r="L1924" s="9">
        <f t="shared" si="193"/>
        <v>3.559871782324311E-6</v>
      </c>
    </row>
    <row r="1925" spans="1:12" x14ac:dyDescent="0.2">
      <c r="A1925" s="14">
        <f>TAG!A1552</f>
        <v>976.83046999999988</v>
      </c>
      <c r="B1925" s="14" t="str">
        <f>TAG!B1552</f>
        <v>C63H110O6N</v>
      </c>
      <c r="C1925" s="17" t="str">
        <f>TAG!C1552</f>
        <v>60:8/e60:1</v>
      </c>
      <c r="D1925" s="31"/>
      <c r="E1925" s="37">
        <f>TAG!J1552</f>
        <v>7.9399330009877068E-5</v>
      </c>
      <c r="F1925" s="37">
        <f>TAG!D1552</f>
        <v>7.7719335518548985E-5</v>
      </c>
      <c r="G1925" s="62">
        <f t="shared" si="189"/>
        <v>7.8559332764213026E-5</v>
      </c>
      <c r="H1925" s="37">
        <f>TAG!E1552</f>
        <v>1.5292742218743923E-5</v>
      </c>
      <c r="I1925" s="37">
        <f>TAG!F1552</f>
        <v>1.6462543898545585E-4</v>
      </c>
      <c r="K1925" s="9">
        <f t="shared" si="192"/>
        <v>0</v>
      </c>
      <c r="L1925" s="9">
        <f t="shared" si="193"/>
        <v>8.6066106221242819E-5</v>
      </c>
    </row>
    <row r="1926" spans="1:12" x14ac:dyDescent="0.2">
      <c r="A1926" s="14">
        <f>TAG!A1553</f>
        <v>978.84606999999994</v>
      </c>
      <c r="B1926" s="14" t="str">
        <f>TAG!B1553</f>
        <v>C63H112O6N</v>
      </c>
      <c r="C1926" s="17" t="str">
        <f>TAG!C1553</f>
        <v>60:7/e60:0</v>
      </c>
      <c r="D1926" s="31"/>
      <c r="E1926" s="37">
        <f>TAG!J1553</f>
        <v>3.7991041236705073E-5</v>
      </c>
      <c r="F1926" s="37">
        <f>TAG!D1553</f>
        <v>0</v>
      </c>
      <c r="G1926" s="62">
        <f t="shared" ref="G1926:G1933" si="194">(F1926+E1926)/2</f>
        <v>1.8995520618352536E-5</v>
      </c>
      <c r="H1926" s="37">
        <f>TAG!E1553</f>
        <v>5.4328347485039656E-5</v>
      </c>
      <c r="I1926" s="37">
        <f>TAG!F1553</f>
        <v>0</v>
      </c>
      <c r="K1926" s="9">
        <f t="shared" si="192"/>
        <v>3.533282686668712E-5</v>
      </c>
      <c r="L1926" s="9">
        <f t="shared" si="193"/>
        <v>0</v>
      </c>
    </row>
    <row r="1927" spans="1:12" x14ac:dyDescent="0.2">
      <c r="A1927" s="14">
        <f>TAG!A1554</f>
        <v>980.86166999999989</v>
      </c>
      <c r="B1927" s="14" t="str">
        <f>TAG!B1554</f>
        <v>C63H114O6N</v>
      </c>
      <c r="C1927" s="17" t="str">
        <f>TAG!C1554</f>
        <v>60:6</v>
      </c>
      <c r="D1927" s="31"/>
      <c r="E1927" s="37">
        <f>TAG!J1554</f>
        <v>0</v>
      </c>
      <c r="F1927" s="37">
        <f>TAG!D1554</f>
        <v>7.3715266536529889E-5</v>
      </c>
      <c r="G1927" s="62">
        <f t="shared" si="194"/>
        <v>3.6857633268264944E-5</v>
      </c>
      <c r="H1927" s="37">
        <f>TAG!E1554</f>
        <v>1.5318415486407033E-5</v>
      </c>
      <c r="I1927" s="37">
        <f>TAG!F1554</f>
        <v>5.6983339951076993E-5</v>
      </c>
      <c r="K1927" s="9">
        <f t="shared" si="192"/>
        <v>0</v>
      </c>
      <c r="L1927" s="9">
        <f t="shared" si="193"/>
        <v>2.0125706682812049E-5</v>
      </c>
    </row>
    <row r="1928" spans="1:12" x14ac:dyDescent="0.2">
      <c r="A1928" s="14">
        <f>TAG!A1555</f>
        <v>982.87726999999995</v>
      </c>
      <c r="B1928" s="14" t="str">
        <f>TAG!B1555</f>
        <v>C63H116O6N</v>
      </c>
      <c r="C1928" s="17" t="str">
        <f>TAG!C1555</f>
        <v>60:5</v>
      </c>
      <c r="D1928" s="31"/>
      <c r="E1928" s="37">
        <f>TAG!J1555</f>
        <v>7.3861651573515171E-5</v>
      </c>
      <c r="F1928" s="37">
        <f>TAG!D1555</f>
        <v>0</v>
      </c>
      <c r="G1928" s="62">
        <f t="shared" si="194"/>
        <v>3.6930825786757585E-5</v>
      </c>
      <c r="H1928" s="37">
        <f>TAG!E1555</f>
        <v>8.0548631582385365E-6</v>
      </c>
      <c r="I1928" s="37">
        <f>TAG!F1555</f>
        <v>3.1555279051977088E-5</v>
      </c>
      <c r="K1928" s="9">
        <f t="shared" si="192"/>
        <v>0</v>
      </c>
      <c r="L1928" s="9">
        <f t="shared" si="193"/>
        <v>0</v>
      </c>
    </row>
    <row r="1929" spans="1:12" x14ac:dyDescent="0.2">
      <c r="A1929" s="14">
        <f>TAG!A1556</f>
        <v>984.8928699999999</v>
      </c>
      <c r="B1929" s="14" t="str">
        <f>TAG!B1556</f>
        <v>C63H118O6N</v>
      </c>
      <c r="C1929" s="17" t="str">
        <f>TAG!C1556</f>
        <v>60:4</v>
      </c>
      <c r="D1929" s="31"/>
      <c r="E1929" s="37">
        <f>TAG!J1556</f>
        <v>5.5396547004686964E-5</v>
      </c>
      <c r="F1929" s="37">
        <f>TAG!D1556</f>
        <v>1.119805916061174E-5</v>
      </c>
      <c r="G1929" s="62">
        <f t="shared" si="194"/>
        <v>3.3297303082649354E-5</v>
      </c>
      <c r="H1929" s="37">
        <f>TAG!E1556</f>
        <v>2.4641221935586177E-5</v>
      </c>
      <c r="I1929" s="37">
        <f>TAG!F1556</f>
        <v>3.9924856709716507E-5</v>
      </c>
      <c r="K1929" s="9">
        <f t="shared" si="192"/>
        <v>0</v>
      </c>
      <c r="L1929" s="9">
        <f t="shared" si="193"/>
        <v>6.6275536270671531E-6</v>
      </c>
    </row>
    <row r="1930" spans="1:12" x14ac:dyDescent="0.2">
      <c r="A1930" s="14">
        <f>TAG!A1557</f>
        <v>986.90846999999997</v>
      </c>
      <c r="B1930" s="14" t="str">
        <f>TAG!B1557</f>
        <v>C63H120O6N</v>
      </c>
      <c r="C1930" s="17" t="str">
        <f>TAG!C1557</f>
        <v>60:3</v>
      </c>
      <c r="D1930" s="31"/>
      <c r="E1930" s="37">
        <f>TAG!J1557</f>
        <v>5.4271934510833738E-6</v>
      </c>
      <c r="F1930" s="37">
        <f>TAG!D1557</f>
        <v>0</v>
      </c>
      <c r="G1930" s="62">
        <f t="shared" si="194"/>
        <v>2.7135967255416869E-6</v>
      </c>
      <c r="H1930" s="37">
        <f>TAG!E1557</f>
        <v>3.9201921956037779E-5</v>
      </c>
      <c r="I1930" s="37">
        <f>TAG!F1557</f>
        <v>1.176778074412214E-5</v>
      </c>
      <c r="K1930" s="9">
        <f t="shared" si="192"/>
        <v>3.6488325230496092E-5</v>
      </c>
      <c r="L1930" s="9">
        <f t="shared" si="193"/>
        <v>9.0541840185804538E-6</v>
      </c>
    </row>
    <row r="1931" spans="1:12" x14ac:dyDescent="0.2">
      <c r="A1931" s="14">
        <f>TAG!A1558</f>
        <v>988.92406999999992</v>
      </c>
      <c r="B1931" s="14" t="str">
        <f>TAG!B1558</f>
        <v>C63H122O6N</v>
      </c>
      <c r="C1931" s="17" t="str">
        <f>TAG!C1558</f>
        <v>60:2</v>
      </c>
      <c r="D1931" s="31"/>
      <c r="E1931" s="37">
        <f>TAG!J1558</f>
        <v>3.5820334878483077E-5</v>
      </c>
      <c r="F1931" s="37">
        <f>TAG!D1558</f>
        <v>1.235188938768093E-6</v>
      </c>
      <c r="G1931" s="62">
        <f t="shared" si="194"/>
        <v>1.8527761908625584E-5</v>
      </c>
      <c r="H1931" s="37">
        <f>TAG!E1558</f>
        <v>2.199183885417627E-5</v>
      </c>
      <c r="I1931" s="37">
        <f>TAG!F1558</f>
        <v>2.4235943453487542E-5</v>
      </c>
      <c r="K1931" s="9">
        <f t="shared" si="192"/>
        <v>3.4640769455506859E-6</v>
      </c>
      <c r="L1931" s="9">
        <f t="shared" si="193"/>
        <v>5.7081815448619583E-6</v>
      </c>
    </row>
    <row r="1932" spans="1:12" x14ac:dyDescent="0.2">
      <c r="A1932" s="14">
        <f>TAG!A1559</f>
        <v>990.93966999999998</v>
      </c>
      <c r="B1932" s="14" t="str">
        <f>TAG!B1559</f>
        <v>C63H124O6N</v>
      </c>
      <c r="C1932" s="17" t="str">
        <f>TAG!C1559</f>
        <v>60:1</v>
      </c>
      <c r="D1932" s="31"/>
      <c r="E1932" s="37">
        <f>TAG!J1559</f>
        <v>1.1542224260257192E-5</v>
      </c>
      <c r="F1932" s="37">
        <f>TAG!D1559</f>
        <v>1.0193414715503293E-6</v>
      </c>
      <c r="G1932" s="62">
        <f t="shared" si="194"/>
        <v>6.2807828659037605E-6</v>
      </c>
      <c r="H1932" s="37">
        <f>TAG!E1559</f>
        <v>9.6589658466394792E-5</v>
      </c>
      <c r="I1932" s="37">
        <f>TAG!F1559</f>
        <v>3.1785237378507714E-5</v>
      </c>
      <c r="K1932" s="9">
        <f t="shared" si="192"/>
        <v>9.0308875600491028E-5</v>
      </c>
      <c r="L1932" s="9">
        <f t="shared" si="193"/>
        <v>2.5504454512603954E-5</v>
      </c>
    </row>
    <row r="1933" spans="1:12" s="2" customFormat="1" x14ac:dyDescent="0.2">
      <c r="A1933" s="38" t="s">
        <v>1012</v>
      </c>
      <c r="B1933" s="38"/>
      <c r="C1933" s="38" t="str">
        <f>TAG!C1560</f>
        <v>Total NL 349 22:4 acyl containing</v>
      </c>
      <c r="D1933" s="31"/>
      <c r="E1933" s="42" t="e">
        <f>(#REF!+#REF!)/2</f>
        <v>#REF!</v>
      </c>
      <c r="F1933" s="39"/>
      <c r="G1933" s="62" t="e">
        <f t="shared" si="194"/>
        <v>#REF!</v>
      </c>
      <c r="H1933" s="39"/>
      <c r="I1933" s="39"/>
      <c r="J1933" s="40"/>
      <c r="K1933" s="4">
        <f>SUM(K1834:K1932)</f>
        <v>1.5323621561992582E-3</v>
      </c>
      <c r="L1933" s="4">
        <f t="shared" ref="L1933" si="195">SUM(L1834:L1932)</f>
        <v>2.6426389281020641E-3</v>
      </c>
    </row>
  </sheetData>
  <phoneticPr fontId="2"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739"/>
  <sheetViews>
    <sheetView workbookViewId="0">
      <selection activeCell="D2" sqref="D2"/>
    </sheetView>
  </sheetViews>
  <sheetFormatPr defaultRowHeight="12.75" x14ac:dyDescent="0.2"/>
  <cols>
    <col min="11" max="20" width="9.140625" style="6"/>
  </cols>
  <sheetData>
    <row r="1" spans="1:16" x14ac:dyDescent="0.2">
      <c r="A1" s="31" t="s">
        <v>1664</v>
      </c>
      <c r="B1" s="33"/>
      <c r="C1" s="33"/>
      <c r="D1" s="2" t="s">
        <v>1665</v>
      </c>
      <c r="L1" t="s">
        <v>2076</v>
      </c>
    </row>
    <row r="2" spans="1:16" x14ac:dyDescent="0.2">
      <c r="D2" s="1" t="s">
        <v>2078</v>
      </c>
      <c r="K2" s="7"/>
      <c r="M2" s="7"/>
      <c r="N2" s="7"/>
      <c r="O2" s="7"/>
      <c r="P2" s="7"/>
    </row>
    <row r="3" spans="1:16" x14ac:dyDescent="0.2">
      <c r="A3" t="s">
        <v>11</v>
      </c>
      <c r="B3" t="s">
        <v>12</v>
      </c>
      <c r="C3" t="s">
        <v>13</v>
      </c>
      <c r="D3" s="4" t="s">
        <v>1149</v>
      </c>
      <c r="E3" s="4" t="s">
        <v>1189</v>
      </c>
      <c r="F3" s="4" t="s">
        <v>1190</v>
      </c>
      <c r="G3" s="4" t="s">
        <v>1191</v>
      </c>
      <c r="H3" s="4" t="s">
        <v>1192</v>
      </c>
      <c r="I3" s="4" t="s">
        <v>1193</v>
      </c>
      <c r="J3" s="4" t="s">
        <v>1150</v>
      </c>
    </row>
    <row r="4" spans="1:16" x14ac:dyDescent="0.2">
      <c r="A4">
        <v>494.3</v>
      </c>
      <c r="B4" t="s">
        <v>37</v>
      </c>
      <c r="C4" t="s">
        <v>38</v>
      </c>
      <c r="D4" s="3">
        <f>(D374/5)/1.024862083352</f>
        <v>2.3417785075532881E-4</v>
      </c>
      <c r="E4" s="3">
        <f t="shared" ref="E4:J4" si="0">(E374/5)/1.024862083352</f>
        <v>2.3417785075532881E-4</v>
      </c>
      <c r="F4" s="3">
        <f t="shared" si="0"/>
        <v>5.776386985298111E-3</v>
      </c>
      <c r="G4" s="3">
        <f t="shared" si="0"/>
        <v>9.1719658212503796E-4</v>
      </c>
      <c r="H4" s="3">
        <f t="shared" si="0"/>
        <v>1.1513744328803667E-3</v>
      </c>
      <c r="I4" s="3">
        <f t="shared" si="0"/>
        <v>6.4398908957715426E-4</v>
      </c>
      <c r="J4" s="3">
        <f t="shared" si="0"/>
        <v>1.3660374627394179E-4</v>
      </c>
    </row>
    <row r="5" spans="1:16" x14ac:dyDescent="0.2">
      <c r="A5">
        <v>496.3</v>
      </c>
      <c r="B5" t="s">
        <v>45</v>
      </c>
      <c r="C5" t="s">
        <v>46</v>
      </c>
      <c r="D5" s="3">
        <f t="shared" ref="D5:J17" si="1">(D375/5)/1.024862083352</f>
        <v>6.5179501793566526E-3</v>
      </c>
      <c r="E5" s="3">
        <f t="shared" si="1"/>
        <v>9.0158472540801601E-3</v>
      </c>
      <c r="F5" s="3">
        <f t="shared" si="1"/>
        <v>0.51062480357199447</v>
      </c>
      <c r="G5" s="3">
        <f t="shared" si="1"/>
        <v>5.2650986778156425E-2</v>
      </c>
      <c r="H5" s="3">
        <f t="shared" si="1"/>
        <v>6.3637830942760612E-2</v>
      </c>
      <c r="I5" s="3">
        <f t="shared" si="1"/>
        <v>2.0978432463498207E-2</v>
      </c>
      <c r="J5" s="3">
        <f t="shared" si="1"/>
        <v>1.8148783433537983E-3</v>
      </c>
    </row>
    <row r="6" spans="1:16" x14ac:dyDescent="0.2">
      <c r="A6">
        <v>518.29999999999995</v>
      </c>
      <c r="B6" t="s">
        <v>49</v>
      </c>
      <c r="C6" t="s">
        <v>50</v>
      </c>
      <c r="D6" s="3">
        <f t="shared" si="1"/>
        <v>4.2932605971810286E-4</v>
      </c>
      <c r="E6" s="3">
        <f t="shared" si="1"/>
        <v>1.3660374627394179E-4</v>
      </c>
      <c r="F6" s="3">
        <f t="shared" si="1"/>
        <v>9.6656907899261985E-2</v>
      </c>
      <c r="G6" s="3">
        <f t="shared" si="1"/>
        <v>1.246997055272126E-2</v>
      </c>
      <c r="H6" s="3">
        <f t="shared" si="1"/>
        <v>1.4870293522963381E-2</v>
      </c>
      <c r="I6" s="3">
        <f t="shared" si="1"/>
        <v>4.5274384479363572E-3</v>
      </c>
      <c r="J6" s="3">
        <f t="shared" si="1"/>
        <v>1.756333880664966E-4</v>
      </c>
    </row>
    <row r="7" spans="1:16" x14ac:dyDescent="0.2">
      <c r="A7">
        <v>520.29999999999995</v>
      </c>
      <c r="B7" t="s">
        <v>67</v>
      </c>
      <c r="C7" t="s">
        <v>68</v>
      </c>
      <c r="D7" s="3">
        <f t="shared" si="1"/>
        <v>4.2932605971810286E-4</v>
      </c>
      <c r="E7" s="3">
        <f t="shared" si="1"/>
        <v>4.0981123882182538E-4</v>
      </c>
      <c r="F7" s="3">
        <f t="shared" si="1"/>
        <v>0.95921199151472314</v>
      </c>
      <c r="G7" s="3">
        <f t="shared" si="1"/>
        <v>0.12421183500480566</v>
      </c>
      <c r="H7" s="3">
        <f t="shared" si="1"/>
        <v>0.14526832675188897</v>
      </c>
      <c r="I7" s="3">
        <f t="shared" si="1"/>
        <v>4.7421014777954081E-2</v>
      </c>
      <c r="J7" s="3">
        <f t="shared" si="1"/>
        <v>3.1223713434043844E-4</v>
      </c>
    </row>
    <row r="8" spans="1:16" x14ac:dyDescent="0.2">
      <c r="A8">
        <v>522.29999999999995</v>
      </c>
      <c r="B8" t="s">
        <v>71</v>
      </c>
      <c r="C8" t="s">
        <v>72</v>
      </c>
      <c r="D8" s="3">
        <f t="shared" si="1"/>
        <v>1.3660374627394179E-4</v>
      </c>
      <c r="E8" s="3">
        <f t="shared" si="1"/>
        <v>2.1466302985905143E-4</v>
      </c>
      <c r="F8" s="3">
        <f t="shared" si="1"/>
        <v>0.23716361835245925</v>
      </c>
      <c r="G8" s="3">
        <f t="shared" si="1"/>
        <v>3.5107162792403043E-2</v>
      </c>
      <c r="H8" s="3">
        <f t="shared" si="1"/>
        <v>3.1048080045977346E-2</v>
      </c>
      <c r="I8" s="3">
        <f t="shared" si="1"/>
        <v>1.1338110940737171E-2</v>
      </c>
      <c r="J8" s="3">
        <f t="shared" si="1"/>
        <v>3.9029641792554806E-5</v>
      </c>
    </row>
    <row r="9" spans="1:16" x14ac:dyDescent="0.2">
      <c r="A9">
        <v>524.4</v>
      </c>
      <c r="B9" t="s">
        <v>75</v>
      </c>
      <c r="C9" t="s">
        <v>76</v>
      </c>
      <c r="D9" s="3">
        <f t="shared" si="1"/>
        <v>2.7320749254788358E-4</v>
      </c>
      <c r="E9" s="3">
        <f t="shared" si="1"/>
        <v>1.9905117314202949E-3</v>
      </c>
      <c r="F9" s="3">
        <f t="shared" si="1"/>
        <v>0.12389959787046523</v>
      </c>
      <c r="G9" s="3">
        <f t="shared" si="1"/>
        <v>3.0326031672815085E-2</v>
      </c>
      <c r="H9" s="3">
        <f t="shared" si="1"/>
        <v>5.9344570345579578E-2</v>
      </c>
      <c r="I9" s="3">
        <f t="shared" si="1"/>
        <v>2.9799131508615594E-2</v>
      </c>
      <c r="J9" s="3">
        <f t="shared" si="1"/>
        <v>1.5611856717021922E-4</v>
      </c>
    </row>
    <row r="10" spans="1:16" x14ac:dyDescent="0.2">
      <c r="A10">
        <v>542.29999999999995</v>
      </c>
      <c r="B10" t="s">
        <v>78</v>
      </c>
      <c r="C10" t="s">
        <v>79</v>
      </c>
      <c r="D10" s="3">
        <f t="shared" si="1"/>
        <v>0</v>
      </c>
      <c r="E10" s="3">
        <f t="shared" si="1"/>
        <v>1.3660374627394179E-4</v>
      </c>
      <c r="F10" s="3">
        <f t="shared" si="1"/>
        <v>0</v>
      </c>
      <c r="G10" s="3">
        <f t="shared" si="1"/>
        <v>0</v>
      </c>
      <c r="H10" s="3">
        <f t="shared" si="1"/>
        <v>0</v>
      </c>
      <c r="I10" s="3">
        <f t="shared" si="1"/>
        <v>2.5369267165160621E-4</v>
      </c>
      <c r="J10" s="3">
        <f t="shared" si="1"/>
        <v>9.7574104481387014E-5</v>
      </c>
    </row>
    <row r="11" spans="1:16" x14ac:dyDescent="0.2">
      <c r="A11">
        <v>544.29999999999995</v>
      </c>
      <c r="B11" t="s">
        <v>85</v>
      </c>
      <c r="C11" t="s">
        <v>86</v>
      </c>
      <c r="D11" s="3">
        <f t="shared" si="1"/>
        <v>0</v>
      </c>
      <c r="E11" s="3">
        <f t="shared" si="1"/>
        <v>7.8059283585109611E-5</v>
      </c>
      <c r="F11" s="3">
        <f t="shared" si="1"/>
        <v>0</v>
      </c>
      <c r="G11" s="3">
        <f t="shared" si="1"/>
        <v>4.6835570151065761E-4</v>
      </c>
      <c r="H11" s="3">
        <f t="shared" si="1"/>
        <v>4.4884088061438024E-4</v>
      </c>
      <c r="I11" s="3">
        <f t="shared" si="1"/>
        <v>5.8544462688832214E-4</v>
      </c>
      <c r="J11" s="3">
        <f t="shared" si="1"/>
        <v>0</v>
      </c>
    </row>
    <row r="12" spans="1:16" x14ac:dyDescent="0.2">
      <c r="A12">
        <v>546.29999999999995</v>
      </c>
      <c r="B12" t="s">
        <v>87</v>
      </c>
      <c r="C12" t="s">
        <v>88</v>
      </c>
      <c r="D12" s="3">
        <f t="shared" si="1"/>
        <v>0</v>
      </c>
      <c r="E12" s="3">
        <f t="shared" si="1"/>
        <v>0</v>
      </c>
      <c r="F12" s="3">
        <f t="shared" si="1"/>
        <v>0</v>
      </c>
      <c r="G12" s="3">
        <f t="shared" si="1"/>
        <v>1.9514820896277403E-4</v>
      </c>
      <c r="H12" s="3">
        <f t="shared" si="1"/>
        <v>2.9272231344416107E-4</v>
      </c>
      <c r="I12" s="3">
        <f t="shared" si="1"/>
        <v>3.1223713434043844E-4</v>
      </c>
      <c r="J12" s="3">
        <f t="shared" si="1"/>
        <v>3.9029641792554806E-5</v>
      </c>
    </row>
    <row r="13" spans="1:16" x14ac:dyDescent="0.2">
      <c r="A13">
        <v>548.4</v>
      </c>
      <c r="B13" t="s">
        <v>95</v>
      </c>
      <c r="C13" t="s">
        <v>96</v>
      </c>
      <c r="D13" s="3">
        <f t="shared" si="1"/>
        <v>7.8059283585109611E-5</v>
      </c>
      <c r="E13" s="3">
        <f t="shared" si="1"/>
        <v>3.9029641792554806E-5</v>
      </c>
      <c r="F13" s="3">
        <f t="shared" si="1"/>
        <v>2.9857675971304422E-3</v>
      </c>
      <c r="G13" s="3">
        <f t="shared" si="1"/>
        <v>3.9029641792554806E-4</v>
      </c>
      <c r="H13" s="3">
        <f t="shared" si="1"/>
        <v>2.1466302985905143E-4</v>
      </c>
      <c r="I13" s="3">
        <f t="shared" si="1"/>
        <v>2.5369267165160621E-4</v>
      </c>
      <c r="J13" s="3">
        <f t="shared" si="1"/>
        <v>0</v>
      </c>
    </row>
    <row r="14" spans="1:16" x14ac:dyDescent="0.2">
      <c r="A14">
        <v>550.4</v>
      </c>
      <c r="B14" t="s">
        <v>105</v>
      </c>
      <c r="C14" t="s">
        <v>106</v>
      </c>
      <c r="D14" s="3">
        <f t="shared" si="1"/>
        <v>0</v>
      </c>
      <c r="E14" s="3">
        <f t="shared" si="1"/>
        <v>5.8544462688832202E-5</v>
      </c>
      <c r="F14" s="3">
        <f t="shared" si="1"/>
        <v>2.0841828717224266E-2</v>
      </c>
      <c r="G14" s="3">
        <f t="shared" si="1"/>
        <v>1.2099188955691988E-3</v>
      </c>
      <c r="H14" s="3">
        <f t="shared" si="1"/>
        <v>1.6197301343910243E-3</v>
      </c>
      <c r="I14" s="3">
        <f t="shared" si="1"/>
        <v>8.0010765674737359E-4</v>
      </c>
      <c r="J14" s="3">
        <f t="shared" si="1"/>
        <v>7.8059283585109611E-5</v>
      </c>
    </row>
    <row r="15" spans="1:16" x14ac:dyDescent="0.2">
      <c r="A15">
        <v>552.4</v>
      </c>
      <c r="B15" t="s">
        <v>113</v>
      </c>
      <c r="C15" t="s">
        <v>114</v>
      </c>
      <c r="D15" s="3">
        <f t="shared" si="1"/>
        <v>2.5369267165160621E-4</v>
      </c>
      <c r="E15" s="3">
        <f t="shared" si="1"/>
        <v>4.2932605971810286E-4</v>
      </c>
      <c r="F15" s="3">
        <f t="shared" si="1"/>
        <v>2.9252716523519826E-2</v>
      </c>
      <c r="G15" s="3">
        <f t="shared" si="1"/>
        <v>3.4736381195373772E-3</v>
      </c>
      <c r="H15" s="3">
        <f t="shared" si="1"/>
        <v>4.8201607613805181E-3</v>
      </c>
      <c r="I15" s="3">
        <f t="shared" si="1"/>
        <v>2.1076006567979596E-3</v>
      </c>
      <c r="J15" s="3">
        <f t="shared" si="1"/>
        <v>1.3660374627394179E-4</v>
      </c>
    </row>
    <row r="16" spans="1:16" x14ac:dyDescent="0.2">
      <c r="A16">
        <v>568.29999999999995</v>
      </c>
      <c r="B16" t="s">
        <v>117</v>
      </c>
      <c r="C16" t="s">
        <v>118</v>
      </c>
      <c r="D16" s="3">
        <f t="shared" si="1"/>
        <v>5.0738534330321242E-4</v>
      </c>
      <c r="E16" s="3">
        <f t="shared" si="1"/>
        <v>2.1466302985905143E-4</v>
      </c>
      <c r="F16" s="3">
        <f t="shared" si="1"/>
        <v>1.7094983105139006E-2</v>
      </c>
      <c r="G16" s="3">
        <f t="shared" si="1"/>
        <v>1.1123447910878119E-3</v>
      </c>
      <c r="H16" s="3">
        <f t="shared" si="1"/>
        <v>2.7906193881676684E-3</v>
      </c>
      <c r="I16" s="3">
        <f t="shared" si="1"/>
        <v>8.3913729853992824E-4</v>
      </c>
      <c r="J16" s="3">
        <f t="shared" si="1"/>
        <v>3.9029641792554806E-5</v>
      </c>
    </row>
    <row r="17" spans="1:10" x14ac:dyDescent="0.2">
      <c r="A17">
        <v>570.29999999999995</v>
      </c>
      <c r="B17" t="s">
        <v>122</v>
      </c>
      <c r="C17" t="s">
        <v>123</v>
      </c>
      <c r="D17" s="3">
        <f t="shared" si="1"/>
        <v>4.0981123882182538E-4</v>
      </c>
      <c r="E17" s="3">
        <f t="shared" si="1"/>
        <v>3.1223713434043844E-4</v>
      </c>
      <c r="F17" s="3">
        <f t="shared" si="1"/>
        <v>7.825443179407237E-3</v>
      </c>
      <c r="G17" s="3">
        <f t="shared" si="1"/>
        <v>2.1466302985905143E-4</v>
      </c>
      <c r="H17" s="3">
        <f t="shared" si="1"/>
        <v>2.9272231344416107E-4</v>
      </c>
      <c r="I17" s="3">
        <f t="shared" si="1"/>
        <v>0</v>
      </c>
      <c r="J17" s="3">
        <f t="shared" si="1"/>
        <v>5.8544462688832202E-5</v>
      </c>
    </row>
    <row r="19" spans="1:10" x14ac:dyDescent="0.2">
      <c r="A19" t="s">
        <v>11</v>
      </c>
      <c r="B19" t="s">
        <v>12</v>
      </c>
      <c r="C19" t="s">
        <v>13</v>
      </c>
      <c r="D19" t="s">
        <v>1651</v>
      </c>
      <c r="E19" t="s">
        <v>1652</v>
      </c>
      <c r="F19" t="s">
        <v>1653</v>
      </c>
      <c r="G19" t="s">
        <v>1654</v>
      </c>
      <c r="H19" t="s">
        <v>1655</v>
      </c>
      <c r="I19" t="s">
        <v>1656</v>
      </c>
      <c r="J19" t="s">
        <v>1657</v>
      </c>
    </row>
    <row r="20" spans="1:10" x14ac:dyDescent="0.2">
      <c r="A20">
        <v>676.5</v>
      </c>
      <c r="B20" t="s">
        <v>125</v>
      </c>
      <c r="C20" t="s">
        <v>126</v>
      </c>
      <c r="D20" s="3">
        <f>(D390/5)/1.1753555409225</f>
        <v>5.1048383158093481E-4</v>
      </c>
      <c r="E20" s="3">
        <f t="shared" ref="E20:J20" si="2">(E390/5)/1.1753555409225</f>
        <v>1.0209676631618695E-4</v>
      </c>
      <c r="F20" s="3">
        <f t="shared" si="2"/>
        <v>2.654515924220861E-3</v>
      </c>
      <c r="G20" s="3">
        <f t="shared" si="2"/>
        <v>8.1677413052949556E-4</v>
      </c>
      <c r="H20" s="3">
        <f t="shared" si="2"/>
        <v>3.4032255438728987E-4</v>
      </c>
      <c r="I20" s="3">
        <f t="shared" si="2"/>
        <v>3.4032255438728987E-4</v>
      </c>
      <c r="J20" s="3">
        <f t="shared" si="2"/>
        <v>6.8064510877457977E-5</v>
      </c>
    </row>
    <row r="21" spans="1:10" x14ac:dyDescent="0.2">
      <c r="A21">
        <v>701.5</v>
      </c>
      <c r="B21" t="s">
        <v>127</v>
      </c>
      <c r="C21" t="s">
        <v>128</v>
      </c>
      <c r="D21" s="3">
        <f>(D391/5)/0.956179510548889</f>
        <v>0</v>
      </c>
      <c r="E21" s="3">
        <f t="shared" ref="E21:J21" si="3">(E391/5)/0.956179510548889</f>
        <v>1.2549944720224629E-4</v>
      </c>
      <c r="F21" s="3">
        <f t="shared" si="3"/>
        <v>6.9024695961235468E-4</v>
      </c>
      <c r="G21" s="3">
        <f t="shared" si="3"/>
        <v>6.4841381054493925E-4</v>
      </c>
      <c r="H21" s="3">
        <f t="shared" si="3"/>
        <v>1.9452414316348176E-3</v>
      </c>
      <c r="I21" s="3">
        <f t="shared" si="3"/>
        <v>1.8197419844325712E-3</v>
      </c>
      <c r="J21" s="3">
        <f t="shared" si="3"/>
        <v>0</v>
      </c>
    </row>
    <row r="22" spans="1:10" x14ac:dyDescent="0.2">
      <c r="A22">
        <v>703.6</v>
      </c>
      <c r="B22" t="s">
        <v>134</v>
      </c>
      <c r="C22" t="s">
        <v>135</v>
      </c>
      <c r="D22" s="3">
        <f>(D392/5)/0.956179510548889</f>
        <v>1.4641602173595401E-4</v>
      </c>
      <c r="E22" s="3">
        <f t="shared" ref="E22:J22" si="4">(E392/5)/0.956179510548889</f>
        <v>1.4599769024527988E-2</v>
      </c>
      <c r="F22" s="3">
        <f t="shared" si="4"/>
        <v>3.3257353508595273E-2</v>
      </c>
      <c r="G22" s="3">
        <f t="shared" si="4"/>
        <v>5.1371107054786161E-2</v>
      </c>
      <c r="H22" s="3">
        <f t="shared" si="4"/>
        <v>5.8733741290651273E-2</v>
      </c>
      <c r="I22" s="3">
        <f t="shared" si="4"/>
        <v>5.5659004834196238E-2</v>
      </c>
      <c r="J22" s="3">
        <f t="shared" si="4"/>
        <v>6.2749723601123145E-5</v>
      </c>
    </row>
    <row r="23" spans="1:10" x14ac:dyDescent="0.2">
      <c r="A23">
        <v>704.5</v>
      </c>
      <c r="B23" t="s">
        <v>136</v>
      </c>
      <c r="C23" t="s">
        <v>137</v>
      </c>
      <c r="D23" s="3">
        <f t="shared" ref="D23:J86" si="5">(D393/5)/1.1753555409225</f>
        <v>2.8927417122919636E-4</v>
      </c>
      <c r="E23" s="3">
        <f t="shared" si="5"/>
        <v>1.0039515354425051E-3</v>
      </c>
      <c r="F23" s="3">
        <f t="shared" si="5"/>
        <v>3.0799191172049736E-3</v>
      </c>
      <c r="G23" s="3">
        <f t="shared" si="5"/>
        <v>2.4162901361497579E-3</v>
      </c>
      <c r="H23" s="3">
        <f t="shared" si="5"/>
        <v>2.2120966035173838E-3</v>
      </c>
      <c r="I23" s="3">
        <f t="shared" si="5"/>
        <v>2.9437900954500571E-3</v>
      </c>
      <c r="J23" s="3">
        <f t="shared" si="5"/>
        <v>1.0209676631618695E-4</v>
      </c>
    </row>
    <row r="24" spans="1:10" x14ac:dyDescent="0.2">
      <c r="A24">
        <v>705.6</v>
      </c>
      <c r="B24" t="s">
        <v>138</v>
      </c>
      <c r="C24" t="s">
        <v>139</v>
      </c>
      <c r="D24" s="3">
        <f>(D394/5)/0.956179510548889</f>
        <v>0</v>
      </c>
      <c r="E24" s="3">
        <f t="shared" ref="E24:J24" si="6">(E394/5)/0.956179510548889</f>
        <v>4.266981204876375E-3</v>
      </c>
      <c r="F24" s="3">
        <f t="shared" si="6"/>
        <v>5.4383093787640059E-3</v>
      </c>
      <c r="G24" s="3">
        <f t="shared" si="6"/>
        <v>8.5757955588201644E-3</v>
      </c>
      <c r="H24" s="3">
        <f t="shared" si="6"/>
        <v>1.0249121521516781E-2</v>
      </c>
      <c r="I24" s="3">
        <f t="shared" si="6"/>
        <v>9.6007077109718422E-3</v>
      </c>
      <c r="J24" s="3">
        <f t="shared" si="6"/>
        <v>0</v>
      </c>
    </row>
    <row r="25" spans="1:10" x14ac:dyDescent="0.2">
      <c r="A25">
        <v>706.5</v>
      </c>
      <c r="B25" t="s">
        <v>140</v>
      </c>
      <c r="C25" t="s">
        <v>141</v>
      </c>
      <c r="D25" s="3">
        <f t="shared" si="5"/>
        <v>3.7435480982601883E-4</v>
      </c>
      <c r="E25" s="3">
        <f t="shared" si="5"/>
        <v>1.5995160056202623E-3</v>
      </c>
      <c r="F25" s="3">
        <f t="shared" si="5"/>
        <v>9.3929025010891995E-3</v>
      </c>
      <c r="G25" s="3">
        <f t="shared" si="5"/>
        <v>9.512015395124751E-3</v>
      </c>
      <c r="H25" s="3">
        <f t="shared" si="5"/>
        <v>5.0537899326512543E-3</v>
      </c>
      <c r="I25" s="3">
        <f t="shared" si="5"/>
        <v>4.9857254217737963E-3</v>
      </c>
      <c r="J25" s="3">
        <f t="shared" si="5"/>
        <v>8.5080638596822468E-5</v>
      </c>
    </row>
    <row r="26" spans="1:10" x14ac:dyDescent="0.2">
      <c r="A26">
        <v>714.5</v>
      </c>
      <c r="B26" t="s">
        <v>145</v>
      </c>
      <c r="C26" t="s">
        <v>146</v>
      </c>
      <c r="D26" s="3">
        <f t="shared" si="5"/>
        <v>8.5080638596822468E-5</v>
      </c>
      <c r="E26" s="3">
        <f t="shared" si="5"/>
        <v>0</v>
      </c>
      <c r="F26" s="3">
        <f t="shared" si="5"/>
        <v>0</v>
      </c>
      <c r="G26" s="3">
        <f t="shared" si="5"/>
        <v>0</v>
      </c>
      <c r="H26" s="3">
        <f t="shared" si="5"/>
        <v>0</v>
      </c>
      <c r="I26" s="3">
        <f t="shared" si="5"/>
        <v>0</v>
      </c>
      <c r="J26" s="3">
        <f t="shared" si="5"/>
        <v>1.7016127719364494E-5</v>
      </c>
    </row>
    <row r="27" spans="1:10" x14ac:dyDescent="0.2">
      <c r="A27">
        <v>716.6</v>
      </c>
      <c r="B27" t="s">
        <v>147</v>
      </c>
      <c r="C27" t="s">
        <v>148</v>
      </c>
      <c r="D27" s="3">
        <f t="shared" si="5"/>
        <v>3.5733868210665432E-4</v>
      </c>
      <c r="E27" s="3">
        <f t="shared" si="5"/>
        <v>2.552419157904674E-4</v>
      </c>
      <c r="F27" s="3">
        <f t="shared" si="5"/>
        <v>5.9556447017775722E-4</v>
      </c>
      <c r="G27" s="3">
        <f t="shared" si="5"/>
        <v>8.8483864140695347E-4</v>
      </c>
      <c r="H27" s="3">
        <f t="shared" si="5"/>
        <v>6.1258059789712162E-4</v>
      </c>
      <c r="I27" s="3">
        <f t="shared" si="5"/>
        <v>4.4241932070347674E-4</v>
      </c>
      <c r="J27" s="3">
        <f t="shared" si="5"/>
        <v>5.1048383158093473E-5</v>
      </c>
    </row>
    <row r="28" spans="1:10" x14ac:dyDescent="0.2">
      <c r="A28">
        <v>718.6</v>
      </c>
      <c r="B28" t="s">
        <v>149</v>
      </c>
      <c r="C28" t="s">
        <v>150</v>
      </c>
      <c r="D28" s="3">
        <f t="shared" si="5"/>
        <v>2.552419157904674E-4</v>
      </c>
      <c r="E28" s="3">
        <f t="shared" si="5"/>
        <v>1.6335482610589911E-3</v>
      </c>
      <c r="F28" s="3">
        <f t="shared" si="5"/>
        <v>2.603467541062767E-3</v>
      </c>
      <c r="G28" s="3">
        <f t="shared" si="5"/>
        <v>6.2959672561648614E-3</v>
      </c>
      <c r="H28" s="3">
        <f t="shared" si="5"/>
        <v>5.3090318484417219E-3</v>
      </c>
      <c r="I28" s="3">
        <f t="shared" si="5"/>
        <v>4.8666125277382448E-3</v>
      </c>
      <c r="J28" s="3">
        <f t="shared" si="5"/>
        <v>0</v>
      </c>
    </row>
    <row r="29" spans="1:10" x14ac:dyDescent="0.2">
      <c r="A29">
        <v>720.6</v>
      </c>
      <c r="B29" t="s">
        <v>153</v>
      </c>
      <c r="C29" t="s">
        <v>154</v>
      </c>
      <c r="D29" s="3">
        <f t="shared" si="5"/>
        <v>2.3822578807110287E-4</v>
      </c>
      <c r="E29" s="3">
        <f t="shared" si="5"/>
        <v>1.8547579214107297E-3</v>
      </c>
      <c r="F29" s="3">
        <f t="shared" si="5"/>
        <v>4.6964512505445997E-3</v>
      </c>
      <c r="G29" s="3">
        <f t="shared" si="5"/>
        <v>6.9595962372200771E-3</v>
      </c>
      <c r="H29" s="3">
        <f t="shared" si="5"/>
        <v>9.0355638189825466E-3</v>
      </c>
      <c r="I29" s="3">
        <f t="shared" si="5"/>
        <v>7.4530639410816477E-3</v>
      </c>
      <c r="J29" s="3">
        <f t="shared" si="5"/>
        <v>5.1048383158093473E-5</v>
      </c>
    </row>
    <row r="30" spans="1:10" x14ac:dyDescent="0.2">
      <c r="A30">
        <v>729.6</v>
      </c>
      <c r="B30" t="s">
        <v>158</v>
      </c>
      <c r="C30" t="s">
        <v>159</v>
      </c>
      <c r="D30" s="3">
        <f>(D400/5)/0.956179510548889</f>
        <v>0</v>
      </c>
      <c r="E30" s="3">
        <f t="shared" ref="E30:J30" si="7">(E400/5)/0.956179510548889</f>
        <v>0</v>
      </c>
      <c r="F30" s="3">
        <f t="shared" si="7"/>
        <v>4.39248065207862E-4</v>
      </c>
      <c r="G30" s="3">
        <f t="shared" si="7"/>
        <v>2.9283204347190802E-4</v>
      </c>
      <c r="H30" s="3">
        <f t="shared" si="7"/>
        <v>2.719154689382003E-4</v>
      </c>
      <c r="I30" s="3">
        <f t="shared" si="7"/>
        <v>2.3008231987078489E-4</v>
      </c>
      <c r="J30" s="3">
        <f t="shared" si="7"/>
        <v>0</v>
      </c>
    </row>
    <row r="31" spans="1:10" x14ac:dyDescent="0.2">
      <c r="A31">
        <v>730.5</v>
      </c>
      <c r="B31" t="s">
        <v>160</v>
      </c>
      <c r="C31" t="s">
        <v>161</v>
      </c>
      <c r="D31" s="3">
        <f t="shared" si="5"/>
        <v>2.8927417122919636E-4</v>
      </c>
      <c r="E31" s="3">
        <f t="shared" si="5"/>
        <v>1.3612902175491595E-4</v>
      </c>
      <c r="F31" s="3">
        <f t="shared" si="5"/>
        <v>2.1270159649205618E-3</v>
      </c>
      <c r="G31" s="3">
        <f t="shared" si="5"/>
        <v>1.6845966442170846E-3</v>
      </c>
      <c r="H31" s="3">
        <f t="shared" si="5"/>
        <v>1.0209676631618696E-3</v>
      </c>
      <c r="I31" s="3">
        <f t="shared" si="5"/>
        <v>1.1741128126361499E-3</v>
      </c>
      <c r="J31" s="3">
        <f t="shared" si="5"/>
        <v>0</v>
      </c>
    </row>
    <row r="32" spans="1:10" x14ac:dyDescent="0.2">
      <c r="A32">
        <v>731.6</v>
      </c>
      <c r="B32" t="s">
        <v>163</v>
      </c>
      <c r="C32" t="s">
        <v>164</v>
      </c>
      <c r="D32" s="3">
        <f>(D402/5)/0.956179510548889</f>
        <v>0</v>
      </c>
      <c r="E32" s="3">
        <f t="shared" ref="E32:J32" si="8">(E402/5)/0.956179510548889</f>
        <v>3.3466519253932351E-4</v>
      </c>
      <c r="F32" s="3">
        <f t="shared" si="8"/>
        <v>1.9661580061685257E-3</v>
      </c>
      <c r="G32" s="3">
        <f t="shared" si="8"/>
        <v>1.5478265154943711E-3</v>
      </c>
      <c r="H32" s="3">
        <f t="shared" si="8"/>
        <v>2.6982381148482953E-3</v>
      </c>
      <c r="I32" s="3">
        <f t="shared" si="8"/>
        <v>2.4681557949775106E-3</v>
      </c>
      <c r="J32" s="3">
        <f t="shared" si="8"/>
        <v>8.3666298134830877E-5</v>
      </c>
    </row>
    <row r="33" spans="1:10" x14ac:dyDescent="0.2">
      <c r="A33">
        <v>732.5</v>
      </c>
      <c r="B33" t="s">
        <v>165</v>
      </c>
      <c r="C33" t="s">
        <v>166</v>
      </c>
      <c r="D33" s="3">
        <f t="shared" si="5"/>
        <v>3.9137093754538333E-4</v>
      </c>
      <c r="E33" s="3">
        <f t="shared" si="5"/>
        <v>1.1570966849167854E-3</v>
      </c>
      <c r="F33" s="3">
        <f t="shared" si="5"/>
        <v>6.1938704898486753E-3</v>
      </c>
      <c r="G33" s="3">
        <f t="shared" si="5"/>
        <v>6.8745155986232554E-3</v>
      </c>
      <c r="H33" s="3">
        <f t="shared" si="5"/>
        <v>4.237015802121759E-3</v>
      </c>
      <c r="I33" s="3">
        <f t="shared" si="5"/>
        <v>3.5733868210665438E-3</v>
      </c>
      <c r="J33" s="3">
        <f t="shared" si="5"/>
        <v>1.7016127719364494E-4</v>
      </c>
    </row>
    <row r="34" spans="1:10" x14ac:dyDescent="0.2">
      <c r="A34">
        <v>733.6</v>
      </c>
      <c r="B34" t="s">
        <v>168</v>
      </c>
      <c r="C34" t="s">
        <v>169</v>
      </c>
      <c r="D34" s="3">
        <f>(D404/5)/0.956179510548889</f>
        <v>0</v>
      </c>
      <c r="E34" s="3">
        <f t="shared" ref="E34:J34" si="9">(E404/5)/0.956179510548889</f>
        <v>2.3008231987078489E-4</v>
      </c>
      <c r="F34" s="3">
        <f t="shared" si="9"/>
        <v>1.4223270682921247E-3</v>
      </c>
      <c r="G34" s="3">
        <f t="shared" si="9"/>
        <v>9.2032927948313954E-4</v>
      </c>
      <c r="H34" s="3">
        <f t="shared" si="9"/>
        <v>9.6216242855055498E-4</v>
      </c>
      <c r="I34" s="3">
        <f t="shared" si="9"/>
        <v>7.9482983228089334E-4</v>
      </c>
      <c r="J34" s="3">
        <f t="shared" si="9"/>
        <v>0</v>
      </c>
    </row>
    <row r="35" spans="1:10" x14ac:dyDescent="0.2">
      <c r="A35">
        <v>734.6</v>
      </c>
      <c r="B35" t="s">
        <v>170</v>
      </c>
      <c r="C35" t="s">
        <v>171</v>
      </c>
      <c r="D35" s="3">
        <f t="shared" si="5"/>
        <v>4.0838706526474778E-4</v>
      </c>
      <c r="E35" s="3">
        <f t="shared" si="5"/>
        <v>3.3181449052760758E-3</v>
      </c>
      <c r="F35" s="3">
        <f t="shared" si="5"/>
        <v>1.5927095545325166E-2</v>
      </c>
      <c r="G35" s="3">
        <f t="shared" si="5"/>
        <v>2.2954756293422699E-2</v>
      </c>
      <c r="H35" s="3">
        <f t="shared" si="5"/>
        <v>3.1752094324334144E-2</v>
      </c>
      <c r="I35" s="3">
        <f t="shared" si="5"/>
        <v>2.2120966035173842E-2</v>
      </c>
      <c r="J35" s="3">
        <f t="shared" si="5"/>
        <v>3.5733868210665432E-4</v>
      </c>
    </row>
    <row r="36" spans="1:10" x14ac:dyDescent="0.2">
      <c r="A36">
        <v>740.6</v>
      </c>
      <c r="B36" t="s">
        <v>172</v>
      </c>
      <c r="C36" t="s">
        <v>173</v>
      </c>
      <c r="D36" s="3">
        <f t="shared" si="5"/>
        <v>3.4032255438728987E-4</v>
      </c>
      <c r="E36" s="3">
        <f t="shared" si="5"/>
        <v>5.1048383158093473E-5</v>
      </c>
      <c r="F36" s="3">
        <f t="shared" si="5"/>
        <v>7.4870961965203765E-4</v>
      </c>
      <c r="G36" s="3">
        <f t="shared" si="5"/>
        <v>4.0838706526474778E-4</v>
      </c>
      <c r="H36" s="3">
        <f t="shared" si="5"/>
        <v>0</v>
      </c>
      <c r="I36" s="3">
        <f t="shared" si="5"/>
        <v>2.0419353263237389E-4</v>
      </c>
      <c r="J36" s="3">
        <f t="shared" si="5"/>
        <v>5.1048383158093473E-5</v>
      </c>
    </row>
    <row r="37" spans="1:10" x14ac:dyDescent="0.2">
      <c r="A37">
        <v>742.6</v>
      </c>
      <c r="B37" t="s">
        <v>174</v>
      </c>
      <c r="C37" t="s">
        <v>175</v>
      </c>
      <c r="D37" s="3">
        <f t="shared" si="5"/>
        <v>3.4032255438728987E-4</v>
      </c>
      <c r="E37" s="3">
        <f t="shared" si="5"/>
        <v>1.5654837501815333E-3</v>
      </c>
      <c r="F37" s="3">
        <f t="shared" si="5"/>
        <v>1.7186288996558139E-3</v>
      </c>
      <c r="G37" s="3">
        <f t="shared" si="5"/>
        <v>2.7566126905370475E-3</v>
      </c>
      <c r="H37" s="3">
        <f t="shared" si="5"/>
        <v>1.5314514947428043E-3</v>
      </c>
      <c r="I37" s="3">
        <f t="shared" si="5"/>
        <v>1.5314514947428043E-3</v>
      </c>
      <c r="J37" s="3">
        <f t="shared" si="5"/>
        <v>6.8064510877457977E-5</v>
      </c>
    </row>
    <row r="38" spans="1:10" x14ac:dyDescent="0.2">
      <c r="A38">
        <v>744.6</v>
      </c>
      <c r="B38" t="s">
        <v>176</v>
      </c>
      <c r="C38" t="s">
        <v>177</v>
      </c>
      <c r="D38" s="3">
        <f t="shared" si="5"/>
        <v>2.3822578807110287E-4</v>
      </c>
      <c r="E38" s="3">
        <f t="shared" si="5"/>
        <v>1.4633869838653463E-3</v>
      </c>
      <c r="F38" s="3">
        <f t="shared" si="5"/>
        <v>3.5733868210665438E-3</v>
      </c>
      <c r="G38" s="3">
        <f t="shared" si="5"/>
        <v>1.5229434308831219E-2</v>
      </c>
      <c r="H38" s="3">
        <f t="shared" si="5"/>
        <v>8.9334670526663579E-3</v>
      </c>
      <c r="I38" s="3">
        <f t="shared" si="5"/>
        <v>8.1507251775755924E-3</v>
      </c>
      <c r="J38" s="3">
        <f t="shared" si="5"/>
        <v>6.8064510877457977E-5</v>
      </c>
    </row>
    <row r="39" spans="1:10" x14ac:dyDescent="0.2">
      <c r="A39">
        <v>746.6</v>
      </c>
      <c r="B39" t="s">
        <v>180</v>
      </c>
      <c r="C39" t="s">
        <v>181</v>
      </c>
      <c r="D39" s="3">
        <f t="shared" si="5"/>
        <v>2.8927417122919636E-4</v>
      </c>
      <c r="E39" s="3">
        <f t="shared" si="5"/>
        <v>1.310241834391066E-3</v>
      </c>
      <c r="F39" s="3">
        <f t="shared" si="5"/>
        <v>5.2239512098448994E-3</v>
      </c>
      <c r="G39" s="3">
        <f t="shared" si="5"/>
        <v>1.136677331653548E-2</v>
      </c>
      <c r="H39" s="3">
        <f t="shared" si="5"/>
        <v>1.0515966930567255E-2</v>
      </c>
      <c r="I39" s="3">
        <f t="shared" si="5"/>
        <v>1.1673063615484041E-2</v>
      </c>
      <c r="J39" s="3">
        <f t="shared" si="5"/>
        <v>5.1048383158093473E-5</v>
      </c>
    </row>
    <row r="40" spans="1:10" x14ac:dyDescent="0.2">
      <c r="A40">
        <v>748.6</v>
      </c>
      <c r="B40" t="s">
        <v>182</v>
      </c>
      <c r="C40" t="s">
        <v>183</v>
      </c>
      <c r="D40" s="3">
        <f t="shared" si="5"/>
        <v>2.0419353263237389E-4</v>
      </c>
      <c r="E40" s="3">
        <f t="shared" si="5"/>
        <v>6.6362898105521524E-4</v>
      </c>
      <c r="F40" s="3">
        <f t="shared" si="5"/>
        <v>2.5694352856240384E-3</v>
      </c>
      <c r="G40" s="3">
        <f t="shared" si="5"/>
        <v>2.739596562817683E-3</v>
      </c>
      <c r="H40" s="3">
        <f t="shared" si="5"/>
        <v>3.6584674596633658E-3</v>
      </c>
      <c r="I40" s="3">
        <f t="shared" si="5"/>
        <v>2.5864514133434029E-3</v>
      </c>
      <c r="J40" s="3">
        <f t="shared" si="5"/>
        <v>0</v>
      </c>
    </row>
    <row r="41" spans="1:10" x14ac:dyDescent="0.2">
      <c r="A41">
        <v>754.5</v>
      </c>
      <c r="B41" t="s">
        <v>184</v>
      </c>
      <c r="C41" t="s">
        <v>185</v>
      </c>
      <c r="D41" s="3">
        <f t="shared" si="5"/>
        <v>1.0549999186005986E-3</v>
      </c>
      <c r="E41" s="3">
        <f t="shared" si="5"/>
        <v>1.0209676631618695E-4</v>
      </c>
      <c r="F41" s="3">
        <f t="shared" si="5"/>
        <v>9.3588702456504698E-4</v>
      </c>
      <c r="G41" s="3">
        <f t="shared" si="5"/>
        <v>8.6782251368758918E-4</v>
      </c>
      <c r="H41" s="3">
        <f t="shared" si="5"/>
        <v>5.1048383158093481E-4</v>
      </c>
      <c r="I41" s="3">
        <f t="shared" si="5"/>
        <v>5.1048383158093481E-4</v>
      </c>
      <c r="J41" s="3">
        <f t="shared" si="5"/>
        <v>1.8717740491300941E-4</v>
      </c>
    </row>
    <row r="42" spans="1:10" x14ac:dyDescent="0.2">
      <c r="A42">
        <v>756.5</v>
      </c>
      <c r="B42" t="s">
        <v>186</v>
      </c>
      <c r="C42" t="s">
        <v>187</v>
      </c>
      <c r="D42" s="3">
        <f t="shared" si="5"/>
        <v>2.6034675410627671E-2</v>
      </c>
      <c r="E42" s="3">
        <f t="shared" si="5"/>
        <v>1.1060483017586919E-3</v>
      </c>
      <c r="F42" s="3">
        <f t="shared" si="5"/>
        <v>2.5932578644311487E-2</v>
      </c>
      <c r="G42" s="3">
        <f t="shared" si="5"/>
        <v>7.4700800688010114E-3</v>
      </c>
      <c r="H42" s="3">
        <f t="shared" si="5"/>
        <v>8.1847574330143214E-3</v>
      </c>
      <c r="I42" s="3">
        <f t="shared" si="5"/>
        <v>1.0618063696883444E-2</v>
      </c>
      <c r="J42" s="3">
        <f t="shared" si="5"/>
        <v>5.2920157207223565E-3</v>
      </c>
    </row>
    <row r="43" spans="1:10" x14ac:dyDescent="0.2">
      <c r="A43">
        <v>758.6</v>
      </c>
      <c r="B43" t="s">
        <v>189</v>
      </c>
      <c r="C43" t="s">
        <v>190</v>
      </c>
      <c r="D43" s="3">
        <f t="shared" si="5"/>
        <v>2.4554272299042966E-2</v>
      </c>
      <c r="E43" s="3">
        <f t="shared" si="5"/>
        <v>3.6584674596633658E-3</v>
      </c>
      <c r="F43" s="3">
        <f t="shared" si="5"/>
        <v>0.21292280615240791</v>
      </c>
      <c r="G43" s="3">
        <f t="shared" si="5"/>
        <v>7.0293623608694719E-2</v>
      </c>
      <c r="H43" s="3">
        <f t="shared" si="5"/>
        <v>7.5075155497836138E-2</v>
      </c>
      <c r="I43" s="3">
        <f t="shared" si="5"/>
        <v>9.3044186369485027E-2</v>
      </c>
      <c r="J43" s="3">
        <f t="shared" si="5"/>
        <v>5.274999593002992E-3</v>
      </c>
    </row>
    <row r="44" spans="1:10" x14ac:dyDescent="0.2">
      <c r="A44">
        <v>760.6</v>
      </c>
      <c r="B44" t="s">
        <v>191</v>
      </c>
      <c r="C44" t="s">
        <v>192</v>
      </c>
      <c r="D44" s="3">
        <f t="shared" si="5"/>
        <v>5.206935082125534E-3</v>
      </c>
      <c r="E44" s="3">
        <f t="shared" si="5"/>
        <v>4.0838706526474785E-3</v>
      </c>
      <c r="F44" s="3">
        <f t="shared" si="5"/>
        <v>6.0934753363044235E-2</v>
      </c>
      <c r="G44" s="3">
        <f t="shared" si="5"/>
        <v>5.2069350821255342E-2</v>
      </c>
      <c r="H44" s="3">
        <f t="shared" si="5"/>
        <v>4.1978787083672205E-2</v>
      </c>
      <c r="I44" s="3">
        <f t="shared" si="5"/>
        <v>3.4117336077325811E-2</v>
      </c>
      <c r="J44" s="3">
        <f t="shared" si="5"/>
        <v>1.1230644294780564E-3</v>
      </c>
    </row>
    <row r="45" spans="1:10" x14ac:dyDescent="0.2">
      <c r="A45">
        <v>762.6</v>
      </c>
      <c r="B45" t="s">
        <v>193</v>
      </c>
      <c r="C45" t="s">
        <v>194</v>
      </c>
      <c r="D45" s="3">
        <f t="shared" si="5"/>
        <v>0</v>
      </c>
      <c r="E45" s="3">
        <f t="shared" si="5"/>
        <v>9.0185476912631808E-4</v>
      </c>
      <c r="F45" s="3">
        <f t="shared" si="5"/>
        <v>5.8535479354613852E-3</v>
      </c>
      <c r="G45" s="3">
        <f t="shared" si="5"/>
        <v>7.6062090905559283E-3</v>
      </c>
      <c r="H45" s="3">
        <f t="shared" si="5"/>
        <v>1.0890321740393276E-2</v>
      </c>
      <c r="I45" s="3">
        <f t="shared" si="5"/>
        <v>7.6742736014333863E-3</v>
      </c>
      <c r="J45" s="3">
        <f t="shared" si="5"/>
        <v>6.8064510877457977E-5</v>
      </c>
    </row>
    <row r="46" spans="1:10" x14ac:dyDescent="0.2">
      <c r="A46">
        <v>766.6</v>
      </c>
      <c r="B46" t="s">
        <v>195</v>
      </c>
      <c r="C46" t="s">
        <v>196</v>
      </c>
      <c r="D46" s="3">
        <f t="shared" si="5"/>
        <v>2.0419353263237389E-4</v>
      </c>
      <c r="E46" s="3">
        <f t="shared" si="5"/>
        <v>9.6991928000377599E-4</v>
      </c>
      <c r="F46" s="3">
        <f t="shared" si="5"/>
        <v>2.671532051940225E-3</v>
      </c>
      <c r="G46" s="3">
        <f t="shared" si="5"/>
        <v>1.66758051649772E-2</v>
      </c>
      <c r="H46" s="3">
        <f t="shared" si="5"/>
        <v>8.8313702863501726E-3</v>
      </c>
      <c r="I46" s="3">
        <f t="shared" si="5"/>
        <v>7.9124993895044876E-3</v>
      </c>
      <c r="J46" s="3">
        <f t="shared" si="5"/>
        <v>0</v>
      </c>
    </row>
    <row r="47" spans="1:10" x14ac:dyDescent="0.2">
      <c r="A47">
        <v>768.6</v>
      </c>
      <c r="B47" t="s">
        <v>197</v>
      </c>
      <c r="C47" t="s">
        <v>198</v>
      </c>
      <c r="D47" s="3">
        <f t="shared" si="5"/>
        <v>4.2540319298411234E-4</v>
      </c>
      <c r="E47" s="3">
        <f t="shared" si="5"/>
        <v>5.9556447017775722E-4</v>
      </c>
      <c r="F47" s="3">
        <f t="shared" si="5"/>
        <v>1.6845966442170846E-3</v>
      </c>
      <c r="G47" s="3">
        <f t="shared" si="5"/>
        <v>8.8313702863501726E-3</v>
      </c>
      <c r="H47" s="3">
        <f t="shared" si="5"/>
        <v>6.9595962372200771E-3</v>
      </c>
      <c r="I47" s="3">
        <f t="shared" si="5"/>
        <v>1.1536934593729125E-2</v>
      </c>
      <c r="J47" s="3">
        <f t="shared" si="5"/>
        <v>5.1048383158093473E-5</v>
      </c>
    </row>
    <row r="48" spans="1:10" x14ac:dyDescent="0.2">
      <c r="A48">
        <v>770.6</v>
      </c>
      <c r="B48" t="s">
        <v>202</v>
      </c>
      <c r="C48" t="s">
        <v>203</v>
      </c>
      <c r="D48" s="3">
        <f t="shared" si="5"/>
        <v>1.0720160463199631E-3</v>
      </c>
      <c r="E48" s="3">
        <f t="shared" si="5"/>
        <v>4.7645157614220574E-4</v>
      </c>
      <c r="F48" s="3">
        <f t="shared" si="5"/>
        <v>2.671532051940225E-3</v>
      </c>
      <c r="G48" s="3">
        <f t="shared" si="5"/>
        <v>5.2239512098448994E-3</v>
      </c>
      <c r="H48" s="3">
        <f t="shared" si="5"/>
        <v>2.7736288182564121E-3</v>
      </c>
      <c r="I48" s="3">
        <f t="shared" si="5"/>
        <v>3.3521771607148048E-3</v>
      </c>
      <c r="J48" s="3">
        <f t="shared" si="5"/>
        <v>2.0419353263237389E-4</v>
      </c>
    </row>
    <row r="49" spans="1:10" x14ac:dyDescent="0.2">
      <c r="A49">
        <v>772.6</v>
      </c>
      <c r="B49" t="s">
        <v>204</v>
      </c>
      <c r="C49" t="s">
        <v>205</v>
      </c>
      <c r="D49" s="3">
        <f t="shared" si="5"/>
        <v>2.7566126905370475E-3</v>
      </c>
      <c r="E49" s="3">
        <f t="shared" si="5"/>
        <v>4.4241932070347674E-4</v>
      </c>
      <c r="F49" s="3">
        <f t="shared" si="5"/>
        <v>6.7724188323070676E-3</v>
      </c>
      <c r="G49" s="3">
        <f t="shared" si="5"/>
        <v>3.5393545656278139E-3</v>
      </c>
      <c r="H49" s="3">
        <f t="shared" si="5"/>
        <v>2.9608062231694212E-3</v>
      </c>
      <c r="I49" s="3">
        <f t="shared" si="5"/>
        <v>2.9608062231694212E-3</v>
      </c>
      <c r="J49" s="3">
        <f t="shared" si="5"/>
        <v>4.5943544842284129E-4</v>
      </c>
    </row>
    <row r="50" spans="1:10" x14ac:dyDescent="0.2">
      <c r="A50">
        <v>774.6</v>
      </c>
      <c r="B50" t="s">
        <v>206</v>
      </c>
      <c r="C50" t="s">
        <v>207</v>
      </c>
      <c r="D50" s="3">
        <f t="shared" si="5"/>
        <v>1.871774049130094E-3</v>
      </c>
      <c r="E50" s="3">
        <f t="shared" si="5"/>
        <v>5.6153221473902821E-4</v>
      </c>
      <c r="F50" s="3">
        <f t="shared" si="5"/>
        <v>1.0090563737583142E-2</v>
      </c>
      <c r="G50" s="3">
        <f t="shared" si="5"/>
        <v>4.7474996337026933E-3</v>
      </c>
      <c r="H50" s="3">
        <f t="shared" si="5"/>
        <v>3.6074190765052723E-3</v>
      </c>
      <c r="I50" s="3">
        <f t="shared" si="5"/>
        <v>2.8076610736951411E-3</v>
      </c>
      <c r="J50" s="3">
        <f t="shared" si="5"/>
        <v>2.8927417122919636E-4</v>
      </c>
    </row>
    <row r="51" spans="1:10" x14ac:dyDescent="0.2">
      <c r="A51">
        <v>776.6</v>
      </c>
      <c r="B51" t="s">
        <v>208</v>
      </c>
      <c r="C51" t="s">
        <v>209</v>
      </c>
      <c r="D51" s="3">
        <f t="shared" si="5"/>
        <v>3.7435480982601883E-4</v>
      </c>
      <c r="E51" s="3">
        <f t="shared" si="5"/>
        <v>3.7435480982601883E-4</v>
      </c>
      <c r="F51" s="3">
        <f t="shared" si="5"/>
        <v>1.7866934105332719E-3</v>
      </c>
      <c r="G51" s="3">
        <f t="shared" si="5"/>
        <v>1.4804031115847106E-3</v>
      </c>
      <c r="H51" s="3">
        <f t="shared" si="5"/>
        <v>1.7866934105332719E-3</v>
      </c>
      <c r="I51" s="3">
        <f t="shared" si="5"/>
        <v>1.4123386007072528E-3</v>
      </c>
      <c r="J51" s="3">
        <f t="shared" si="5"/>
        <v>0</v>
      </c>
    </row>
    <row r="52" spans="1:10" x14ac:dyDescent="0.2">
      <c r="A52">
        <v>778.5</v>
      </c>
      <c r="B52" t="s">
        <v>210</v>
      </c>
      <c r="C52" t="s">
        <v>211</v>
      </c>
      <c r="D52" s="3">
        <f t="shared" si="5"/>
        <v>1.1264676550219293E-2</v>
      </c>
      <c r="E52" s="3">
        <f t="shared" si="5"/>
        <v>6.1258059789712162E-4</v>
      </c>
      <c r="F52" s="3">
        <f t="shared" si="5"/>
        <v>4.9687092940544318E-3</v>
      </c>
      <c r="G52" s="3">
        <f t="shared" si="5"/>
        <v>2.3652417529916644E-3</v>
      </c>
      <c r="H52" s="3">
        <f t="shared" si="5"/>
        <v>2.5013707747465804E-3</v>
      </c>
      <c r="I52" s="3">
        <f t="shared" si="5"/>
        <v>3.5904029487859078E-3</v>
      </c>
      <c r="J52" s="3">
        <f t="shared" si="5"/>
        <v>2.4843546470272159E-3</v>
      </c>
    </row>
    <row r="53" spans="1:10" x14ac:dyDescent="0.2">
      <c r="A53">
        <v>780.5</v>
      </c>
      <c r="B53" t="s">
        <v>212</v>
      </c>
      <c r="C53" t="s">
        <v>213</v>
      </c>
      <c r="D53" s="3">
        <f t="shared" si="5"/>
        <v>2.3090885315177615E-2</v>
      </c>
      <c r="E53" s="3">
        <f t="shared" si="5"/>
        <v>1.446370856145982E-3</v>
      </c>
      <c r="F53" s="3">
        <f t="shared" si="5"/>
        <v>6.3299995116035901E-2</v>
      </c>
      <c r="G53" s="3">
        <f t="shared" si="5"/>
        <v>2.0912820967098959E-2</v>
      </c>
      <c r="H53" s="3">
        <f t="shared" si="5"/>
        <v>2.4537256171323595E-2</v>
      </c>
      <c r="I53" s="3">
        <f t="shared" si="5"/>
        <v>3.8235238985412014E-2</v>
      </c>
      <c r="J53" s="3">
        <f t="shared" si="5"/>
        <v>5.1388705712480769E-3</v>
      </c>
    </row>
    <row r="54" spans="1:10" x14ac:dyDescent="0.2">
      <c r="A54">
        <v>782.6</v>
      </c>
      <c r="B54" t="s">
        <v>215</v>
      </c>
      <c r="C54" t="s">
        <v>216</v>
      </c>
      <c r="D54" s="3">
        <f t="shared" si="5"/>
        <v>1.8479514703229838E-2</v>
      </c>
      <c r="E54" s="3">
        <f t="shared" si="5"/>
        <v>2.0929837094818323E-3</v>
      </c>
      <c r="F54" s="3">
        <f t="shared" si="5"/>
        <v>0.30753247627207447</v>
      </c>
      <c r="G54" s="3">
        <f t="shared" si="5"/>
        <v>0.11070692694218537</v>
      </c>
      <c r="H54" s="3">
        <f t="shared" si="5"/>
        <v>0.12438789362855443</v>
      </c>
      <c r="I54" s="3">
        <f t="shared" si="5"/>
        <v>0.17734208309121674</v>
      </c>
      <c r="J54" s="3">
        <f t="shared" si="5"/>
        <v>4.2540319298411235E-3</v>
      </c>
    </row>
    <row r="55" spans="1:10" x14ac:dyDescent="0.2">
      <c r="A55">
        <v>784.6</v>
      </c>
      <c r="B55" t="s">
        <v>217</v>
      </c>
      <c r="C55" t="s">
        <v>218</v>
      </c>
      <c r="D55" s="3">
        <f t="shared" si="5"/>
        <v>8.8994347972276306E-3</v>
      </c>
      <c r="E55" s="3">
        <f t="shared" si="5"/>
        <v>1.5314514947428043E-3</v>
      </c>
      <c r="F55" s="3">
        <f t="shared" si="5"/>
        <v>0.12220982928047577</v>
      </c>
      <c r="G55" s="3">
        <f t="shared" si="5"/>
        <v>4.5654270671054931E-2</v>
      </c>
      <c r="H55" s="3">
        <f t="shared" si="5"/>
        <v>4.6351931907548868E-2</v>
      </c>
      <c r="I55" s="3">
        <f t="shared" si="5"/>
        <v>6.3912575713933023E-2</v>
      </c>
      <c r="J55" s="3">
        <f t="shared" si="5"/>
        <v>1.905806304568823E-3</v>
      </c>
    </row>
    <row r="56" spans="1:10" x14ac:dyDescent="0.2">
      <c r="A56">
        <v>785.6</v>
      </c>
      <c r="B56" t="s">
        <v>219</v>
      </c>
      <c r="C56" t="s">
        <v>220</v>
      </c>
      <c r="D56" s="3">
        <f>(D426/5)/0.956179510548889</f>
        <v>1.2549944720224632E-3</v>
      </c>
      <c r="E56" s="3">
        <f t="shared" ref="E56:J56" si="10">(E426/5)/0.956179510548889</f>
        <v>2.3008231987078489E-4</v>
      </c>
      <c r="F56" s="3">
        <f t="shared" si="10"/>
        <v>1.411868781025271E-2</v>
      </c>
      <c r="G56" s="3">
        <f t="shared" si="10"/>
        <v>5.6893082731684988E-3</v>
      </c>
      <c r="H56" s="3">
        <f t="shared" si="10"/>
        <v>5.6474751241010843E-3</v>
      </c>
      <c r="I56" s="3">
        <f t="shared" si="10"/>
        <v>7.2580513631965776E-3</v>
      </c>
      <c r="J56" s="3">
        <f t="shared" si="10"/>
        <v>1.2549944720224629E-4</v>
      </c>
    </row>
    <row r="57" spans="1:10" x14ac:dyDescent="0.2">
      <c r="A57">
        <v>786.6</v>
      </c>
      <c r="B57" t="s">
        <v>221</v>
      </c>
      <c r="C57" t="s">
        <v>222</v>
      </c>
      <c r="D57" s="3">
        <f t="shared" si="5"/>
        <v>4.2540319298411235E-3</v>
      </c>
      <c r="E57" s="3">
        <f t="shared" si="5"/>
        <v>1.6165321333396268E-3</v>
      </c>
      <c r="F57" s="3">
        <f t="shared" si="5"/>
        <v>7.2624833106247663E-2</v>
      </c>
      <c r="G57" s="3">
        <f t="shared" si="5"/>
        <v>3.3759997395219156E-2</v>
      </c>
      <c r="H57" s="3">
        <f t="shared" si="5"/>
        <v>3.1854191090650331E-2</v>
      </c>
      <c r="I57" s="3">
        <f t="shared" si="5"/>
        <v>3.5291448889961961E-2</v>
      </c>
      <c r="J57" s="3">
        <f t="shared" si="5"/>
        <v>9.1887089684568259E-4</v>
      </c>
    </row>
    <row r="58" spans="1:10" x14ac:dyDescent="0.2">
      <c r="A58">
        <v>787.7</v>
      </c>
      <c r="B58" t="s">
        <v>223</v>
      </c>
      <c r="C58" t="s">
        <v>224</v>
      </c>
      <c r="D58" s="3">
        <f>(D428/5)/0.956179510548889</f>
        <v>6.2749723601123158E-4</v>
      </c>
      <c r="E58" s="3">
        <f t="shared" ref="E58:J58" si="11">(E428/5)/0.956179510548889</f>
        <v>9.2032927948313954E-4</v>
      </c>
      <c r="F58" s="3">
        <f t="shared" si="11"/>
        <v>1.7967337524454931E-2</v>
      </c>
      <c r="G58" s="3">
        <f t="shared" si="11"/>
        <v>8.638545282421287E-3</v>
      </c>
      <c r="H58" s="3">
        <f t="shared" si="11"/>
        <v>7.5090502576010713E-3</v>
      </c>
      <c r="I58" s="3">
        <f t="shared" si="11"/>
        <v>9.2660425184325178E-3</v>
      </c>
      <c r="J58" s="3">
        <f t="shared" si="11"/>
        <v>1.6733259626966175E-4</v>
      </c>
    </row>
    <row r="59" spans="1:10" x14ac:dyDescent="0.2">
      <c r="A59">
        <v>788.6</v>
      </c>
      <c r="B59" t="s">
        <v>225</v>
      </c>
      <c r="C59" t="s">
        <v>226</v>
      </c>
      <c r="D59" s="3">
        <f t="shared" si="5"/>
        <v>2.4333062638691224E-3</v>
      </c>
      <c r="E59" s="3">
        <f t="shared" si="5"/>
        <v>1.3442740898297952E-3</v>
      </c>
      <c r="F59" s="3">
        <f t="shared" si="5"/>
        <v>1.9942901687095185E-2</v>
      </c>
      <c r="G59" s="3">
        <f t="shared" si="5"/>
        <v>1.7237337379716233E-2</v>
      </c>
      <c r="H59" s="3">
        <f t="shared" si="5"/>
        <v>1.3697982814088416E-2</v>
      </c>
      <c r="I59" s="3">
        <f t="shared" si="5"/>
        <v>9.9884669712669572E-3</v>
      </c>
      <c r="J59" s="3">
        <f t="shared" si="5"/>
        <v>4.934677038615703E-4</v>
      </c>
    </row>
    <row r="60" spans="1:10" x14ac:dyDescent="0.2">
      <c r="A60">
        <v>789.7</v>
      </c>
      <c r="B60" t="s">
        <v>227</v>
      </c>
      <c r="C60" t="s">
        <v>228</v>
      </c>
      <c r="D60" s="3">
        <f>(D430/5)/0.956179510548889</f>
        <v>3.5558176707303117E-4</v>
      </c>
      <c r="E60" s="3">
        <f t="shared" ref="E60:J60" si="12">(E430/5)/0.956179510548889</f>
        <v>5.8566408694381603E-4</v>
      </c>
      <c r="F60" s="3">
        <f t="shared" si="12"/>
        <v>3.7649834160673888E-3</v>
      </c>
      <c r="G60" s="3">
        <f t="shared" si="12"/>
        <v>3.513984521662896E-3</v>
      </c>
      <c r="H60" s="3">
        <f t="shared" si="12"/>
        <v>2.1753237515056024E-3</v>
      </c>
      <c r="I60" s="3">
        <f t="shared" si="12"/>
        <v>2.3008231987078484E-3</v>
      </c>
      <c r="J60" s="3">
        <f t="shared" si="12"/>
        <v>4.1833149067415439E-5</v>
      </c>
    </row>
    <row r="61" spans="1:10" x14ac:dyDescent="0.2">
      <c r="A61">
        <v>790.6</v>
      </c>
      <c r="B61" t="s">
        <v>229</v>
      </c>
      <c r="C61" t="s">
        <v>230</v>
      </c>
      <c r="D61" s="3">
        <f t="shared" si="5"/>
        <v>2.1950804757980193E-3</v>
      </c>
      <c r="E61" s="3">
        <f t="shared" si="5"/>
        <v>9.3588702456504698E-4</v>
      </c>
      <c r="F61" s="3">
        <f t="shared" si="5"/>
        <v>5.9896769572163012E-3</v>
      </c>
      <c r="G61" s="3">
        <f t="shared" si="5"/>
        <v>4.5943544842284136E-3</v>
      </c>
      <c r="H61" s="3">
        <f t="shared" si="5"/>
        <v>6.6533059382715169E-3</v>
      </c>
      <c r="I61" s="3">
        <f t="shared" si="5"/>
        <v>6.3470156393229549E-3</v>
      </c>
      <c r="J61" s="3">
        <f t="shared" si="5"/>
        <v>4.0838706526474778E-4</v>
      </c>
    </row>
    <row r="62" spans="1:10" x14ac:dyDescent="0.2">
      <c r="A62">
        <v>792.6</v>
      </c>
      <c r="B62" t="s">
        <v>232</v>
      </c>
      <c r="C62" t="s">
        <v>233</v>
      </c>
      <c r="D62" s="3">
        <f t="shared" si="5"/>
        <v>5.9556447017775722E-4</v>
      </c>
      <c r="E62" s="3">
        <f t="shared" si="5"/>
        <v>1.0890321740393276E-3</v>
      </c>
      <c r="F62" s="3">
        <f t="shared" si="5"/>
        <v>3.3181449052760758E-3</v>
      </c>
      <c r="G62" s="3">
        <f t="shared" si="5"/>
        <v>3.0884271810646551E-2</v>
      </c>
      <c r="H62" s="3">
        <f t="shared" si="5"/>
        <v>4.4275964325786406E-2</v>
      </c>
      <c r="I62" s="3">
        <f t="shared" si="5"/>
        <v>9.4813863652298963E-2</v>
      </c>
      <c r="J62" s="3">
        <f t="shared" si="5"/>
        <v>1.3612902175491595E-4</v>
      </c>
    </row>
    <row r="63" spans="1:10" x14ac:dyDescent="0.2">
      <c r="A63">
        <v>794.6</v>
      </c>
      <c r="B63" t="s">
        <v>234</v>
      </c>
      <c r="C63" t="s">
        <v>235</v>
      </c>
      <c r="D63" s="3">
        <f t="shared" si="5"/>
        <v>1.5144353670234398E-3</v>
      </c>
      <c r="E63" s="3">
        <f t="shared" si="5"/>
        <v>4.0838706526474778E-4</v>
      </c>
      <c r="F63" s="3">
        <f t="shared" si="5"/>
        <v>1.9738708154462812E-3</v>
      </c>
      <c r="G63" s="3">
        <f t="shared" si="5"/>
        <v>8.3379025824886002E-3</v>
      </c>
      <c r="H63" s="3">
        <f t="shared" ref="E63:J78" si="13">(H433/5)/1.1753555409225</f>
        <v>8.0486284112594054E-3</v>
      </c>
      <c r="I63" s="3">
        <f t="shared" si="13"/>
        <v>1.4327579539704904E-2</v>
      </c>
      <c r="J63" s="3">
        <f t="shared" si="13"/>
        <v>3.7435480982601883E-4</v>
      </c>
    </row>
    <row r="64" spans="1:10" x14ac:dyDescent="0.2">
      <c r="A64">
        <v>796.6</v>
      </c>
      <c r="B64" t="s">
        <v>236</v>
      </c>
      <c r="C64" t="s">
        <v>237</v>
      </c>
      <c r="D64" s="3">
        <f t="shared" si="5"/>
        <v>2.1610482203592903E-3</v>
      </c>
      <c r="E64" s="3">
        <f t="shared" si="13"/>
        <v>3.7435480982601883E-4</v>
      </c>
      <c r="F64" s="3">
        <f t="shared" si="13"/>
        <v>5.581289891951554E-3</v>
      </c>
      <c r="G64" s="3">
        <f t="shared" si="13"/>
        <v>3.3181449052760758E-3</v>
      </c>
      <c r="H64" s="3">
        <f t="shared" si="13"/>
        <v>3.4202416715922632E-3</v>
      </c>
      <c r="I64" s="3">
        <f t="shared" si="13"/>
        <v>4.3561286961573105E-3</v>
      </c>
      <c r="J64" s="3">
        <f t="shared" si="13"/>
        <v>4.2540319298411234E-4</v>
      </c>
    </row>
    <row r="65" spans="1:10" x14ac:dyDescent="0.2">
      <c r="A65">
        <v>798.6</v>
      </c>
      <c r="B65" t="s">
        <v>239</v>
      </c>
      <c r="C65" t="s">
        <v>240</v>
      </c>
      <c r="D65" s="3">
        <f t="shared" si="5"/>
        <v>1.6845966442170846E-3</v>
      </c>
      <c r="E65" s="3">
        <f t="shared" si="13"/>
        <v>2.3822578807110287E-4</v>
      </c>
      <c r="F65" s="3">
        <f t="shared" si="13"/>
        <v>9.7332250554764896E-3</v>
      </c>
      <c r="G65" s="3">
        <f t="shared" si="13"/>
        <v>2.1270159649205618E-3</v>
      </c>
      <c r="H65" s="3">
        <f t="shared" si="13"/>
        <v>2.7055643073789545E-3</v>
      </c>
      <c r="I65" s="3">
        <f t="shared" si="13"/>
        <v>2.8757255845725991E-3</v>
      </c>
      <c r="J65" s="3">
        <f t="shared" si="13"/>
        <v>3.9137093754538333E-4</v>
      </c>
    </row>
    <row r="66" spans="1:10" x14ac:dyDescent="0.2">
      <c r="A66">
        <v>800.6</v>
      </c>
      <c r="B66" t="s">
        <v>241</v>
      </c>
      <c r="C66" t="s">
        <v>242</v>
      </c>
      <c r="D66" s="3">
        <f t="shared" si="5"/>
        <v>6.2959672561648623E-4</v>
      </c>
      <c r="E66" s="3">
        <f t="shared" si="13"/>
        <v>1.3612902175491595E-4</v>
      </c>
      <c r="F66" s="3">
        <f t="shared" si="13"/>
        <v>5.2920157207223565E-3</v>
      </c>
      <c r="G66" s="3">
        <f t="shared" si="13"/>
        <v>1.905806304568823E-3</v>
      </c>
      <c r="H66" s="3">
        <f t="shared" si="13"/>
        <v>1.5144353670234398E-3</v>
      </c>
      <c r="I66" s="3">
        <f t="shared" si="13"/>
        <v>1.276209578952337E-3</v>
      </c>
      <c r="J66" s="3">
        <f t="shared" si="13"/>
        <v>1.1911289403555144E-4</v>
      </c>
    </row>
    <row r="67" spans="1:10" x14ac:dyDescent="0.2">
      <c r="A67">
        <v>802.7</v>
      </c>
      <c r="B67" t="s">
        <v>243</v>
      </c>
      <c r="C67" t="s">
        <v>244</v>
      </c>
      <c r="D67" s="3">
        <f t="shared" si="5"/>
        <v>7.1467736421330864E-4</v>
      </c>
      <c r="E67" s="3">
        <f t="shared" si="13"/>
        <v>3.9137093754538333E-4</v>
      </c>
      <c r="F67" s="3">
        <f t="shared" si="13"/>
        <v>5.3941124870385444E-3</v>
      </c>
      <c r="G67" s="3">
        <f t="shared" si="13"/>
        <v>2.5183869024659449E-3</v>
      </c>
      <c r="H67" s="3">
        <f t="shared" si="13"/>
        <v>2.1610482203592903E-3</v>
      </c>
      <c r="I67" s="3">
        <f t="shared" si="13"/>
        <v>1.7696772828139069E-3</v>
      </c>
      <c r="J67" s="3">
        <f t="shared" si="13"/>
        <v>1.1911289403555144E-4</v>
      </c>
    </row>
    <row r="68" spans="1:10" x14ac:dyDescent="0.2">
      <c r="A68">
        <v>804.7</v>
      </c>
      <c r="B68" t="s">
        <v>245</v>
      </c>
      <c r="C68" t="s">
        <v>246</v>
      </c>
      <c r="D68" s="3">
        <f t="shared" si="5"/>
        <v>7.8274187509076666E-4</v>
      </c>
      <c r="E68" s="3">
        <f t="shared" si="13"/>
        <v>6.1258059789712162E-4</v>
      </c>
      <c r="F68" s="3">
        <f t="shared" si="13"/>
        <v>1.8887901768494589E-3</v>
      </c>
      <c r="G68" s="3">
        <f t="shared" si="13"/>
        <v>7.3169349193267315E-4</v>
      </c>
      <c r="H68" s="3">
        <f t="shared" si="13"/>
        <v>1.5484676224621688E-3</v>
      </c>
      <c r="I68" s="3">
        <f t="shared" si="13"/>
        <v>1.6675805164977201E-3</v>
      </c>
      <c r="J68" s="3">
        <f t="shared" si="13"/>
        <v>1.7016127719364494E-4</v>
      </c>
    </row>
    <row r="69" spans="1:10" x14ac:dyDescent="0.2">
      <c r="A69">
        <v>806.6</v>
      </c>
      <c r="B69" t="s">
        <v>247</v>
      </c>
      <c r="C69" t="s">
        <v>248</v>
      </c>
      <c r="D69" s="3">
        <f t="shared" si="5"/>
        <v>8.3379025824886007E-4</v>
      </c>
      <c r="E69" s="3">
        <f t="shared" si="13"/>
        <v>6.2959672561648623E-4</v>
      </c>
      <c r="F69" s="3">
        <f t="shared" si="13"/>
        <v>3.8286287368570105E-3</v>
      </c>
      <c r="G69" s="3">
        <f t="shared" si="13"/>
        <v>4.6624189951058716E-3</v>
      </c>
      <c r="H69" s="3">
        <f t="shared" si="13"/>
        <v>1.6539676143222284E-2</v>
      </c>
      <c r="I69" s="3">
        <f t="shared" si="13"/>
        <v>7.0106446203781715E-3</v>
      </c>
      <c r="J69" s="3">
        <f t="shared" si="13"/>
        <v>3.4032255438728988E-5</v>
      </c>
    </row>
    <row r="70" spans="1:10" x14ac:dyDescent="0.2">
      <c r="A70">
        <v>808.6</v>
      </c>
      <c r="B70" t="s">
        <v>249</v>
      </c>
      <c r="C70" t="s">
        <v>250</v>
      </c>
      <c r="D70" s="3">
        <f t="shared" si="5"/>
        <v>8.3379025824886007E-4</v>
      </c>
      <c r="E70" s="3">
        <f t="shared" si="13"/>
        <v>2.7225804350983191E-4</v>
      </c>
      <c r="F70" s="3">
        <f t="shared" si="13"/>
        <v>2.790644945975777E-3</v>
      </c>
      <c r="G70" s="3">
        <f t="shared" si="13"/>
        <v>4.2029835466830291E-3</v>
      </c>
      <c r="H70" s="3">
        <f t="shared" si="13"/>
        <v>3.2330642666792537E-3</v>
      </c>
      <c r="I70" s="3">
        <f t="shared" si="13"/>
        <v>4.5773383565090482E-3</v>
      </c>
      <c r="J70" s="3">
        <f t="shared" si="13"/>
        <v>1.3612902175491595E-4</v>
      </c>
    </row>
    <row r="71" spans="1:10" x14ac:dyDescent="0.2">
      <c r="A71">
        <v>810.6</v>
      </c>
      <c r="B71" t="s">
        <v>251</v>
      </c>
      <c r="C71" t="s">
        <v>252</v>
      </c>
      <c r="D71" s="3">
        <f t="shared" si="5"/>
        <v>1.3612902175491595E-3</v>
      </c>
      <c r="E71" s="3">
        <f t="shared" si="13"/>
        <v>7.3169349193267315E-4</v>
      </c>
      <c r="F71" s="3">
        <f t="shared" si="13"/>
        <v>6.2959672561648614E-3</v>
      </c>
      <c r="G71" s="3">
        <f t="shared" si="13"/>
        <v>1.8037095382526361E-2</v>
      </c>
      <c r="H71" s="3">
        <f t="shared" si="13"/>
        <v>1.4650885966372828E-2</v>
      </c>
      <c r="I71" s="3">
        <f t="shared" si="13"/>
        <v>9.0866122021406384E-3</v>
      </c>
      <c r="J71" s="3">
        <f t="shared" si="13"/>
        <v>3.4032255438728987E-4</v>
      </c>
    </row>
    <row r="72" spans="1:10" x14ac:dyDescent="0.2">
      <c r="A72">
        <v>812.6</v>
      </c>
      <c r="B72" t="s">
        <v>253</v>
      </c>
      <c r="C72" t="s">
        <v>254</v>
      </c>
      <c r="D72" s="3">
        <f t="shared" si="5"/>
        <v>2.4673385193078514E-3</v>
      </c>
      <c r="E72" s="3">
        <f t="shared" si="13"/>
        <v>5.9556447017775722E-4</v>
      </c>
      <c r="F72" s="3">
        <f t="shared" si="13"/>
        <v>8.8313702863501726E-3</v>
      </c>
      <c r="G72" s="3">
        <f t="shared" si="13"/>
        <v>6.1768543621293108E-3</v>
      </c>
      <c r="H72" s="3">
        <f t="shared" si="13"/>
        <v>5.0878221880899833E-3</v>
      </c>
      <c r="I72" s="3">
        <f t="shared" si="13"/>
        <v>4.3901609515960387E-3</v>
      </c>
      <c r="J72" s="3">
        <f t="shared" si="13"/>
        <v>6.9766123649394425E-4</v>
      </c>
    </row>
    <row r="73" spans="1:10" x14ac:dyDescent="0.2">
      <c r="A73">
        <v>813.7</v>
      </c>
      <c r="B73" t="s">
        <v>256</v>
      </c>
      <c r="C73" t="s">
        <v>257</v>
      </c>
      <c r="D73" s="3">
        <f>(D443/5)/0.956179510548889</f>
        <v>0</v>
      </c>
      <c r="E73" s="3">
        <f t="shared" ref="E73:J73" si="14">(E443/5)/0.956179510548889</f>
        <v>1.5896596645617867E-3</v>
      </c>
      <c r="F73" s="3">
        <f t="shared" si="14"/>
        <v>8.4502961116179175E-3</v>
      </c>
      <c r="G73" s="3">
        <f t="shared" si="14"/>
        <v>3.8277331396685123E-3</v>
      </c>
      <c r="H73" s="3">
        <f t="shared" si="14"/>
        <v>7.4253839594662389E-3</v>
      </c>
      <c r="I73" s="3">
        <f t="shared" si="14"/>
        <v>5.7520579967696222E-3</v>
      </c>
      <c r="J73" s="3">
        <f t="shared" si="14"/>
        <v>0</v>
      </c>
    </row>
    <row r="74" spans="1:10" x14ac:dyDescent="0.2">
      <c r="A74">
        <v>814.6</v>
      </c>
      <c r="B74" t="s">
        <v>258</v>
      </c>
      <c r="C74" t="s">
        <v>259</v>
      </c>
      <c r="D74" s="3">
        <f t="shared" si="5"/>
        <v>2.1610482203592903E-3</v>
      </c>
      <c r="E74" s="3">
        <f t="shared" si="13"/>
        <v>5.1048383158093481E-4</v>
      </c>
      <c r="F74" s="3">
        <f t="shared" si="13"/>
        <v>8.8483864140695354E-3</v>
      </c>
      <c r="G74" s="3">
        <f t="shared" si="13"/>
        <v>2.4503223915884865E-3</v>
      </c>
      <c r="H74" s="3">
        <f t="shared" si="13"/>
        <v>3.4883061824697212E-3</v>
      </c>
      <c r="I74" s="3">
        <f t="shared" si="13"/>
        <v>3.1820158835211602E-3</v>
      </c>
      <c r="J74" s="3">
        <f t="shared" si="13"/>
        <v>5.6153221473902821E-4</v>
      </c>
    </row>
    <row r="75" spans="1:10" x14ac:dyDescent="0.2">
      <c r="A75">
        <v>815.7</v>
      </c>
      <c r="B75" t="s">
        <v>260</v>
      </c>
      <c r="C75" t="s">
        <v>261</v>
      </c>
      <c r="D75" s="3">
        <f>(D445/5)/0.956179510548889</f>
        <v>8.3666298134830877E-5</v>
      </c>
      <c r="E75" s="3">
        <f t="shared" ref="E75:J75" si="15">(E445/5)/0.956179510548889</f>
        <v>1.2549944720224632E-3</v>
      </c>
      <c r="F75" s="3">
        <f t="shared" si="15"/>
        <v>9.6216242855055503E-3</v>
      </c>
      <c r="G75" s="3">
        <f t="shared" si="15"/>
        <v>3.8695662887359276E-3</v>
      </c>
      <c r="H75" s="3">
        <f t="shared" si="15"/>
        <v>4.3506475030112048E-3</v>
      </c>
      <c r="I75" s="3">
        <f t="shared" si="15"/>
        <v>4.12056518314042E-3</v>
      </c>
      <c r="J75" s="3">
        <f t="shared" si="15"/>
        <v>0</v>
      </c>
    </row>
    <row r="76" spans="1:10" x14ac:dyDescent="0.2">
      <c r="A76">
        <v>816.6</v>
      </c>
      <c r="B76" t="s">
        <v>262</v>
      </c>
      <c r="C76" t="s">
        <v>263</v>
      </c>
      <c r="D76" s="3">
        <f t="shared" si="5"/>
        <v>9.5290315228441149E-4</v>
      </c>
      <c r="E76" s="3">
        <f t="shared" si="13"/>
        <v>4.4241932070347674E-4</v>
      </c>
      <c r="F76" s="3">
        <f t="shared" si="13"/>
        <v>4.8836286554576093E-3</v>
      </c>
      <c r="G76" s="3">
        <f t="shared" si="13"/>
        <v>4.1519351635249365E-3</v>
      </c>
      <c r="H76" s="3">
        <f t="shared" si="13"/>
        <v>9.1716928407374627E-3</v>
      </c>
      <c r="I76" s="3">
        <f t="shared" si="13"/>
        <v>1.7254353507435594E-2</v>
      </c>
      <c r="J76" s="3">
        <f t="shared" si="13"/>
        <v>2.3822578807110287E-4</v>
      </c>
    </row>
    <row r="77" spans="1:10" x14ac:dyDescent="0.2">
      <c r="A77">
        <v>817.7</v>
      </c>
      <c r="B77" t="s">
        <v>264</v>
      </c>
      <c r="C77" t="s">
        <v>265</v>
      </c>
      <c r="D77" s="3">
        <f>(D447/5)/0.956179510548889</f>
        <v>0</v>
      </c>
      <c r="E77" s="3">
        <f t="shared" ref="E77:J77" si="16">(E447/5)/0.956179510548889</f>
        <v>6.2749723601123158E-4</v>
      </c>
      <c r="F77" s="3">
        <f t="shared" si="16"/>
        <v>0</v>
      </c>
      <c r="G77" s="3">
        <f t="shared" si="16"/>
        <v>9.6216242855055498E-4</v>
      </c>
      <c r="H77" s="3">
        <f t="shared" si="16"/>
        <v>1.0876618757528012E-3</v>
      </c>
      <c r="I77" s="3">
        <f t="shared" si="16"/>
        <v>1.7360756862977405E-3</v>
      </c>
      <c r="J77" s="3">
        <f t="shared" si="16"/>
        <v>0</v>
      </c>
    </row>
    <row r="78" spans="1:10" x14ac:dyDescent="0.2">
      <c r="A78">
        <v>818.7</v>
      </c>
      <c r="B78" t="s">
        <v>266</v>
      </c>
      <c r="C78" t="s">
        <v>267</v>
      </c>
      <c r="D78" s="3">
        <f t="shared" si="5"/>
        <v>3.2330642666792537E-4</v>
      </c>
      <c r="E78" s="3">
        <f t="shared" si="13"/>
        <v>2.552419157904674E-4</v>
      </c>
      <c r="F78" s="3">
        <f t="shared" si="13"/>
        <v>3.0458868617662441E-3</v>
      </c>
      <c r="G78" s="3">
        <f t="shared" si="13"/>
        <v>6.3299995116035904E-3</v>
      </c>
      <c r="H78" s="3">
        <f t="shared" si="13"/>
        <v>2.2563385355877316E-2</v>
      </c>
      <c r="I78" s="3">
        <f t="shared" si="13"/>
        <v>5.4434592574247022E-2</v>
      </c>
      <c r="J78" s="3">
        <f t="shared" si="13"/>
        <v>5.1048383158093473E-5</v>
      </c>
    </row>
    <row r="79" spans="1:10" x14ac:dyDescent="0.2">
      <c r="A79">
        <v>820.6</v>
      </c>
      <c r="B79" t="s">
        <v>268</v>
      </c>
      <c r="C79" t="s">
        <v>269</v>
      </c>
      <c r="D79" s="3">
        <f t="shared" si="5"/>
        <v>1.0209676631618696E-3</v>
      </c>
      <c r="E79" s="3">
        <f t="shared" ref="E79:J86" si="17">(E449/5)/1.1753555409225</f>
        <v>3.4032255438728987E-4</v>
      </c>
      <c r="F79" s="3">
        <f t="shared" si="17"/>
        <v>8.6782251368758918E-4</v>
      </c>
      <c r="G79" s="3">
        <f t="shared" si="17"/>
        <v>2.9097578400113285E-3</v>
      </c>
      <c r="H79" s="3">
        <f t="shared" si="17"/>
        <v>9.9544347158282281E-3</v>
      </c>
      <c r="I79" s="3">
        <f t="shared" si="17"/>
        <v>1.8768788874459034E-2</v>
      </c>
      <c r="J79" s="3">
        <f t="shared" si="17"/>
        <v>2.2120966035173837E-4</v>
      </c>
    </row>
    <row r="80" spans="1:10" x14ac:dyDescent="0.2">
      <c r="A80">
        <v>822.6</v>
      </c>
      <c r="B80" t="s">
        <v>270</v>
      </c>
      <c r="C80" t="s">
        <v>271</v>
      </c>
      <c r="D80" s="3">
        <f t="shared" si="5"/>
        <v>4.7645157614220574E-4</v>
      </c>
      <c r="E80" s="3">
        <f t="shared" si="17"/>
        <v>3.4032255438728987E-4</v>
      </c>
      <c r="F80" s="3">
        <f t="shared" si="17"/>
        <v>8.8483864140695347E-4</v>
      </c>
      <c r="G80" s="3">
        <f t="shared" si="17"/>
        <v>8.6782251368758918E-4</v>
      </c>
      <c r="H80" s="3">
        <f t="shared" si="17"/>
        <v>9.8693540772314061E-4</v>
      </c>
      <c r="I80" s="3">
        <f t="shared" si="17"/>
        <v>2.2971772421142068E-3</v>
      </c>
      <c r="J80" s="3">
        <f t="shared" si="17"/>
        <v>0</v>
      </c>
    </row>
    <row r="81" spans="1:10" x14ac:dyDescent="0.2">
      <c r="A81">
        <v>824.6</v>
      </c>
      <c r="B81" t="s">
        <v>272</v>
      </c>
      <c r="C81" t="s">
        <v>273</v>
      </c>
      <c r="D81" s="3">
        <f t="shared" si="5"/>
        <v>1.7016127719364494E-4</v>
      </c>
      <c r="E81" s="3">
        <f t="shared" si="17"/>
        <v>1.1741128126361499E-3</v>
      </c>
      <c r="F81" s="3">
        <f t="shared" si="17"/>
        <v>3.5733868210665432E-4</v>
      </c>
      <c r="G81" s="3">
        <f t="shared" si="17"/>
        <v>7.3169349193267315E-4</v>
      </c>
      <c r="H81" s="3">
        <f t="shared" si="17"/>
        <v>6.2959672561648623E-4</v>
      </c>
      <c r="I81" s="3">
        <f t="shared" si="17"/>
        <v>3.9137093754538334E-3</v>
      </c>
      <c r="J81" s="3">
        <f t="shared" si="17"/>
        <v>0</v>
      </c>
    </row>
    <row r="82" spans="1:10" x14ac:dyDescent="0.2">
      <c r="A82">
        <v>826.7</v>
      </c>
      <c r="B82" t="s">
        <v>274</v>
      </c>
      <c r="C82" t="s">
        <v>275</v>
      </c>
      <c r="D82" s="3">
        <f t="shared" si="5"/>
        <v>6.2959672561648623E-4</v>
      </c>
      <c r="E82" s="3">
        <f t="shared" si="17"/>
        <v>5.1048383158093473E-5</v>
      </c>
      <c r="F82" s="3">
        <f t="shared" si="17"/>
        <v>1.4804031115847106E-3</v>
      </c>
      <c r="G82" s="3">
        <f t="shared" si="17"/>
        <v>4.0838706526474778E-4</v>
      </c>
      <c r="H82" s="3">
        <f t="shared" si="17"/>
        <v>3.0629029894856081E-4</v>
      </c>
      <c r="I82" s="3">
        <f t="shared" si="17"/>
        <v>5.1048383158093481E-4</v>
      </c>
      <c r="J82" s="3">
        <f t="shared" si="17"/>
        <v>1.3612902175491595E-4</v>
      </c>
    </row>
    <row r="83" spans="1:10" x14ac:dyDescent="0.2">
      <c r="A83">
        <v>828.7</v>
      </c>
      <c r="B83" t="s">
        <v>276</v>
      </c>
      <c r="C83" t="s">
        <v>277</v>
      </c>
      <c r="D83" s="3">
        <f t="shared" si="5"/>
        <v>9.3588702456504698E-4</v>
      </c>
      <c r="E83" s="3">
        <f t="shared" si="17"/>
        <v>5.1048383158093473E-5</v>
      </c>
      <c r="F83" s="3">
        <f t="shared" si="17"/>
        <v>2.4333062638691224E-3</v>
      </c>
      <c r="G83" s="3">
        <f t="shared" si="17"/>
        <v>5.2749995930029931E-4</v>
      </c>
      <c r="H83" s="3">
        <f t="shared" si="17"/>
        <v>3.0629029894856081E-4</v>
      </c>
      <c r="I83" s="3">
        <f t="shared" si="17"/>
        <v>5.2749995930029931E-4</v>
      </c>
      <c r="J83" s="3">
        <f t="shared" si="17"/>
        <v>1.0209676631618695E-4</v>
      </c>
    </row>
    <row r="84" spans="1:10" x14ac:dyDescent="0.2">
      <c r="A84">
        <v>830.6</v>
      </c>
      <c r="B84" t="s">
        <v>278</v>
      </c>
      <c r="C84" t="s">
        <v>279</v>
      </c>
      <c r="D84" s="3">
        <f t="shared" si="5"/>
        <v>4.934677038615703E-4</v>
      </c>
      <c r="E84" s="3">
        <f t="shared" si="17"/>
        <v>2.2120966035173837E-4</v>
      </c>
      <c r="F84" s="3">
        <f t="shared" si="17"/>
        <v>2.9437900954500571E-3</v>
      </c>
      <c r="G84" s="3">
        <f t="shared" si="17"/>
        <v>9.8693540772314061E-4</v>
      </c>
      <c r="H84" s="3">
        <f t="shared" si="17"/>
        <v>1.0379837908812341E-3</v>
      </c>
      <c r="I84" s="3">
        <f t="shared" si="17"/>
        <v>1.1060483017586919E-3</v>
      </c>
      <c r="J84" s="3">
        <f t="shared" si="17"/>
        <v>1.0209676631618695E-4</v>
      </c>
    </row>
    <row r="85" spans="1:10" x14ac:dyDescent="0.2">
      <c r="A85">
        <v>832.6</v>
      </c>
      <c r="B85" t="s">
        <v>280</v>
      </c>
      <c r="C85" t="s">
        <v>281</v>
      </c>
      <c r="D85" s="3">
        <f t="shared" si="5"/>
        <v>2.8927417122919636E-4</v>
      </c>
      <c r="E85" s="3">
        <f t="shared" si="17"/>
        <v>6.9766123649394425E-4</v>
      </c>
      <c r="F85" s="3">
        <f t="shared" si="17"/>
        <v>2.5183869024659449E-3</v>
      </c>
      <c r="G85" s="3">
        <f t="shared" si="17"/>
        <v>1.7356450273751784E-3</v>
      </c>
      <c r="H85" s="3">
        <f t="shared" si="17"/>
        <v>1.7866934105332719E-3</v>
      </c>
      <c r="I85" s="3">
        <f t="shared" si="17"/>
        <v>2.5524191579046739E-3</v>
      </c>
      <c r="J85" s="3">
        <f t="shared" si="17"/>
        <v>3.4032255438728988E-5</v>
      </c>
    </row>
    <row r="86" spans="1:10" x14ac:dyDescent="0.2">
      <c r="A86">
        <v>834.6</v>
      </c>
      <c r="B86" t="s">
        <v>283</v>
      </c>
      <c r="C86" t="s">
        <v>284</v>
      </c>
      <c r="D86" s="3">
        <f t="shared" si="5"/>
        <v>2.7225804350983191E-4</v>
      </c>
      <c r="E86" s="3">
        <f t="shared" si="17"/>
        <v>2.3822578807110287E-4</v>
      </c>
      <c r="F86" s="3">
        <f t="shared" si="17"/>
        <v>2.0249191986043747E-3</v>
      </c>
      <c r="G86" s="3">
        <f t="shared" si="17"/>
        <v>1.9908869431656457E-3</v>
      </c>
      <c r="H86" s="3">
        <f t="shared" si="17"/>
        <v>8.2528219438917794E-3</v>
      </c>
      <c r="I86" s="3">
        <f t="shared" si="17"/>
        <v>3.9477416308925624E-3</v>
      </c>
      <c r="J86" s="3">
        <f t="shared" si="17"/>
        <v>0</v>
      </c>
    </row>
    <row r="87" spans="1:10" x14ac:dyDescent="0.2">
      <c r="A87">
        <v>836.6</v>
      </c>
      <c r="B87" t="s">
        <v>285</v>
      </c>
      <c r="C87" t="s">
        <v>286</v>
      </c>
      <c r="D87" s="3">
        <f t="shared" ref="D87:J111" si="18">(D457/5)/1.1753555409225</f>
        <v>3.0629029894856081E-4</v>
      </c>
      <c r="E87" s="3">
        <f t="shared" si="18"/>
        <v>8.5080638596822468E-5</v>
      </c>
      <c r="F87" s="3">
        <f t="shared" si="18"/>
        <v>9.1887089684568259E-4</v>
      </c>
      <c r="G87" s="3">
        <f t="shared" si="18"/>
        <v>1.2081450680748789E-3</v>
      </c>
      <c r="H87" s="3">
        <f t="shared" si="18"/>
        <v>1.1741128126361499E-3</v>
      </c>
      <c r="I87" s="3">
        <f t="shared" si="18"/>
        <v>1.4293547284266173E-3</v>
      </c>
      <c r="J87" s="3">
        <f t="shared" si="18"/>
        <v>3.4032255438728988E-5</v>
      </c>
    </row>
    <row r="88" spans="1:10" x14ac:dyDescent="0.2">
      <c r="A88">
        <v>838.6</v>
      </c>
      <c r="B88" t="s">
        <v>288</v>
      </c>
      <c r="C88" t="s">
        <v>289</v>
      </c>
      <c r="D88" s="3">
        <f t="shared" si="18"/>
        <v>8.5080638596822468E-5</v>
      </c>
      <c r="E88" s="3">
        <f t="shared" si="18"/>
        <v>0</v>
      </c>
      <c r="F88" s="3">
        <f t="shared" si="18"/>
        <v>5.7854834245839272E-4</v>
      </c>
      <c r="G88" s="3">
        <f t="shared" si="18"/>
        <v>1.0720160463199631E-3</v>
      </c>
      <c r="H88" s="3">
        <f t="shared" si="18"/>
        <v>7.4870961965203765E-4</v>
      </c>
      <c r="I88" s="3">
        <f t="shared" si="18"/>
        <v>9.3588702456504698E-4</v>
      </c>
      <c r="J88" s="3">
        <f t="shared" si="18"/>
        <v>0</v>
      </c>
    </row>
    <row r="89" spans="1:10" x14ac:dyDescent="0.2">
      <c r="A89">
        <v>840.6</v>
      </c>
      <c r="B89" t="s">
        <v>290</v>
      </c>
      <c r="C89" t="s">
        <v>291</v>
      </c>
      <c r="D89" s="3">
        <f t="shared" si="18"/>
        <v>1.1911289403555144E-4</v>
      </c>
      <c r="E89" s="3">
        <f t="shared" si="18"/>
        <v>8.5080638596822468E-5</v>
      </c>
      <c r="F89" s="3">
        <f t="shared" si="18"/>
        <v>1.9568546877269167E-3</v>
      </c>
      <c r="G89" s="3">
        <f t="shared" si="18"/>
        <v>1.2251611957942432E-3</v>
      </c>
      <c r="H89" s="3">
        <f t="shared" si="18"/>
        <v>1.1230644294780564E-3</v>
      </c>
      <c r="I89" s="3">
        <f t="shared" si="18"/>
        <v>1.446370856145982E-3</v>
      </c>
      <c r="J89" s="3">
        <f t="shared" si="18"/>
        <v>0</v>
      </c>
    </row>
    <row r="90" spans="1:10" x14ac:dyDescent="0.2">
      <c r="A90">
        <v>842.7</v>
      </c>
      <c r="B90" t="s">
        <v>292</v>
      </c>
      <c r="C90" t="s">
        <v>293</v>
      </c>
      <c r="D90" s="3">
        <f t="shared" si="18"/>
        <v>5.4451608701966382E-4</v>
      </c>
      <c r="E90" s="3">
        <f t="shared" si="18"/>
        <v>0</v>
      </c>
      <c r="F90" s="3">
        <f t="shared" si="18"/>
        <v>2.4162901361497579E-3</v>
      </c>
      <c r="G90" s="3">
        <f t="shared" si="18"/>
        <v>1.0039515354425051E-3</v>
      </c>
      <c r="H90" s="3">
        <f t="shared" si="18"/>
        <v>9.6991928000377599E-4</v>
      </c>
      <c r="I90" s="3">
        <f t="shared" si="18"/>
        <v>1.4123386007072528E-3</v>
      </c>
      <c r="J90" s="3">
        <f t="shared" si="18"/>
        <v>1.3612902175491595E-4</v>
      </c>
    </row>
    <row r="91" spans="1:10" x14ac:dyDescent="0.2">
      <c r="A91">
        <v>852.5</v>
      </c>
      <c r="B91" t="s">
        <v>294</v>
      </c>
      <c r="C91" t="s">
        <v>295</v>
      </c>
      <c r="D91" s="3">
        <f t="shared" si="18"/>
        <v>2.3822578807110287E-4</v>
      </c>
      <c r="E91" s="3">
        <f t="shared" si="18"/>
        <v>0</v>
      </c>
      <c r="F91" s="3">
        <f t="shared" si="18"/>
        <v>6.9766123649394425E-4</v>
      </c>
      <c r="G91" s="3">
        <f t="shared" si="18"/>
        <v>0</v>
      </c>
      <c r="H91" s="3">
        <f t="shared" si="18"/>
        <v>2.0419353263237389E-4</v>
      </c>
      <c r="I91" s="3">
        <f t="shared" si="18"/>
        <v>1.0209676631618696E-3</v>
      </c>
      <c r="J91" s="3">
        <f t="shared" si="18"/>
        <v>1.0209676631618695E-4</v>
      </c>
    </row>
    <row r="92" spans="1:10" x14ac:dyDescent="0.2">
      <c r="A92">
        <v>854.6</v>
      </c>
      <c r="B92" t="s">
        <v>296</v>
      </c>
      <c r="C92" t="s">
        <v>297</v>
      </c>
      <c r="D92" s="3">
        <f t="shared" si="18"/>
        <v>6.1258059789712162E-4</v>
      </c>
      <c r="E92" s="3">
        <f t="shared" si="18"/>
        <v>0</v>
      </c>
      <c r="F92" s="3">
        <f t="shared" si="18"/>
        <v>1.1741128126361499E-3</v>
      </c>
      <c r="G92" s="3">
        <f t="shared" si="18"/>
        <v>0</v>
      </c>
      <c r="H92" s="3">
        <f t="shared" si="18"/>
        <v>0</v>
      </c>
      <c r="I92" s="3">
        <f t="shared" si="18"/>
        <v>1.7016127719364494E-5</v>
      </c>
      <c r="J92" s="3">
        <f t="shared" si="18"/>
        <v>0</v>
      </c>
    </row>
    <row r="93" spans="1:10" x14ac:dyDescent="0.2">
      <c r="A93">
        <v>856.6</v>
      </c>
      <c r="B93" t="s">
        <v>298</v>
      </c>
      <c r="C93" t="s">
        <v>299</v>
      </c>
      <c r="D93" s="3">
        <f t="shared" si="18"/>
        <v>0</v>
      </c>
      <c r="E93" s="3">
        <f t="shared" si="18"/>
        <v>0</v>
      </c>
      <c r="F93" s="3">
        <f t="shared" si="18"/>
        <v>6.8064510877457977E-5</v>
      </c>
      <c r="G93" s="3">
        <f t="shared" si="18"/>
        <v>0</v>
      </c>
      <c r="H93" s="3">
        <f t="shared" si="18"/>
        <v>0</v>
      </c>
      <c r="I93" s="3">
        <f t="shared" si="18"/>
        <v>0</v>
      </c>
      <c r="J93" s="3">
        <f t="shared" si="18"/>
        <v>0</v>
      </c>
    </row>
    <row r="94" spans="1:10" x14ac:dyDescent="0.2">
      <c r="A94">
        <v>858.6</v>
      </c>
      <c r="B94" t="s">
        <v>300</v>
      </c>
      <c r="C94" t="s">
        <v>301</v>
      </c>
      <c r="D94" s="3">
        <f t="shared" si="18"/>
        <v>2.3822578807110287E-4</v>
      </c>
      <c r="E94" s="3">
        <f t="shared" si="18"/>
        <v>0</v>
      </c>
      <c r="F94" s="3">
        <f t="shared" si="18"/>
        <v>0</v>
      </c>
      <c r="G94" s="3">
        <f t="shared" si="18"/>
        <v>0</v>
      </c>
      <c r="H94" s="3">
        <f t="shared" si="18"/>
        <v>0</v>
      </c>
      <c r="I94" s="3">
        <f t="shared" si="18"/>
        <v>0</v>
      </c>
      <c r="J94" s="3">
        <f t="shared" si="18"/>
        <v>0</v>
      </c>
    </row>
    <row r="95" spans="1:10" x14ac:dyDescent="0.2">
      <c r="A95">
        <v>860.6</v>
      </c>
      <c r="B95" t="s">
        <v>302</v>
      </c>
      <c r="C95" t="s">
        <v>303</v>
      </c>
      <c r="D95" s="3">
        <f t="shared" si="18"/>
        <v>2.552419157904674E-4</v>
      </c>
      <c r="E95" s="3">
        <f t="shared" si="18"/>
        <v>0</v>
      </c>
      <c r="F95" s="3">
        <f t="shared" si="18"/>
        <v>5.1048383158093481E-4</v>
      </c>
      <c r="G95" s="3">
        <f t="shared" si="18"/>
        <v>0</v>
      </c>
      <c r="H95" s="3">
        <f t="shared" si="18"/>
        <v>2.2120966035173837E-4</v>
      </c>
      <c r="I95" s="3">
        <f t="shared" si="18"/>
        <v>0</v>
      </c>
      <c r="J95" s="3">
        <f t="shared" si="18"/>
        <v>0</v>
      </c>
    </row>
    <row r="96" spans="1:10" x14ac:dyDescent="0.2">
      <c r="A96">
        <v>862.6</v>
      </c>
      <c r="B96" t="s">
        <v>304</v>
      </c>
      <c r="C96" t="s">
        <v>305</v>
      </c>
      <c r="D96" s="3">
        <f t="shared" si="18"/>
        <v>1.0209676631618695E-4</v>
      </c>
      <c r="E96" s="3">
        <f t="shared" si="18"/>
        <v>0</v>
      </c>
      <c r="F96" s="3">
        <f t="shared" si="18"/>
        <v>1.3612902175491595E-3</v>
      </c>
      <c r="G96" s="3">
        <f t="shared" si="18"/>
        <v>0</v>
      </c>
      <c r="H96" s="3">
        <f t="shared" si="18"/>
        <v>2.3822578807110287E-4</v>
      </c>
      <c r="I96" s="3">
        <f t="shared" si="18"/>
        <v>0</v>
      </c>
      <c r="J96" s="3">
        <f t="shared" si="18"/>
        <v>0</v>
      </c>
    </row>
    <row r="97" spans="1:10" x14ac:dyDescent="0.2">
      <c r="A97">
        <v>864.6</v>
      </c>
      <c r="B97" t="s">
        <v>306</v>
      </c>
      <c r="C97" t="s">
        <v>307</v>
      </c>
      <c r="D97" s="3">
        <f t="shared" si="18"/>
        <v>0</v>
      </c>
      <c r="E97" s="3">
        <f t="shared" si="18"/>
        <v>0</v>
      </c>
      <c r="F97" s="3">
        <f t="shared" si="18"/>
        <v>1.531451494742804E-4</v>
      </c>
      <c r="G97" s="3">
        <f t="shared" si="18"/>
        <v>0</v>
      </c>
      <c r="H97" s="3">
        <f t="shared" si="18"/>
        <v>2.8927417122919636E-4</v>
      </c>
      <c r="I97" s="3">
        <f t="shared" si="18"/>
        <v>5.9556447017775722E-4</v>
      </c>
      <c r="J97" s="3">
        <f t="shared" si="18"/>
        <v>0</v>
      </c>
    </row>
    <row r="98" spans="1:10" x14ac:dyDescent="0.2">
      <c r="A98">
        <v>866.7</v>
      </c>
      <c r="B98" t="s">
        <v>308</v>
      </c>
      <c r="C98" t="s">
        <v>309</v>
      </c>
      <c r="D98" s="3">
        <f t="shared" si="18"/>
        <v>0</v>
      </c>
      <c r="E98" s="3">
        <f t="shared" si="18"/>
        <v>0</v>
      </c>
      <c r="F98" s="3">
        <f t="shared" si="18"/>
        <v>0</v>
      </c>
      <c r="G98" s="3">
        <f t="shared" si="18"/>
        <v>0</v>
      </c>
      <c r="H98" s="3">
        <f t="shared" si="18"/>
        <v>0</v>
      </c>
      <c r="I98" s="3">
        <f t="shared" si="18"/>
        <v>1.4974192393040753E-3</v>
      </c>
      <c r="J98" s="3">
        <f t="shared" si="18"/>
        <v>0</v>
      </c>
    </row>
    <row r="99" spans="1:10" x14ac:dyDescent="0.2">
      <c r="A99">
        <v>868.7</v>
      </c>
      <c r="B99" t="s">
        <v>310</v>
      </c>
      <c r="C99" t="s">
        <v>311</v>
      </c>
      <c r="D99" s="3">
        <f t="shared" si="18"/>
        <v>0</v>
      </c>
      <c r="E99" s="3">
        <f t="shared" si="18"/>
        <v>0</v>
      </c>
      <c r="F99" s="3">
        <f t="shared" si="18"/>
        <v>0</v>
      </c>
      <c r="G99" s="3">
        <f t="shared" si="18"/>
        <v>0</v>
      </c>
      <c r="H99" s="3">
        <f t="shared" si="18"/>
        <v>0</v>
      </c>
      <c r="I99" s="3">
        <f t="shared" si="18"/>
        <v>3.2330642666792537E-4</v>
      </c>
      <c r="J99" s="3">
        <f t="shared" si="18"/>
        <v>0</v>
      </c>
    </row>
    <row r="100" spans="1:10" x14ac:dyDescent="0.2">
      <c r="A100">
        <v>870.7</v>
      </c>
      <c r="B100" t="s">
        <v>312</v>
      </c>
      <c r="C100" t="s">
        <v>313</v>
      </c>
      <c r="D100" s="3">
        <f t="shared" si="18"/>
        <v>0</v>
      </c>
      <c r="E100" s="3">
        <f t="shared" si="18"/>
        <v>0</v>
      </c>
      <c r="F100" s="3">
        <f t="shared" si="18"/>
        <v>3.5733868210665432E-4</v>
      </c>
      <c r="G100" s="3">
        <f t="shared" si="18"/>
        <v>0</v>
      </c>
      <c r="H100" s="3">
        <f t="shared" si="18"/>
        <v>0</v>
      </c>
      <c r="I100" s="3">
        <f t="shared" si="18"/>
        <v>0</v>
      </c>
      <c r="J100" s="3">
        <f t="shared" si="18"/>
        <v>0</v>
      </c>
    </row>
    <row r="101" spans="1:10" x14ac:dyDescent="0.2">
      <c r="A101">
        <v>878.6</v>
      </c>
      <c r="B101" t="s">
        <v>314</v>
      </c>
      <c r="C101" t="s">
        <v>315</v>
      </c>
      <c r="D101" s="3">
        <f t="shared" si="18"/>
        <v>0</v>
      </c>
      <c r="E101" s="3">
        <f t="shared" si="18"/>
        <v>0</v>
      </c>
      <c r="F101" s="3">
        <f t="shared" si="18"/>
        <v>2.8757255845725991E-3</v>
      </c>
      <c r="G101" s="3">
        <f t="shared" si="18"/>
        <v>4.5943544842284129E-4</v>
      </c>
      <c r="H101" s="3">
        <f t="shared" si="18"/>
        <v>3.2330642666792537E-4</v>
      </c>
      <c r="I101" s="3">
        <f t="shared" si="18"/>
        <v>0</v>
      </c>
      <c r="J101" s="3">
        <f t="shared" si="18"/>
        <v>0</v>
      </c>
    </row>
    <row r="102" spans="1:10" x14ac:dyDescent="0.2">
      <c r="A102">
        <v>880.6</v>
      </c>
      <c r="B102" t="s">
        <v>316</v>
      </c>
      <c r="C102" t="s">
        <v>317</v>
      </c>
      <c r="D102" s="3">
        <f t="shared" si="18"/>
        <v>0</v>
      </c>
      <c r="E102" s="3">
        <f t="shared" si="18"/>
        <v>0</v>
      </c>
      <c r="F102" s="3">
        <f t="shared" si="18"/>
        <v>3.9137093754538333E-4</v>
      </c>
      <c r="G102" s="3">
        <f t="shared" si="18"/>
        <v>0</v>
      </c>
      <c r="H102" s="3">
        <f t="shared" si="18"/>
        <v>0</v>
      </c>
      <c r="I102" s="3">
        <f t="shared" si="18"/>
        <v>0</v>
      </c>
      <c r="J102" s="3">
        <f t="shared" si="18"/>
        <v>0</v>
      </c>
    </row>
    <row r="103" spans="1:10" x14ac:dyDescent="0.2">
      <c r="A103">
        <v>882.6</v>
      </c>
      <c r="B103" t="s">
        <v>318</v>
      </c>
      <c r="C103" t="s">
        <v>319</v>
      </c>
      <c r="D103" s="3">
        <f t="shared" si="18"/>
        <v>0</v>
      </c>
      <c r="E103" s="3">
        <f t="shared" si="18"/>
        <v>0</v>
      </c>
      <c r="F103" s="3">
        <f t="shared" si="18"/>
        <v>0</v>
      </c>
      <c r="G103" s="3">
        <f t="shared" si="18"/>
        <v>0</v>
      </c>
      <c r="H103" s="3">
        <f t="shared" si="18"/>
        <v>0</v>
      </c>
      <c r="I103" s="3">
        <f t="shared" si="18"/>
        <v>3.2330642666792537E-4</v>
      </c>
      <c r="J103" s="3">
        <f t="shared" si="18"/>
        <v>0</v>
      </c>
    </row>
    <row r="104" spans="1:10" x14ac:dyDescent="0.2">
      <c r="A104">
        <v>884.6</v>
      </c>
      <c r="B104" t="s">
        <v>320</v>
      </c>
      <c r="C104" t="s">
        <v>321</v>
      </c>
      <c r="D104" s="3">
        <f t="shared" si="18"/>
        <v>0</v>
      </c>
      <c r="E104" s="3">
        <f t="shared" si="18"/>
        <v>0</v>
      </c>
      <c r="F104" s="3">
        <f t="shared" si="18"/>
        <v>0</v>
      </c>
      <c r="G104" s="3">
        <f t="shared" si="18"/>
        <v>0</v>
      </c>
      <c r="H104" s="3">
        <f t="shared" si="18"/>
        <v>0</v>
      </c>
      <c r="I104" s="3">
        <f t="shared" si="18"/>
        <v>0</v>
      </c>
      <c r="J104" s="3">
        <f t="shared" si="18"/>
        <v>0</v>
      </c>
    </row>
    <row r="105" spans="1:10" x14ac:dyDescent="0.2">
      <c r="A105">
        <v>886.6</v>
      </c>
      <c r="B105" t="s">
        <v>322</v>
      </c>
      <c r="C105" t="s">
        <v>323</v>
      </c>
      <c r="D105" s="3">
        <f t="shared" si="18"/>
        <v>0</v>
      </c>
      <c r="E105" s="3">
        <f t="shared" si="18"/>
        <v>0</v>
      </c>
      <c r="F105" s="3">
        <f t="shared" si="18"/>
        <v>0</v>
      </c>
      <c r="G105" s="3">
        <f t="shared" si="18"/>
        <v>0</v>
      </c>
      <c r="H105" s="3">
        <f t="shared" si="18"/>
        <v>0</v>
      </c>
      <c r="I105" s="3">
        <f t="shared" si="18"/>
        <v>0</v>
      </c>
      <c r="J105" s="3">
        <f t="shared" si="18"/>
        <v>0</v>
      </c>
    </row>
    <row r="106" spans="1:10" x14ac:dyDescent="0.2">
      <c r="A106">
        <v>888.6</v>
      </c>
      <c r="B106" t="s">
        <v>324</v>
      </c>
      <c r="C106" t="s">
        <v>325</v>
      </c>
      <c r="D106" s="3">
        <f t="shared" si="18"/>
        <v>0</v>
      </c>
      <c r="E106" s="3">
        <f t="shared" si="18"/>
        <v>0</v>
      </c>
      <c r="F106" s="3">
        <f t="shared" si="18"/>
        <v>0</v>
      </c>
      <c r="G106" s="3">
        <f t="shared" si="18"/>
        <v>0</v>
      </c>
      <c r="H106" s="3">
        <f t="shared" si="18"/>
        <v>0</v>
      </c>
      <c r="I106" s="3">
        <f t="shared" si="18"/>
        <v>0</v>
      </c>
      <c r="J106" s="3">
        <f t="shared" si="18"/>
        <v>0</v>
      </c>
    </row>
    <row r="107" spans="1:10" x14ac:dyDescent="0.2">
      <c r="A107">
        <v>890.7</v>
      </c>
      <c r="B107" t="s">
        <v>326</v>
      </c>
      <c r="C107" t="s">
        <v>327</v>
      </c>
      <c r="D107" s="3">
        <f t="shared" si="18"/>
        <v>0</v>
      </c>
      <c r="E107" s="3">
        <f t="shared" si="18"/>
        <v>0</v>
      </c>
      <c r="F107" s="3">
        <f t="shared" si="18"/>
        <v>0</v>
      </c>
      <c r="G107" s="3">
        <f t="shared" si="18"/>
        <v>0</v>
      </c>
      <c r="H107" s="3">
        <f t="shared" si="18"/>
        <v>0</v>
      </c>
      <c r="I107" s="3">
        <f t="shared" si="18"/>
        <v>0</v>
      </c>
      <c r="J107" s="3">
        <f t="shared" si="18"/>
        <v>0</v>
      </c>
    </row>
    <row r="108" spans="1:10" x14ac:dyDescent="0.2">
      <c r="A108">
        <v>892.7</v>
      </c>
      <c r="B108" t="s">
        <v>328</v>
      </c>
      <c r="C108" t="s">
        <v>329</v>
      </c>
      <c r="D108" s="3">
        <f t="shared" si="18"/>
        <v>1.7016127719364494E-4</v>
      </c>
      <c r="E108" s="3">
        <f t="shared" si="18"/>
        <v>1.531451494742804E-4</v>
      </c>
      <c r="F108" s="3">
        <f t="shared" si="18"/>
        <v>0</v>
      </c>
      <c r="G108" s="3">
        <f t="shared" si="18"/>
        <v>0</v>
      </c>
      <c r="H108" s="3">
        <f t="shared" si="18"/>
        <v>0</v>
      </c>
      <c r="I108" s="3">
        <f t="shared" si="18"/>
        <v>0</v>
      </c>
      <c r="J108" s="3">
        <f t="shared" si="18"/>
        <v>0</v>
      </c>
    </row>
    <row r="109" spans="1:10" x14ac:dyDescent="0.2">
      <c r="A109">
        <v>894.7</v>
      </c>
      <c r="B109" t="s">
        <v>330</v>
      </c>
      <c r="C109" t="s">
        <v>331</v>
      </c>
      <c r="D109" s="3">
        <f t="shared" si="18"/>
        <v>0</v>
      </c>
      <c r="E109" s="3">
        <f t="shared" si="18"/>
        <v>0</v>
      </c>
      <c r="F109" s="3">
        <f t="shared" si="18"/>
        <v>0</v>
      </c>
      <c r="G109" s="3">
        <f t="shared" si="18"/>
        <v>0</v>
      </c>
      <c r="H109" s="3">
        <f t="shared" si="18"/>
        <v>0</v>
      </c>
      <c r="I109" s="3">
        <f t="shared" si="18"/>
        <v>0</v>
      </c>
      <c r="J109" s="3">
        <f t="shared" si="18"/>
        <v>0</v>
      </c>
    </row>
    <row r="110" spans="1:10" x14ac:dyDescent="0.2">
      <c r="A110">
        <v>896.7</v>
      </c>
      <c r="B110" t="s">
        <v>332</v>
      </c>
      <c r="C110" t="s">
        <v>333</v>
      </c>
      <c r="D110" s="3">
        <f t="shared" si="18"/>
        <v>0</v>
      </c>
      <c r="E110" s="3">
        <f t="shared" si="18"/>
        <v>0</v>
      </c>
      <c r="F110" s="3">
        <f t="shared" si="18"/>
        <v>0</v>
      </c>
      <c r="G110" s="3">
        <f t="shared" si="18"/>
        <v>0</v>
      </c>
      <c r="H110" s="3">
        <f t="shared" si="18"/>
        <v>0</v>
      </c>
      <c r="I110" s="3">
        <f t="shared" si="18"/>
        <v>0</v>
      </c>
      <c r="J110" s="3">
        <f t="shared" si="18"/>
        <v>0</v>
      </c>
    </row>
    <row r="111" spans="1:10" x14ac:dyDescent="0.2">
      <c r="A111">
        <v>898.7</v>
      </c>
      <c r="B111" t="s">
        <v>334</v>
      </c>
      <c r="C111" t="s">
        <v>335</v>
      </c>
      <c r="D111" s="3">
        <f t="shared" si="18"/>
        <v>0</v>
      </c>
      <c r="E111" s="3">
        <f t="shared" si="18"/>
        <v>0</v>
      </c>
      <c r="F111" s="3">
        <f t="shared" si="18"/>
        <v>0</v>
      </c>
      <c r="G111" s="3">
        <f t="shared" si="18"/>
        <v>0</v>
      </c>
      <c r="H111" s="3">
        <f t="shared" si="18"/>
        <v>0</v>
      </c>
      <c r="I111" s="3">
        <f t="shared" si="18"/>
        <v>0</v>
      </c>
      <c r="J111" s="3">
        <f t="shared" si="18"/>
        <v>0</v>
      </c>
    </row>
    <row r="113" spans="1:10" x14ac:dyDescent="0.2">
      <c r="A113" t="s">
        <v>11</v>
      </c>
      <c r="B113" t="s">
        <v>12</v>
      </c>
      <c r="C113" t="s">
        <v>13</v>
      </c>
      <c r="D113" t="s">
        <v>1651</v>
      </c>
      <c r="E113" t="s">
        <v>1652</v>
      </c>
      <c r="F113" t="s">
        <v>1653</v>
      </c>
      <c r="G113" t="s">
        <v>1654</v>
      </c>
      <c r="H113" t="s">
        <v>1655</v>
      </c>
      <c r="I113" t="s">
        <v>1656</v>
      </c>
      <c r="J113" t="s">
        <v>1657</v>
      </c>
    </row>
    <row r="114" spans="1:10" x14ac:dyDescent="0.2">
      <c r="A114">
        <v>452.3</v>
      </c>
      <c r="B114" t="s">
        <v>336</v>
      </c>
      <c r="C114" t="s">
        <v>337</v>
      </c>
      <c r="D114" s="3">
        <f>(D484/5)/1.1022772384</f>
        <v>7.2577022561150993E-5</v>
      </c>
      <c r="E114" s="3">
        <f t="shared" ref="E114:J114" si="19">(E484/5)/1.1022772384</f>
        <v>3.2478217596115066E-3</v>
      </c>
      <c r="F114" s="3">
        <f t="shared" si="19"/>
        <v>1.5785502407050338E-3</v>
      </c>
      <c r="G114" s="3">
        <f t="shared" si="19"/>
        <v>1.9051468422302137E-3</v>
      </c>
      <c r="H114" s="3">
        <f t="shared" si="19"/>
        <v>1.9958681204316521E-3</v>
      </c>
      <c r="I114" s="3">
        <f t="shared" si="19"/>
        <v>1.9595796091510767E-3</v>
      </c>
      <c r="J114" s="3">
        <f t="shared" si="19"/>
        <v>0</v>
      </c>
    </row>
    <row r="115" spans="1:10" x14ac:dyDescent="0.2">
      <c r="A115">
        <v>454.3</v>
      </c>
      <c r="B115" t="s">
        <v>338</v>
      </c>
      <c r="C115" t="s">
        <v>339</v>
      </c>
      <c r="D115" s="3">
        <f t="shared" ref="D115:J126" si="20">(D485/5)/1.1022772384</f>
        <v>9.072127820143874E-4</v>
      </c>
      <c r="E115" s="3">
        <f t="shared" si="20"/>
        <v>1.2410670857956821E-2</v>
      </c>
      <c r="F115" s="3">
        <f t="shared" si="20"/>
        <v>1.651127263266185E-3</v>
      </c>
      <c r="G115" s="3">
        <f t="shared" si="20"/>
        <v>2.1228779099136666E-3</v>
      </c>
      <c r="H115" s="3">
        <f t="shared" si="20"/>
        <v>3.4655528272949593E-3</v>
      </c>
      <c r="I115" s="3">
        <f t="shared" si="20"/>
        <v>2.1047336542733787E-3</v>
      </c>
      <c r="J115" s="3">
        <f t="shared" si="20"/>
        <v>5.8061618048920794E-4</v>
      </c>
    </row>
    <row r="116" spans="1:10" x14ac:dyDescent="0.2">
      <c r="A116">
        <v>476.3</v>
      </c>
      <c r="B116" t="s">
        <v>340</v>
      </c>
      <c r="C116" t="s">
        <v>341</v>
      </c>
      <c r="D116" s="3">
        <f t="shared" si="20"/>
        <v>4.536063910071937E-4</v>
      </c>
      <c r="E116" s="3">
        <f t="shared" si="20"/>
        <v>1.6329830076258973E-3</v>
      </c>
      <c r="F116" s="3">
        <f t="shared" si="20"/>
        <v>9.7978980457553836E-4</v>
      </c>
      <c r="G116" s="3">
        <f t="shared" si="20"/>
        <v>5.9876043612949563E-4</v>
      </c>
      <c r="H116" s="3">
        <f t="shared" si="20"/>
        <v>3.8102936844604268E-4</v>
      </c>
      <c r="I116" s="3">
        <f t="shared" si="20"/>
        <v>2.5401957896402843E-4</v>
      </c>
      <c r="J116" s="3">
        <f t="shared" si="20"/>
        <v>0</v>
      </c>
    </row>
    <row r="117" spans="1:10" x14ac:dyDescent="0.2">
      <c r="A117">
        <v>478.3</v>
      </c>
      <c r="B117" t="s">
        <v>342</v>
      </c>
      <c r="C117" t="s">
        <v>343</v>
      </c>
      <c r="D117" s="3">
        <f t="shared" si="20"/>
        <v>5.0803915792805687E-4</v>
      </c>
      <c r="E117" s="3">
        <f t="shared" si="20"/>
        <v>2.7216383460431622E-3</v>
      </c>
      <c r="F117" s="3">
        <f t="shared" si="20"/>
        <v>7.2577022561150987E-4</v>
      </c>
      <c r="G117" s="3">
        <f t="shared" si="20"/>
        <v>7.8020299253237315E-4</v>
      </c>
      <c r="H117" s="3">
        <f t="shared" si="20"/>
        <v>7.9834724817266095E-4</v>
      </c>
      <c r="I117" s="3">
        <f t="shared" si="20"/>
        <v>5.2618341356834466E-4</v>
      </c>
      <c r="J117" s="3">
        <f t="shared" si="20"/>
        <v>2.7216383460431623E-4</v>
      </c>
    </row>
    <row r="118" spans="1:10" x14ac:dyDescent="0.2">
      <c r="A118">
        <v>480.3</v>
      </c>
      <c r="B118" t="s">
        <v>344</v>
      </c>
      <c r="C118" t="s">
        <v>345</v>
      </c>
      <c r="D118" s="3">
        <f t="shared" si="20"/>
        <v>0</v>
      </c>
      <c r="E118" s="3">
        <f t="shared" si="20"/>
        <v>2.8667923911654646E-3</v>
      </c>
      <c r="F118" s="3">
        <f t="shared" si="20"/>
        <v>9.4350129329496277E-4</v>
      </c>
      <c r="G118" s="3">
        <f t="shared" si="20"/>
        <v>2.8486481355251758E-3</v>
      </c>
      <c r="H118" s="3">
        <f t="shared" si="20"/>
        <v>2.9030809024460395E-3</v>
      </c>
      <c r="I118" s="3">
        <f t="shared" si="20"/>
        <v>2.3224647219568318E-3</v>
      </c>
      <c r="J118" s="3">
        <f t="shared" si="20"/>
        <v>1.8144255640287747E-4</v>
      </c>
    </row>
    <row r="119" spans="1:10" x14ac:dyDescent="0.2">
      <c r="A119">
        <v>500.3</v>
      </c>
      <c r="B119" t="s">
        <v>346</v>
      </c>
      <c r="C119" t="s">
        <v>347</v>
      </c>
      <c r="D119" s="3">
        <f t="shared" si="20"/>
        <v>2.1954549324748173E-3</v>
      </c>
      <c r="E119" s="3">
        <f t="shared" si="20"/>
        <v>0</v>
      </c>
      <c r="F119" s="3">
        <f t="shared" si="20"/>
        <v>0</v>
      </c>
      <c r="G119" s="3">
        <f t="shared" si="20"/>
        <v>7.2577022561150993E-5</v>
      </c>
      <c r="H119" s="3">
        <f t="shared" si="20"/>
        <v>3.9917362408633047E-4</v>
      </c>
      <c r="I119" s="3">
        <f t="shared" si="20"/>
        <v>3.8102936844604268E-4</v>
      </c>
      <c r="J119" s="3">
        <f t="shared" si="20"/>
        <v>2.7216383460431623E-4</v>
      </c>
    </row>
    <row r="120" spans="1:10" x14ac:dyDescent="0.2">
      <c r="A120">
        <v>502.3</v>
      </c>
      <c r="B120" t="s">
        <v>348</v>
      </c>
      <c r="C120" t="s">
        <v>349</v>
      </c>
      <c r="D120" s="3">
        <f t="shared" si="20"/>
        <v>1.632983007625897E-4</v>
      </c>
      <c r="E120" s="3">
        <f t="shared" si="20"/>
        <v>9.9793406021582605E-4</v>
      </c>
      <c r="F120" s="3">
        <f t="shared" si="20"/>
        <v>5.4977094590071872E-3</v>
      </c>
      <c r="G120" s="3">
        <f t="shared" si="20"/>
        <v>2.1773106768345295E-4</v>
      </c>
      <c r="H120" s="3">
        <f t="shared" si="20"/>
        <v>1.1249438496978403E-3</v>
      </c>
      <c r="I120" s="3">
        <f t="shared" si="20"/>
        <v>3.8102936844604268E-4</v>
      </c>
      <c r="J120" s="3">
        <f t="shared" si="20"/>
        <v>3.8102936844604268E-4</v>
      </c>
    </row>
    <row r="121" spans="1:10" x14ac:dyDescent="0.2">
      <c r="A121">
        <v>504.3</v>
      </c>
      <c r="B121" t="s">
        <v>350</v>
      </c>
      <c r="C121" t="s">
        <v>351</v>
      </c>
      <c r="D121" s="3">
        <f t="shared" si="20"/>
        <v>5.8061618048920794E-4</v>
      </c>
      <c r="E121" s="3">
        <f t="shared" si="20"/>
        <v>2.6309170678417235E-3</v>
      </c>
      <c r="F121" s="3">
        <f t="shared" si="20"/>
        <v>3.9917362408633047E-4</v>
      </c>
      <c r="G121" s="3">
        <f t="shared" si="20"/>
        <v>2.7397826016834501E-3</v>
      </c>
      <c r="H121" s="3">
        <f t="shared" si="20"/>
        <v>5.8061618048920794E-4</v>
      </c>
      <c r="I121" s="3">
        <f t="shared" si="20"/>
        <v>7.9834724817266095E-4</v>
      </c>
      <c r="J121" s="3">
        <f t="shared" si="20"/>
        <v>2.1773106768345295E-4</v>
      </c>
    </row>
    <row r="122" spans="1:10" x14ac:dyDescent="0.2">
      <c r="A122">
        <v>506.3</v>
      </c>
      <c r="B122" t="s">
        <v>352</v>
      </c>
      <c r="C122" t="s">
        <v>353</v>
      </c>
      <c r="D122" s="3">
        <f t="shared" si="20"/>
        <v>9.0721278201438734E-5</v>
      </c>
      <c r="E122" s="3">
        <f t="shared" si="20"/>
        <v>4.536063910071937E-4</v>
      </c>
      <c r="F122" s="3">
        <f t="shared" si="20"/>
        <v>1.5966944963453219E-3</v>
      </c>
      <c r="G122" s="3">
        <f t="shared" si="20"/>
        <v>2.1773106768345295E-4</v>
      </c>
      <c r="H122" s="3">
        <f t="shared" si="20"/>
        <v>2.1773106768345295E-4</v>
      </c>
      <c r="I122" s="3">
        <f t="shared" si="20"/>
        <v>3.447408571654672E-4</v>
      </c>
      <c r="J122" s="3">
        <f t="shared" si="20"/>
        <v>4.8989490228776918E-4</v>
      </c>
    </row>
    <row r="123" spans="1:10" x14ac:dyDescent="0.2">
      <c r="A123">
        <v>508.3</v>
      </c>
      <c r="B123" t="s">
        <v>354</v>
      </c>
      <c r="C123" t="s">
        <v>355</v>
      </c>
      <c r="D123" s="3">
        <f t="shared" si="20"/>
        <v>2.1773106768345295E-4</v>
      </c>
      <c r="E123" s="3">
        <f t="shared" si="20"/>
        <v>6.3504894741007111E-4</v>
      </c>
      <c r="F123" s="3">
        <f t="shared" si="20"/>
        <v>4.8989490228776918E-4</v>
      </c>
      <c r="G123" s="3">
        <f t="shared" si="20"/>
        <v>6.8948171433093439E-4</v>
      </c>
      <c r="H123" s="3">
        <f t="shared" si="20"/>
        <v>1.632983007625897E-4</v>
      </c>
      <c r="I123" s="3">
        <f t="shared" si="20"/>
        <v>1.505973218143883E-3</v>
      </c>
      <c r="J123" s="3">
        <f t="shared" si="20"/>
        <v>3.8102936844604268E-4</v>
      </c>
    </row>
    <row r="124" spans="1:10" x14ac:dyDescent="0.2">
      <c r="A124">
        <v>510.3</v>
      </c>
      <c r="B124" t="s">
        <v>356</v>
      </c>
      <c r="C124" t="s">
        <v>357</v>
      </c>
      <c r="D124" s="3">
        <f t="shared" si="20"/>
        <v>2.7216383460431623E-4</v>
      </c>
      <c r="E124" s="3">
        <f t="shared" si="20"/>
        <v>4.1731787972661815E-3</v>
      </c>
      <c r="F124" s="3">
        <f t="shared" si="20"/>
        <v>2.01401237607194E-3</v>
      </c>
      <c r="G124" s="3">
        <f t="shared" si="20"/>
        <v>3.4655528272949593E-3</v>
      </c>
      <c r="H124" s="3">
        <f t="shared" si="20"/>
        <v>2.6672055791222989E-3</v>
      </c>
      <c r="I124" s="3">
        <f t="shared" si="20"/>
        <v>1.6329830076258973E-3</v>
      </c>
      <c r="J124" s="3">
        <f t="shared" si="20"/>
        <v>1.0886553384172649E-3</v>
      </c>
    </row>
    <row r="125" spans="1:10" x14ac:dyDescent="0.2">
      <c r="A125">
        <v>526.29999999999995</v>
      </c>
      <c r="B125" t="s">
        <v>358</v>
      </c>
      <c r="C125" t="s">
        <v>359</v>
      </c>
      <c r="D125" s="3">
        <f t="shared" si="20"/>
        <v>1.632983007625897E-4</v>
      </c>
      <c r="E125" s="3">
        <f t="shared" si="20"/>
        <v>8.3463575945323643E-4</v>
      </c>
      <c r="F125" s="3">
        <f t="shared" si="20"/>
        <v>4.1731787972661822E-4</v>
      </c>
      <c r="G125" s="3">
        <f t="shared" si="20"/>
        <v>4.536063910071937E-4</v>
      </c>
      <c r="H125" s="3">
        <f t="shared" si="20"/>
        <v>1.1975208722589913E-3</v>
      </c>
      <c r="I125" s="3">
        <f t="shared" si="20"/>
        <v>1.1067995940575528E-3</v>
      </c>
      <c r="J125" s="3">
        <f t="shared" si="20"/>
        <v>9.0721278201438734E-5</v>
      </c>
    </row>
    <row r="126" spans="1:10" x14ac:dyDescent="0.2">
      <c r="A126">
        <v>528.29999999999995</v>
      </c>
      <c r="B126" t="s">
        <v>360</v>
      </c>
      <c r="C126" t="s">
        <v>361</v>
      </c>
      <c r="D126" s="3">
        <f t="shared" si="20"/>
        <v>3.8102936844604268E-4</v>
      </c>
      <c r="E126" s="3">
        <f t="shared" si="20"/>
        <v>5.2618341356834466E-4</v>
      </c>
      <c r="F126" s="3">
        <f t="shared" si="20"/>
        <v>0</v>
      </c>
      <c r="G126" s="3">
        <f t="shared" si="20"/>
        <v>0</v>
      </c>
      <c r="H126" s="3">
        <f t="shared" si="20"/>
        <v>5.4432766920863238E-5</v>
      </c>
      <c r="I126" s="3">
        <f t="shared" si="20"/>
        <v>1.632983007625897E-4</v>
      </c>
      <c r="J126" s="3">
        <f t="shared" si="20"/>
        <v>0</v>
      </c>
    </row>
    <row r="128" spans="1:10" x14ac:dyDescent="0.2">
      <c r="A128" t="s">
        <v>11</v>
      </c>
      <c r="B128" t="s">
        <v>12</v>
      </c>
      <c r="C128" t="s">
        <v>13</v>
      </c>
      <c r="D128" t="s">
        <v>1651</v>
      </c>
      <c r="E128" t="s">
        <v>1652</v>
      </c>
      <c r="F128" t="s">
        <v>1653</v>
      </c>
      <c r="G128" t="s">
        <v>1654</v>
      </c>
      <c r="H128" t="s">
        <v>1655</v>
      </c>
      <c r="I128" t="s">
        <v>1656</v>
      </c>
      <c r="J128" t="s">
        <v>1657</v>
      </c>
    </row>
    <row r="129" spans="1:10" x14ac:dyDescent="0.2">
      <c r="A129">
        <v>634.4</v>
      </c>
      <c r="B129" t="s">
        <v>362</v>
      </c>
      <c r="C129" t="s">
        <v>363</v>
      </c>
      <c r="D129" s="3">
        <f>(D499/5)/0.784658765333333</f>
        <v>6.8819724427675408E-4</v>
      </c>
      <c r="E129" s="3">
        <f t="shared" ref="E129:J129" si="21">(E499/5)/0.784658765333333</f>
        <v>0</v>
      </c>
      <c r="F129" s="3">
        <f t="shared" si="21"/>
        <v>3.823318023759745E-4</v>
      </c>
      <c r="G129" s="3">
        <f t="shared" si="21"/>
        <v>1.0195514730025986E-4</v>
      </c>
      <c r="H129" s="3">
        <f t="shared" si="21"/>
        <v>6.1173088380155906E-4</v>
      </c>
      <c r="I129" s="3">
        <f t="shared" si="21"/>
        <v>7.6466360475194883E-5</v>
      </c>
      <c r="J129" s="3">
        <f t="shared" si="21"/>
        <v>0</v>
      </c>
    </row>
    <row r="130" spans="1:10" x14ac:dyDescent="0.2">
      <c r="A130">
        <v>636.5</v>
      </c>
      <c r="B130" t="s">
        <v>364</v>
      </c>
      <c r="C130" t="s">
        <v>365</v>
      </c>
      <c r="D130" s="3">
        <f t="shared" ref="D130:J193" si="22">(D500/5)/0.784658765333333</f>
        <v>3.5684301555090949E-4</v>
      </c>
      <c r="E130" s="3">
        <f t="shared" si="22"/>
        <v>6.5353249419466575E-2</v>
      </c>
      <c r="F130" s="3">
        <f t="shared" si="22"/>
        <v>2.2685020274307815E-3</v>
      </c>
      <c r="G130" s="3">
        <f t="shared" si="22"/>
        <v>4.0527171051853291E-3</v>
      </c>
      <c r="H130" s="3">
        <f t="shared" si="22"/>
        <v>4.2311386129607843E-3</v>
      </c>
      <c r="I130" s="3">
        <f t="shared" si="22"/>
        <v>1.7587262909294825E-3</v>
      </c>
      <c r="J130" s="3">
        <f t="shared" si="22"/>
        <v>0</v>
      </c>
    </row>
    <row r="131" spans="1:10" x14ac:dyDescent="0.2">
      <c r="A131">
        <v>659.5</v>
      </c>
      <c r="B131" t="s">
        <v>366</v>
      </c>
      <c r="C131" t="s">
        <v>367</v>
      </c>
      <c r="D131" s="3">
        <f t="shared" si="22"/>
        <v>0</v>
      </c>
      <c r="E131" s="3">
        <f t="shared" si="22"/>
        <v>4.8428694967623436E-4</v>
      </c>
      <c r="F131" s="3">
        <f t="shared" si="22"/>
        <v>1.2744393412532484E-4</v>
      </c>
      <c r="G131" s="3">
        <f t="shared" si="22"/>
        <v>0</v>
      </c>
      <c r="H131" s="3">
        <f t="shared" si="22"/>
        <v>0</v>
      </c>
      <c r="I131" s="3">
        <f t="shared" si="22"/>
        <v>0</v>
      </c>
      <c r="J131" s="3">
        <f t="shared" si="22"/>
        <v>5.0977573650129931E-5</v>
      </c>
    </row>
    <row r="132" spans="1:10" x14ac:dyDescent="0.2">
      <c r="A132">
        <v>661.5</v>
      </c>
      <c r="B132" t="s">
        <v>368</v>
      </c>
      <c r="C132" t="s">
        <v>369</v>
      </c>
      <c r="D132" s="3">
        <f t="shared" si="22"/>
        <v>0</v>
      </c>
      <c r="E132" s="3">
        <f t="shared" si="22"/>
        <v>0</v>
      </c>
      <c r="F132" s="3">
        <f t="shared" si="22"/>
        <v>5.3526452332636415E-4</v>
      </c>
      <c r="G132" s="3">
        <f t="shared" si="22"/>
        <v>0</v>
      </c>
      <c r="H132" s="3">
        <f t="shared" si="22"/>
        <v>0</v>
      </c>
      <c r="I132" s="3">
        <f t="shared" si="22"/>
        <v>7.6466360475194883E-5</v>
      </c>
      <c r="J132" s="3">
        <f t="shared" si="22"/>
        <v>0</v>
      </c>
    </row>
    <row r="133" spans="1:10" x14ac:dyDescent="0.2">
      <c r="A133">
        <v>662.5</v>
      </c>
      <c r="B133" t="s">
        <v>370</v>
      </c>
      <c r="C133" t="s">
        <v>371</v>
      </c>
      <c r="D133" s="3">
        <f t="shared" si="22"/>
        <v>3.0586544190077953E-4</v>
      </c>
      <c r="E133" s="3">
        <f t="shared" si="22"/>
        <v>4.511515268036499E-3</v>
      </c>
      <c r="F133" s="3">
        <f t="shared" si="22"/>
        <v>2.2939908142558465E-4</v>
      </c>
      <c r="G133" s="3">
        <f t="shared" si="22"/>
        <v>1.2744393412532481E-3</v>
      </c>
      <c r="H133" s="3">
        <f t="shared" si="22"/>
        <v>1.1979729807780534E-3</v>
      </c>
      <c r="I133" s="3">
        <f t="shared" si="22"/>
        <v>5.3526452332636415E-4</v>
      </c>
      <c r="J133" s="3">
        <f t="shared" si="22"/>
        <v>0</v>
      </c>
    </row>
    <row r="134" spans="1:10" x14ac:dyDescent="0.2">
      <c r="A134">
        <v>664.5</v>
      </c>
      <c r="B134" t="s">
        <v>372</v>
      </c>
      <c r="C134" t="s">
        <v>373</v>
      </c>
      <c r="D134" s="3">
        <f t="shared" si="22"/>
        <v>8.4112996522714379E-4</v>
      </c>
      <c r="E134" s="3">
        <f t="shared" si="22"/>
        <v>0.96238012415397789</v>
      </c>
      <c r="F134" s="3">
        <f t="shared" si="22"/>
        <v>2.4061414762861326E-2</v>
      </c>
      <c r="G134" s="3">
        <f t="shared" si="22"/>
        <v>6.3288657686636302E-2</v>
      </c>
      <c r="H134" s="3">
        <f t="shared" si="22"/>
        <v>6.7086486923570984E-2</v>
      </c>
      <c r="I134" s="3">
        <f t="shared" si="22"/>
        <v>2.5437809251414832E-2</v>
      </c>
      <c r="J134" s="3">
        <f t="shared" si="22"/>
        <v>3.3135422872584448E-4</v>
      </c>
    </row>
    <row r="135" spans="1:10" x14ac:dyDescent="0.2">
      <c r="A135">
        <v>672.5</v>
      </c>
      <c r="B135" t="s">
        <v>374</v>
      </c>
      <c r="C135" t="s">
        <v>375</v>
      </c>
      <c r="D135" s="3">
        <f t="shared" si="22"/>
        <v>0</v>
      </c>
      <c r="E135" s="3">
        <f t="shared" si="22"/>
        <v>7.1368603110181896E-3</v>
      </c>
      <c r="F135" s="3">
        <f t="shared" si="22"/>
        <v>6.3721967062662407E-4</v>
      </c>
      <c r="G135" s="3">
        <f t="shared" si="22"/>
        <v>0</v>
      </c>
      <c r="H135" s="3">
        <f t="shared" si="22"/>
        <v>4.587981628511693E-4</v>
      </c>
      <c r="I135" s="3">
        <f t="shared" si="22"/>
        <v>7.6466360475194883E-5</v>
      </c>
      <c r="J135" s="3">
        <f t="shared" si="22"/>
        <v>2.0391029460051972E-4</v>
      </c>
    </row>
    <row r="136" spans="1:10" x14ac:dyDescent="0.2">
      <c r="A136">
        <v>674.5</v>
      </c>
      <c r="B136" t="s">
        <v>376</v>
      </c>
      <c r="C136" t="s">
        <v>377</v>
      </c>
      <c r="D136" s="3">
        <f t="shared" si="22"/>
        <v>7.6466360475194883E-5</v>
      </c>
      <c r="E136" s="3">
        <f t="shared" si="22"/>
        <v>4.0017395315351985E-3</v>
      </c>
      <c r="F136" s="3">
        <f t="shared" si="22"/>
        <v>0</v>
      </c>
      <c r="G136" s="3">
        <f t="shared" si="22"/>
        <v>0</v>
      </c>
      <c r="H136" s="3">
        <f t="shared" si="22"/>
        <v>0</v>
      </c>
      <c r="I136" s="3">
        <f t="shared" si="22"/>
        <v>5.0977573650129931E-5</v>
      </c>
      <c r="J136" s="3">
        <f t="shared" si="22"/>
        <v>5.0977573650129931E-5</v>
      </c>
    </row>
    <row r="137" spans="1:10" x14ac:dyDescent="0.2">
      <c r="A137">
        <v>676.5</v>
      </c>
      <c r="B137" t="s">
        <v>378</v>
      </c>
      <c r="C137" t="s">
        <v>379</v>
      </c>
      <c r="D137" s="3">
        <f t="shared" si="22"/>
        <v>1.2744393412532484E-4</v>
      </c>
      <c r="E137" s="3">
        <f t="shared" si="22"/>
        <v>1.7077487172793528E-2</v>
      </c>
      <c r="F137" s="3">
        <f t="shared" si="22"/>
        <v>7.6466360475194883E-5</v>
      </c>
      <c r="G137" s="3">
        <f t="shared" si="22"/>
        <v>3.6703853028093544E-3</v>
      </c>
      <c r="H137" s="3">
        <f t="shared" si="22"/>
        <v>2.5998562561566265E-3</v>
      </c>
      <c r="I137" s="3">
        <f t="shared" si="22"/>
        <v>5.6075331015142927E-4</v>
      </c>
      <c r="J137" s="3">
        <f t="shared" si="22"/>
        <v>5.0977573650129931E-5</v>
      </c>
    </row>
    <row r="138" spans="1:10" x14ac:dyDescent="0.2">
      <c r="A138">
        <v>678.5</v>
      </c>
      <c r="B138" t="s">
        <v>380</v>
      </c>
      <c r="C138" t="s">
        <v>381</v>
      </c>
      <c r="D138" s="3">
        <f t="shared" si="22"/>
        <v>2.8037665507571463E-4</v>
      </c>
      <c r="E138" s="3">
        <f t="shared" si="22"/>
        <v>0.59126338798103195</v>
      </c>
      <c r="F138" s="3">
        <f t="shared" si="22"/>
        <v>1.6516733862642095E-2</v>
      </c>
      <c r="G138" s="3">
        <f t="shared" si="22"/>
        <v>3.1529629302605361E-2</v>
      </c>
      <c r="H138" s="3">
        <f t="shared" si="22"/>
        <v>3.1657073236730685E-2</v>
      </c>
      <c r="I138" s="3">
        <f t="shared" si="22"/>
        <v>1.2591460691582092E-2</v>
      </c>
      <c r="J138" s="3">
        <f t="shared" si="22"/>
        <v>3.3135422872584448E-4</v>
      </c>
    </row>
    <row r="139" spans="1:10" x14ac:dyDescent="0.2">
      <c r="A139">
        <v>687.5</v>
      </c>
      <c r="B139" t="s">
        <v>382</v>
      </c>
      <c r="C139" t="s">
        <v>383</v>
      </c>
      <c r="D139" s="3">
        <f t="shared" si="22"/>
        <v>1.2744393412532484E-4</v>
      </c>
      <c r="E139" s="3">
        <f t="shared" si="22"/>
        <v>1.2464016757456769E-2</v>
      </c>
      <c r="F139" s="3">
        <f t="shared" si="22"/>
        <v>3.823318023759745E-4</v>
      </c>
      <c r="G139" s="3">
        <f t="shared" si="22"/>
        <v>4.8428694967623436E-4</v>
      </c>
      <c r="H139" s="3">
        <f t="shared" si="22"/>
        <v>1.0960178334777934E-3</v>
      </c>
      <c r="I139" s="3">
        <f t="shared" si="22"/>
        <v>5.3526452332636415E-4</v>
      </c>
      <c r="J139" s="3">
        <f t="shared" si="22"/>
        <v>4.0782058920103945E-4</v>
      </c>
    </row>
    <row r="140" spans="1:10" x14ac:dyDescent="0.2">
      <c r="A140">
        <v>688.5</v>
      </c>
      <c r="B140" t="s">
        <v>384</v>
      </c>
      <c r="C140" t="s">
        <v>385</v>
      </c>
      <c r="D140" s="3">
        <f t="shared" si="22"/>
        <v>0</v>
      </c>
      <c r="E140" s="3">
        <f t="shared" si="22"/>
        <v>3.7927314795696665E-2</v>
      </c>
      <c r="F140" s="3">
        <f t="shared" si="22"/>
        <v>1.1979729807780534E-3</v>
      </c>
      <c r="G140" s="3">
        <f t="shared" si="22"/>
        <v>1.7587262909294825E-3</v>
      </c>
      <c r="H140" s="3">
        <f t="shared" si="22"/>
        <v>4.0782058920103945E-4</v>
      </c>
      <c r="I140" s="3">
        <f t="shared" si="22"/>
        <v>3.0586544190077953E-4</v>
      </c>
      <c r="J140" s="3">
        <f t="shared" si="22"/>
        <v>3.5684301555090949E-4</v>
      </c>
    </row>
    <row r="141" spans="1:10" x14ac:dyDescent="0.2">
      <c r="A141">
        <v>689.5</v>
      </c>
      <c r="B141" t="s">
        <v>386</v>
      </c>
      <c r="C141" t="s">
        <v>387</v>
      </c>
      <c r="D141" s="3">
        <f t="shared" si="22"/>
        <v>0</v>
      </c>
      <c r="E141" s="3">
        <f t="shared" si="22"/>
        <v>1.1215066203028585E-3</v>
      </c>
      <c r="F141" s="3">
        <f t="shared" si="22"/>
        <v>2.0391029460051972E-4</v>
      </c>
      <c r="G141" s="3">
        <f t="shared" si="22"/>
        <v>0</v>
      </c>
      <c r="H141" s="3">
        <f t="shared" si="22"/>
        <v>0</v>
      </c>
      <c r="I141" s="3">
        <f t="shared" si="22"/>
        <v>0</v>
      </c>
      <c r="J141" s="3">
        <f t="shared" si="22"/>
        <v>0</v>
      </c>
    </row>
    <row r="142" spans="1:10" x14ac:dyDescent="0.2">
      <c r="A142">
        <v>690.5</v>
      </c>
      <c r="B142" t="s">
        <v>388</v>
      </c>
      <c r="C142" t="s">
        <v>389</v>
      </c>
      <c r="D142" s="3">
        <f t="shared" si="22"/>
        <v>2.5488786825064965E-5</v>
      </c>
      <c r="E142" s="3">
        <f t="shared" si="22"/>
        <v>2.4775100793963143E-2</v>
      </c>
      <c r="F142" s="3">
        <f t="shared" si="22"/>
        <v>1.6567711436292227E-3</v>
      </c>
      <c r="G142" s="3">
        <f t="shared" si="22"/>
        <v>9.9916044354254659E-3</v>
      </c>
      <c r="H142" s="3">
        <f t="shared" si="22"/>
        <v>4.9448246440626032E-3</v>
      </c>
      <c r="I142" s="3">
        <f t="shared" si="22"/>
        <v>2.5743674693315616E-3</v>
      </c>
      <c r="J142" s="3">
        <f t="shared" si="22"/>
        <v>1.2744393412532484E-4</v>
      </c>
    </row>
    <row r="143" spans="1:10" x14ac:dyDescent="0.2">
      <c r="A143">
        <v>692.5</v>
      </c>
      <c r="B143" t="s">
        <v>390</v>
      </c>
      <c r="C143" t="s">
        <v>391</v>
      </c>
      <c r="D143" s="3">
        <f t="shared" si="22"/>
        <v>1.7842150777545474E-4</v>
      </c>
      <c r="E143" s="3">
        <f t="shared" si="22"/>
        <v>5.9490828449701626E-2</v>
      </c>
      <c r="F143" s="3">
        <f t="shared" si="22"/>
        <v>3.1351207794829907E-3</v>
      </c>
      <c r="G143" s="3">
        <f t="shared" si="22"/>
        <v>1.180130830000508E-2</v>
      </c>
      <c r="H143" s="3">
        <f t="shared" si="22"/>
        <v>1.0679801679702221E-2</v>
      </c>
      <c r="I143" s="3">
        <f t="shared" si="22"/>
        <v>4.8683582835874076E-3</v>
      </c>
      <c r="J143" s="3">
        <f t="shared" si="22"/>
        <v>2.5488786825064968E-4</v>
      </c>
    </row>
    <row r="144" spans="1:10" x14ac:dyDescent="0.2">
      <c r="A144">
        <v>698.5</v>
      </c>
      <c r="B144" t="s">
        <v>392</v>
      </c>
      <c r="C144" t="s">
        <v>393</v>
      </c>
      <c r="D144" s="3">
        <f t="shared" si="22"/>
        <v>0</v>
      </c>
      <c r="E144" s="3">
        <f t="shared" si="22"/>
        <v>1.1724841939529883E-3</v>
      </c>
      <c r="F144" s="3">
        <f t="shared" si="22"/>
        <v>2.0391029460051972E-4</v>
      </c>
      <c r="G144" s="3">
        <f t="shared" si="22"/>
        <v>1.0195514730025986E-4</v>
      </c>
      <c r="H144" s="3">
        <f t="shared" si="22"/>
        <v>0</v>
      </c>
      <c r="I144" s="3">
        <f t="shared" si="22"/>
        <v>0</v>
      </c>
      <c r="J144" s="3">
        <f t="shared" si="22"/>
        <v>1.0195514730025986E-4</v>
      </c>
    </row>
    <row r="145" spans="1:10" x14ac:dyDescent="0.2">
      <c r="A145">
        <v>700.5</v>
      </c>
      <c r="B145" t="s">
        <v>394</v>
      </c>
      <c r="C145" t="s">
        <v>395</v>
      </c>
      <c r="D145" s="3">
        <f t="shared" si="22"/>
        <v>1.5293272095038977E-4</v>
      </c>
      <c r="E145" s="3">
        <f t="shared" si="22"/>
        <v>2.6533827084892627E-2</v>
      </c>
      <c r="F145" s="3">
        <f t="shared" si="22"/>
        <v>2.2939908142558465E-4</v>
      </c>
      <c r="G145" s="3">
        <f t="shared" si="22"/>
        <v>1.2744393412532481E-3</v>
      </c>
      <c r="H145" s="3">
        <f t="shared" si="22"/>
        <v>1.1469954071279234E-3</v>
      </c>
      <c r="I145" s="3">
        <f t="shared" si="22"/>
        <v>1.7842150777545474E-4</v>
      </c>
      <c r="J145" s="3">
        <f t="shared" si="22"/>
        <v>1.0195514730025986E-4</v>
      </c>
    </row>
    <row r="146" spans="1:10" x14ac:dyDescent="0.2">
      <c r="A146">
        <v>702.5</v>
      </c>
      <c r="B146" t="s">
        <v>396</v>
      </c>
      <c r="C146" t="s">
        <v>397</v>
      </c>
      <c r="D146" s="3">
        <f t="shared" si="22"/>
        <v>7.6466360475194883E-5</v>
      </c>
      <c r="E146" s="3">
        <f t="shared" si="22"/>
        <v>0.22738546726640455</v>
      </c>
      <c r="F146" s="3">
        <f t="shared" si="22"/>
        <v>5.1232461518380583E-3</v>
      </c>
      <c r="G146" s="3">
        <f t="shared" si="22"/>
        <v>8.615209946871958E-3</v>
      </c>
      <c r="H146" s="3">
        <f t="shared" si="22"/>
        <v>6.2957303457910462E-3</v>
      </c>
      <c r="I146" s="3">
        <f t="shared" si="22"/>
        <v>2.8547441244072759E-3</v>
      </c>
      <c r="J146" s="3">
        <f t="shared" si="22"/>
        <v>5.0977573650129931E-5</v>
      </c>
    </row>
    <row r="147" spans="1:10" x14ac:dyDescent="0.2">
      <c r="A147">
        <v>704.6</v>
      </c>
      <c r="B147" t="s">
        <v>398</v>
      </c>
      <c r="C147" t="s">
        <v>399</v>
      </c>
      <c r="D147" s="3">
        <f t="shared" si="22"/>
        <v>2.8037665507571463E-4</v>
      </c>
      <c r="E147" s="3">
        <f t="shared" si="22"/>
        <v>7.8250575552949439E-2</v>
      </c>
      <c r="F147" s="3">
        <f t="shared" si="22"/>
        <v>3.28805350043338E-3</v>
      </c>
      <c r="G147" s="3">
        <f t="shared" si="22"/>
        <v>1.7561774122469762E-2</v>
      </c>
      <c r="H147" s="3">
        <f t="shared" si="22"/>
        <v>1.807154985897106E-2</v>
      </c>
      <c r="I147" s="3">
        <f t="shared" si="22"/>
        <v>5.4800891673889678E-3</v>
      </c>
      <c r="J147" s="3">
        <f t="shared" si="22"/>
        <v>1.5293272095038977E-4</v>
      </c>
    </row>
    <row r="148" spans="1:10" x14ac:dyDescent="0.2">
      <c r="A148">
        <v>706.6</v>
      </c>
      <c r="B148" t="s">
        <v>400</v>
      </c>
      <c r="C148" t="s">
        <v>401</v>
      </c>
      <c r="D148" s="3">
        <f t="shared" si="22"/>
        <v>5.0977573650129931E-5</v>
      </c>
      <c r="E148" s="3">
        <f t="shared" si="22"/>
        <v>8.1309229971957223E-3</v>
      </c>
      <c r="F148" s="3">
        <f t="shared" si="22"/>
        <v>4.587981628511693E-4</v>
      </c>
      <c r="G148" s="3">
        <f t="shared" si="22"/>
        <v>7.5701696870442946E-3</v>
      </c>
      <c r="H148" s="3">
        <f t="shared" si="22"/>
        <v>6.9329500164176695E-3</v>
      </c>
      <c r="I148" s="3">
        <f t="shared" si="22"/>
        <v>3.8233180237597446E-3</v>
      </c>
      <c r="J148" s="3">
        <f t="shared" si="22"/>
        <v>1.5293272095038977E-4</v>
      </c>
    </row>
    <row r="149" spans="1:10" x14ac:dyDescent="0.2">
      <c r="A149">
        <v>712.5</v>
      </c>
      <c r="B149" t="s">
        <v>402</v>
      </c>
      <c r="C149" t="s">
        <v>403</v>
      </c>
      <c r="D149" s="3">
        <f t="shared" si="22"/>
        <v>6.1173088380155906E-4</v>
      </c>
      <c r="E149" s="3">
        <f t="shared" si="22"/>
        <v>3.3645198609085752E-3</v>
      </c>
      <c r="F149" s="3">
        <f t="shared" si="22"/>
        <v>1.2744393412532484E-4</v>
      </c>
      <c r="G149" s="3">
        <f t="shared" si="22"/>
        <v>5.8624209697649417E-4</v>
      </c>
      <c r="H149" s="3">
        <f t="shared" si="22"/>
        <v>3.0586544190077953E-4</v>
      </c>
      <c r="I149" s="3">
        <f t="shared" si="22"/>
        <v>5.8624209697649417E-4</v>
      </c>
      <c r="J149" s="3">
        <f t="shared" si="22"/>
        <v>5.0977573650129931E-5</v>
      </c>
    </row>
    <row r="150" spans="1:10" x14ac:dyDescent="0.2">
      <c r="A150">
        <v>714.5</v>
      </c>
      <c r="B150" t="s">
        <v>404</v>
      </c>
      <c r="C150" t="s">
        <v>405</v>
      </c>
      <c r="D150" s="3">
        <f t="shared" si="22"/>
        <v>1.3942366393310536E-2</v>
      </c>
      <c r="E150" s="3">
        <f t="shared" si="22"/>
        <v>1.2846348559832743E-2</v>
      </c>
      <c r="F150" s="3">
        <f t="shared" si="22"/>
        <v>1.5038384226788329E-3</v>
      </c>
      <c r="G150" s="3">
        <f t="shared" si="22"/>
        <v>1.6822599304542876E-3</v>
      </c>
      <c r="H150" s="3">
        <f t="shared" si="22"/>
        <v>1.2234617676031181E-3</v>
      </c>
      <c r="I150" s="3">
        <f t="shared" si="22"/>
        <v>6.8819724427675408E-4</v>
      </c>
      <c r="J150" s="3">
        <f t="shared" si="22"/>
        <v>2.1665468801305219E-3</v>
      </c>
    </row>
    <row r="151" spans="1:10" x14ac:dyDescent="0.2">
      <c r="A151">
        <v>716.5</v>
      </c>
      <c r="B151" t="s">
        <v>406</v>
      </c>
      <c r="C151" t="s">
        <v>407</v>
      </c>
      <c r="D151" s="3">
        <f t="shared" si="22"/>
        <v>1.957538828164989E-2</v>
      </c>
      <c r="E151" s="3">
        <f t="shared" si="22"/>
        <v>0.1778097768916532</v>
      </c>
      <c r="F151" s="3">
        <f t="shared" si="22"/>
        <v>6.2702415589659813E-3</v>
      </c>
      <c r="G151" s="3">
        <f t="shared" si="22"/>
        <v>1.7179442320093788E-2</v>
      </c>
      <c r="H151" s="3">
        <f t="shared" si="22"/>
        <v>1.0195514730025985E-2</v>
      </c>
      <c r="I151" s="3">
        <f t="shared" si="22"/>
        <v>4.3840713339111737E-3</v>
      </c>
      <c r="J151" s="3">
        <f t="shared" si="22"/>
        <v>2.5998562561566265E-3</v>
      </c>
    </row>
    <row r="152" spans="1:10" x14ac:dyDescent="0.2">
      <c r="A152">
        <v>718.5</v>
      </c>
      <c r="B152" t="s">
        <v>408</v>
      </c>
      <c r="C152" t="s">
        <v>409</v>
      </c>
      <c r="D152" s="3">
        <f t="shared" si="22"/>
        <v>7.3917481792688399E-4</v>
      </c>
      <c r="E152" s="3">
        <f t="shared" si="22"/>
        <v>7.9881857909753592E-2</v>
      </c>
      <c r="F152" s="3">
        <f t="shared" si="22"/>
        <v>5.6585106751644229E-3</v>
      </c>
      <c r="G152" s="3">
        <f t="shared" si="22"/>
        <v>3.323737801988471E-2</v>
      </c>
      <c r="H152" s="3">
        <f t="shared" si="22"/>
        <v>2.592209620109107E-2</v>
      </c>
      <c r="I152" s="3">
        <f t="shared" si="22"/>
        <v>8.8446090282975429E-3</v>
      </c>
      <c r="J152" s="3">
        <f t="shared" si="22"/>
        <v>6.3721967062662407E-4</v>
      </c>
    </row>
    <row r="153" spans="1:10" x14ac:dyDescent="0.2">
      <c r="A153">
        <v>720.5</v>
      </c>
      <c r="B153" t="s">
        <v>410</v>
      </c>
      <c r="C153" t="s">
        <v>411</v>
      </c>
      <c r="D153" s="3">
        <f t="shared" si="22"/>
        <v>2.5488786825064968E-4</v>
      </c>
      <c r="E153" s="3">
        <f t="shared" si="22"/>
        <v>3.7468516632845495E-3</v>
      </c>
      <c r="F153" s="3">
        <f t="shared" si="22"/>
        <v>6.8819724427675408E-4</v>
      </c>
      <c r="G153" s="3">
        <f t="shared" si="22"/>
        <v>2.0900805196553273E-3</v>
      </c>
      <c r="H153" s="3">
        <f t="shared" si="22"/>
        <v>2.931210484882471E-3</v>
      </c>
      <c r="I153" s="3">
        <f t="shared" si="22"/>
        <v>2.6253450429816914E-3</v>
      </c>
      <c r="J153" s="3">
        <f t="shared" si="22"/>
        <v>0</v>
      </c>
    </row>
    <row r="154" spans="1:10" x14ac:dyDescent="0.2">
      <c r="A154">
        <v>724.5</v>
      </c>
      <c r="B154" t="s">
        <v>412</v>
      </c>
      <c r="C154" t="s">
        <v>413</v>
      </c>
      <c r="D154" s="3">
        <f t="shared" si="22"/>
        <v>2.5488786825064965E-5</v>
      </c>
      <c r="E154" s="3">
        <f t="shared" si="22"/>
        <v>1.3075747641258326E-2</v>
      </c>
      <c r="F154" s="3">
        <f t="shared" si="22"/>
        <v>5.6075331015142927E-4</v>
      </c>
      <c r="G154" s="3">
        <f t="shared" si="22"/>
        <v>1.7842150777545474E-3</v>
      </c>
      <c r="H154" s="3">
        <f t="shared" si="22"/>
        <v>1.1469954071279234E-3</v>
      </c>
      <c r="I154" s="3">
        <f t="shared" si="22"/>
        <v>3.823318023759745E-4</v>
      </c>
      <c r="J154" s="3">
        <f t="shared" si="22"/>
        <v>0</v>
      </c>
    </row>
    <row r="155" spans="1:10" x14ac:dyDescent="0.2">
      <c r="A155">
        <v>726.5</v>
      </c>
      <c r="B155" t="s">
        <v>414</v>
      </c>
      <c r="C155" t="s">
        <v>415</v>
      </c>
      <c r="D155" s="3">
        <f t="shared" si="22"/>
        <v>2.0391029460051972E-4</v>
      </c>
      <c r="E155" s="3">
        <f t="shared" si="22"/>
        <v>1.7102975959618592E-2</v>
      </c>
      <c r="F155" s="3">
        <f t="shared" si="22"/>
        <v>3.823318023759745E-4</v>
      </c>
      <c r="G155" s="3">
        <f t="shared" si="22"/>
        <v>3.2625647136083156E-3</v>
      </c>
      <c r="H155" s="3">
        <f t="shared" si="22"/>
        <v>3.4664750082088348E-3</v>
      </c>
      <c r="I155" s="3">
        <f t="shared" si="22"/>
        <v>1.0960178334777934E-3</v>
      </c>
      <c r="J155" s="3">
        <f t="shared" si="22"/>
        <v>2.2939908142558465E-4</v>
      </c>
    </row>
    <row r="156" spans="1:10" x14ac:dyDescent="0.2">
      <c r="A156">
        <v>728.6</v>
      </c>
      <c r="B156" t="s">
        <v>416</v>
      </c>
      <c r="C156" t="s">
        <v>417</v>
      </c>
      <c r="D156" s="3">
        <f t="shared" si="22"/>
        <v>3.0586544190077953E-4</v>
      </c>
      <c r="E156" s="3">
        <f t="shared" si="22"/>
        <v>1.2540483117931963E-2</v>
      </c>
      <c r="F156" s="3">
        <f t="shared" si="22"/>
        <v>4.3330937602610435E-4</v>
      </c>
      <c r="G156" s="3">
        <f t="shared" si="22"/>
        <v>4.1546722524855887E-3</v>
      </c>
      <c r="H156" s="3">
        <f t="shared" si="22"/>
        <v>2.3704571747310416E-3</v>
      </c>
      <c r="I156" s="3">
        <f t="shared" si="22"/>
        <v>1.1724841939529883E-3</v>
      </c>
      <c r="J156" s="3">
        <f t="shared" si="22"/>
        <v>1.0195514730025986E-4</v>
      </c>
    </row>
    <row r="157" spans="1:10" x14ac:dyDescent="0.2">
      <c r="A157">
        <v>730.6</v>
      </c>
      <c r="B157" t="s">
        <v>418</v>
      </c>
      <c r="C157" t="s">
        <v>419</v>
      </c>
      <c r="D157" s="3">
        <f t="shared" si="22"/>
        <v>6.1173088380155906E-4</v>
      </c>
      <c r="E157" s="3">
        <f t="shared" si="22"/>
        <v>1.2489505544281833E-2</v>
      </c>
      <c r="F157" s="3">
        <f t="shared" si="22"/>
        <v>1.4528608490287029E-3</v>
      </c>
      <c r="G157" s="3">
        <f t="shared" si="22"/>
        <v>6.0408424775403955E-3</v>
      </c>
      <c r="H157" s="3">
        <f t="shared" si="22"/>
        <v>4.4605376943863692E-3</v>
      </c>
      <c r="I157" s="3">
        <f t="shared" si="22"/>
        <v>1.8097038645796125E-3</v>
      </c>
      <c r="J157" s="3">
        <f t="shared" si="22"/>
        <v>1.0195514730025986E-4</v>
      </c>
    </row>
    <row r="158" spans="1:10" x14ac:dyDescent="0.2">
      <c r="A158">
        <v>732.6</v>
      </c>
      <c r="B158" t="s">
        <v>420</v>
      </c>
      <c r="C158" t="s">
        <v>421</v>
      </c>
      <c r="D158" s="3">
        <f t="shared" si="22"/>
        <v>5.0977573650129931E-5</v>
      </c>
      <c r="E158" s="3">
        <f t="shared" si="22"/>
        <v>6.5506182140416961E-3</v>
      </c>
      <c r="F158" s="3">
        <f t="shared" si="22"/>
        <v>9.175963257023386E-4</v>
      </c>
      <c r="G158" s="3">
        <f t="shared" si="22"/>
        <v>7.23881545831845E-3</v>
      </c>
      <c r="H158" s="3">
        <f t="shared" si="22"/>
        <v>4.2311386129607843E-3</v>
      </c>
      <c r="I158" s="3">
        <f t="shared" si="22"/>
        <v>1.8606814382297423E-3</v>
      </c>
      <c r="J158" s="3">
        <f t="shared" si="22"/>
        <v>0</v>
      </c>
    </row>
    <row r="159" spans="1:10" x14ac:dyDescent="0.2">
      <c r="A159">
        <v>734.6</v>
      </c>
      <c r="B159" t="s">
        <v>422</v>
      </c>
      <c r="C159" t="s">
        <v>423</v>
      </c>
      <c r="D159" s="3">
        <f t="shared" si="22"/>
        <v>1.2744393412532484E-4</v>
      </c>
      <c r="E159" s="3">
        <f t="shared" si="22"/>
        <v>8.921075388772737E-4</v>
      </c>
      <c r="F159" s="3">
        <f t="shared" si="22"/>
        <v>1.0195514730025986E-4</v>
      </c>
      <c r="G159" s="3">
        <f t="shared" si="22"/>
        <v>1.2234617676031181E-3</v>
      </c>
      <c r="H159" s="3">
        <f t="shared" si="22"/>
        <v>1.0960178334777934E-3</v>
      </c>
      <c r="I159" s="3">
        <f t="shared" si="22"/>
        <v>7.6466360475194899E-4</v>
      </c>
      <c r="J159" s="3">
        <f t="shared" si="22"/>
        <v>2.8037665507571463E-4</v>
      </c>
    </row>
    <row r="160" spans="1:10" x14ac:dyDescent="0.2">
      <c r="A160">
        <v>736.5</v>
      </c>
      <c r="B160" t="s">
        <v>424</v>
      </c>
      <c r="C160" t="s">
        <v>425</v>
      </c>
      <c r="D160" s="3">
        <f t="shared" si="22"/>
        <v>2.7527889771070163E-3</v>
      </c>
      <c r="E160" s="3">
        <f t="shared" si="22"/>
        <v>1.9626365855300023E-3</v>
      </c>
      <c r="F160" s="3">
        <f t="shared" si="22"/>
        <v>1.7842150777545474E-4</v>
      </c>
      <c r="G160" s="3">
        <f t="shared" si="22"/>
        <v>1.0195514730025986E-4</v>
      </c>
      <c r="H160" s="3">
        <f t="shared" si="22"/>
        <v>0</v>
      </c>
      <c r="I160" s="3">
        <f t="shared" si="22"/>
        <v>0</v>
      </c>
      <c r="J160" s="3">
        <f t="shared" si="22"/>
        <v>4.587981628511693E-4</v>
      </c>
    </row>
    <row r="161" spans="1:10" x14ac:dyDescent="0.2">
      <c r="A161">
        <v>738.5</v>
      </c>
      <c r="B161" t="s">
        <v>426</v>
      </c>
      <c r="C161" t="s">
        <v>427</v>
      </c>
      <c r="D161" s="3">
        <f t="shared" si="22"/>
        <v>7.7995687684698787E-3</v>
      </c>
      <c r="E161" s="3">
        <f t="shared" si="22"/>
        <v>9.3543847647988426E-3</v>
      </c>
      <c r="F161" s="3">
        <f t="shared" si="22"/>
        <v>4.0782058920103945E-4</v>
      </c>
      <c r="G161" s="3">
        <f t="shared" si="22"/>
        <v>1.1215066203028585E-3</v>
      </c>
      <c r="H161" s="3">
        <f t="shared" si="22"/>
        <v>1.0705290466527283E-3</v>
      </c>
      <c r="I161" s="3">
        <f t="shared" si="22"/>
        <v>4.0782058920103945E-4</v>
      </c>
      <c r="J161" s="3">
        <f t="shared" ref="E161:J176" si="23">(J531/5)/0.784658765333333</f>
        <v>1.427372062203638E-3</v>
      </c>
    </row>
    <row r="162" spans="1:10" x14ac:dyDescent="0.2">
      <c r="A162">
        <v>740.5</v>
      </c>
      <c r="B162" t="s">
        <v>428</v>
      </c>
      <c r="C162" t="s">
        <v>429</v>
      </c>
      <c r="D162" s="3">
        <f t="shared" si="22"/>
        <v>6.3976854930913067E-3</v>
      </c>
      <c r="E162" s="3">
        <f t="shared" si="23"/>
        <v>1.442665334298677E-2</v>
      </c>
      <c r="F162" s="3">
        <f t="shared" si="23"/>
        <v>1.6312823568041578E-3</v>
      </c>
      <c r="G162" s="3">
        <f t="shared" si="23"/>
        <v>7.1878378846683202E-3</v>
      </c>
      <c r="H162" s="3">
        <f t="shared" si="23"/>
        <v>3.9762507447101345E-3</v>
      </c>
      <c r="I162" s="3">
        <f t="shared" si="23"/>
        <v>2.9566992717075359E-3</v>
      </c>
      <c r="J162" s="3">
        <f t="shared" si="23"/>
        <v>1.5803047831540278E-3</v>
      </c>
    </row>
    <row r="163" spans="1:10" x14ac:dyDescent="0.2">
      <c r="A163">
        <v>742.5</v>
      </c>
      <c r="B163" t="s">
        <v>430</v>
      </c>
      <c r="C163" t="s">
        <v>431</v>
      </c>
      <c r="D163" s="3">
        <f t="shared" si="22"/>
        <v>2.3194796010809118E-3</v>
      </c>
      <c r="E163" s="3">
        <f t="shared" si="23"/>
        <v>6.6270845745168908E-3</v>
      </c>
      <c r="F163" s="3">
        <f t="shared" si="23"/>
        <v>1.2744393412532481E-3</v>
      </c>
      <c r="G163" s="3">
        <f t="shared" si="23"/>
        <v>1.0170025943200919E-2</v>
      </c>
      <c r="H163" s="3">
        <f t="shared" si="23"/>
        <v>6.3721967062662409E-3</v>
      </c>
      <c r="I163" s="3">
        <f t="shared" si="23"/>
        <v>2.7018114034568861E-3</v>
      </c>
      <c r="J163" s="3">
        <f t="shared" si="23"/>
        <v>3.823318023759745E-4</v>
      </c>
    </row>
    <row r="164" spans="1:10" x14ac:dyDescent="0.2">
      <c r="A164">
        <v>744.5</v>
      </c>
      <c r="B164" t="s">
        <v>432</v>
      </c>
      <c r="C164" t="s">
        <v>433</v>
      </c>
      <c r="D164" s="3">
        <f t="shared" si="22"/>
        <v>1.529327209503898E-3</v>
      </c>
      <c r="E164" s="3">
        <f t="shared" si="23"/>
        <v>1.0399425024626506E-2</v>
      </c>
      <c r="F164" s="3">
        <f t="shared" si="23"/>
        <v>4.4860264812114341E-3</v>
      </c>
      <c r="G164" s="3">
        <f t="shared" si="23"/>
        <v>2.9745414224850813E-2</v>
      </c>
      <c r="H164" s="3">
        <f t="shared" si="23"/>
        <v>1.6261845994391445E-2</v>
      </c>
      <c r="I164" s="3">
        <f t="shared" si="23"/>
        <v>6.2957303457910462E-3</v>
      </c>
      <c r="J164" s="3">
        <f t="shared" si="23"/>
        <v>2.5488786825064968E-4</v>
      </c>
    </row>
    <row r="165" spans="1:10" x14ac:dyDescent="0.2">
      <c r="A165">
        <v>746.6</v>
      </c>
      <c r="B165" t="s">
        <v>434</v>
      </c>
      <c r="C165" t="s">
        <v>435</v>
      </c>
      <c r="D165" s="3">
        <f t="shared" si="22"/>
        <v>0</v>
      </c>
      <c r="E165" s="3">
        <f t="shared" si="23"/>
        <v>5.2761788727884468E-3</v>
      </c>
      <c r="F165" s="3">
        <f t="shared" si="23"/>
        <v>3.9252731710600047E-3</v>
      </c>
      <c r="G165" s="3">
        <f t="shared" si="23"/>
        <v>1.9855764936725608E-2</v>
      </c>
      <c r="H165" s="3">
        <f t="shared" si="23"/>
        <v>1.0221003516851049E-2</v>
      </c>
      <c r="I165" s="3">
        <f t="shared" si="23"/>
        <v>6.4486630667414365E-3</v>
      </c>
      <c r="J165" s="3">
        <f t="shared" si="23"/>
        <v>1.2744393412532484E-4</v>
      </c>
    </row>
    <row r="166" spans="1:10" x14ac:dyDescent="0.2">
      <c r="A166">
        <v>748.6</v>
      </c>
      <c r="B166" t="s">
        <v>436</v>
      </c>
      <c r="C166" t="s">
        <v>437</v>
      </c>
      <c r="D166" s="3">
        <f t="shared" si="22"/>
        <v>6.1173088380155906E-4</v>
      </c>
      <c r="E166" s="3">
        <f t="shared" si="23"/>
        <v>1.1469954071279234E-3</v>
      </c>
      <c r="F166" s="3">
        <f t="shared" si="23"/>
        <v>1.2744393412532484E-4</v>
      </c>
      <c r="G166" s="3">
        <f t="shared" si="23"/>
        <v>1.6057935699790929E-3</v>
      </c>
      <c r="H166" s="3">
        <f t="shared" si="23"/>
        <v>8.6661875205220869E-4</v>
      </c>
      <c r="I166" s="3">
        <f t="shared" si="23"/>
        <v>1.7842150777545474E-4</v>
      </c>
      <c r="J166" s="3">
        <f t="shared" si="23"/>
        <v>1.2744393412532484E-4</v>
      </c>
    </row>
    <row r="167" spans="1:10" x14ac:dyDescent="0.2">
      <c r="A167">
        <v>750.5</v>
      </c>
      <c r="B167" t="s">
        <v>438</v>
      </c>
      <c r="C167" t="s">
        <v>439</v>
      </c>
      <c r="D167" s="3">
        <f t="shared" si="22"/>
        <v>5.0977573650129931E-5</v>
      </c>
      <c r="E167" s="3">
        <f t="shared" si="23"/>
        <v>9.3288959779737769E-3</v>
      </c>
      <c r="F167" s="3">
        <f t="shared" si="23"/>
        <v>1.0195514730025986E-4</v>
      </c>
      <c r="G167" s="3">
        <f t="shared" si="23"/>
        <v>2.2685020274307815E-3</v>
      </c>
      <c r="H167" s="3">
        <f t="shared" si="23"/>
        <v>1.5038384226788329E-3</v>
      </c>
      <c r="I167" s="3">
        <f t="shared" si="23"/>
        <v>6.8819724427675408E-4</v>
      </c>
      <c r="J167" s="3">
        <f t="shared" si="23"/>
        <v>0</v>
      </c>
    </row>
    <row r="168" spans="1:10" x14ac:dyDescent="0.2">
      <c r="A168">
        <v>752.6</v>
      </c>
      <c r="B168" t="s">
        <v>440</v>
      </c>
      <c r="C168" t="s">
        <v>441</v>
      </c>
      <c r="D168" s="3">
        <f t="shared" si="22"/>
        <v>2.5488786825064968E-4</v>
      </c>
      <c r="E168" s="3">
        <f t="shared" si="23"/>
        <v>6.8055060822923459E-3</v>
      </c>
      <c r="F168" s="3">
        <f t="shared" si="23"/>
        <v>4.3330937602610435E-4</v>
      </c>
      <c r="G168" s="3">
        <f t="shared" si="23"/>
        <v>2.1920356669555868E-3</v>
      </c>
      <c r="H168" s="3">
        <f t="shared" si="23"/>
        <v>1.4528608490287029E-3</v>
      </c>
      <c r="I168" s="3">
        <f t="shared" si="23"/>
        <v>9.9406268617753361E-4</v>
      </c>
      <c r="J168" s="3">
        <f t="shared" si="23"/>
        <v>0</v>
      </c>
    </row>
    <row r="169" spans="1:10" x14ac:dyDescent="0.2">
      <c r="A169">
        <v>754.6</v>
      </c>
      <c r="B169" t="s">
        <v>442</v>
      </c>
      <c r="C169" t="s">
        <v>443</v>
      </c>
      <c r="D169" s="3">
        <f t="shared" si="22"/>
        <v>2.0391029460051972E-4</v>
      </c>
      <c r="E169" s="3">
        <f t="shared" si="23"/>
        <v>2.3449683879059767E-3</v>
      </c>
      <c r="F169" s="3">
        <f t="shared" si="23"/>
        <v>1.2744393412532484E-4</v>
      </c>
      <c r="G169" s="3">
        <f t="shared" si="23"/>
        <v>2.2939908142558469E-3</v>
      </c>
      <c r="H169" s="3">
        <f t="shared" si="23"/>
        <v>1.5038384226788329E-3</v>
      </c>
      <c r="I169" s="3">
        <f t="shared" si="23"/>
        <v>1.0960178334777934E-3</v>
      </c>
      <c r="J169" s="3">
        <f t="shared" si="23"/>
        <v>2.5488786825064965E-5</v>
      </c>
    </row>
    <row r="170" spans="1:10" x14ac:dyDescent="0.2">
      <c r="A170">
        <v>756.6</v>
      </c>
      <c r="B170" t="s">
        <v>444</v>
      </c>
      <c r="C170" t="s">
        <v>445</v>
      </c>
      <c r="D170" s="3">
        <f t="shared" si="22"/>
        <v>1.5293272095038977E-4</v>
      </c>
      <c r="E170" s="3">
        <f t="shared" si="23"/>
        <v>7.1368603110181898E-4</v>
      </c>
      <c r="F170" s="3">
        <f t="shared" si="23"/>
        <v>0</v>
      </c>
      <c r="G170" s="3">
        <f t="shared" si="23"/>
        <v>1.0960178334777934E-3</v>
      </c>
      <c r="H170" s="3">
        <f t="shared" si="23"/>
        <v>2.5488786825064965E-5</v>
      </c>
      <c r="I170" s="3">
        <f t="shared" si="23"/>
        <v>2.5488786825064968E-4</v>
      </c>
      <c r="J170" s="3">
        <f t="shared" si="23"/>
        <v>2.5488786825064965E-5</v>
      </c>
    </row>
    <row r="171" spans="1:10" x14ac:dyDescent="0.2">
      <c r="A171">
        <v>758.6</v>
      </c>
      <c r="B171" t="s">
        <v>446</v>
      </c>
      <c r="C171" t="s">
        <v>447</v>
      </c>
      <c r="D171" s="3">
        <f t="shared" si="22"/>
        <v>1.0195514730025986E-4</v>
      </c>
      <c r="E171" s="3">
        <f t="shared" si="23"/>
        <v>0</v>
      </c>
      <c r="F171" s="3">
        <f t="shared" si="23"/>
        <v>2.0391029460051972E-4</v>
      </c>
      <c r="G171" s="3">
        <f t="shared" si="23"/>
        <v>7.6466360475194899E-4</v>
      </c>
      <c r="H171" s="3">
        <f t="shared" si="23"/>
        <v>4.587981628511693E-4</v>
      </c>
      <c r="I171" s="3">
        <f t="shared" si="23"/>
        <v>4.8428694967623436E-4</v>
      </c>
      <c r="J171" s="3">
        <f t="shared" si="23"/>
        <v>0</v>
      </c>
    </row>
    <row r="172" spans="1:10" x14ac:dyDescent="0.2">
      <c r="A172">
        <v>760.6</v>
      </c>
      <c r="B172" t="s">
        <v>448</v>
      </c>
      <c r="C172" t="s">
        <v>449</v>
      </c>
      <c r="D172" s="3">
        <f t="shared" si="22"/>
        <v>3.823318023759745E-4</v>
      </c>
      <c r="E172" s="3">
        <f t="shared" si="23"/>
        <v>9.175963257023386E-4</v>
      </c>
      <c r="F172" s="3">
        <f t="shared" si="23"/>
        <v>2.8037665507571463E-4</v>
      </c>
      <c r="G172" s="3">
        <f t="shared" si="23"/>
        <v>8.6661875205220869E-4</v>
      </c>
      <c r="H172" s="3">
        <f t="shared" si="23"/>
        <v>4.8428694967623436E-4</v>
      </c>
      <c r="I172" s="3">
        <f t="shared" si="23"/>
        <v>5.6075331015142927E-4</v>
      </c>
      <c r="J172" s="3">
        <f t="shared" si="23"/>
        <v>1.2744393412532484E-4</v>
      </c>
    </row>
    <row r="173" spans="1:10" x14ac:dyDescent="0.2">
      <c r="A173">
        <v>762.6</v>
      </c>
      <c r="B173" t="s">
        <v>450</v>
      </c>
      <c r="C173" t="s">
        <v>451</v>
      </c>
      <c r="D173" s="3">
        <f t="shared" si="22"/>
        <v>8.4112996522714379E-4</v>
      </c>
      <c r="E173" s="3">
        <f t="shared" si="23"/>
        <v>0</v>
      </c>
      <c r="F173" s="3">
        <f t="shared" si="23"/>
        <v>0</v>
      </c>
      <c r="G173" s="3">
        <f t="shared" si="23"/>
        <v>6.3721967062662407E-4</v>
      </c>
      <c r="H173" s="3">
        <f t="shared" si="23"/>
        <v>8.156411784020789E-4</v>
      </c>
      <c r="I173" s="3">
        <f t="shared" si="23"/>
        <v>3.5684301555090949E-4</v>
      </c>
      <c r="J173" s="3">
        <f t="shared" si="23"/>
        <v>1.5293272095038977E-4</v>
      </c>
    </row>
    <row r="174" spans="1:10" x14ac:dyDescent="0.2">
      <c r="A174">
        <v>764.5</v>
      </c>
      <c r="B174" t="s">
        <v>452</v>
      </c>
      <c r="C174" t="s">
        <v>453</v>
      </c>
      <c r="D174" s="3">
        <f t="shared" si="22"/>
        <v>4.3330937602610435E-4</v>
      </c>
      <c r="E174" s="3">
        <f t="shared" si="23"/>
        <v>5.4291115937388371E-3</v>
      </c>
      <c r="F174" s="3">
        <f t="shared" si="23"/>
        <v>1.7842150777545474E-4</v>
      </c>
      <c r="G174" s="3">
        <f t="shared" si="23"/>
        <v>2.8547441244072759E-3</v>
      </c>
      <c r="H174" s="3">
        <f t="shared" si="23"/>
        <v>1.8097038645796125E-3</v>
      </c>
      <c r="I174" s="3">
        <f t="shared" si="23"/>
        <v>8.921075388772737E-4</v>
      </c>
      <c r="J174" s="3">
        <f t="shared" si="23"/>
        <v>2.5488786825064965E-5</v>
      </c>
    </row>
    <row r="175" spans="1:10" x14ac:dyDescent="0.2">
      <c r="A175">
        <v>766.5</v>
      </c>
      <c r="B175" t="s">
        <v>454</v>
      </c>
      <c r="C175" t="s">
        <v>455</v>
      </c>
      <c r="D175" s="3">
        <f t="shared" si="22"/>
        <v>2.5488786825064965E-5</v>
      </c>
      <c r="E175" s="3">
        <f t="shared" si="23"/>
        <v>4.1036946788354589E-3</v>
      </c>
      <c r="F175" s="3">
        <f t="shared" si="23"/>
        <v>3.5684301555090949E-4</v>
      </c>
      <c r="G175" s="3">
        <f t="shared" si="23"/>
        <v>4.2821161866109132E-3</v>
      </c>
      <c r="H175" s="3">
        <f t="shared" si="23"/>
        <v>1.7332375041044174E-3</v>
      </c>
      <c r="I175" s="3">
        <f t="shared" si="23"/>
        <v>1.5038384226788329E-3</v>
      </c>
      <c r="J175" s="3">
        <f t="shared" si="23"/>
        <v>5.0977573650129931E-5</v>
      </c>
    </row>
    <row r="176" spans="1:10" x14ac:dyDescent="0.2">
      <c r="A176">
        <v>768.5</v>
      </c>
      <c r="B176" t="s">
        <v>456</v>
      </c>
      <c r="C176" t="s">
        <v>457</v>
      </c>
      <c r="D176" s="3">
        <f t="shared" si="22"/>
        <v>1.2744393412532484E-4</v>
      </c>
      <c r="E176" s="3">
        <f t="shared" si="23"/>
        <v>2.2939908142558469E-3</v>
      </c>
      <c r="F176" s="3">
        <f t="shared" si="23"/>
        <v>1.0705290466527283E-3</v>
      </c>
      <c r="G176" s="3">
        <f t="shared" si="23"/>
        <v>1.0730779253352351E-2</v>
      </c>
      <c r="H176" s="3">
        <f t="shared" si="23"/>
        <v>5.8369321829398763E-3</v>
      </c>
      <c r="I176" s="3">
        <f t="shared" si="23"/>
        <v>3.1860983531331205E-3</v>
      </c>
      <c r="J176" s="3">
        <f t="shared" si="23"/>
        <v>1.7842150777545474E-4</v>
      </c>
    </row>
    <row r="177" spans="1:10" x14ac:dyDescent="0.2">
      <c r="A177">
        <v>770.6</v>
      </c>
      <c r="B177" t="s">
        <v>458</v>
      </c>
      <c r="C177" t="s">
        <v>459</v>
      </c>
      <c r="D177" s="3">
        <f t="shared" si="22"/>
        <v>4.0782058920103945E-4</v>
      </c>
      <c r="E177" s="3">
        <f t="shared" ref="E177:J192" si="24">(E547/5)/0.784658765333333</f>
        <v>6.8819724427675408E-4</v>
      </c>
      <c r="F177" s="3">
        <f t="shared" si="24"/>
        <v>3.3135422872584448E-4</v>
      </c>
      <c r="G177" s="3">
        <f t="shared" si="24"/>
        <v>4.9703134308876681E-3</v>
      </c>
      <c r="H177" s="3">
        <f t="shared" si="24"/>
        <v>1.5038384226788329E-3</v>
      </c>
      <c r="I177" s="3">
        <f t="shared" si="24"/>
        <v>1.4018832753785728E-3</v>
      </c>
      <c r="J177" s="3">
        <f t="shared" si="24"/>
        <v>7.6466360475194883E-5</v>
      </c>
    </row>
    <row r="178" spans="1:10" x14ac:dyDescent="0.2">
      <c r="A178">
        <v>772.6</v>
      </c>
      <c r="B178" t="s">
        <v>460</v>
      </c>
      <c r="C178" t="s">
        <v>461</v>
      </c>
      <c r="D178" s="3">
        <f t="shared" si="22"/>
        <v>4.0782058920103945E-4</v>
      </c>
      <c r="E178" s="3">
        <f t="shared" si="24"/>
        <v>0</v>
      </c>
      <c r="F178" s="3">
        <f t="shared" si="24"/>
        <v>3.823318023759745E-4</v>
      </c>
      <c r="G178" s="3">
        <f t="shared" si="24"/>
        <v>1.9371477987049374E-3</v>
      </c>
      <c r="H178" s="3">
        <f t="shared" si="24"/>
        <v>9.9406268617753361E-4</v>
      </c>
      <c r="I178" s="3">
        <f t="shared" si="24"/>
        <v>9.4308511252740371E-4</v>
      </c>
      <c r="J178" s="3">
        <f t="shared" si="24"/>
        <v>2.5488786825064965E-5</v>
      </c>
    </row>
    <row r="179" spans="1:10" x14ac:dyDescent="0.2">
      <c r="A179">
        <v>773.6</v>
      </c>
      <c r="B179" t="s">
        <v>462</v>
      </c>
      <c r="C179" t="s">
        <v>463</v>
      </c>
      <c r="D179" s="3">
        <f t="shared" si="22"/>
        <v>0</v>
      </c>
      <c r="E179" s="3">
        <f t="shared" si="24"/>
        <v>0</v>
      </c>
      <c r="F179" s="3">
        <f t="shared" si="24"/>
        <v>0</v>
      </c>
      <c r="G179" s="3">
        <f t="shared" si="24"/>
        <v>0</v>
      </c>
      <c r="H179" s="3">
        <f t="shared" si="24"/>
        <v>0</v>
      </c>
      <c r="I179" s="3">
        <f t="shared" si="24"/>
        <v>0</v>
      </c>
      <c r="J179" s="3">
        <f t="shared" si="24"/>
        <v>2.5488786825064965E-5</v>
      </c>
    </row>
    <row r="180" spans="1:10" x14ac:dyDescent="0.2">
      <c r="A180">
        <v>774.6</v>
      </c>
      <c r="B180" t="s">
        <v>464</v>
      </c>
      <c r="C180" t="s">
        <v>465</v>
      </c>
      <c r="D180" s="3">
        <f t="shared" si="22"/>
        <v>0</v>
      </c>
      <c r="E180" s="3">
        <f t="shared" si="24"/>
        <v>0</v>
      </c>
      <c r="F180" s="3">
        <f t="shared" si="24"/>
        <v>5.0977573650129931E-5</v>
      </c>
      <c r="G180" s="3">
        <f t="shared" si="24"/>
        <v>1.1979729807780534E-3</v>
      </c>
      <c r="H180" s="3">
        <f t="shared" si="24"/>
        <v>4.0782058920103945E-4</v>
      </c>
      <c r="I180" s="3">
        <f t="shared" si="24"/>
        <v>3.3135422872584448E-4</v>
      </c>
      <c r="J180" s="3">
        <f t="shared" si="24"/>
        <v>0</v>
      </c>
    </row>
    <row r="181" spans="1:10" x14ac:dyDescent="0.2">
      <c r="A181">
        <v>776.6</v>
      </c>
      <c r="B181" t="s">
        <v>466</v>
      </c>
      <c r="C181" t="s">
        <v>467</v>
      </c>
      <c r="D181" s="3">
        <f t="shared" si="22"/>
        <v>0</v>
      </c>
      <c r="E181" s="3">
        <f t="shared" si="24"/>
        <v>0</v>
      </c>
      <c r="F181" s="3">
        <f t="shared" si="24"/>
        <v>0</v>
      </c>
      <c r="G181" s="3">
        <f t="shared" si="24"/>
        <v>8.921075388772737E-4</v>
      </c>
      <c r="H181" s="3">
        <f t="shared" si="24"/>
        <v>5.3526452332636415E-4</v>
      </c>
      <c r="I181" s="3">
        <f t="shared" si="24"/>
        <v>6.1173088380155906E-4</v>
      </c>
      <c r="J181" s="3">
        <f t="shared" si="24"/>
        <v>0</v>
      </c>
    </row>
    <row r="182" spans="1:10" x14ac:dyDescent="0.2">
      <c r="A182">
        <v>778.6</v>
      </c>
      <c r="B182" t="s">
        <v>468</v>
      </c>
      <c r="C182" t="s">
        <v>469</v>
      </c>
      <c r="D182" s="3">
        <f t="shared" si="22"/>
        <v>0</v>
      </c>
      <c r="E182" s="3">
        <f t="shared" si="24"/>
        <v>3.5684301555090949E-4</v>
      </c>
      <c r="F182" s="3">
        <f t="shared" si="24"/>
        <v>1.2744393412532484E-4</v>
      </c>
      <c r="G182" s="3">
        <f t="shared" si="24"/>
        <v>6.3721967062662407E-4</v>
      </c>
      <c r="H182" s="3">
        <f t="shared" si="24"/>
        <v>1.3254169149033779E-3</v>
      </c>
      <c r="I182" s="3">
        <f t="shared" si="24"/>
        <v>4.587981628511693E-4</v>
      </c>
      <c r="J182" s="3">
        <f t="shared" si="24"/>
        <v>0</v>
      </c>
    </row>
    <row r="183" spans="1:10" x14ac:dyDescent="0.2">
      <c r="A183">
        <v>780.6</v>
      </c>
      <c r="B183" t="s">
        <v>470</v>
      </c>
      <c r="C183" t="s">
        <v>471</v>
      </c>
      <c r="D183" s="3">
        <f t="shared" si="22"/>
        <v>0</v>
      </c>
      <c r="E183" s="3">
        <f t="shared" si="24"/>
        <v>4.3330937602610435E-4</v>
      </c>
      <c r="F183" s="3">
        <f t="shared" si="24"/>
        <v>1.2744393412532484E-4</v>
      </c>
      <c r="G183" s="3">
        <f t="shared" si="24"/>
        <v>5.6075331015142927E-4</v>
      </c>
      <c r="H183" s="3">
        <f t="shared" si="24"/>
        <v>3.0586544190077953E-4</v>
      </c>
      <c r="I183" s="3">
        <f t="shared" si="24"/>
        <v>1.5293272095038977E-4</v>
      </c>
      <c r="J183" s="3">
        <f t="shared" si="24"/>
        <v>0</v>
      </c>
    </row>
    <row r="184" spans="1:10" x14ac:dyDescent="0.2">
      <c r="A184">
        <v>782.6</v>
      </c>
      <c r="B184" t="s">
        <v>472</v>
      </c>
      <c r="C184" t="s">
        <v>473</v>
      </c>
      <c r="D184" s="3">
        <f t="shared" si="22"/>
        <v>0</v>
      </c>
      <c r="E184" s="3">
        <f t="shared" si="24"/>
        <v>0</v>
      </c>
      <c r="F184" s="3">
        <f t="shared" si="24"/>
        <v>3.5684301555090949E-4</v>
      </c>
      <c r="G184" s="3">
        <f t="shared" si="24"/>
        <v>5.6075331015142927E-4</v>
      </c>
      <c r="H184" s="3">
        <f t="shared" si="24"/>
        <v>1.0195514730025987E-3</v>
      </c>
      <c r="I184" s="3">
        <f t="shared" si="24"/>
        <v>7.1368603110181898E-4</v>
      </c>
      <c r="J184" s="3">
        <f t="shared" si="24"/>
        <v>1.7842150777545474E-4</v>
      </c>
    </row>
    <row r="185" spans="1:10" x14ac:dyDescent="0.2">
      <c r="A185">
        <v>784.6</v>
      </c>
      <c r="B185" t="s">
        <v>474</v>
      </c>
      <c r="C185" t="s">
        <v>475</v>
      </c>
      <c r="D185" s="3">
        <f t="shared" si="22"/>
        <v>1.0195514730025986E-4</v>
      </c>
      <c r="E185" s="3">
        <f t="shared" si="24"/>
        <v>0</v>
      </c>
      <c r="F185" s="3">
        <f t="shared" si="24"/>
        <v>5.0977573650129931E-5</v>
      </c>
      <c r="G185" s="3">
        <f t="shared" si="24"/>
        <v>1.0195514730025986E-4</v>
      </c>
      <c r="H185" s="3">
        <f t="shared" si="24"/>
        <v>2.5488786825064965E-5</v>
      </c>
      <c r="I185" s="3">
        <f t="shared" si="24"/>
        <v>0</v>
      </c>
      <c r="J185" s="3">
        <f t="shared" si="24"/>
        <v>0</v>
      </c>
    </row>
    <row r="186" spans="1:10" x14ac:dyDescent="0.2">
      <c r="A186">
        <v>786.6</v>
      </c>
      <c r="B186" t="s">
        <v>476</v>
      </c>
      <c r="C186" t="s">
        <v>477</v>
      </c>
      <c r="D186" s="3">
        <f t="shared" si="22"/>
        <v>1.7842150777545474E-4</v>
      </c>
      <c r="E186" s="3">
        <f t="shared" si="24"/>
        <v>0</v>
      </c>
      <c r="F186" s="3">
        <f t="shared" si="24"/>
        <v>0</v>
      </c>
      <c r="G186" s="3">
        <f t="shared" si="24"/>
        <v>0</v>
      </c>
      <c r="H186" s="3">
        <f t="shared" si="24"/>
        <v>0</v>
      </c>
      <c r="I186" s="3">
        <f t="shared" si="24"/>
        <v>7.6466360475194883E-5</v>
      </c>
      <c r="J186" s="3">
        <f t="shared" si="24"/>
        <v>2.5488786825064965E-5</v>
      </c>
    </row>
    <row r="187" spans="1:10" x14ac:dyDescent="0.2">
      <c r="A187">
        <v>788.5</v>
      </c>
      <c r="B187" t="s">
        <v>478</v>
      </c>
      <c r="C187" t="s">
        <v>479</v>
      </c>
      <c r="D187" s="3">
        <f t="shared" si="22"/>
        <v>0</v>
      </c>
      <c r="E187" s="3">
        <f t="shared" si="24"/>
        <v>0</v>
      </c>
      <c r="F187" s="3">
        <f t="shared" si="24"/>
        <v>0</v>
      </c>
      <c r="G187" s="3">
        <f t="shared" si="24"/>
        <v>3.0586544190077953E-4</v>
      </c>
      <c r="H187" s="3">
        <f t="shared" si="24"/>
        <v>3.0586544190077953E-4</v>
      </c>
      <c r="I187" s="3">
        <f t="shared" si="24"/>
        <v>3.0586544190077953E-4</v>
      </c>
      <c r="J187" s="3">
        <f t="shared" si="24"/>
        <v>2.5488786825064965E-5</v>
      </c>
    </row>
    <row r="188" spans="1:10" x14ac:dyDescent="0.2">
      <c r="A188">
        <v>790.5</v>
      </c>
      <c r="B188" t="s">
        <v>480</v>
      </c>
      <c r="C188" t="s">
        <v>481</v>
      </c>
      <c r="D188" s="3">
        <f t="shared" si="22"/>
        <v>4.3330937602610435E-4</v>
      </c>
      <c r="E188" s="3">
        <f t="shared" si="24"/>
        <v>0</v>
      </c>
      <c r="F188" s="3">
        <f t="shared" si="24"/>
        <v>1.2744393412532484E-4</v>
      </c>
      <c r="G188" s="3">
        <f t="shared" si="24"/>
        <v>1.3763944885535082E-3</v>
      </c>
      <c r="H188" s="3">
        <f t="shared" si="24"/>
        <v>5.3526452332636415E-4</v>
      </c>
      <c r="I188" s="3">
        <f t="shared" si="24"/>
        <v>1.0960178334777934E-3</v>
      </c>
      <c r="J188" s="3">
        <f t="shared" si="24"/>
        <v>1.5293272095038977E-4</v>
      </c>
    </row>
    <row r="189" spans="1:10" x14ac:dyDescent="0.2">
      <c r="A189">
        <v>792.5</v>
      </c>
      <c r="B189" t="s">
        <v>482</v>
      </c>
      <c r="C189" t="s">
        <v>483</v>
      </c>
      <c r="D189" s="3">
        <f t="shared" si="22"/>
        <v>5.0977573650129931E-5</v>
      </c>
      <c r="E189" s="3">
        <f t="shared" si="24"/>
        <v>0</v>
      </c>
      <c r="F189" s="3">
        <f t="shared" si="24"/>
        <v>1.0195514730025986E-4</v>
      </c>
      <c r="G189" s="3">
        <f t="shared" si="24"/>
        <v>1.7587262909294825E-3</v>
      </c>
      <c r="H189" s="3">
        <f t="shared" si="24"/>
        <v>1.0195514730025987E-3</v>
      </c>
      <c r="I189" s="3">
        <f t="shared" si="24"/>
        <v>1.1724841939529883E-3</v>
      </c>
      <c r="J189" s="3">
        <f t="shared" si="24"/>
        <v>0</v>
      </c>
    </row>
    <row r="190" spans="1:10" x14ac:dyDescent="0.2">
      <c r="A190">
        <v>794.6</v>
      </c>
      <c r="B190" t="s">
        <v>484</v>
      </c>
      <c r="C190" t="s">
        <v>485</v>
      </c>
      <c r="D190" s="3">
        <f t="shared" si="22"/>
        <v>0</v>
      </c>
      <c r="E190" s="3">
        <f t="shared" si="24"/>
        <v>0</v>
      </c>
      <c r="F190" s="3">
        <f t="shared" si="24"/>
        <v>0</v>
      </c>
      <c r="G190" s="3">
        <f t="shared" si="24"/>
        <v>7.1368603110181898E-4</v>
      </c>
      <c r="H190" s="3">
        <f t="shared" si="24"/>
        <v>4.3330937602610435E-4</v>
      </c>
      <c r="I190" s="3">
        <f t="shared" si="24"/>
        <v>1.2744393412532484E-4</v>
      </c>
      <c r="J190" s="3">
        <f t="shared" si="24"/>
        <v>2.5488786825064965E-5</v>
      </c>
    </row>
    <row r="191" spans="1:10" x14ac:dyDescent="0.2">
      <c r="A191">
        <v>796.6</v>
      </c>
      <c r="B191" t="s">
        <v>486</v>
      </c>
      <c r="C191" t="s">
        <v>487</v>
      </c>
      <c r="D191" s="3">
        <f t="shared" si="22"/>
        <v>5.0977573650129931E-5</v>
      </c>
      <c r="E191" s="3">
        <f t="shared" si="24"/>
        <v>0</v>
      </c>
      <c r="F191" s="3">
        <f t="shared" si="24"/>
        <v>0</v>
      </c>
      <c r="G191" s="3">
        <f t="shared" si="24"/>
        <v>5.3526452332636415E-4</v>
      </c>
      <c r="H191" s="3">
        <f t="shared" si="24"/>
        <v>1.7842150777545474E-4</v>
      </c>
      <c r="I191" s="3">
        <f t="shared" si="24"/>
        <v>2.8037665507571463E-4</v>
      </c>
      <c r="J191" s="3">
        <f t="shared" si="24"/>
        <v>1.7842150777545474E-4</v>
      </c>
    </row>
    <row r="192" spans="1:10" x14ac:dyDescent="0.2">
      <c r="A192">
        <v>798.6</v>
      </c>
      <c r="B192" t="s">
        <v>488</v>
      </c>
      <c r="C192" t="s">
        <v>489</v>
      </c>
      <c r="D192" s="3">
        <f t="shared" si="22"/>
        <v>2.8037665507571463E-4</v>
      </c>
      <c r="E192" s="3">
        <f t="shared" si="24"/>
        <v>0</v>
      </c>
      <c r="F192" s="3">
        <f t="shared" si="24"/>
        <v>1.0195514730025986E-4</v>
      </c>
      <c r="G192" s="3">
        <f t="shared" si="24"/>
        <v>4.3330937602610435E-4</v>
      </c>
      <c r="H192" s="3">
        <f t="shared" si="24"/>
        <v>0</v>
      </c>
      <c r="I192" s="3">
        <f t="shared" si="24"/>
        <v>0</v>
      </c>
      <c r="J192" s="3">
        <f t="shared" si="24"/>
        <v>2.5488786825064965E-5</v>
      </c>
    </row>
    <row r="193" spans="1:10" x14ac:dyDescent="0.2">
      <c r="A193">
        <v>800.6</v>
      </c>
      <c r="B193" t="s">
        <v>490</v>
      </c>
      <c r="C193" t="s">
        <v>491</v>
      </c>
      <c r="D193" s="3">
        <f t="shared" si="22"/>
        <v>3.5684301555090949E-4</v>
      </c>
      <c r="E193" s="3">
        <f t="shared" ref="E193:J193" si="25">(E563/5)/0.784658765333333</f>
        <v>0</v>
      </c>
      <c r="F193" s="3">
        <f t="shared" si="25"/>
        <v>1.2744393412532484E-4</v>
      </c>
      <c r="G193" s="3">
        <f t="shared" si="25"/>
        <v>5.0977573650129936E-4</v>
      </c>
      <c r="H193" s="3">
        <f t="shared" si="25"/>
        <v>2.5488786825064968E-4</v>
      </c>
      <c r="I193" s="3">
        <f t="shared" si="25"/>
        <v>0</v>
      </c>
      <c r="J193" s="3">
        <f t="shared" si="25"/>
        <v>5.0977573650129931E-5</v>
      </c>
    </row>
    <row r="194" spans="1:10" x14ac:dyDescent="0.2">
      <c r="A194">
        <v>812.5</v>
      </c>
      <c r="B194" t="s">
        <v>492</v>
      </c>
      <c r="C194" t="s">
        <v>493</v>
      </c>
      <c r="D194" s="3">
        <f t="shared" ref="D194:J213" si="26">(D564/5)/0.784658765333333</f>
        <v>2.0391029460051972E-4</v>
      </c>
      <c r="E194" s="3">
        <f t="shared" si="26"/>
        <v>0</v>
      </c>
      <c r="F194" s="3">
        <f t="shared" si="26"/>
        <v>2.8037665507571463E-4</v>
      </c>
      <c r="G194" s="3">
        <f t="shared" si="26"/>
        <v>0</v>
      </c>
      <c r="H194" s="3">
        <f t="shared" si="26"/>
        <v>0</v>
      </c>
      <c r="I194" s="3">
        <f t="shared" si="26"/>
        <v>0</v>
      </c>
      <c r="J194" s="3">
        <f t="shared" si="26"/>
        <v>0</v>
      </c>
    </row>
    <row r="195" spans="1:10" x14ac:dyDescent="0.2">
      <c r="A195">
        <v>814.5</v>
      </c>
      <c r="B195" t="s">
        <v>494</v>
      </c>
      <c r="C195" t="s">
        <v>495</v>
      </c>
      <c r="D195" s="3">
        <f t="shared" si="26"/>
        <v>0</v>
      </c>
      <c r="E195" s="3">
        <f t="shared" si="26"/>
        <v>0</v>
      </c>
      <c r="F195" s="3">
        <f t="shared" si="26"/>
        <v>0</v>
      </c>
      <c r="G195" s="3">
        <f t="shared" si="26"/>
        <v>1.2744393412532484E-4</v>
      </c>
      <c r="H195" s="3">
        <f t="shared" si="26"/>
        <v>0</v>
      </c>
      <c r="I195" s="3">
        <f t="shared" si="26"/>
        <v>0</v>
      </c>
      <c r="J195" s="3">
        <f t="shared" si="26"/>
        <v>0</v>
      </c>
    </row>
    <row r="196" spans="1:10" x14ac:dyDescent="0.2">
      <c r="A196">
        <v>816.5</v>
      </c>
      <c r="B196" t="s">
        <v>496</v>
      </c>
      <c r="C196" t="s">
        <v>497</v>
      </c>
      <c r="D196" s="3">
        <f t="shared" si="26"/>
        <v>0</v>
      </c>
      <c r="E196" s="3">
        <f t="shared" si="26"/>
        <v>0</v>
      </c>
      <c r="F196" s="3">
        <f t="shared" si="26"/>
        <v>7.6466360475194883E-5</v>
      </c>
      <c r="G196" s="3">
        <f t="shared" si="26"/>
        <v>0</v>
      </c>
      <c r="H196" s="3">
        <f t="shared" si="26"/>
        <v>0</v>
      </c>
      <c r="I196" s="3">
        <f t="shared" si="26"/>
        <v>0</v>
      </c>
      <c r="J196" s="3">
        <f t="shared" si="26"/>
        <v>0</v>
      </c>
    </row>
    <row r="197" spans="1:10" x14ac:dyDescent="0.2">
      <c r="A197">
        <v>818.6</v>
      </c>
      <c r="B197" t="s">
        <v>498</v>
      </c>
      <c r="C197" t="s">
        <v>499</v>
      </c>
      <c r="D197" s="3">
        <f t="shared" si="26"/>
        <v>1.2744393412532484E-4</v>
      </c>
      <c r="E197" s="3">
        <f t="shared" si="26"/>
        <v>0</v>
      </c>
      <c r="F197" s="3">
        <f t="shared" si="26"/>
        <v>7.6466360475194883E-5</v>
      </c>
      <c r="G197" s="3">
        <f t="shared" si="26"/>
        <v>0</v>
      </c>
      <c r="H197" s="3">
        <f t="shared" si="26"/>
        <v>0</v>
      </c>
      <c r="I197" s="3">
        <f t="shared" si="26"/>
        <v>0</v>
      </c>
      <c r="J197" s="3">
        <f t="shared" si="26"/>
        <v>5.0977573650129931E-5</v>
      </c>
    </row>
    <row r="198" spans="1:10" x14ac:dyDescent="0.2">
      <c r="A198">
        <v>820.6</v>
      </c>
      <c r="B198" t="s">
        <v>500</v>
      </c>
      <c r="C198" t="s">
        <v>501</v>
      </c>
      <c r="D198" s="3">
        <f t="shared" si="26"/>
        <v>0</v>
      </c>
      <c r="E198" s="3">
        <f t="shared" si="26"/>
        <v>0</v>
      </c>
      <c r="F198" s="3">
        <f t="shared" si="26"/>
        <v>0</v>
      </c>
      <c r="G198" s="3">
        <f t="shared" si="26"/>
        <v>0</v>
      </c>
      <c r="H198" s="3">
        <f t="shared" si="26"/>
        <v>0</v>
      </c>
      <c r="I198" s="3">
        <f t="shared" si="26"/>
        <v>0</v>
      </c>
      <c r="J198" s="3">
        <f t="shared" si="26"/>
        <v>0</v>
      </c>
    </row>
    <row r="199" spans="1:10" x14ac:dyDescent="0.2">
      <c r="A199">
        <v>822.6</v>
      </c>
      <c r="B199" t="s">
        <v>502</v>
      </c>
      <c r="C199" t="s">
        <v>503</v>
      </c>
      <c r="D199" s="3">
        <f t="shared" si="26"/>
        <v>0</v>
      </c>
      <c r="E199" s="3">
        <f t="shared" si="26"/>
        <v>0</v>
      </c>
      <c r="F199" s="3">
        <f t="shared" si="26"/>
        <v>0</v>
      </c>
      <c r="G199" s="3">
        <f t="shared" si="26"/>
        <v>0</v>
      </c>
      <c r="H199" s="3">
        <f t="shared" si="26"/>
        <v>0</v>
      </c>
      <c r="I199" s="3">
        <f t="shared" si="26"/>
        <v>0</v>
      </c>
      <c r="J199" s="3">
        <f t="shared" si="26"/>
        <v>1.0195514730025986E-4</v>
      </c>
    </row>
    <row r="200" spans="1:10" x14ac:dyDescent="0.2">
      <c r="A200">
        <v>824.6</v>
      </c>
      <c r="B200" t="s">
        <v>504</v>
      </c>
      <c r="C200" t="s">
        <v>505</v>
      </c>
      <c r="D200" s="3">
        <f t="shared" si="26"/>
        <v>1.2744393412532484E-4</v>
      </c>
      <c r="E200" s="3">
        <f t="shared" si="26"/>
        <v>0</v>
      </c>
      <c r="F200" s="3">
        <f t="shared" si="26"/>
        <v>0</v>
      </c>
      <c r="G200" s="3">
        <f t="shared" si="26"/>
        <v>0</v>
      </c>
      <c r="H200" s="3">
        <f t="shared" si="26"/>
        <v>0</v>
      </c>
      <c r="I200" s="3">
        <f t="shared" si="26"/>
        <v>0</v>
      </c>
      <c r="J200" s="3">
        <f t="shared" si="26"/>
        <v>0</v>
      </c>
    </row>
    <row r="201" spans="1:10" x14ac:dyDescent="0.2">
      <c r="A201">
        <v>826.6</v>
      </c>
      <c r="B201" t="s">
        <v>506</v>
      </c>
      <c r="C201" t="s">
        <v>507</v>
      </c>
      <c r="D201" s="3">
        <f t="shared" si="26"/>
        <v>1.5803047831540278E-3</v>
      </c>
      <c r="E201" s="3">
        <f t="shared" si="26"/>
        <v>4.587981628511693E-4</v>
      </c>
      <c r="F201" s="3">
        <f t="shared" si="26"/>
        <v>8.6661875205220869E-4</v>
      </c>
      <c r="G201" s="3">
        <f t="shared" si="26"/>
        <v>1.2744393412532481E-3</v>
      </c>
      <c r="H201" s="3">
        <f t="shared" si="26"/>
        <v>8.921075388772737E-4</v>
      </c>
      <c r="I201" s="3">
        <f t="shared" si="26"/>
        <v>1.2234617676031181E-3</v>
      </c>
      <c r="J201" s="3">
        <f t="shared" si="26"/>
        <v>1.1979729807780534E-3</v>
      </c>
    </row>
    <row r="202" spans="1:10" x14ac:dyDescent="0.2">
      <c r="A202">
        <v>828.6</v>
      </c>
      <c r="B202" t="s">
        <v>508</v>
      </c>
      <c r="C202" t="s">
        <v>509</v>
      </c>
      <c r="D202" s="3">
        <f t="shared" si="26"/>
        <v>5.0977573650129936E-4</v>
      </c>
      <c r="E202" s="3">
        <f t="shared" si="26"/>
        <v>0</v>
      </c>
      <c r="F202" s="3">
        <f t="shared" si="26"/>
        <v>0</v>
      </c>
      <c r="G202" s="3">
        <f t="shared" si="26"/>
        <v>2.0391029460051972E-4</v>
      </c>
      <c r="H202" s="3">
        <f t="shared" si="26"/>
        <v>0</v>
      </c>
      <c r="I202" s="3">
        <f t="shared" si="26"/>
        <v>1.5293272095038977E-4</v>
      </c>
      <c r="J202" s="3">
        <f t="shared" si="26"/>
        <v>7.6466360475194883E-5</v>
      </c>
    </row>
    <row r="203" spans="1:10" x14ac:dyDescent="0.2">
      <c r="A203">
        <v>836.5</v>
      </c>
      <c r="B203" t="s">
        <v>510</v>
      </c>
      <c r="C203" t="s">
        <v>511</v>
      </c>
      <c r="D203" s="3">
        <f t="shared" si="26"/>
        <v>2.5488786825064968E-4</v>
      </c>
      <c r="E203" s="3">
        <f t="shared" si="26"/>
        <v>0</v>
      </c>
      <c r="F203" s="3">
        <f t="shared" si="26"/>
        <v>0</v>
      </c>
      <c r="G203" s="3">
        <f t="shared" si="26"/>
        <v>0</v>
      </c>
      <c r="H203" s="3">
        <f t="shared" si="26"/>
        <v>0</v>
      </c>
      <c r="I203" s="3">
        <f t="shared" si="26"/>
        <v>0</v>
      </c>
      <c r="J203" s="3">
        <f t="shared" si="26"/>
        <v>1.7842150777545474E-4</v>
      </c>
    </row>
    <row r="204" spans="1:10" x14ac:dyDescent="0.2">
      <c r="A204">
        <v>838.5</v>
      </c>
      <c r="B204" t="s">
        <v>512</v>
      </c>
      <c r="C204" t="s">
        <v>513</v>
      </c>
      <c r="D204" s="3">
        <f t="shared" si="26"/>
        <v>0</v>
      </c>
      <c r="E204" s="3">
        <f t="shared" si="26"/>
        <v>0</v>
      </c>
      <c r="F204" s="3">
        <f t="shared" si="26"/>
        <v>0</v>
      </c>
      <c r="G204" s="3">
        <f t="shared" si="26"/>
        <v>0</v>
      </c>
      <c r="H204" s="3">
        <f t="shared" si="26"/>
        <v>0</v>
      </c>
      <c r="I204" s="3">
        <f t="shared" si="26"/>
        <v>0</v>
      </c>
      <c r="J204" s="3">
        <f t="shared" si="26"/>
        <v>0</v>
      </c>
    </row>
    <row r="205" spans="1:10" x14ac:dyDescent="0.2">
      <c r="A205">
        <v>840.5</v>
      </c>
      <c r="B205" t="s">
        <v>514</v>
      </c>
      <c r="C205" t="s">
        <v>515</v>
      </c>
      <c r="D205" s="3">
        <f t="shared" si="26"/>
        <v>0</v>
      </c>
      <c r="E205" s="3">
        <f t="shared" si="26"/>
        <v>0</v>
      </c>
      <c r="F205" s="3">
        <f t="shared" si="26"/>
        <v>0</v>
      </c>
      <c r="G205" s="3">
        <f t="shared" si="26"/>
        <v>0</v>
      </c>
      <c r="H205" s="3">
        <f t="shared" si="26"/>
        <v>0</v>
      </c>
      <c r="I205" s="3">
        <f t="shared" si="26"/>
        <v>0</v>
      </c>
      <c r="J205" s="3">
        <f t="shared" si="26"/>
        <v>0</v>
      </c>
    </row>
    <row r="206" spans="1:10" x14ac:dyDescent="0.2">
      <c r="A206">
        <v>842.6</v>
      </c>
      <c r="B206" t="s">
        <v>516</v>
      </c>
      <c r="C206" t="s">
        <v>517</v>
      </c>
      <c r="D206" s="3">
        <f t="shared" si="26"/>
        <v>5.0977573650129931E-5</v>
      </c>
      <c r="E206" s="3">
        <f t="shared" si="26"/>
        <v>0</v>
      </c>
      <c r="F206" s="3">
        <f t="shared" si="26"/>
        <v>0</v>
      </c>
      <c r="G206" s="3">
        <f t="shared" si="26"/>
        <v>0</v>
      </c>
      <c r="H206" s="3">
        <f t="shared" si="26"/>
        <v>0</v>
      </c>
      <c r="I206" s="3">
        <f t="shared" si="26"/>
        <v>0</v>
      </c>
      <c r="J206" s="3">
        <f t="shared" si="26"/>
        <v>0</v>
      </c>
    </row>
    <row r="207" spans="1:10" x14ac:dyDescent="0.2">
      <c r="A207">
        <v>844.6</v>
      </c>
      <c r="B207" t="s">
        <v>518</v>
      </c>
      <c r="C207" t="s">
        <v>519</v>
      </c>
      <c r="D207" s="3">
        <f t="shared" si="26"/>
        <v>0</v>
      </c>
      <c r="E207" s="3">
        <f t="shared" si="26"/>
        <v>0</v>
      </c>
      <c r="F207" s="3">
        <f t="shared" si="26"/>
        <v>0</v>
      </c>
      <c r="G207" s="3">
        <f t="shared" si="26"/>
        <v>0</v>
      </c>
      <c r="H207" s="3">
        <f t="shared" si="26"/>
        <v>0</v>
      </c>
      <c r="I207" s="3">
        <f t="shared" si="26"/>
        <v>0</v>
      </c>
      <c r="J207" s="3">
        <f t="shared" si="26"/>
        <v>0</v>
      </c>
    </row>
    <row r="208" spans="1:10" x14ac:dyDescent="0.2">
      <c r="A208">
        <v>846.6</v>
      </c>
      <c r="B208" t="s">
        <v>520</v>
      </c>
      <c r="C208" t="s">
        <v>521</v>
      </c>
      <c r="D208" s="3">
        <f t="shared" si="26"/>
        <v>0</v>
      </c>
      <c r="E208" s="3">
        <f t="shared" si="26"/>
        <v>0</v>
      </c>
      <c r="F208" s="3">
        <f t="shared" si="26"/>
        <v>0</v>
      </c>
      <c r="G208" s="3">
        <f t="shared" si="26"/>
        <v>0</v>
      </c>
      <c r="H208" s="3">
        <f t="shared" si="26"/>
        <v>0</v>
      </c>
      <c r="I208" s="3">
        <f t="shared" si="26"/>
        <v>0</v>
      </c>
      <c r="J208" s="3">
        <f t="shared" si="26"/>
        <v>7.6466360475194883E-5</v>
      </c>
    </row>
    <row r="209" spans="1:10" x14ac:dyDescent="0.2">
      <c r="A209">
        <v>848.6</v>
      </c>
      <c r="B209" t="s">
        <v>522</v>
      </c>
      <c r="C209" t="s">
        <v>523</v>
      </c>
      <c r="D209" s="3">
        <f t="shared" si="26"/>
        <v>0</v>
      </c>
      <c r="E209" s="3">
        <f t="shared" si="26"/>
        <v>0</v>
      </c>
      <c r="F209" s="3">
        <f t="shared" si="26"/>
        <v>2.5488786825064965E-5</v>
      </c>
      <c r="G209" s="3">
        <f t="shared" si="26"/>
        <v>0</v>
      </c>
      <c r="H209" s="3">
        <f t="shared" si="26"/>
        <v>0</v>
      </c>
      <c r="I209" s="3">
        <f t="shared" si="26"/>
        <v>0</v>
      </c>
      <c r="J209" s="3">
        <f t="shared" si="26"/>
        <v>0</v>
      </c>
    </row>
    <row r="210" spans="1:10" x14ac:dyDescent="0.2">
      <c r="A210">
        <v>850.6</v>
      </c>
      <c r="B210" t="s">
        <v>524</v>
      </c>
      <c r="C210" t="s">
        <v>525</v>
      </c>
      <c r="D210" s="3">
        <f t="shared" si="26"/>
        <v>0</v>
      </c>
      <c r="E210" s="3">
        <f t="shared" si="26"/>
        <v>0</v>
      </c>
      <c r="F210" s="3">
        <f t="shared" si="26"/>
        <v>5.3526452332636415E-4</v>
      </c>
      <c r="G210" s="3">
        <f t="shared" si="26"/>
        <v>0</v>
      </c>
      <c r="H210" s="3">
        <f t="shared" si="26"/>
        <v>1.2744393412532484E-4</v>
      </c>
      <c r="I210" s="3">
        <f t="shared" si="26"/>
        <v>0</v>
      </c>
      <c r="J210" s="3">
        <f t="shared" si="26"/>
        <v>0</v>
      </c>
    </row>
    <row r="211" spans="1:10" x14ac:dyDescent="0.2">
      <c r="A211">
        <v>852.6</v>
      </c>
      <c r="B211" t="s">
        <v>526</v>
      </c>
      <c r="C211" t="s">
        <v>527</v>
      </c>
      <c r="D211" s="3">
        <f t="shared" si="26"/>
        <v>0</v>
      </c>
      <c r="E211" s="3">
        <f t="shared" si="26"/>
        <v>0</v>
      </c>
      <c r="F211" s="3">
        <f t="shared" si="26"/>
        <v>0</v>
      </c>
      <c r="G211" s="3">
        <f t="shared" si="26"/>
        <v>0</v>
      </c>
      <c r="H211" s="3">
        <f t="shared" si="26"/>
        <v>0</v>
      </c>
      <c r="I211" s="3">
        <f t="shared" si="26"/>
        <v>0</v>
      </c>
      <c r="J211" s="3">
        <f t="shared" si="26"/>
        <v>0</v>
      </c>
    </row>
    <row r="212" spans="1:10" x14ac:dyDescent="0.2">
      <c r="A212">
        <v>854.7</v>
      </c>
      <c r="B212" t="s">
        <v>528</v>
      </c>
      <c r="C212" t="s">
        <v>529</v>
      </c>
      <c r="D212" s="3">
        <f t="shared" si="26"/>
        <v>0</v>
      </c>
      <c r="E212" s="3">
        <f t="shared" si="26"/>
        <v>0</v>
      </c>
      <c r="F212" s="3">
        <f t="shared" si="26"/>
        <v>7.6466360475194883E-5</v>
      </c>
      <c r="G212" s="3">
        <f t="shared" si="26"/>
        <v>0</v>
      </c>
      <c r="H212" s="3">
        <f t="shared" si="26"/>
        <v>0</v>
      </c>
      <c r="I212" s="3">
        <f t="shared" si="26"/>
        <v>0</v>
      </c>
      <c r="J212" s="3">
        <f t="shared" si="26"/>
        <v>0</v>
      </c>
    </row>
    <row r="213" spans="1:10" x14ac:dyDescent="0.2">
      <c r="A213">
        <v>856.7</v>
      </c>
      <c r="B213" t="s">
        <v>530</v>
      </c>
      <c r="C213" t="s">
        <v>531</v>
      </c>
      <c r="D213" s="3">
        <f t="shared" si="26"/>
        <v>0</v>
      </c>
      <c r="E213" s="3">
        <f t="shared" si="26"/>
        <v>0</v>
      </c>
      <c r="F213" s="3">
        <f t="shared" si="26"/>
        <v>0</v>
      </c>
      <c r="G213" s="3">
        <f t="shared" si="26"/>
        <v>0</v>
      </c>
      <c r="H213" s="3">
        <f t="shared" si="26"/>
        <v>0</v>
      </c>
      <c r="I213" s="3">
        <f t="shared" si="26"/>
        <v>0</v>
      </c>
      <c r="J213" s="3">
        <f t="shared" si="26"/>
        <v>0</v>
      </c>
    </row>
    <row r="215" spans="1:10" x14ac:dyDescent="0.2">
      <c r="A215" t="s">
        <v>11</v>
      </c>
      <c r="B215" t="s">
        <v>12</v>
      </c>
      <c r="C215" t="s">
        <v>13</v>
      </c>
      <c r="D215" t="s">
        <v>1651</v>
      </c>
      <c r="E215" t="s">
        <v>1652</v>
      </c>
      <c r="F215" t="s">
        <v>1653</v>
      </c>
      <c r="G215" t="s">
        <v>1654</v>
      </c>
      <c r="H215" t="s">
        <v>1655</v>
      </c>
      <c r="I215" t="s">
        <v>1656</v>
      </c>
      <c r="J215" t="s">
        <v>1657</v>
      </c>
    </row>
    <row r="216" spans="1:10" x14ac:dyDescent="0.2">
      <c r="A216">
        <v>848.5</v>
      </c>
      <c r="B216" t="s">
        <v>532</v>
      </c>
      <c r="C216" t="s">
        <v>533</v>
      </c>
      <c r="D216" s="3">
        <f>(D586/5)/1.77740408818667</f>
        <v>9.0018922012964435E-5</v>
      </c>
      <c r="E216" s="3">
        <f t="shared" ref="E216:J216" si="27">(E586/5)/1.77740408818667</f>
        <v>2.4755203553565222E-4</v>
      </c>
      <c r="F216" s="3">
        <f t="shared" si="27"/>
        <v>0</v>
      </c>
      <c r="G216" s="3">
        <f t="shared" si="27"/>
        <v>0</v>
      </c>
      <c r="H216" s="3">
        <f t="shared" si="27"/>
        <v>0</v>
      </c>
      <c r="I216" s="3">
        <f t="shared" si="27"/>
        <v>0</v>
      </c>
      <c r="J216" s="3">
        <f t="shared" si="27"/>
        <v>0</v>
      </c>
    </row>
    <row r="217" spans="1:10" x14ac:dyDescent="0.2">
      <c r="A217">
        <v>850.5</v>
      </c>
      <c r="B217" t="s">
        <v>534</v>
      </c>
      <c r="C217" t="s">
        <v>535</v>
      </c>
      <c r="D217" s="3">
        <f t="shared" ref="D217:J261" si="28">(D587/5)/1.77740408818667</f>
        <v>1.459431773135186E-2</v>
      </c>
      <c r="E217" s="3">
        <f t="shared" si="28"/>
        <v>6.4138481934237156E-4</v>
      </c>
      <c r="F217" s="3">
        <f t="shared" si="28"/>
        <v>1.3502838301944663E-4</v>
      </c>
      <c r="G217" s="3">
        <f t="shared" si="28"/>
        <v>0</v>
      </c>
      <c r="H217" s="3">
        <f t="shared" si="28"/>
        <v>0</v>
      </c>
      <c r="I217" s="3">
        <f t="shared" si="28"/>
        <v>0</v>
      </c>
      <c r="J217" s="3">
        <f t="shared" si="28"/>
        <v>3.1394099052021347E-3</v>
      </c>
    </row>
    <row r="218" spans="1:10" x14ac:dyDescent="0.2">
      <c r="A218">
        <v>852.5</v>
      </c>
      <c r="B218" t="s">
        <v>536</v>
      </c>
      <c r="C218" t="s">
        <v>537</v>
      </c>
      <c r="D218" s="3">
        <f t="shared" si="28"/>
        <v>1.3907923451003005E-2</v>
      </c>
      <c r="E218" s="3">
        <f t="shared" si="28"/>
        <v>5.9637535833588938E-3</v>
      </c>
      <c r="F218" s="3">
        <f t="shared" si="28"/>
        <v>8.2142266336830043E-4</v>
      </c>
      <c r="G218" s="3">
        <f t="shared" si="28"/>
        <v>1.035217603149091E-3</v>
      </c>
      <c r="H218" s="3">
        <f t="shared" si="28"/>
        <v>1.8791449970206326E-3</v>
      </c>
      <c r="I218" s="3">
        <f t="shared" si="28"/>
        <v>1.9129020927754943E-3</v>
      </c>
      <c r="J218" s="3">
        <f t="shared" si="28"/>
        <v>2.8355960434083799E-3</v>
      </c>
    </row>
    <row r="219" spans="1:10" x14ac:dyDescent="0.2">
      <c r="A219">
        <v>854.5</v>
      </c>
      <c r="B219" t="s">
        <v>538</v>
      </c>
      <c r="C219" t="s">
        <v>539</v>
      </c>
      <c r="D219" s="3">
        <f t="shared" si="28"/>
        <v>1.3840409259493281E-3</v>
      </c>
      <c r="E219" s="3">
        <f t="shared" si="28"/>
        <v>1.5865835004784982E-3</v>
      </c>
      <c r="F219" s="3">
        <f t="shared" si="28"/>
        <v>3.4882332280023716E-3</v>
      </c>
      <c r="G219" s="3">
        <f t="shared" si="28"/>
        <v>2.3629967028403168E-3</v>
      </c>
      <c r="H219" s="3">
        <f t="shared" si="28"/>
        <v>2.0479304757949407E-3</v>
      </c>
      <c r="I219" s="3">
        <f t="shared" si="28"/>
        <v>9.0018922012964435E-4</v>
      </c>
      <c r="J219" s="3">
        <f t="shared" si="28"/>
        <v>1.8003784402592887E-4</v>
      </c>
    </row>
    <row r="220" spans="1:10" x14ac:dyDescent="0.2">
      <c r="A220">
        <v>872.5</v>
      </c>
      <c r="B220" t="s">
        <v>540</v>
      </c>
      <c r="C220" t="s">
        <v>541</v>
      </c>
      <c r="D220" s="3">
        <f t="shared" si="28"/>
        <v>1.0577223336523322E-3</v>
      </c>
      <c r="E220" s="3">
        <f t="shared" si="28"/>
        <v>0</v>
      </c>
      <c r="F220" s="3">
        <f t="shared" si="28"/>
        <v>0</v>
      </c>
      <c r="G220" s="3">
        <f t="shared" si="28"/>
        <v>0</v>
      </c>
      <c r="H220" s="3">
        <f t="shared" si="28"/>
        <v>2.4755203553565222E-4</v>
      </c>
      <c r="I220" s="3">
        <f t="shared" si="28"/>
        <v>7.0889901085209497E-4</v>
      </c>
      <c r="J220" s="3">
        <f t="shared" si="28"/>
        <v>7.8766556761343867E-5</v>
      </c>
    </row>
    <row r="221" spans="1:10" x14ac:dyDescent="0.2">
      <c r="A221">
        <v>874.5</v>
      </c>
      <c r="B221" t="s">
        <v>542</v>
      </c>
      <c r="C221" t="s">
        <v>543</v>
      </c>
      <c r="D221" s="3">
        <f t="shared" si="28"/>
        <v>1.0239652378974703E-3</v>
      </c>
      <c r="E221" s="3">
        <f t="shared" si="28"/>
        <v>3.7132805330347831E-4</v>
      </c>
      <c r="F221" s="3">
        <f t="shared" si="28"/>
        <v>4.0508514905833991E-4</v>
      </c>
      <c r="G221" s="3">
        <f t="shared" si="28"/>
        <v>0</v>
      </c>
      <c r="H221" s="3">
        <f t="shared" si="28"/>
        <v>0</v>
      </c>
      <c r="I221" s="3">
        <f t="shared" si="28"/>
        <v>0</v>
      </c>
      <c r="J221" s="3">
        <f t="shared" si="28"/>
        <v>2.0254257452916995E-4</v>
      </c>
    </row>
    <row r="222" spans="1:10" x14ac:dyDescent="0.2">
      <c r="A222">
        <v>876.5</v>
      </c>
      <c r="B222" t="s">
        <v>544</v>
      </c>
      <c r="C222" t="s">
        <v>545</v>
      </c>
      <c r="D222" s="3">
        <f t="shared" si="28"/>
        <v>7.8766556761343878E-4</v>
      </c>
      <c r="E222" s="3">
        <f t="shared" si="28"/>
        <v>1.080227064155573E-3</v>
      </c>
      <c r="F222" s="3">
        <f t="shared" si="28"/>
        <v>1.5753311352268776E-3</v>
      </c>
      <c r="G222" s="3">
        <f t="shared" si="28"/>
        <v>1.7441166140011858E-3</v>
      </c>
      <c r="H222" s="3">
        <f t="shared" si="28"/>
        <v>2.9706244264278265E-3</v>
      </c>
      <c r="I222" s="3">
        <f t="shared" si="28"/>
        <v>1.1477412556652965E-3</v>
      </c>
      <c r="J222" s="3">
        <f t="shared" si="28"/>
        <v>2.0254257452916995E-4</v>
      </c>
    </row>
    <row r="223" spans="1:10" x14ac:dyDescent="0.2">
      <c r="A223">
        <v>878.5</v>
      </c>
      <c r="B223" t="s">
        <v>546</v>
      </c>
      <c r="C223" t="s">
        <v>547</v>
      </c>
      <c r="D223" s="3">
        <f t="shared" si="28"/>
        <v>8.5517975912316219E-4</v>
      </c>
      <c r="E223" s="3">
        <f t="shared" si="28"/>
        <v>9.7895577689098806E-4</v>
      </c>
      <c r="F223" s="3">
        <f t="shared" si="28"/>
        <v>1.8341355360141504E-3</v>
      </c>
      <c r="G223" s="3">
        <f t="shared" si="28"/>
        <v>3.5895045152669566E-3</v>
      </c>
      <c r="H223" s="3">
        <f t="shared" si="28"/>
        <v>3.0381386179375496E-4</v>
      </c>
      <c r="I223" s="3">
        <f t="shared" si="28"/>
        <v>1.5303216742203953E-3</v>
      </c>
      <c r="J223" s="3">
        <f t="shared" si="28"/>
        <v>1.0127128726458498E-4</v>
      </c>
    </row>
    <row r="224" spans="1:10" x14ac:dyDescent="0.2">
      <c r="A224">
        <v>880.6</v>
      </c>
      <c r="B224" t="s">
        <v>548</v>
      </c>
      <c r="C224" t="s">
        <v>549</v>
      </c>
      <c r="D224" s="3">
        <f t="shared" si="28"/>
        <v>7.4265610660695662E-4</v>
      </c>
      <c r="E224" s="3">
        <f t="shared" si="28"/>
        <v>1.5528264047236363E-3</v>
      </c>
      <c r="F224" s="3">
        <f t="shared" si="28"/>
        <v>5.941248852855653E-3</v>
      </c>
      <c r="G224" s="3">
        <f t="shared" si="28"/>
        <v>6.8301857077336763E-3</v>
      </c>
      <c r="H224" s="3">
        <f t="shared" si="28"/>
        <v>4.1408704125963638E-3</v>
      </c>
      <c r="I224" s="3">
        <f t="shared" si="28"/>
        <v>4.3659177176287754E-3</v>
      </c>
      <c r="J224" s="3">
        <f t="shared" si="28"/>
        <v>0</v>
      </c>
    </row>
    <row r="225" spans="1:10" x14ac:dyDescent="0.2">
      <c r="A225">
        <v>882.6</v>
      </c>
      <c r="B225" t="s">
        <v>550</v>
      </c>
      <c r="C225" t="s">
        <v>551</v>
      </c>
      <c r="D225" s="3">
        <f t="shared" si="28"/>
        <v>2.3629967028403163E-4</v>
      </c>
      <c r="E225" s="3">
        <f t="shared" si="28"/>
        <v>4.0508514905833991E-4</v>
      </c>
      <c r="F225" s="3">
        <f t="shared" si="28"/>
        <v>5.0410596327260075E-3</v>
      </c>
      <c r="G225" s="3">
        <f t="shared" si="28"/>
        <v>7.6291036405987354E-3</v>
      </c>
      <c r="H225" s="3">
        <f t="shared" si="28"/>
        <v>4.1408704125963638E-3</v>
      </c>
      <c r="I225" s="3">
        <f t="shared" si="28"/>
        <v>2.5655392773694862E-3</v>
      </c>
      <c r="J225" s="3">
        <f t="shared" si="28"/>
        <v>3.7132805330347831E-4</v>
      </c>
    </row>
    <row r="226" spans="1:10" x14ac:dyDescent="0.2">
      <c r="A226">
        <v>900.5</v>
      </c>
      <c r="B226" t="s">
        <v>552</v>
      </c>
      <c r="C226" t="s">
        <v>553</v>
      </c>
      <c r="D226" s="3">
        <f t="shared" si="28"/>
        <v>1.6878547877430833E-4</v>
      </c>
      <c r="E226" s="3">
        <f t="shared" si="28"/>
        <v>5.288611668261661E-4</v>
      </c>
      <c r="F226" s="3">
        <f t="shared" si="28"/>
        <v>0</v>
      </c>
      <c r="G226" s="3">
        <f t="shared" si="28"/>
        <v>3.1506622704537547E-4</v>
      </c>
      <c r="H226" s="3">
        <f t="shared" si="28"/>
        <v>7.2015137610371548E-4</v>
      </c>
      <c r="I226" s="3">
        <f t="shared" si="28"/>
        <v>3.0381386179375496E-4</v>
      </c>
      <c r="J226" s="3">
        <f t="shared" si="28"/>
        <v>1.0127128726458498E-4</v>
      </c>
    </row>
    <row r="227" spans="1:10" x14ac:dyDescent="0.2">
      <c r="A227">
        <v>902.5</v>
      </c>
      <c r="B227" t="s">
        <v>554</v>
      </c>
      <c r="C227" t="s">
        <v>555</v>
      </c>
      <c r="D227" s="3">
        <f t="shared" si="28"/>
        <v>0</v>
      </c>
      <c r="E227" s="3">
        <f t="shared" si="28"/>
        <v>3.4882332280023717E-4</v>
      </c>
      <c r="F227" s="3">
        <f t="shared" si="28"/>
        <v>6.1888008883913043E-4</v>
      </c>
      <c r="G227" s="3">
        <f t="shared" si="28"/>
        <v>1.2602649081815019E-3</v>
      </c>
      <c r="H227" s="3">
        <f t="shared" si="28"/>
        <v>3.1506622704537547E-4</v>
      </c>
      <c r="I227" s="3">
        <f t="shared" si="28"/>
        <v>8.8893685487802395E-4</v>
      </c>
      <c r="J227" s="3">
        <f t="shared" si="28"/>
        <v>5.6261826258102772E-5</v>
      </c>
    </row>
    <row r="228" spans="1:10" x14ac:dyDescent="0.2">
      <c r="A228">
        <v>904.6</v>
      </c>
      <c r="B228" t="s">
        <v>556</v>
      </c>
      <c r="C228" t="s">
        <v>557</v>
      </c>
      <c r="D228" s="3">
        <f t="shared" si="28"/>
        <v>3.3757095754861657E-5</v>
      </c>
      <c r="E228" s="3">
        <f t="shared" si="28"/>
        <v>1.2265078124266404E-3</v>
      </c>
      <c r="F228" s="3">
        <f t="shared" si="28"/>
        <v>5.3111163987649016E-3</v>
      </c>
      <c r="G228" s="3">
        <f t="shared" si="28"/>
        <v>1.4706841383868066E-2</v>
      </c>
      <c r="H228" s="3">
        <f t="shared" si="28"/>
        <v>7.7416272931149412E-3</v>
      </c>
      <c r="I228" s="3">
        <f t="shared" si="28"/>
        <v>9.8120624994131236E-3</v>
      </c>
      <c r="J228" s="3">
        <f t="shared" si="28"/>
        <v>0</v>
      </c>
    </row>
    <row r="229" spans="1:10" x14ac:dyDescent="0.2">
      <c r="A229">
        <v>906.6</v>
      </c>
      <c r="B229" t="s">
        <v>558</v>
      </c>
      <c r="C229" t="s">
        <v>559</v>
      </c>
      <c r="D229" s="3">
        <f t="shared" si="28"/>
        <v>1.6878547877430833E-4</v>
      </c>
      <c r="E229" s="3">
        <f t="shared" si="28"/>
        <v>1.4290503869558101E-3</v>
      </c>
      <c r="F229" s="3">
        <f t="shared" si="28"/>
        <v>2.5655392773694862E-3</v>
      </c>
      <c r="G229" s="3">
        <f t="shared" si="28"/>
        <v>6.8076809772304354E-3</v>
      </c>
      <c r="H229" s="3">
        <f t="shared" si="28"/>
        <v>2.7230723908921741E-3</v>
      </c>
      <c r="I229" s="3">
        <f t="shared" si="28"/>
        <v>4.208384604106088E-3</v>
      </c>
      <c r="J229" s="3">
        <f t="shared" si="28"/>
        <v>0</v>
      </c>
    </row>
    <row r="230" spans="1:10" x14ac:dyDescent="0.2">
      <c r="A230">
        <v>908.6</v>
      </c>
      <c r="B230" t="s">
        <v>560</v>
      </c>
      <c r="C230" t="s">
        <v>561</v>
      </c>
      <c r="D230" s="3">
        <f t="shared" si="28"/>
        <v>0</v>
      </c>
      <c r="E230" s="3">
        <f t="shared" si="28"/>
        <v>6.7514191509723313E-5</v>
      </c>
      <c r="F230" s="3">
        <f t="shared" si="28"/>
        <v>2.4755203553565222E-4</v>
      </c>
      <c r="G230" s="3">
        <f t="shared" si="28"/>
        <v>6.1888008883913043E-4</v>
      </c>
      <c r="H230" s="3">
        <f t="shared" si="28"/>
        <v>2.7005676603889325E-4</v>
      </c>
      <c r="I230" s="3">
        <f t="shared" si="28"/>
        <v>4.5009461006482218E-4</v>
      </c>
      <c r="J230" s="3">
        <f t="shared" si="28"/>
        <v>1.0127128726458498E-4</v>
      </c>
    </row>
    <row r="231" spans="1:10" x14ac:dyDescent="0.2">
      <c r="A231">
        <v>910.6</v>
      </c>
      <c r="B231" t="s">
        <v>562</v>
      </c>
      <c r="C231" t="s">
        <v>563</v>
      </c>
      <c r="D231" s="3">
        <f t="shared" si="28"/>
        <v>0</v>
      </c>
      <c r="E231" s="3">
        <f t="shared" si="28"/>
        <v>0</v>
      </c>
      <c r="F231" s="3">
        <f t="shared" si="28"/>
        <v>6.5263718459399218E-4</v>
      </c>
      <c r="G231" s="3">
        <f t="shared" si="28"/>
        <v>0</v>
      </c>
      <c r="H231" s="3">
        <f t="shared" si="28"/>
        <v>5.1760880157454548E-4</v>
      </c>
      <c r="I231" s="3">
        <f t="shared" si="28"/>
        <v>0</v>
      </c>
      <c r="J231" s="3">
        <f t="shared" si="28"/>
        <v>0</v>
      </c>
    </row>
    <row r="232" spans="1:10" x14ac:dyDescent="0.2">
      <c r="A232">
        <v>912.6</v>
      </c>
      <c r="B232" t="s">
        <v>564</v>
      </c>
      <c r="C232" t="s">
        <v>565</v>
      </c>
      <c r="D232" s="3">
        <f t="shared" si="28"/>
        <v>3.3757095754861657E-5</v>
      </c>
      <c r="E232" s="3">
        <f t="shared" si="28"/>
        <v>0</v>
      </c>
      <c r="F232" s="3">
        <f t="shared" si="28"/>
        <v>0</v>
      </c>
      <c r="G232" s="3">
        <f t="shared" si="28"/>
        <v>4.7259934056806326E-4</v>
      </c>
      <c r="H232" s="3">
        <f t="shared" si="28"/>
        <v>3.0381386179375496E-4</v>
      </c>
      <c r="I232" s="3">
        <f t="shared" si="28"/>
        <v>1.8003784402592887E-4</v>
      </c>
      <c r="J232" s="3">
        <f t="shared" si="28"/>
        <v>0</v>
      </c>
    </row>
    <row r="233" spans="1:10" x14ac:dyDescent="0.2">
      <c r="A233">
        <v>924.5</v>
      </c>
      <c r="B233" t="s">
        <v>566</v>
      </c>
      <c r="C233" t="s">
        <v>567</v>
      </c>
      <c r="D233" s="3">
        <f t="shared" si="28"/>
        <v>3.3757095754861657E-5</v>
      </c>
      <c r="E233" s="3">
        <f t="shared" si="28"/>
        <v>3.8258041855509882E-4</v>
      </c>
      <c r="F233" s="3">
        <f t="shared" si="28"/>
        <v>2.8130913129051387E-4</v>
      </c>
      <c r="G233" s="3">
        <f t="shared" si="28"/>
        <v>5.0635643632292496E-4</v>
      </c>
      <c r="H233" s="3">
        <f t="shared" si="28"/>
        <v>0</v>
      </c>
      <c r="I233" s="3">
        <f t="shared" si="28"/>
        <v>0</v>
      </c>
      <c r="J233" s="3">
        <f t="shared" si="28"/>
        <v>9.0018922012964435E-5</v>
      </c>
    </row>
    <row r="234" spans="1:10" x14ac:dyDescent="0.2">
      <c r="A234">
        <v>926.5</v>
      </c>
      <c r="B234" t="s">
        <v>568</v>
      </c>
      <c r="C234" t="s">
        <v>569</v>
      </c>
      <c r="D234" s="3">
        <f t="shared" si="28"/>
        <v>4.5009461006482218E-5</v>
      </c>
      <c r="E234" s="3">
        <f t="shared" si="28"/>
        <v>1.4628074827106719E-4</v>
      </c>
      <c r="F234" s="3">
        <f t="shared" si="28"/>
        <v>6.638895498456127E-4</v>
      </c>
      <c r="G234" s="3">
        <f t="shared" si="28"/>
        <v>1.0127128726458498E-4</v>
      </c>
      <c r="H234" s="3">
        <f t="shared" si="28"/>
        <v>1.1252365251620554E-4</v>
      </c>
      <c r="I234" s="3">
        <f t="shared" si="28"/>
        <v>1.1252365251620554E-4</v>
      </c>
      <c r="J234" s="3">
        <f t="shared" si="28"/>
        <v>1.1252365251620554E-5</v>
      </c>
    </row>
    <row r="235" spans="1:10" x14ac:dyDescent="0.2">
      <c r="A235">
        <v>928.6</v>
      </c>
      <c r="B235" t="s">
        <v>570</v>
      </c>
      <c r="C235" t="s">
        <v>571</v>
      </c>
      <c r="D235" s="3">
        <f t="shared" si="28"/>
        <v>1.4628074827106719E-4</v>
      </c>
      <c r="E235" s="3">
        <f t="shared" si="28"/>
        <v>6.4138481934237156E-4</v>
      </c>
      <c r="F235" s="3">
        <f t="shared" si="28"/>
        <v>0</v>
      </c>
      <c r="G235" s="3">
        <f t="shared" si="28"/>
        <v>5.1760880157454548E-4</v>
      </c>
      <c r="H235" s="3">
        <f t="shared" si="28"/>
        <v>9.4519868113612652E-4</v>
      </c>
      <c r="I235" s="3">
        <f t="shared" si="28"/>
        <v>8.4392739387154157E-4</v>
      </c>
      <c r="J235" s="3">
        <f t="shared" si="28"/>
        <v>4.5009461006482218E-5</v>
      </c>
    </row>
    <row r="236" spans="1:10" x14ac:dyDescent="0.2">
      <c r="A236">
        <v>930.6</v>
      </c>
      <c r="B236" t="s">
        <v>572</v>
      </c>
      <c r="C236" t="s">
        <v>573</v>
      </c>
      <c r="D236" s="3">
        <f t="shared" si="28"/>
        <v>3.3757095754861657E-5</v>
      </c>
      <c r="E236" s="3">
        <f t="shared" si="28"/>
        <v>0</v>
      </c>
      <c r="F236" s="3">
        <f t="shared" si="28"/>
        <v>0</v>
      </c>
      <c r="G236" s="3">
        <f t="shared" si="28"/>
        <v>6.3013245409075094E-4</v>
      </c>
      <c r="H236" s="3">
        <f t="shared" si="28"/>
        <v>2.5880440078727274E-4</v>
      </c>
      <c r="I236" s="3">
        <f t="shared" si="28"/>
        <v>0</v>
      </c>
      <c r="J236" s="3">
        <f t="shared" si="28"/>
        <v>6.7514191509723313E-5</v>
      </c>
    </row>
    <row r="237" spans="1:10" x14ac:dyDescent="0.2">
      <c r="A237">
        <v>932.6</v>
      </c>
      <c r="B237" t="s">
        <v>574</v>
      </c>
      <c r="C237" t="s">
        <v>575</v>
      </c>
      <c r="D237" s="3">
        <f t="shared" si="28"/>
        <v>4.5009461006482218E-5</v>
      </c>
      <c r="E237" s="3">
        <f t="shared" si="28"/>
        <v>0</v>
      </c>
      <c r="F237" s="3">
        <f t="shared" si="28"/>
        <v>6.638895498456127E-4</v>
      </c>
      <c r="G237" s="3">
        <f t="shared" si="28"/>
        <v>5.0635643632292496E-4</v>
      </c>
      <c r="H237" s="3">
        <f t="shared" si="28"/>
        <v>7.9891793286505941E-4</v>
      </c>
      <c r="I237" s="3">
        <f t="shared" si="28"/>
        <v>3.1506622704537547E-4</v>
      </c>
      <c r="J237" s="3">
        <f t="shared" si="28"/>
        <v>0</v>
      </c>
    </row>
    <row r="238" spans="1:10" x14ac:dyDescent="0.2">
      <c r="A238">
        <v>934.6</v>
      </c>
      <c r="B238" t="s">
        <v>576</v>
      </c>
      <c r="C238" t="s">
        <v>577</v>
      </c>
      <c r="D238" s="3">
        <f t="shared" si="28"/>
        <v>1.1252365251620554E-5</v>
      </c>
      <c r="E238" s="3">
        <f t="shared" si="28"/>
        <v>7.8766556761343867E-5</v>
      </c>
      <c r="F238" s="3">
        <f t="shared" si="28"/>
        <v>0</v>
      </c>
      <c r="G238" s="3">
        <f t="shared" si="28"/>
        <v>0</v>
      </c>
      <c r="H238" s="3">
        <f t="shared" si="28"/>
        <v>3.3757095754861657E-5</v>
      </c>
      <c r="I238" s="3">
        <f t="shared" si="28"/>
        <v>0</v>
      </c>
      <c r="J238" s="3">
        <f t="shared" si="28"/>
        <v>4.5009461006482218E-5</v>
      </c>
    </row>
    <row r="239" spans="1:10" x14ac:dyDescent="0.2">
      <c r="A239">
        <v>936.6</v>
      </c>
      <c r="B239" t="s">
        <v>578</v>
      </c>
      <c r="C239" t="s">
        <v>579</v>
      </c>
      <c r="D239" s="3">
        <f t="shared" si="28"/>
        <v>9.0018922012964435E-5</v>
      </c>
      <c r="E239" s="3">
        <f t="shared" si="28"/>
        <v>5.401135320777865E-4</v>
      </c>
      <c r="F239" s="3">
        <f t="shared" si="28"/>
        <v>9.2269395063288549E-4</v>
      </c>
      <c r="G239" s="3">
        <f t="shared" si="28"/>
        <v>6.5263718459399218E-4</v>
      </c>
      <c r="H239" s="3">
        <f t="shared" si="28"/>
        <v>9.6770341163936765E-4</v>
      </c>
      <c r="I239" s="3">
        <f t="shared" si="28"/>
        <v>4.9510407107130445E-4</v>
      </c>
      <c r="J239" s="3">
        <f t="shared" si="28"/>
        <v>5.6261826258102772E-5</v>
      </c>
    </row>
    <row r="240" spans="1:10" x14ac:dyDescent="0.2">
      <c r="A240">
        <v>938.6</v>
      </c>
      <c r="B240" t="s">
        <v>580</v>
      </c>
      <c r="C240" t="s">
        <v>581</v>
      </c>
      <c r="D240" s="3">
        <f t="shared" si="28"/>
        <v>1.1252365251620554E-4</v>
      </c>
      <c r="E240" s="3">
        <f t="shared" si="28"/>
        <v>1.6878547877430833E-4</v>
      </c>
      <c r="F240" s="3">
        <f t="shared" si="28"/>
        <v>5.0635643632292496E-4</v>
      </c>
      <c r="G240" s="3">
        <f t="shared" si="28"/>
        <v>0</v>
      </c>
      <c r="H240" s="3">
        <f t="shared" si="28"/>
        <v>0</v>
      </c>
      <c r="I240" s="3">
        <f t="shared" si="28"/>
        <v>2.8130913129051387E-4</v>
      </c>
      <c r="J240" s="3">
        <f t="shared" si="28"/>
        <v>1.0127128726458498E-4</v>
      </c>
    </row>
    <row r="241" spans="1:10" x14ac:dyDescent="0.2">
      <c r="A241">
        <v>940.7</v>
      </c>
      <c r="B241" t="s">
        <v>582</v>
      </c>
      <c r="C241" t="s">
        <v>583</v>
      </c>
      <c r="D241" s="3">
        <f t="shared" si="28"/>
        <v>4.5009461006482218E-4</v>
      </c>
      <c r="E241" s="3">
        <f t="shared" si="28"/>
        <v>4.6134697531644275E-4</v>
      </c>
      <c r="F241" s="3">
        <f t="shared" si="28"/>
        <v>7.8766556761343878E-4</v>
      </c>
      <c r="G241" s="3">
        <f t="shared" si="28"/>
        <v>2.1379493978079055E-4</v>
      </c>
      <c r="H241" s="3">
        <f t="shared" si="28"/>
        <v>4.0508514905833991E-4</v>
      </c>
      <c r="I241" s="3">
        <f t="shared" si="28"/>
        <v>5.401135320777865E-4</v>
      </c>
      <c r="J241" s="3">
        <f t="shared" si="28"/>
        <v>2.8130913129051387E-4</v>
      </c>
    </row>
    <row r="242" spans="1:10" x14ac:dyDescent="0.2">
      <c r="A242">
        <v>948.5</v>
      </c>
      <c r="B242" t="s">
        <v>584</v>
      </c>
      <c r="C242" t="s">
        <v>585</v>
      </c>
      <c r="D242" s="3">
        <f t="shared" si="28"/>
        <v>4.5009461006482218E-5</v>
      </c>
      <c r="E242" s="3">
        <f t="shared" si="28"/>
        <v>1.0127128726458498E-4</v>
      </c>
      <c r="F242" s="3">
        <f t="shared" si="28"/>
        <v>5.8512299308426878E-4</v>
      </c>
      <c r="G242" s="3">
        <f t="shared" si="28"/>
        <v>1.1252365251620555E-3</v>
      </c>
      <c r="H242" s="3">
        <f t="shared" si="28"/>
        <v>5.5136589732940713E-4</v>
      </c>
      <c r="I242" s="3">
        <f t="shared" si="28"/>
        <v>2.4755203553565222E-4</v>
      </c>
      <c r="J242" s="3">
        <f t="shared" si="28"/>
        <v>6.0762772358750991E-4</v>
      </c>
    </row>
    <row r="243" spans="1:10" x14ac:dyDescent="0.2">
      <c r="A243">
        <v>950.5</v>
      </c>
      <c r="B243" t="s">
        <v>586</v>
      </c>
      <c r="C243" t="s">
        <v>587</v>
      </c>
      <c r="D243" s="3">
        <f t="shared" si="28"/>
        <v>0</v>
      </c>
      <c r="E243" s="3">
        <f t="shared" si="28"/>
        <v>4.5009461006482218E-5</v>
      </c>
      <c r="F243" s="3">
        <f t="shared" si="28"/>
        <v>0</v>
      </c>
      <c r="G243" s="3">
        <f t="shared" si="28"/>
        <v>2.1379493978079055E-4</v>
      </c>
      <c r="H243" s="3">
        <f t="shared" si="28"/>
        <v>4.275898795615811E-4</v>
      </c>
      <c r="I243" s="3">
        <f t="shared" si="28"/>
        <v>2.1379493978079055E-4</v>
      </c>
      <c r="J243" s="3">
        <f t="shared" si="28"/>
        <v>0</v>
      </c>
    </row>
    <row r="244" spans="1:10" x14ac:dyDescent="0.2">
      <c r="A244">
        <v>952.6</v>
      </c>
      <c r="B244" t="s">
        <v>588</v>
      </c>
      <c r="C244" t="s">
        <v>589</v>
      </c>
      <c r="D244" s="3">
        <f t="shared" si="28"/>
        <v>0</v>
      </c>
      <c r="E244" s="3">
        <f t="shared" si="28"/>
        <v>1.1252365251620554E-4</v>
      </c>
      <c r="F244" s="3">
        <f t="shared" si="28"/>
        <v>4.9510407107130445E-4</v>
      </c>
      <c r="G244" s="3">
        <f t="shared" si="28"/>
        <v>1.2377601776782611E-4</v>
      </c>
      <c r="H244" s="3">
        <f t="shared" si="28"/>
        <v>0</v>
      </c>
      <c r="I244" s="3">
        <f t="shared" si="28"/>
        <v>2.9256149654213439E-4</v>
      </c>
      <c r="J244" s="3">
        <f t="shared" si="28"/>
        <v>6.7514191509723313E-5</v>
      </c>
    </row>
    <row r="245" spans="1:10" x14ac:dyDescent="0.2">
      <c r="A245">
        <v>954.6</v>
      </c>
      <c r="B245" t="s">
        <v>590</v>
      </c>
      <c r="C245" t="s">
        <v>591</v>
      </c>
      <c r="D245" s="3">
        <f t="shared" si="28"/>
        <v>4.5009461006482218E-5</v>
      </c>
      <c r="E245" s="3">
        <f t="shared" si="28"/>
        <v>1.8003784402592887E-4</v>
      </c>
      <c r="F245" s="3">
        <f t="shared" si="28"/>
        <v>0</v>
      </c>
      <c r="G245" s="3">
        <f t="shared" si="28"/>
        <v>2.2504730503241109E-5</v>
      </c>
      <c r="H245" s="3">
        <f t="shared" si="28"/>
        <v>6.7514191509723313E-5</v>
      </c>
      <c r="I245" s="3">
        <f t="shared" si="28"/>
        <v>0</v>
      </c>
      <c r="J245" s="3">
        <f t="shared" si="28"/>
        <v>0</v>
      </c>
    </row>
    <row r="246" spans="1:10" x14ac:dyDescent="0.2">
      <c r="A246">
        <v>956.6</v>
      </c>
      <c r="B246" t="s">
        <v>592</v>
      </c>
      <c r="C246" t="s">
        <v>593</v>
      </c>
      <c r="D246" s="3">
        <f t="shared" si="28"/>
        <v>1.1252365251620554E-5</v>
      </c>
      <c r="E246" s="3">
        <f t="shared" si="28"/>
        <v>2.0254257452916995E-4</v>
      </c>
      <c r="F246" s="3">
        <f t="shared" si="28"/>
        <v>0</v>
      </c>
      <c r="G246" s="3">
        <f t="shared" si="28"/>
        <v>1.5753311352268773E-4</v>
      </c>
      <c r="H246" s="3">
        <f t="shared" si="28"/>
        <v>1.1252365251620554E-4</v>
      </c>
      <c r="I246" s="3">
        <f t="shared" si="28"/>
        <v>0</v>
      </c>
      <c r="J246" s="3">
        <f t="shared" si="28"/>
        <v>1.9129020927754941E-4</v>
      </c>
    </row>
    <row r="247" spans="1:10" x14ac:dyDescent="0.2">
      <c r="A247">
        <v>958.6</v>
      </c>
      <c r="B247" t="s">
        <v>594</v>
      </c>
      <c r="C247" t="s">
        <v>595</v>
      </c>
      <c r="D247" s="3">
        <f t="shared" si="28"/>
        <v>2.2504730503241109E-5</v>
      </c>
      <c r="E247" s="3">
        <f t="shared" si="28"/>
        <v>7.8766556761343867E-5</v>
      </c>
      <c r="F247" s="3">
        <f t="shared" si="28"/>
        <v>3.3757095754861666E-4</v>
      </c>
      <c r="G247" s="3">
        <f t="shared" si="28"/>
        <v>4.5009461006482218E-5</v>
      </c>
      <c r="H247" s="3">
        <f t="shared" si="28"/>
        <v>0</v>
      </c>
      <c r="I247" s="3">
        <f t="shared" si="28"/>
        <v>2.9256149654213439E-4</v>
      </c>
      <c r="J247" s="3">
        <f t="shared" si="28"/>
        <v>6.7514191509723313E-5</v>
      </c>
    </row>
    <row r="248" spans="1:10" x14ac:dyDescent="0.2">
      <c r="A248">
        <v>960.6</v>
      </c>
      <c r="B248" t="s">
        <v>596</v>
      </c>
      <c r="C248" t="s">
        <v>597</v>
      </c>
      <c r="D248" s="3">
        <f t="shared" si="28"/>
        <v>9.0018922012964435E-5</v>
      </c>
      <c r="E248" s="3">
        <f t="shared" si="28"/>
        <v>7.8766556761343867E-5</v>
      </c>
      <c r="F248" s="3">
        <f t="shared" si="28"/>
        <v>1.3502838301944663E-4</v>
      </c>
      <c r="G248" s="3">
        <f t="shared" si="28"/>
        <v>3.3757095754861666E-4</v>
      </c>
      <c r="H248" s="3">
        <f t="shared" si="28"/>
        <v>1.8003784402592887E-4</v>
      </c>
      <c r="I248" s="3">
        <f t="shared" si="28"/>
        <v>7.8766556761343867E-5</v>
      </c>
      <c r="J248" s="3">
        <f t="shared" si="28"/>
        <v>1.1252365251620554E-5</v>
      </c>
    </row>
    <row r="249" spans="1:10" x14ac:dyDescent="0.2">
      <c r="A249">
        <v>962.6</v>
      </c>
      <c r="B249" t="s">
        <v>598</v>
      </c>
      <c r="C249" t="s">
        <v>599</v>
      </c>
      <c r="D249" s="3">
        <f t="shared" si="28"/>
        <v>7.8766556761343867E-5</v>
      </c>
      <c r="E249" s="3">
        <f t="shared" si="28"/>
        <v>3.3757095754861666E-4</v>
      </c>
      <c r="F249" s="3">
        <f t="shared" si="28"/>
        <v>5.5136589732940713E-4</v>
      </c>
      <c r="G249" s="3">
        <f t="shared" si="28"/>
        <v>1.0014605073942293E-3</v>
      </c>
      <c r="H249" s="3">
        <f t="shared" si="28"/>
        <v>0</v>
      </c>
      <c r="I249" s="3">
        <f t="shared" si="28"/>
        <v>5.8512299308426878E-4</v>
      </c>
      <c r="J249" s="3">
        <f t="shared" si="28"/>
        <v>0</v>
      </c>
    </row>
    <row r="250" spans="1:10" x14ac:dyDescent="0.2">
      <c r="A250">
        <v>964.7</v>
      </c>
      <c r="B250" t="s">
        <v>600</v>
      </c>
      <c r="C250" t="s">
        <v>601</v>
      </c>
      <c r="D250" s="3">
        <f t="shared" si="28"/>
        <v>1.2377601776782611E-4</v>
      </c>
      <c r="E250" s="3">
        <f t="shared" si="28"/>
        <v>1.2377601776782611E-4</v>
      </c>
      <c r="F250" s="3">
        <f t="shared" si="28"/>
        <v>2.3629967028403163E-4</v>
      </c>
      <c r="G250" s="3">
        <f t="shared" si="28"/>
        <v>1.6878547877430833E-4</v>
      </c>
      <c r="H250" s="3">
        <f t="shared" si="28"/>
        <v>4.5009461006482218E-4</v>
      </c>
      <c r="I250" s="3">
        <f t="shared" si="28"/>
        <v>0</v>
      </c>
      <c r="J250" s="3">
        <f t="shared" si="28"/>
        <v>9.0018922012964435E-5</v>
      </c>
    </row>
    <row r="251" spans="1:10" x14ac:dyDescent="0.2">
      <c r="A251">
        <v>972.5</v>
      </c>
      <c r="B251" t="s">
        <v>602</v>
      </c>
      <c r="C251" t="s">
        <v>603</v>
      </c>
      <c r="D251" s="3">
        <f t="shared" si="28"/>
        <v>5.6261826258102772E-5</v>
      </c>
      <c r="E251" s="3">
        <f t="shared" si="28"/>
        <v>2.1379493978079055E-4</v>
      </c>
      <c r="F251" s="3">
        <f t="shared" si="28"/>
        <v>1.4177980217041899E-3</v>
      </c>
      <c r="G251" s="3">
        <f t="shared" si="28"/>
        <v>5.401135320777865E-4</v>
      </c>
      <c r="H251" s="3">
        <f t="shared" si="28"/>
        <v>5.5136589732940713E-4</v>
      </c>
      <c r="I251" s="3">
        <f t="shared" si="28"/>
        <v>1.5753311352268773E-4</v>
      </c>
      <c r="J251" s="3">
        <f t="shared" si="28"/>
        <v>2.2504730503241109E-5</v>
      </c>
    </row>
    <row r="252" spans="1:10" x14ac:dyDescent="0.2">
      <c r="A252">
        <v>974.5</v>
      </c>
      <c r="B252" t="s">
        <v>604</v>
      </c>
      <c r="C252" t="s">
        <v>605</v>
      </c>
      <c r="D252" s="3">
        <f t="shared" si="28"/>
        <v>1.3502838301944663E-4</v>
      </c>
      <c r="E252" s="3">
        <f t="shared" si="28"/>
        <v>5.6261826258102772E-5</v>
      </c>
      <c r="F252" s="3">
        <f t="shared" ref="E252:J261" si="29">(F622/5)/1.77740408818667</f>
        <v>1.1252365251620554E-5</v>
      </c>
      <c r="G252" s="3">
        <f t="shared" si="29"/>
        <v>1.3502838301944663E-4</v>
      </c>
      <c r="H252" s="3">
        <f t="shared" si="29"/>
        <v>4.9510407107130445E-4</v>
      </c>
      <c r="I252" s="3">
        <f t="shared" si="29"/>
        <v>0</v>
      </c>
      <c r="J252" s="3">
        <f t="shared" si="29"/>
        <v>4.5009461006482218E-5</v>
      </c>
    </row>
    <row r="253" spans="1:10" x14ac:dyDescent="0.2">
      <c r="A253">
        <v>976.6</v>
      </c>
      <c r="B253" t="s">
        <v>606</v>
      </c>
      <c r="C253" t="s">
        <v>607</v>
      </c>
      <c r="D253" s="3">
        <f t="shared" si="28"/>
        <v>0</v>
      </c>
      <c r="E253" s="3">
        <f t="shared" si="29"/>
        <v>7.8766556761343867E-5</v>
      </c>
      <c r="F253" s="3">
        <f t="shared" si="29"/>
        <v>1.2377601776782611E-4</v>
      </c>
      <c r="G253" s="3">
        <f t="shared" si="29"/>
        <v>0</v>
      </c>
      <c r="H253" s="3">
        <f t="shared" si="29"/>
        <v>0</v>
      </c>
      <c r="I253" s="3">
        <f t="shared" si="29"/>
        <v>2.3629967028403163E-4</v>
      </c>
      <c r="J253" s="3">
        <f t="shared" si="29"/>
        <v>4.5009461006482218E-5</v>
      </c>
    </row>
    <row r="254" spans="1:10" x14ac:dyDescent="0.2">
      <c r="A254">
        <v>978.6</v>
      </c>
      <c r="B254" t="s">
        <v>608</v>
      </c>
      <c r="C254" t="s">
        <v>609</v>
      </c>
      <c r="D254" s="3">
        <f t="shared" si="28"/>
        <v>2.8130913129051387E-4</v>
      </c>
      <c r="E254" s="3">
        <f t="shared" si="29"/>
        <v>1.1252365251620554E-4</v>
      </c>
      <c r="F254" s="3">
        <f t="shared" si="29"/>
        <v>2.4755203553565222E-4</v>
      </c>
      <c r="G254" s="3">
        <f t="shared" si="29"/>
        <v>7.8766556761343867E-5</v>
      </c>
      <c r="H254" s="3">
        <f t="shared" si="29"/>
        <v>2.7005676603889325E-4</v>
      </c>
      <c r="I254" s="3">
        <f t="shared" si="29"/>
        <v>9.6770341163936765E-4</v>
      </c>
      <c r="J254" s="3">
        <f t="shared" si="29"/>
        <v>7.8766556761343867E-5</v>
      </c>
    </row>
    <row r="255" spans="1:10" x14ac:dyDescent="0.2">
      <c r="A255">
        <v>980.6</v>
      </c>
      <c r="B255" t="s">
        <v>610</v>
      </c>
      <c r="C255" t="s">
        <v>611</v>
      </c>
      <c r="D255" s="3">
        <f t="shared" si="28"/>
        <v>0</v>
      </c>
      <c r="E255" s="3">
        <f t="shared" si="29"/>
        <v>2.2504730503241109E-5</v>
      </c>
      <c r="F255" s="3">
        <f t="shared" si="29"/>
        <v>5.5136589732940713E-4</v>
      </c>
      <c r="G255" s="3">
        <f t="shared" si="29"/>
        <v>1.6878547877430833E-4</v>
      </c>
      <c r="H255" s="3">
        <f t="shared" si="29"/>
        <v>4.7259934056806326E-4</v>
      </c>
      <c r="I255" s="3">
        <f t="shared" si="29"/>
        <v>2.2504730503241109E-4</v>
      </c>
      <c r="J255" s="3">
        <f t="shared" si="29"/>
        <v>6.7514191509723313E-5</v>
      </c>
    </row>
    <row r="256" spans="1:10" x14ac:dyDescent="0.2">
      <c r="A256">
        <v>982.6</v>
      </c>
      <c r="B256" t="s">
        <v>612</v>
      </c>
      <c r="C256" t="s">
        <v>613</v>
      </c>
      <c r="D256" s="3">
        <f t="shared" si="28"/>
        <v>1.2377601776782611E-4</v>
      </c>
      <c r="E256" s="3">
        <f t="shared" si="29"/>
        <v>1.9129020927754941E-4</v>
      </c>
      <c r="F256" s="3">
        <f t="shared" si="29"/>
        <v>2.2504730503241109E-5</v>
      </c>
      <c r="G256" s="3">
        <f t="shared" si="29"/>
        <v>2.4755203553565222E-4</v>
      </c>
      <c r="H256" s="3">
        <f t="shared" si="29"/>
        <v>4.6134697531644275E-4</v>
      </c>
      <c r="I256" s="3">
        <f t="shared" si="29"/>
        <v>6.7514191509723332E-4</v>
      </c>
      <c r="J256" s="3">
        <f t="shared" si="29"/>
        <v>7.8766556761343867E-5</v>
      </c>
    </row>
    <row r="257" spans="1:10" x14ac:dyDescent="0.2">
      <c r="A257">
        <v>984.6</v>
      </c>
      <c r="B257" t="s">
        <v>614</v>
      </c>
      <c r="C257" t="s">
        <v>615</v>
      </c>
      <c r="D257" s="3">
        <f t="shared" si="28"/>
        <v>5.6261826258102772E-5</v>
      </c>
      <c r="E257" s="3">
        <f t="shared" si="29"/>
        <v>6.9764664560047435E-4</v>
      </c>
      <c r="F257" s="3">
        <f t="shared" si="29"/>
        <v>1.9129020927754941E-4</v>
      </c>
      <c r="G257" s="3">
        <f t="shared" si="29"/>
        <v>1.3502838301944663E-4</v>
      </c>
      <c r="H257" s="3">
        <f t="shared" si="29"/>
        <v>0</v>
      </c>
      <c r="I257" s="3">
        <f t="shared" si="29"/>
        <v>1.2377601776782611E-4</v>
      </c>
      <c r="J257" s="3">
        <f t="shared" si="29"/>
        <v>2.2504730503241109E-5</v>
      </c>
    </row>
    <row r="258" spans="1:10" x14ac:dyDescent="0.2">
      <c r="A258">
        <v>986.6</v>
      </c>
      <c r="B258" t="s">
        <v>616</v>
      </c>
      <c r="C258" t="s">
        <v>617</v>
      </c>
      <c r="D258" s="3">
        <f t="shared" si="28"/>
        <v>3.3757095754861657E-5</v>
      </c>
      <c r="E258" s="3">
        <f t="shared" si="29"/>
        <v>1.9129020927754941E-4</v>
      </c>
      <c r="F258" s="3">
        <f t="shared" si="29"/>
        <v>3.0381386179375496E-4</v>
      </c>
      <c r="G258" s="3">
        <f t="shared" si="29"/>
        <v>4.6134697531644275E-4</v>
      </c>
      <c r="H258" s="3">
        <f t="shared" si="29"/>
        <v>2.3629967028403163E-4</v>
      </c>
      <c r="I258" s="3">
        <f t="shared" si="29"/>
        <v>1.3502838301944663E-4</v>
      </c>
      <c r="J258" s="3">
        <f t="shared" si="29"/>
        <v>6.7514191509723313E-5</v>
      </c>
    </row>
    <row r="259" spans="1:10" x14ac:dyDescent="0.2">
      <c r="A259">
        <v>988.7</v>
      </c>
      <c r="B259" t="s">
        <v>618</v>
      </c>
      <c r="C259" t="s">
        <v>619</v>
      </c>
      <c r="D259" s="3">
        <f>(D629/5)/1.77740408818667</f>
        <v>1.5753311352268773E-4</v>
      </c>
      <c r="E259" s="3">
        <f t="shared" ref="E259:J259" si="30">(E629/5)/1.77740408818667</f>
        <v>3.3757095754861657E-5</v>
      </c>
      <c r="F259" s="3">
        <f t="shared" si="30"/>
        <v>2.7005676603889325E-4</v>
      </c>
      <c r="G259" s="3">
        <f t="shared" si="30"/>
        <v>3.4882332280023717E-4</v>
      </c>
      <c r="H259" s="3">
        <f t="shared" si="30"/>
        <v>1.8003784402592887E-4</v>
      </c>
      <c r="I259" s="3">
        <f t="shared" si="30"/>
        <v>2.0254257452916995E-4</v>
      </c>
      <c r="J259" s="3">
        <f t="shared" si="30"/>
        <v>0</v>
      </c>
    </row>
    <row r="260" spans="1:10" x14ac:dyDescent="0.2">
      <c r="A260">
        <v>990.7</v>
      </c>
      <c r="B260" t="s">
        <v>620</v>
      </c>
      <c r="C260" t="s">
        <v>621</v>
      </c>
      <c r="D260" s="3">
        <f t="shared" si="28"/>
        <v>3.3757095754861657E-5</v>
      </c>
      <c r="E260" s="3">
        <f t="shared" si="29"/>
        <v>1.6878547877430833E-4</v>
      </c>
      <c r="F260" s="3">
        <f t="shared" si="29"/>
        <v>6.7514191509723332E-4</v>
      </c>
      <c r="G260" s="3">
        <f t="shared" si="29"/>
        <v>4.5009461006482218E-4</v>
      </c>
      <c r="H260" s="3">
        <f t="shared" si="29"/>
        <v>1.0127128726458498E-4</v>
      </c>
      <c r="I260" s="3">
        <f t="shared" si="29"/>
        <v>3.0381386179375496E-4</v>
      </c>
      <c r="J260" s="3">
        <f t="shared" si="29"/>
        <v>1.0127128726458498E-4</v>
      </c>
    </row>
    <row r="261" spans="1:10" x14ac:dyDescent="0.2">
      <c r="A261">
        <v>992.7</v>
      </c>
      <c r="B261" t="s">
        <v>622</v>
      </c>
      <c r="C261" t="s">
        <v>623</v>
      </c>
      <c r="D261" s="3">
        <f t="shared" si="28"/>
        <v>0</v>
      </c>
      <c r="E261" s="3">
        <f t="shared" si="29"/>
        <v>1.6878547877430833E-4</v>
      </c>
      <c r="F261" s="3">
        <f t="shared" si="29"/>
        <v>9.0018922012964435E-5</v>
      </c>
      <c r="G261" s="3">
        <f t="shared" si="29"/>
        <v>1.6878547877430833E-4</v>
      </c>
      <c r="H261" s="3">
        <f t="shared" si="29"/>
        <v>5.1760880157454548E-4</v>
      </c>
      <c r="I261" s="3">
        <f t="shared" si="29"/>
        <v>4.5009461006482218E-5</v>
      </c>
      <c r="J261" s="3">
        <f t="shared" si="29"/>
        <v>0</v>
      </c>
    </row>
    <row r="263" spans="1:10" x14ac:dyDescent="0.2">
      <c r="A263" t="s">
        <v>11</v>
      </c>
      <c r="B263" t="s">
        <v>12</v>
      </c>
      <c r="C263" t="s">
        <v>13</v>
      </c>
      <c r="D263" t="s">
        <v>1651</v>
      </c>
      <c r="E263" t="s">
        <v>1652</v>
      </c>
      <c r="F263" t="s">
        <v>1653</v>
      </c>
      <c r="G263" t="s">
        <v>1654</v>
      </c>
      <c r="H263" t="s">
        <v>1655</v>
      </c>
      <c r="I263" t="s">
        <v>1656</v>
      </c>
      <c r="J263" t="s">
        <v>1657</v>
      </c>
    </row>
    <row r="264" spans="1:10" x14ac:dyDescent="0.2">
      <c r="A264">
        <v>734.5</v>
      </c>
      <c r="B264" t="s">
        <v>624</v>
      </c>
      <c r="C264" t="s">
        <v>625</v>
      </c>
      <c r="D264" s="3">
        <f>(D634/5)/0.55746878024</f>
        <v>1.0762934558266913E-4</v>
      </c>
      <c r="E264" s="3">
        <f t="shared" ref="E264:J264" si="31">(E634/5)/0.55746878024</f>
        <v>2.1167104631258267E-3</v>
      </c>
      <c r="F264" s="3">
        <f t="shared" si="31"/>
        <v>0</v>
      </c>
      <c r="G264" s="3">
        <f t="shared" si="31"/>
        <v>0</v>
      </c>
      <c r="H264" s="3">
        <f t="shared" si="31"/>
        <v>0</v>
      </c>
      <c r="I264" s="3">
        <f t="shared" si="31"/>
        <v>0</v>
      </c>
      <c r="J264" s="3">
        <f t="shared" si="31"/>
        <v>3.5876448527556384E-5</v>
      </c>
    </row>
    <row r="265" spans="1:10" x14ac:dyDescent="0.2">
      <c r="A265">
        <v>736.5</v>
      </c>
      <c r="B265" t="s">
        <v>626</v>
      </c>
      <c r="C265" t="s">
        <v>627</v>
      </c>
      <c r="D265" s="3">
        <f t="shared" ref="D265:J327" si="32">(D635/5)/0.55746878024</f>
        <v>2.1525869116533825E-4</v>
      </c>
      <c r="E265" s="3">
        <f t="shared" si="32"/>
        <v>5.3814672791334568E-3</v>
      </c>
      <c r="F265" s="3">
        <f t="shared" si="32"/>
        <v>1.9732046690156008E-3</v>
      </c>
      <c r="G265" s="3">
        <f t="shared" si="32"/>
        <v>5.7402317644090215E-4</v>
      </c>
      <c r="H265" s="3">
        <f t="shared" si="32"/>
        <v>4.6639383085823291E-4</v>
      </c>
      <c r="I265" s="3">
        <f t="shared" si="32"/>
        <v>1.2915521469920295E-3</v>
      </c>
      <c r="J265" s="3">
        <f t="shared" si="32"/>
        <v>2.5113513969289466E-4</v>
      </c>
    </row>
    <row r="266" spans="1:10" x14ac:dyDescent="0.2">
      <c r="A266">
        <v>746.5</v>
      </c>
      <c r="B266" t="s">
        <v>628</v>
      </c>
      <c r="C266" t="s">
        <v>629</v>
      </c>
      <c r="D266" s="3">
        <f t="shared" si="32"/>
        <v>7.1752897055112768E-5</v>
      </c>
      <c r="E266" s="3">
        <f t="shared" si="32"/>
        <v>1.3310162403723418E-2</v>
      </c>
      <c r="F266" s="3">
        <f t="shared" si="32"/>
        <v>4.2692973747792094E-3</v>
      </c>
      <c r="G266" s="3">
        <f t="shared" si="32"/>
        <v>9.6866411024402229E-4</v>
      </c>
      <c r="H266" s="3">
        <f t="shared" si="32"/>
        <v>8.9691121318890958E-4</v>
      </c>
      <c r="I266" s="3">
        <f t="shared" si="32"/>
        <v>0</v>
      </c>
      <c r="J266" s="3">
        <f t="shared" si="32"/>
        <v>1.4350579411022554E-4</v>
      </c>
    </row>
    <row r="267" spans="1:10" x14ac:dyDescent="0.2">
      <c r="A267">
        <v>748.5</v>
      </c>
      <c r="B267" t="s">
        <v>630</v>
      </c>
      <c r="C267" t="s">
        <v>631</v>
      </c>
      <c r="D267" s="3">
        <f t="shared" si="32"/>
        <v>6.4577607349601475E-4</v>
      </c>
      <c r="E267" s="3">
        <f t="shared" si="32"/>
        <v>4.8791969997476672E-3</v>
      </c>
      <c r="F267" s="3">
        <f t="shared" si="32"/>
        <v>7.1752897055112768E-4</v>
      </c>
      <c r="G267" s="3">
        <f t="shared" si="32"/>
        <v>1.7938224263778192E-4</v>
      </c>
      <c r="H267" s="3">
        <f t="shared" si="32"/>
        <v>3.946409338031202E-4</v>
      </c>
      <c r="I267" s="3">
        <f t="shared" si="32"/>
        <v>5.7402317644090215E-4</v>
      </c>
      <c r="J267" s="3">
        <f t="shared" si="32"/>
        <v>0</v>
      </c>
    </row>
    <row r="268" spans="1:10" x14ac:dyDescent="0.2">
      <c r="A268">
        <v>756.5</v>
      </c>
      <c r="B268" t="s">
        <v>632</v>
      </c>
      <c r="C268" t="s">
        <v>633</v>
      </c>
      <c r="D268" s="3">
        <f t="shared" si="32"/>
        <v>1.4350579411022554E-4</v>
      </c>
      <c r="E268" s="3">
        <f t="shared" si="32"/>
        <v>2.8701158822045107E-4</v>
      </c>
      <c r="F268" s="3">
        <f t="shared" si="32"/>
        <v>0</v>
      </c>
      <c r="G268" s="3">
        <f t="shared" si="32"/>
        <v>0</v>
      </c>
      <c r="H268" s="3">
        <f t="shared" si="32"/>
        <v>0</v>
      </c>
      <c r="I268" s="3">
        <f t="shared" si="32"/>
        <v>0</v>
      </c>
      <c r="J268" s="3">
        <f t="shared" si="32"/>
        <v>0</v>
      </c>
    </row>
    <row r="269" spans="1:10" x14ac:dyDescent="0.2">
      <c r="A269">
        <v>758.5</v>
      </c>
      <c r="B269" t="s">
        <v>634</v>
      </c>
      <c r="C269" t="s">
        <v>635</v>
      </c>
      <c r="D269" s="3">
        <f t="shared" si="32"/>
        <v>1.8655753234329317E-3</v>
      </c>
      <c r="E269" s="3">
        <f t="shared" si="32"/>
        <v>1.4350579411022554E-3</v>
      </c>
      <c r="F269" s="3">
        <f t="shared" si="32"/>
        <v>1.7938224263778192E-4</v>
      </c>
      <c r="G269" s="3">
        <f t="shared" si="32"/>
        <v>2.5113513969289466E-4</v>
      </c>
      <c r="H269" s="3">
        <f t="shared" si="32"/>
        <v>5.3814672791334579E-4</v>
      </c>
      <c r="I269" s="3">
        <f t="shared" si="32"/>
        <v>3.2288803674800738E-4</v>
      </c>
      <c r="J269" s="3">
        <f t="shared" si="32"/>
        <v>2.8701158822045107E-4</v>
      </c>
    </row>
    <row r="270" spans="1:10" x14ac:dyDescent="0.2">
      <c r="A270">
        <v>760.5</v>
      </c>
      <c r="B270" t="s">
        <v>636</v>
      </c>
      <c r="C270" t="s">
        <v>637</v>
      </c>
      <c r="D270" s="3">
        <f t="shared" si="32"/>
        <v>1.1839228014093605E-3</v>
      </c>
      <c r="E270" s="3">
        <f t="shared" si="32"/>
        <v>1.3238409506668304E-2</v>
      </c>
      <c r="F270" s="3">
        <f t="shared" si="32"/>
        <v>4.0181622350863146E-3</v>
      </c>
      <c r="G270" s="3">
        <f t="shared" si="32"/>
        <v>8.61034764661353E-4</v>
      </c>
      <c r="H270" s="3">
        <f t="shared" si="32"/>
        <v>8.9691121318890958E-4</v>
      </c>
      <c r="I270" s="3">
        <f t="shared" si="32"/>
        <v>1.0404170072991351E-3</v>
      </c>
      <c r="J270" s="3">
        <f t="shared" si="32"/>
        <v>2.8701158822045107E-4</v>
      </c>
    </row>
    <row r="271" spans="1:10" x14ac:dyDescent="0.2">
      <c r="A271">
        <v>762.5</v>
      </c>
      <c r="B271" t="s">
        <v>638</v>
      </c>
      <c r="C271" t="s">
        <v>639</v>
      </c>
      <c r="D271" s="3">
        <f t="shared" si="32"/>
        <v>3.5876448527556384E-4</v>
      </c>
      <c r="E271" s="3">
        <f t="shared" si="32"/>
        <v>6.4577607349601482E-3</v>
      </c>
      <c r="F271" s="3">
        <f t="shared" si="32"/>
        <v>2.0090811175431573E-3</v>
      </c>
      <c r="G271" s="3">
        <f t="shared" si="32"/>
        <v>2.9059923307320668E-3</v>
      </c>
      <c r="H271" s="3">
        <f t="shared" si="32"/>
        <v>1.5068108381573679E-3</v>
      </c>
      <c r="I271" s="3">
        <f t="shared" si="32"/>
        <v>1.5426872866849243E-3</v>
      </c>
      <c r="J271" s="3">
        <f t="shared" si="32"/>
        <v>4.305173823306765E-4</v>
      </c>
    </row>
    <row r="272" spans="1:10" x14ac:dyDescent="0.2">
      <c r="A272">
        <v>764.5</v>
      </c>
      <c r="B272" t="s">
        <v>640</v>
      </c>
      <c r="C272" t="s">
        <v>641</v>
      </c>
      <c r="D272" s="3">
        <f t="shared" si="32"/>
        <v>2.1525869116533825E-4</v>
      </c>
      <c r="E272" s="3">
        <f t="shared" si="32"/>
        <v>0</v>
      </c>
      <c r="F272" s="3">
        <f t="shared" si="32"/>
        <v>2.1525869116533825E-4</v>
      </c>
      <c r="G272" s="3">
        <f t="shared" si="32"/>
        <v>9.6866411024402229E-4</v>
      </c>
      <c r="H272" s="3">
        <f t="shared" si="32"/>
        <v>8.61034764661353E-4</v>
      </c>
      <c r="I272" s="3">
        <f t="shared" si="32"/>
        <v>8.61034764661353E-4</v>
      </c>
      <c r="J272" s="3">
        <f t="shared" si="32"/>
        <v>1.7938224263778192E-4</v>
      </c>
    </row>
    <row r="273" spans="1:10" x14ac:dyDescent="0.2">
      <c r="A273">
        <v>772.5</v>
      </c>
      <c r="B273" t="s">
        <v>642</v>
      </c>
      <c r="C273" t="s">
        <v>643</v>
      </c>
      <c r="D273" s="3">
        <f t="shared" si="32"/>
        <v>7.1752897055112768E-5</v>
      </c>
      <c r="E273" s="3">
        <f t="shared" si="32"/>
        <v>2.8701158822045107E-4</v>
      </c>
      <c r="F273" s="3">
        <f t="shared" si="32"/>
        <v>3.5876448527556384E-4</v>
      </c>
      <c r="G273" s="3">
        <f t="shared" si="32"/>
        <v>1.7938224263778192E-4</v>
      </c>
      <c r="H273" s="3">
        <f t="shared" si="32"/>
        <v>2.1525869116533825E-4</v>
      </c>
      <c r="I273" s="3">
        <f t="shared" si="32"/>
        <v>0</v>
      </c>
      <c r="J273" s="3">
        <f t="shared" si="32"/>
        <v>0</v>
      </c>
    </row>
    <row r="274" spans="1:10" x14ac:dyDescent="0.2">
      <c r="A274">
        <v>774.6</v>
      </c>
      <c r="B274" t="s">
        <v>644</v>
      </c>
      <c r="C274" t="s">
        <v>645</v>
      </c>
      <c r="D274" s="3">
        <f t="shared" si="32"/>
        <v>1.4350579411022554E-4</v>
      </c>
      <c r="E274" s="3">
        <f t="shared" si="32"/>
        <v>1.1121699043542478E-3</v>
      </c>
      <c r="F274" s="3">
        <f t="shared" si="32"/>
        <v>3.946409338031202E-4</v>
      </c>
      <c r="G274" s="3">
        <f t="shared" si="32"/>
        <v>3.2288803674800738E-4</v>
      </c>
      <c r="H274" s="3">
        <f t="shared" si="32"/>
        <v>1.4350579411022554E-4</v>
      </c>
      <c r="I274" s="3">
        <f t="shared" si="32"/>
        <v>0</v>
      </c>
      <c r="J274" s="3">
        <f t="shared" si="32"/>
        <v>0</v>
      </c>
    </row>
    <row r="275" spans="1:10" x14ac:dyDescent="0.2">
      <c r="A275">
        <v>776.6</v>
      </c>
      <c r="B275" t="s">
        <v>646</v>
      </c>
      <c r="C275" t="s">
        <v>647</v>
      </c>
      <c r="D275" s="3">
        <f t="shared" si="32"/>
        <v>1.7938224263778192E-4</v>
      </c>
      <c r="E275" s="3">
        <f t="shared" si="32"/>
        <v>6.8165252202357122E-4</v>
      </c>
      <c r="F275" s="3">
        <f t="shared" si="32"/>
        <v>4.6639383085823291E-4</v>
      </c>
      <c r="G275" s="3">
        <f t="shared" si="32"/>
        <v>4.6639383085823291E-4</v>
      </c>
      <c r="H275" s="3">
        <f t="shared" si="32"/>
        <v>8.2515831613379676E-4</v>
      </c>
      <c r="I275" s="3">
        <f t="shared" si="32"/>
        <v>2.0090811175431573E-3</v>
      </c>
      <c r="J275" s="3">
        <f t="shared" si="32"/>
        <v>1.0762934558266913E-4</v>
      </c>
    </row>
    <row r="276" spans="1:10" x14ac:dyDescent="0.2">
      <c r="A276">
        <v>778.6</v>
      </c>
      <c r="B276" t="s">
        <v>648</v>
      </c>
      <c r="C276" t="s">
        <v>649</v>
      </c>
      <c r="D276" s="3">
        <f t="shared" si="32"/>
        <v>1.4350579411022554E-4</v>
      </c>
      <c r="E276" s="3">
        <f t="shared" si="32"/>
        <v>0</v>
      </c>
      <c r="F276" s="3">
        <f t="shared" si="32"/>
        <v>2.1525869116533825E-4</v>
      </c>
      <c r="G276" s="3">
        <f t="shared" si="32"/>
        <v>0</v>
      </c>
      <c r="H276" s="3">
        <f t="shared" si="32"/>
        <v>2.8701158822045107E-4</v>
      </c>
      <c r="I276" s="3">
        <f t="shared" si="32"/>
        <v>0</v>
      </c>
      <c r="J276" s="3">
        <f t="shared" si="32"/>
        <v>7.1752897055112768E-5</v>
      </c>
    </row>
    <row r="277" spans="1:10" x14ac:dyDescent="0.2">
      <c r="A277">
        <v>780.5</v>
      </c>
      <c r="B277" t="s">
        <v>650</v>
      </c>
      <c r="C277" t="s">
        <v>651</v>
      </c>
      <c r="D277" s="3">
        <f t="shared" si="32"/>
        <v>1.7938224263778192E-4</v>
      </c>
      <c r="E277" s="3">
        <f t="shared" si="32"/>
        <v>3.5876448527556384E-4</v>
      </c>
      <c r="F277" s="3">
        <f t="shared" si="32"/>
        <v>0</v>
      </c>
      <c r="G277" s="3">
        <f t="shared" si="32"/>
        <v>0</v>
      </c>
      <c r="H277" s="3">
        <f t="shared" si="32"/>
        <v>3.2288803674800738E-4</v>
      </c>
      <c r="I277" s="3">
        <f t="shared" si="32"/>
        <v>1.4350579411022554E-4</v>
      </c>
      <c r="J277" s="3">
        <f t="shared" si="32"/>
        <v>0</v>
      </c>
    </row>
    <row r="278" spans="1:10" x14ac:dyDescent="0.2">
      <c r="A278">
        <v>782.5</v>
      </c>
      <c r="B278" t="s">
        <v>652</v>
      </c>
      <c r="C278" t="s">
        <v>653</v>
      </c>
      <c r="D278" s="3">
        <f t="shared" si="32"/>
        <v>7.1752897055112768E-5</v>
      </c>
      <c r="E278" s="3">
        <f t="shared" si="32"/>
        <v>1.7938224263778192E-4</v>
      </c>
      <c r="F278" s="3">
        <f t="shared" si="32"/>
        <v>5.3814672791334579E-4</v>
      </c>
      <c r="G278" s="3">
        <f t="shared" si="32"/>
        <v>2.1525869116533825E-4</v>
      </c>
      <c r="H278" s="3">
        <f t="shared" si="32"/>
        <v>1.0762934558266913E-4</v>
      </c>
      <c r="I278" s="3">
        <f t="shared" si="32"/>
        <v>6.8165252202357122E-4</v>
      </c>
      <c r="J278" s="3">
        <f t="shared" si="32"/>
        <v>0</v>
      </c>
    </row>
    <row r="279" spans="1:10" x14ac:dyDescent="0.2">
      <c r="A279">
        <v>784.5</v>
      </c>
      <c r="B279" t="s">
        <v>654</v>
      </c>
      <c r="C279" t="s">
        <v>655</v>
      </c>
      <c r="D279" s="3">
        <f t="shared" si="32"/>
        <v>3.5876448527556384E-5</v>
      </c>
      <c r="E279" s="3">
        <f t="shared" si="32"/>
        <v>6.8165252202357122E-4</v>
      </c>
      <c r="F279" s="3">
        <f t="shared" si="32"/>
        <v>4.305173823306765E-4</v>
      </c>
      <c r="G279" s="3">
        <f t="shared" si="32"/>
        <v>5.0227027938578933E-4</v>
      </c>
      <c r="H279" s="3">
        <f t="shared" si="32"/>
        <v>6.4577607349601475E-4</v>
      </c>
      <c r="I279" s="3">
        <f t="shared" si="32"/>
        <v>2.5113513969289466E-4</v>
      </c>
      <c r="J279" s="3">
        <f t="shared" si="32"/>
        <v>3.5876448527556384E-5</v>
      </c>
    </row>
    <row r="280" spans="1:10" x14ac:dyDescent="0.2">
      <c r="A280">
        <v>786.5</v>
      </c>
      <c r="B280" t="s">
        <v>656</v>
      </c>
      <c r="C280" t="s">
        <v>657</v>
      </c>
      <c r="D280" s="3">
        <f t="shared" si="32"/>
        <v>3.946409338031202E-4</v>
      </c>
      <c r="E280" s="3">
        <f t="shared" si="32"/>
        <v>1.1480463528818043E-3</v>
      </c>
      <c r="F280" s="3">
        <f t="shared" si="32"/>
        <v>5.3814672791334579E-4</v>
      </c>
      <c r="G280" s="3">
        <f t="shared" si="32"/>
        <v>1.3633050440471424E-3</v>
      </c>
      <c r="H280" s="3">
        <f t="shared" si="32"/>
        <v>9.3278766171646583E-4</v>
      </c>
      <c r="I280" s="3">
        <f t="shared" si="32"/>
        <v>1.4350579411022554E-3</v>
      </c>
      <c r="J280" s="3">
        <f t="shared" si="32"/>
        <v>2.1525869116533825E-4</v>
      </c>
    </row>
    <row r="281" spans="1:10" x14ac:dyDescent="0.2">
      <c r="A281">
        <v>788.5</v>
      </c>
      <c r="B281" t="s">
        <v>658</v>
      </c>
      <c r="C281" t="s">
        <v>659</v>
      </c>
      <c r="D281" s="3">
        <f t="shared" si="32"/>
        <v>1.0045405587715787E-3</v>
      </c>
      <c r="E281" s="3">
        <f t="shared" si="32"/>
        <v>4.5563089629996594E-3</v>
      </c>
      <c r="F281" s="3">
        <f t="shared" si="32"/>
        <v>3.2647568160076306E-3</v>
      </c>
      <c r="G281" s="3">
        <f t="shared" si="32"/>
        <v>1.1444587080290483E-2</v>
      </c>
      <c r="H281" s="3">
        <f t="shared" si="32"/>
        <v>8.4668418525033068E-3</v>
      </c>
      <c r="I281" s="3">
        <f t="shared" si="32"/>
        <v>4.9509498968027801E-3</v>
      </c>
      <c r="J281" s="3">
        <f t="shared" si="32"/>
        <v>2.1525869116533832E-3</v>
      </c>
    </row>
    <row r="282" spans="1:10" x14ac:dyDescent="0.2">
      <c r="A282">
        <v>790.6</v>
      </c>
      <c r="B282" t="s">
        <v>660</v>
      </c>
      <c r="C282" t="s">
        <v>661</v>
      </c>
      <c r="D282" s="3">
        <f t="shared" si="32"/>
        <v>1.68619308079515E-3</v>
      </c>
      <c r="E282" s="3">
        <f t="shared" si="32"/>
        <v>1.675430146236883E-2</v>
      </c>
      <c r="F282" s="3">
        <f t="shared" si="32"/>
        <v>9.5431353083299982E-3</v>
      </c>
      <c r="G282" s="3">
        <f t="shared" si="32"/>
        <v>5.9770163246908932E-2</v>
      </c>
      <c r="H282" s="3">
        <f t="shared" si="32"/>
        <v>4.739278850490198E-2</v>
      </c>
      <c r="I282" s="3">
        <f t="shared" si="32"/>
        <v>3.9858734314115137E-2</v>
      </c>
      <c r="J282" s="3">
        <f t="shared" si="32"/>
        <v>1.2054486705258943E-2</v>
      </c>
    </row>
    <row r="283" spans="1:10" x14ac:dyDescent="0.2">
      <c r="A283">
        <v>792.6</v>
      </c>
      <c r="B283" t="s">
        <v>662</v>
      </c>
      <c r="C283" t="s">
        <v>663</v>
      </c>
      <c r="D283" s="3">
        <f t="shared" si="32"/>
        <v>3.5876448527556384E-5</v>
      </c>
      <c r="E283" s="3">
        <f t="shared" si="32"/>
        <v>0</v>
      </c>
      <c r="F283" s="3">
        <f t="shared" si="32"/>
        <v>1.0762934558266913E-4</v>
      </c>
      <c r="G283" s="3">
        <f t="shared" si="32"/>
        <v>0</v>
      </c>
      <c r="H283" s="3">
        <f t="shared" si="32"/>
        <v>1.1480463528818043E-3</v>
      </c>
      <c r="I283" s="3">
        <f t="shared" si="32"/>
        <v>2.0449575660707138E-3</v>
      </c>
      <c r="J283" s="3">
        <f t="shared" si="32"/>
        <v>0</v>
      </c>
    </row>
    <row r="284" spans="1:10" x14ac:dyDescent="0.2">
      <c r="A284">
        <v>794.5</v>
      </c>
      <c r="B284" t="s">
        <v>664</v>
      </c>
      <c r="C284" t="s">
        <v>665</v>
      </c>
      <c r="D284" s="3">
        <f t="shared" si="32"/>
        <v>3.5876448527556384E-5</v>
      </c>
      <c r="E284" s="3">
        <f t="shared" si="32"/>
        <v>5.3814672791334579E-4</v>
      </c>
      <c r="F284" s="3">
        <f t="shared" si="32"/>
        <v>1.4350579411022554E-4</v>
      </c>
      <c r="G284" s="3">
        <f t="shared" si="32"/>
        <v>7.1752897055112768E-5</v>
      </c>
      <c r="H284" s="3">
        <f t="shared" si="32"/>
        <v>0</v>
      </c>
      <c r="I284" s="3">
        <f t="shared" si="32"/>
        <v>0</v>
      </c>
      <c r="J284" s="3">
        <f t="shared" si="32"/>
        <v>1.0762934558266913E-4</v>
      </c>
    </row>
    <row r="285" spans="1:10" x14ac:dyDescent="0.2">
      <c r="A285">
        <v>796.5</v>
      </c>
      <c r="B285" t="s">
        <v>666</v>
      </c>
      <c r="C285" t="s">
        <v>667</v>
      </c>
      <c r="D285" s="3">
        <f t="shared" si="32"/>
        <v>3.5876448527556384E-5</v>
      </c>
      <c r="E285" s="3">
        <f t="shared" si="32"/>
        <v>5.3814672791334579E-4</v>
      </c>
      <c r="F285" s="3">
        <f t="shared" si="32"/>
        <v>0</v>
      </c>
      <c r="G285" s="3">
        <f t="shared" si="32"/>
        <v>0</v>
      </c>
      <c r="H285" s="3">
        <f t="shared" si="32"/>
        <v>0</v>
      </c>
      <c r="I285" s="3">
        <f t="shared" si="32"/>
        <v>0</v>
      </c>
      <c r="J285" s="3">
        <f t="shared" si="32"/>
        <v>0</v>
      </c>
    </row>
    <row r="286" spans="1:10" x14ac:dyDescent="0.2">
      <c r="A286">
        <v>798.6</v>
      </c>
      <c r="B286" t="s">
        <v>668</v>
      </c>
      <c r="C286" t="s">
        <v>669</v>
      </c>
      <c r="D286" s="3">
        <f t="shared" si="32"/>
        <v>1.4350579411022554E-4</v>
      </c>
      <c r="E286" s="3">
        <f t="shared" si="32"/>
        <v>0</v>
      </c>
      <c r="F286" s="3">
        <f t="shared" si="32"/>
        <v>0</v>
      </c>
      <c r="G286" s="3">
        <f t="shared" si="32"/>
        <v>0</v>
      </c>
      <c r="H286" s="3">
        <f t="shared" si="32"/>
        <v>3.5876448527556384E-5</v>
      </c>
      <c r="I286" s="3">
        <f t="shared" si="32"/>
        <v>0</v>
      </c>
      <c r="J286" s="3">
        <f t="shared" si="32"/>
        <v>0</v>
      </c>
    </row>
    <row r="287" spans="1:10" x14ac:dyDescent="0.2">
      <c r="A287">
        <v>800.6</v>
      </c>
      <c r="B287" t="s">
        <v>670</v>
      </c>
      <c r="C287" t="s">
        <v>671</v>
      </c>
      <c r="D287" s="3">
        <f t="shared" si="32"/>
        <v>0</v>
      </c>
      <c r="E287" s="3">
        <f t="shared" si="32"/>
        <v>0</v>
      </c>
      <c r="F287" s="3">
        <f t="shared" si="32"/>
        <v>0</v>
      </c>
      <c r="G287" s="3">
        <f t="shared" si="32"/>
        <v>0</v>
      </c>
      <c r="H287" s="3">
        <f t="shared" si="32"/>
        <v>2.5113513969289466E-4</v>
      </c>
      <c r="I287" s="3">
        <f t="shared" si="32"/>
        <v>0</v>
      </c>
      <c r="J287" s="3">
        <f t="shared" si="32"/>
        <v>3.5876448527556384E-5</v>
      </c>
    </row>
    <row r="288" spans="1:10" x14ac:dyDescent="0.2">
      <c r="A288">
        <v>802.6</v>
      </c>
      <c r="B288" t="s">
        <v>672</v>
      </c>
      <c r="C288" t="s">
        <v>673</v>
      </c>
      <c r="D288" s="3">
        <f t="shared" si="32"/>
        <v>7.1752897055112768E-5</v>
      </c>
      <c r="E288" s="3">
        <f t="shared" si="32"/>
        <v>0</v>
      </c>
      <c r="F288" s="3">
        <f t="shared" si="32"/>
        <v>0</v>
      </c>
      <c r="G288" s="3">
        <f t="shared" si="32"/>
        <v>5.7402317644090215E-4</v>
      </c>
      <c r="H288" s="3">
        <f t="shared" si="32"/>
        <v>7.5340541907868393E-4</v>
      </c>
      <c r="I288" s="3">
        <f t="shared" si="32"/>
        <v>2.5113513969289466E-4</v>
      </c>
      <c r="J288" s="3">
        <f t="shared" si="32"/>
        <v>0</v>
      </c>
    </row>
    <row r="289" spans="1:10" x14ac:dyDescent="0.2">
      <c r="A289">
        <v>804.6</v>
      </c>
      <c r="B289" t="s">
        <v>674</v>
      </c>
      <c r="C289" t="s">
        <v>675</v>
      </c>
      <c r="D289" s="3">
        <f t="shared" si="32"/>
        <v>1.7938224263778192E-4</v>
      </c>
      <c r="E289" s="3">
        <f t="shared" si="32"/>
        <v>2.1525869116533825E-4</v>
      </c>
      <c r="F289" s="3">
        <f t="shared" si="32"/>
        <v>4.6639383085823291E-4</v>
      </c>
      <c r="G289" s="3">
        <f t="shared" si="32"/>
        <v>1.2915521469920295E-3</v>
      </c>
      <c r="H289" s="3">
        <f t="shared" si="32"/>
        <v>1.1480463528818043E-3</v>
      </c>
      <c r="I289" s="3">
        <f t="shared" si="32"/>
        <v>7.5340541907868393E-4</v>
      </c>
      <c r="J289" s="3">
        <f t="shared" si="32"/>
        <v>7.1752897055112768E-5</v>
      </c>
    </row>
    <row r="290" spans="1:10" x14ac:dyDescent="0.2">
      <c r="A290">
        <v>806.5</v>
      </c>
      <c r="B290" t="s">
        <v>676</v>
      </c>
      <c r="C290" t="s">
        <v>677</v>
      </c>
      <c r="D290" s="3">
        <f t="shared" si="32"/>
        <v>3.2288803674800738E-4</v>
      </c>
      <c r="E290" s="3">
        <f t="shared" si="32"/>
        <v>0</v>
      </c>
      <c r="F290" s="3">
        <f t="shared" si="32"/>
        <v>5.0227027938578933E-4</v>
      </c>
      <c r="G290" s="3">
        <f t="shared" si="32"/>
        <v>8.9691121318890958E-4</v>
      </c>
      <c r="H290" s="3">
        <f t="shared" si="32"/>
        <v>1.4350579411022554E-4</v>
      </c>
      <c r="I290" s="3">
        <f t="shared" si="32"/>
        <v>1.2556756984644733E-3</v>
      </c>
      <c r="J290" s="3">
        <f t="shared" si="32"/>
        <v>7.1752897055112768E-5</v>
      </c>
    </row>
    <row r="291" spans="1:10" x14ac:dyDescent="0.2">
      <c r="A291">
        <v>808.5</v>
      </c>
      <c r="B291" t="s">
        <v>678</v>
      </c>
      <c r="C291" t="s">
        <v>679</v>
      </c>
      <c r="D291" s="3">
        <f t="shared" si="32"/>
        <v>0</v>
      </c>
      <c r="E291" s="3">
        <f t="shared" si="32"/>
        <v>0</v>
      </c>
      <c r="F291" s="3">
        <f t="shared" si="32"/>
        <v>5.0227027938578933E-4</v>
      </c>
      <c r="G291" s="3">
        <f t="shared" si="32"/>
        <v>7.1752897055112768E-5</v>
      </c>
      <c r="H291" s="3">
        <f t="shared" si="32"/>
        <v>5.7402317644090215E-4</v>
      </c>
      <c r="I291" s="3">
        <f t="shared" si="32"/>
        <v>4.6639383085823291E-4</v>
      </c>
      <c r="J291" s="3">
        <f t="shared" si="32"/>
        <v>0</v>
      </c>
    </row>
    <row r="292" spans="1:10" x14ac:dyDescent="0.2">
      <c r="A292">
        <v>810.5</v>
      </c>
      <c r="B292" t="s">
        <v>680</v>
      </c>
      <c r="C292" t="s">
        <v>681</v>
      </c>
      <c r="D292" s="3">
        <f t="shared" si="32"/>
        <v>0</v>
      </c>
      <c r="E292" s="3">
        <f t="shared" si="32"/>
        <v>2.1525869116533825E-4</v>
      </c>
      <c r="F292" s="3">
        <f t="shared" si="32"/>
        <v>2.8701158822045107E-4</v>
      </c>
      <c r="G292" s="3">
        <f t="shared" si="32"/>
        <v>6.098996249684584E-4</v>
      </c>
      <c r="H292" s="3">
        <f t="shared" si="32"/>
        <v>1.5785637352124808E-3</v>
      </c>
      <c r="I292" s="3">
        <f t="shared" si="32"/>
        <v>5.3814672791334579E-4</v>
      </c>
      <c r="J292" s="3">
        <f t="shared" si="32"/>
        <v>0</v>
      </c>
    </row>
    <row r="293" spans="1:10" x14ac:dyDescent="0.2">
      <c r="A293">
        <v>812.5</v>
      </c>
      <c r="B293" t="s">
        <v>682</v>
      </c>
      <c r="C293" t="s">
        <v>683</v>
      </c>
      <c r="D293" s="3">
        <f t="shared" si="32"/>
        <v>2.1525869116533825E-4</v>
      </c>
      <c r="E293" s="3">
        <f t="shared" si="32"/>
        <v>2.1525869116533825E-4</v>
      </c>
      <c r="F293" s="3">
        <f t="shared" si="32"/>
        <v>5.3814672791334579E-4</v>
      </c>
      <c r="G293" s="3">
        <f t="shared" si="32"/>
        <v>4.6998147571098853E-3</v>
      </c>
      <c r="H293" s="3">
        <f t="shared" si="32"/>
        <v>3.2647568160076306E-3</v>
      </c>
      <c r="I293" s="3">
        <f t="shared" si="32"/>
        <v>3.1212510218974047E-3</v>
      </c>
      <c r="J293" s="3">
        <f t="shared" si="32"/>
        <v>1.0404170072991351E-3</v>
      </c>
    </row>
    <row r="294" spans="1:10" x14ac:dyDescent="0.2">
      <c r="A294">
        <v>814.6</v>
      </c>
      <c r="B294" t="s">
        <v>684</v>
      </c>
      <c r="C294" t="s">
        <v>685</v>
      </c>
      <c r="D294" s="3">
        <f t="shared" si="32"/>
        <v>2.8701158822045107E-4</v>
      </c>
      <c r="E294" s="3">
        <f t="shared" si="32"/>
        <v>5.1303321394405629E-3</v>
      </c>
      <c r="F294" s="3">
        <f t="shared" si="32"/>
        <v>1.614440183740037E-3</v>
      </c>
      <c r="G294" s="3">
        <f t="shared" si="32"/>
        <v>1.0260664278881126E-2</v>
      </c>
      <c r="H294" s="3">
        <f t="shared" si="32"/>
        <v>9.3278766171646585E-3</v>
      </c>
      <c r="I294" s="3">
        <f t="shared" si="32"/>
        <v>8.5027183010308611E-3</v>
      </c>
      <c r="J294" s="3">
        <f t="shared" si="32"/>
        <v>2.0808340145982702E-3</v>
      </c>
    </row>
    <row r="295" spans="1:10" x14ac:dyDescent="0.2">
      <c r="A295">
        <v>816.6</v>
      </c>
      <c r="B295" t="s">
        <v>686</v>
      </c>
      <c r="C295" t="s">
        <v>687</v>
      </c>
      <c r="D295" s="3">
        <f t="shared" si="32"/>
        <v>5.7402317644090215E-4</v>
      </c>
      <c r="E295" s="3">
        <f t="shared" si="32"/>
        <v>1.327428595519586E-3</v>
      </c>
      <c r="F295" s="3">
        <f t="shared" si="32"/>
        <v>5.0227027938578933E-4</v>
      </c>
      <c r="G295" s="3">
        <f t="shared" si="32"/>
        <v>3.6952741983383077E-3</v>
      </c>
      <c r="H295" s="3">
        <f t="shared" si="32"/>
        <v>1.327428595519586E-3</v>
      </c>
      <c r="I295" s="3">
        <f t="shared" si="32"/>
        <v>2.4754749484013901E-3</v>
      </c>
      <c r="J295" s="3">
        <f t="shared" si="32"/>
        <v>7.1752897055112768E-4</v>
      </c>
    </row>
    <row r="296" spans="1:10" x14ac:dyDescent="0.2">
      <c r="A296">
        <v>818.6</v>
      </c>
      <c r="B296" t="s">
        <v>688</v>
      </c>
      <c r="C296" t="s">
        <v>689</v>
      </c>
      <c r="D296" s="3">
        <f t="shared" si="32"/>
        <v>1.4350579411022554E-4</v>
      </c>
      <c r="E296" s="3">
        <f t="shared" si="32"/>
        <v>1.5068108381573679E-3</v>
      </c>
      <c r="F296" s="3">
        <f t="shared" si="32"/>
        <v>3.5876448527556384E-4</v>
      </c>
      <c r="G296" s="3">
        <f t="shared" si="32"/>
        <v>4.4845560659445474E-3</v>
      </c>
      <c r="H296" s="3">
        <f t="shared" si="32"/>
        <v>2.7624865366218413E-3</v>
      </c>
      <c r="I296" s="3">
        <f t="shared" si="32"/>
        <v>1.9732046690156008E-3</v>
      </c>
      <c r="J296" s="3">
        <f t="shared" si="32"/>
        <v>6.8165252202357122E-4</v>
      </c>
    </row>
    <row r="297" spans="1:10" x14ac:dyDescent="0.2">
      <c r="A297">
        <v>820.6</v>
      </c>
      <c r="B297" t="s">
        <v>690</v>
      </c>
      <c r="C297" t="s">
        <v>691</v>
      </c>
      <c r="D297" s="3">
        <f t="shared" si="32"/>
        <v>2.5113513969289466E-4</v>
      </c>
      <c r="E297" s="3">
        <f t="shared" si="32"/>
        <v>0</v>
      </c>
      <c r="F297" s="3">
        <f t="shared" ref="E297:J312" si="33">(F667/5)/0.55746878024</f>
        <v>3.2288803674800738E-4</v>
      </c>
      <c r="G297" s="3">
        <f t="shared" si="33"/>
        <v>8.9691121318890958E-4</v>
      </c>
      <c r="H297" s="3">
        <f t="shared" si="33"/>
        <v>0</v>
      </c>
      <c r="I297" s="3">
        <f t="shared" si="33"/>
        <v>1.4350579411022554E-3</v>
      </c>
      <c r="J297" s="3">
        <f t="shared" si="33"/>
        <v>0</v>
      </c>
    </row>
    <row r="298" spans="1:10" x14ac:dyDescent="0.2">
      <c r="A298">
        <v>824.6</v>
      </c>
      <c r="B298" t="s">
        <v>692</v>
      </c>
      <c r="C298" t="s">
        <v>693</v>
      </c>
      <c r="D298" s="3">
        <f t="shared" si="32"/>
        <v>7.1752897055112768E-5</v>
      </c>
      <c r="E298" s="3">
        <f t="shared" si="33"/>
        <v>0</v>
      </c>
      <c r="F298" s="3">
        <f t="shared" si="33"/>
        <v>7.1752897055112768E-5</v>
      </c>
      <c r="G298" s="3">
        <f t="shared" si="33"/>
        <v>0</v>
      </c>
      <c r="H298" s="3">
        <f t="shared" si="33"/>
        <v>3.2288803674800738E-4</v>
      </c>
      <c r="I298" s="3">
        <f t="shared" si="33"/>
        <v>3.5876448527556384E-5</v>
      </c>
      <c r="J298" s="3">
        <f t="shared" si="33"/>
        <v>0</v>
      </c>
    </row>
    <row r="299" spans="1:10" x14ac:dyDescent="0.2">
      <c r="A299">
        <v>826.6</v>
      </c>
      <c r="B299" t="s">
        <v>694</v>
      </c>
      <c r="C299" t="s">
        <v>695</v>
      </c>
      <c r="D299" s="3">
        <f t="shared" si="32"/>
        <v>0</v>
      </c>
      <c r="E299" s="3">
        <f t="shared" si="33"/>
        <v>0</v>
      </c>
      <c r="F299" s="3">
        <f t="shared" si="33"/>
        <v>0</v>
      </c>
      <c r="G299" s="3">
        <f t="shared" si="33"/>
        <v>1.0762934558266913E-4</v>
      </c>
      <c r="H299" s="3">
        <f t="shared" si="33"/>
        <v>0</v>
      </c>
      <c r="I299" s="3">
        <f t="shared" si="33"/>
        <v>2.1525869116533825E-4</v>
      </c>
      <c r="J299" s="3">
        <f t="shared" si="33"/>
        <v>0</v>
      </c>
    </row>
    <row r="300" spans="1:10" x14ac:dyDescent="0.2">
      <c r="A300">
        <v>828.6</v>
      </c>
      <c r="B300" t="s">
        <v>696</v>
      </c>
      <c r="C300" t="s">
        <v>697</v>
      </c>
      <c r="D300" s="3">
        <f t="shared" si="32"/>
        <v>0</v>
      </c>
      <c r="E300" s="3">
        <f t="shared" si="33"/>
        <v>1.0762934558266913E-4</v>
      </c>
      <c r="F300" s="3">
        <f t="shared" si="33"/>
        <v>0</v>
      </c>
      <c r="G300" s="3">
        <f t="shared" si="33"/>
        <v>1.4350579411022554E-4</v>
      </c>
      <c r="H300" s="3">
        <f t="shared" si="33"/>
        <v>3.5876448527556384E-4</v>
      </c>
      <c r="I300" s="3">
        <f t="shared" si="33"/>
        <v>0</v>
      </c>
      <c r="J300" s="3">
        <f t="shared" si="33"/>
        <v>0</v>
      </c>
    </row>
    <row r="301" spans="1:10" x14ac:dyDescent="0.2">
      <c r="A301">
        <v>830.6</v>
      </c>
      <c r="B301" t="s">
        <v>698</v>
      </c>
      <c r="C301" t="s">
        <v>699</v>
      </c>
      <c r="D301" s="3">
        <f>(D671/5)/0.55746878024</f>
        <v>2.5113513969289466E-4</v>
      </c>
      <c r="E301" s="3">
        <f t="shared" ref="E301:J301" si="34">(E671/5)/0.55746878024</f>
        <v>0</v>
      </c>
      <c r="F301" s="3">
        <f t="shared" si="34"/>
        <v>1.0762934558266913E-4</v>
      </c>
      <c r="G301" s="3">
        <f t="shared" si="34"/>
        <v>2.1525869116533825E-4</v>
      </c>
      <c r="H301" s="3">
        <f t="shared" si="34"/>
        <v>1.4350579411022554E-4</v>
      </c>
      <c r="I301" s="3">
        <f t="shared" si="34"/>
        <v>0</v>
      </c>
      <c r="J301" s="3">
        <f t="shared" si="34"/>
        <v>7.1752897055112768E-5</v>
      </c>
    </row>
    <row r="302" spans="1:10" x14ac:dyDescent="0.2">
      <c r="A302">
        <v>832.5</v>
      </c>
      <c r="B302" t="s">
        <v>700</v>
      </c>
      <c r="C302" t="s">
        <v>701</v>
      </c>
      <c r="D302" s="3">
        <f t="shared" si="32"/>
        <v>0</v>
      </c>
      <c r="E302" s="3">
        <f t="shared" si="33"/>
        <v>5.3814672791334579E-4</v>
      </c>
      <c r="F302" s="3">
        <f t="shared" si="33"/>
        <v>8.9691121318890958E-4</v>
      </c>
      <c r="G302" s="3">
        <f t="shared" si="33"/>
        <v>1.5068108381573679E-3</v>
      </c>
      <c r="H302" s="3">
        <f t="shared" si="33"/>
        <v>4.6639383085823291E-4</v>
      </c>
      <c r="I302" s="3">
        <f t="shared" si="33"/>
        <v>5.3814672791334579E-4</v>
      </c>
      <c r="J302" s="3">
        <f t="shared" si="33"/>
        <v>5.3814672791334579E-4</v>
      </c>
    </row>
    <row r="303" spans="1:10" x14ac:dyDescent="0.2">
      <c r="A303">
        <v>834.5</v>
      </c>
      <c r="B303" t="s">
        <v>702</v>
      </c>
      <c r="C303" t="s">
        <v>703</v>
      </c>
      <c r="D303" s="3">
        <f t="shared" si="32"/>
        <v>7.5340541907868393E-4</v>
      </c>
      <c r="E303" s="3">
        <f t="shared" si="33"/>
        <v>1.0045405587715787E-3</v>
      </c>
      <c r="F303" s="3">
        <f t="shared" si="33"/>
        <v>1.0404170072991351E-3</v>
      </c>
      <c r="G303" s="3">
        <f t="shared" si="33"/>
        <v>8.9691121318890958E-4</v>
      </c>
      <c r="H303" s="3">
        <f t="shared" si="33"/>
        <v>6.4577607349601475E-4</v>
      </c>
      <c r="I303" s="3">
        <f t="shared" si="33"/>
        <v>1.0404170072991351E-3</v>
      </c>
      <c r="J303" s="3">
        <f t="shared" si="33"/>
        <v>8.2515831613379676E-4</v>
      </c>
    </row>
    <row r="304" spans="1:10" x14ac:dyDescent="0.2">
      <c r="A304">
        <v>836.5</v>
      </c>
      <c r="B304" t="s">
        <v>704</v>
      </c>
      <c r="C304" t="s">
        <v>705</v>
      </c>
      <c r="D304" s="3">
        <f t="shared" si="32"/>
        <v>3.5876448527556384E-5</v>
      </c>
      <c r="E304" s="3">
        <f t="shared" si="33"/>
        <v>1.4350579411022554E-3</v>
      </c>
      <c r="F304" s="3">
        <f t="shared" si="33"/>
        <v>4.6639383085823291E-4</v>
      </c>
      <c r="G304" s="3">
        <f t="shared" si="33"/>
        <v>2.1884633601809396E-3</v>
      </c>
      <c r="H304" s="3">
        <f t="shared" si="33"/>
        <v>1.7938224263778192E-3</v>
      </c>
      <c r="I304" s="3">
        <f t="shared" si="33"/>
        <v>1.6503166322675935E-3</v>
      </c>
      <c r="J304" s="3">
        <f t="shared" si="33"/>
        <v>5.0227027938578933E-4</v>
      </c>
    </row>
    <row r="305" spans="1:10" x14ac:dyDescent="0.2">
      <c r="A305">
        <v>838.6</v>
      </c>
      <c r="B305" t="s">
        <v>706</v>
      </c>
      <c r="C305" t="s">
        <v>707</v>
      </c>
      <c r="D305" s="3">
        <f t="shared" si="32"/>
        <v>1.0762934558266913E-4</v>
      </c>
      <c r="E305" s="3">
        <f t="shared" si="33"/>
        <v>2.5113513969289466E-4</v>
      </c>
      <c r="F305" s="3">
        <f t="shared" si="33"/>
        <v>3.5876448527556384E-4</v>
      </c>
      <c r="G305" s="3">
        <f t="shared" si="33"/>
        <v>1.0045405587715787E-3</v>
      </c>
      <c r="H305" s="3">
        <f t="shared" si="33"/>
        <v>1.1480463528818043E-3</v>
      </c>
      <c r="I305" s="3">
        <f t="shared" si="33"/>
        <v>4.6639383085823291E-4</v>
      </c>
      <c r="J305" s="3">
        <f t="shared" si="33"/>
        <v>1.7938224263778192E-4</v>
      </c>
    </row>
    <row r="306" spans="1:10" x14ac:dyDescent="0.2">
      <c r="A306">
        <v>840.6</v>
      </c>
      <c r="B306" t="s">
        <v>708</v>
      </c>
      <c r="C306" t="s">
        <v>709</v>
      </c>
      <c r="D306" s="3">
        <f t="shared" si="32"/>
        <v>1.0762934558266913E-4</v>
      </c>
      <c r="E306" s="3">
        <f t="shared" si="33"/>
        <v>1.0762934558266913E-4</v>
      </c>
      <c r="F306" s="3">
        <f t="shared" si="33"/>
        <v>0</v>
      </c>
      <c r="G306" s="3">
        <f t="shared" si="33"/>
        <v>1.0045405587715787E-3</v>
      </c>
      <c r="H306" s="3">
        <f t="shared" si="33"/>
        <v>8.9691121318890958E-4</v>
      </c>
      <c r="I306" s="3">
        <f t="shared" si="33"/>
        <v>9.6866411024402229E-4</v>
      </c>
      <c r="J306" s="3">
        <f t="shared" si="33"/>
        <v>1.0762934558266913E-4</v>
      </c>
    </row>
    <row r="307" spans="1:10" x14ac:dyDescent="0.2">
      <c r="A307">
        <v>842.6</v>
      </c>
      <c r="B307" t="s">
        <v>710</v>
      </c>
      <c r="C307" t="s">
        <v>711</v>
      </c>
      <c r="D307" s="3">
        <f t="shared" si="32"/>
        <v>8.9691121318890958E-4</v>
      </c>
      <c r="E307" s="3">
        <f t="shared" si="33"/>
        <v>7.1752897055112768E-4</v>
      </c>
      <c r="F307" s="3">
        <f t="shared" si="33"/>
        <v>5.3814672791334579E-4</v>
      </c>
      <c r="G307" s="3">
        <f t="shared" si="33"/>
        <v>1.2915521469920295E-3</v>
      </c>
      <c r="H307" s="3">
        <f t="shared" si="33"/>
        <v>1.0762934558266916E-3</v>
      </c>
      <c r="I307" s="3">
        <f t="shared" si="33"/>
        <v>1.1839228014093605E-3</v>
      </c>
      <c r="J307" s="3">
        <f t="shared" si="33"/>
        <v>3.2288803674800738E-4</v>
      </c>
    </row>
    <row r="308" spans="1:10" x14ac:dyDescent="0.2">
      <c r="A308">
        <v>844.6</v>
      </c>
      <c r="B308" t="s">
        <v>712</v>
      </c>
      <c r="C308" t="s">
        <v>713</v>
      </c>
      <c r="D308" s="3">
        <f t="shared" si="32"/>
        <v>1.2915521469920295E-3</v>
      </c>
      <c r="E308" s="3">
        <f t="shared" si="33"/>
        <v>1.1480463528818043E-3</v>
      </c>
      <c r="F308" s="3">
        <f t="shared" si="33"/>
        <v>1.68619308079515E-3</v>
      </c>
      <c r="G308" s="3">
        <f t="shared" si="33"/>
        <v>4.5563089629996594E-3</v>
      </c>
      <c r="H308" s="3">
        <f t="shared" si="33"/>
        <v>5.237961485023231E-3</v>
      </c>
      <c r="I308" s="3">
        <f t="shared" si="33"/>
        <v>3.9822857865587586E-3</v>
      </c>
      <c r="J308" s="3">
        <f t="shared" si="33"/>
        <v>1.3633050440471424E-3</v>
      </c>
    </row>
    <row r="309" spans="1:10" x14ac:dyDescent="0.2">
      <c r="A309">
        <v>846.6</v>
      </c>
      <c r="B309" t="s">
        <v>714</v>
      </c>
      <c r="C309" t="s">
        <v>715</v>
      </c>
      <c r="D309" s="3">
        <f t="shared" si="32"/>
        <v>7.1752897055112768E-5</v>
      </c>
      <c r="E309" s="3">
        <f t="shared" si="33"/>
        <v>2.9418687792596237E-3</v>
      </c>
      <c r="F309" s="3">
        <f t="shared" si="33"/>
        <v>1.2197992499369168E-3</v>
      </c>
      <c r="G309" s="3">
        <f t="shared" si="33"/>
        <v>6.6371429775979301E-3</v>
      </c>
      <c r="H309" s="3">
        <f t="shared" si="33"/>
        <v>2.6548571910391719E-3</v>
      </c>
      <c r="I309" s="3">
        <f t="shared" si="33"/>
        <v>3.5158919557005249E-3</v>
      </c>
      <c r="J309" s="3">
        <f t="shared" si="33"/>
        <v>8.61034764661353E-4</v>
      </c>
    </row>
    <row r="310" spans="1:10" x14ac:dyDescent="0.2">
      <c r="A310">
        <v>854.5</v>
      </c>
      <c r="B310" t="s">
        <v>716</v>
      </c>
      <c r="C310" t="s">
        <v>717</v>
      </c>
      <c r="D310" s="3">
        <f t="shared" si="32"/>
        <v>3.5876448527556384E-4</v>
      </c>
      <c r="E310" s="3">
        <f t="shared" si="33"/>
        <v>1.0762934558266913E-4</v>
      </c>
      <c r="F310" s="3">
        <f t="shared" si="33"/>
        <v>3.5876448527556384E-5</v>
      </c>
      <c r="G310" s="3">
        <f t="shared" si="33"/>
        <v>3.5876448527556384E-5</v>
      </c>
      <c r="H310" s="3">
        <f t="shared" si="33"/>
        <v>7.1752897055112768E-5</v>
      </c>
      <c r="I310" s="3">
        <f t="shared" si="33"/>
        <v>0</v>
      </c>
      <c r="J310" s="3">
        <f t="shared" si="33"/>
        <v>7.1752897055112768E-5</v>
      </c>
    </row>
    <row r="311" spans="1:10" x14ac:dyDescent="0.2">
      <c r="A311">
        <v>856.5</v>
      </c>
      <c r="B311" t="s">
        <v>718</v>
      </c>
      <c r="C311" t="s">
        <v>719</v>
      </c>
      <c r="D311" s="3">
        <f t="shared" si="32"/>
        <v>2.5113513969289466E-4</v>
      </c>
      <c r="E311" s="3">
        <f t="shared" si="33"/>
        <v>0</v>
      </c>
      <c r="F311" s="3">
        <f t="shared" si="33"/>
        <v>1.0762934558266913E-4</v>
      </c>
      <c r="G311" s="3">
        <f t="shared" si="33"/>
        <v>1.3633050440471424E-3</v>
      </c>
      <c r="H311" s="3">
        <f t="shared" si="33"/>
        <v>1.7938224263778192E-4</v>
      </c>
      <c r="I311" s="3">
        <f t="shared" si="33"/>
        <v>1.0762934558266913E-4</v>
      </c>
      <c r="J311" s="3">
        <f t="shared" si="33"/>
        <v>1.7938224263778192E-4</v>
      </c>
    </row>
    <row r="312" spans="1:10" x14ac:dyDescent="0.2">
      <c r="A312">
        <v>858.5</v>
      </c>
      <c r="B312" t="s">
        <v>720</v>
      </c>
      <c r="C312" t="s">
        <v>721</v>
      </c>
      <c r="D312" s="3">
        <f t="shared" si="32"/>
        <v>1.4350579411022554E-4</v>
      </c>
      <c r="E312" s="3">
        <f t="shared" si="33"/>
        <v>5.7402317644090215E-4</v>
      </c>
      <c r="F312" s="3">
        <f t="shared" si="33"/>
        <v>1.0762934558266913E-4</v>
      </c>
      <c r="G312" s="3">
        <f t="shared" si="33"/>
        <v>2.4037220513462776E-3</v>
      </c>
      <c r="H312" s="3">
        <f t="shared" si="33"/>
        <v>1.2915521469920295E-3</v>
      </c>
      <c r="I312" s="3">
        <f t="shared" si="33"/>
        <v>7.1752897055112768E-4</v>
      </c>
      <c r="J312" s="3">
        <f t="shared" si="33"/>
        <v>1.7938224263778192E-4</v>
      </c>
    </row>
    <row r="313" spans="1:10" x14ac:dyDescent="0.2">
      <c r="A313">
        <v>860.5</v>
      </c>
      <c r="B313" t="s">
        <v>722</v>
      </c>
      <c r="C313" t="s">
        <v>723</v>
      </c>
      <c r="D313" s="3">
        <f t="shared" si="32"/>
        <v>1.0762934558266913E-4</v>
      </c>
      <c r="E313" s="3">
        <f t="shared" ref="E313:J327" si="35">(E683/5)/0.55746878024</f>
        <v>3.946409338031202E-4</v>
      </c>
      <c r="F313" s="3">
        <f t="shared" si="35"/>
        <v>1.7938224263778192E-4</v>
      </c>
      <c r="G313" s="3">
        <f t="shared" si="35"/>
        <v>6.4577607349601475E-4</v>
      </c>
      <c r="H313" s="3">
        <f t="shared" si="35"/>
        <v>6.098996249684584E-4</v>
      </c>
      <c r="I313" s="3">
        <f t="shared" si="35"/>
        <v>4.6639383085823291E-4</v>
      </c>
      <c r="J313" s="3">
        <f t="shared" si="35"/>
        <v>1.7938224263778192E-4</v>
      </c>
    </row>
    <row r="314" spans="1:10" x14ac:dyDescent="0.2">
      <c r="A314">
        <v>862.6</v>
      </c>
      <c r="B314" t="s">
        <v>724</v>
      </c>
      <c r="C314" t="s">
        <v>725</v>
      </c>
      <c r="D314" s="3">
        <f t="shared" si="32"/>
        <v>1.0762934558266913E-4</v>
      </c>
      <c r="E314" s="3">
        <f t="shared" si="35"/>
        <v>6.8165252202357122E-4</v>
      </c>
      <c r="F314" s="3">
        <f t="shared" si="35"/>
        <v>2.8701158822045107E-4</v>
      </c>
      <c r="G314" s="3">
        <f t="shared" si="35"/>
        <v>2.5113513969289466E-4</v>
      </c>
      <c r="H314" s="3">
        <f t="shared" si="35"/>
        <v>1.0762934558266913E-4</v>
      </c>
      <c r="I314" s="3">
        <f t="shared" si="35"/>
        <v>1.7938224263778192E-4</v>
      </c>
      <c r="J314" s="3">
        <f t="shared" si="35"/>
        <v>4.305173823306765E-4</v>
      </c>
    </row>
    <row r="315" spans="1:10" x14ac:dyDescent="0.2">
      <c r="A315">
        <v>864.6</v>
      </c>
      <c r="B315" t="s">
        <v>726</v>
      </c>
      <c r="C315" t="s">
        <v>727</v>
      </c>
      <c r="D315" s="3">
        <f t="shared" si="32"/>
        <v>3.5876448527556384E-5</v>
      </c>
      <c r="E315" s="3">
        <f t="shared" si="35"/>
        <v>0</v>
      </c>
      <c r="F315" s="3">
        <f t="shared" si="35"/>
        <v>3.5876448527556384E-5</v>
      </c>
      <c r="G315" s="3">
        <f t="shared" si="35"/>
        <v>2.5113513969289466E-4</v>
      </c>
      <c r="H315" s="3">
        <f t="shared" si="35"/>
        <v>1.0762934558266913E-4</v>
      </c>
      <c r="I315" s="3">
        <f t="shared" si="35"/>
        <v>1.7938224263778192E-4</v>
      </c>
      <c r="J315" s="3">
        <f t="shared" si="35"/>
        <v>0</v>
      </c>
    </row>
    <row r="316" spans="1:10" x14ac:dyDescent="0.2">
      <c r="A316">
        <v>866.6</v>
      </c>
      <c r="B316" t="s">
        <v>728</v>
      </c>
      <c r="C316" t="s">
        <v>729</v>
      </c>
      <c r="D316" s="3">
        <f t="shared" si="32"/>
        <v>3.5876448527556384E-5</v>
      </c>
      <c r="E316" s="3">
        <f t="shared" si="35"/>
        <v>1.0762934558266913E-4</v>
      </c>
      <c r="F316" s="3">
        <f t="shared" si="35"/>
        <v>7.1752897055112768E-5</v>
      </c>
      <c r="G316" s="3">
        <f t="shared" si="35"/>
        <v>7.1752897055112768E-5</v>
      </c>
      <c r="H316" s="3">
        <f t="shared" si="35"/>
        <v>7.5340541907868393E-4</v>
      </c>
      <c r="I316" s="3">
        <f t="shared" si="35"/>
        <v>0</v>
      </c>
      <c r="J316" s="3">
        <f t="shared" si="35"/>
        <v>1.0762934558266913E-4</v>
      </c>
    </row>
    <row r="317" spans="1:10" x14ac:dyDescent="0.2">
      <c r="A317">
        <v>880.5</v>
      </c>
      <c r="B317" t="s">
        <v>730</v>
      </c>
      <c r="C317" t="s">
        <v>731</v>
      </c>
      <c r="D317" s="3">
        <f t="shared" si="32"/>
        <v>2.5113513969289466E-4</v>
      </c>
      <c r="E317" s="3">
        <f t="shared" si="35"/>
        <v>0</v>
      </c>
      <c r="F317" s="3">
        <f t="shared" si="35"/>
        <v>0</v>
      </c>
      <c r="G317" s="3">
        <f t="shared" si="35"/>
        <v>3.2288803674800738E-4</v>
      </c>
      <c r="H317" s="3">
        <f t="shared" si="35"/>
        <v>3.5876448527556384E-5</v>
      </c>
      <c r="I317" s="3">
        <f t="shared" si="35"/>
        <v>3.5876448527556384E-5</v>
      </c>
      <c r="J317" s="3">
        <f t="shared" si="35"/>
        <v>0</v>
      </c>
    </row>
    <row r="318" spans="1:10" x14ac:dyDescent="0.2">
      <c r="A318">
        <v>882.5</v>
      </c>
      <c r="B318" t="s">
        <v>732</v>
      </c>
      <c r="C318" t="s">
        <v>733</v>
      </c>
      <c r="D318" s="3">
        <f t="shared" si="32"/>
        <v>0</v>
      </c>
      <c r="E318" s="3">
        <f t="shared" si="35"/>
        <v>2.1525869116533825E-4</v>
      </c>
      <c r="F318" s="3">
        <f t="shared" si="35"/>
        <v>0</v>
      </c>
      <c r="G318" s="3">
        <f t="shared" si="35"/>
        <v>3.5876448527556384E-5</v>
      </c>
      <c r="H318" s="3">
        <f t="shared" si="35"/>
        <v>2.5113513969289466E-4</v>
      </c>
      <c r="I318" s="3">
        <f t="shared" si="35"/>
        <v>2.1525869116533825E-4</v>
      </c>
      <c r="J318" s="3">
        <f t="shared" si="35"/>
        <v>7.1752897055112768E-5</v>
      </c>
    </row>
    <row r="319" spans="1:10" x14ac:dyDescent="0.2">
      <c r="A319">
        <v>884.5</v>
      </c>
      <c r="B319" t="s">
        <v>734</v>
      </c>
      <c r="C319" t="s">
        <v>735</v>
      </c>
      <c r="D319" s="3">
        <f t="shared" si="32"/>
        <v>1.7938224263778192E-4</v>
      </c>
      <c r="E319" s="3">
        <f t="shared" si="35"/>
        <v>2.1525869116533825E-4</v>
      </c>
      <c r="F319" s="3">
        <f t="shared" si="35"/>
        <v>7.1752897055112768E-5</v>
      </c>
      <c r="G319" s="3">
        <f t="shared" si="35"/>
        <v>4.305173823306765E-4</v>
      </c>
      <c r="H319" s="3">
        <f t="shared" si="35"/>
        <v>2.5113513969289466E-4</v>
      </c>
      <c r="I319" s="3">
        <f t="shared" si="35"/>
        <v>3.5876448527556384E-5</v>
      </c>
      <c r="J319" s="3">
        <f t="shared" si="35"/>
        <v>7.1752897055112768E-5</v>
      </c>
    </row>
    <row r="320" spans="1:10" x14ac:dyDescent="0.2">
      <c r="A320">
        <v>886.6</v>
      </c>
      <c r="B320" t="s">
        <v>736</v>
      </c>
      <c r="C320" t="s">
        <v>737</v>
      </c>
      <c r="D320" s="3">
        <f t="shared" si="32"/>
        <v>3.2288803674800738E-4</v>
      </c>
      <c r="E320" s="3">
        <f t="shared" si="35"/>
        <v>4.305173823306765E-4</v>
      </c>
      <c r="F320" s="3">
        <f t="shared" si="35"/>
        <v>3.5876448527556384E-5</v>
      </c>
      <c r="G320" s="3">
        <f t="shared" si="35"/>
        <v>3.5876448527556384E-5</v>
      </c>
      <c r="H320" s="3">
        <f t="shared" si="35"/>
        <v>3.5876448527556384E-5</v>
      </c>
      <c r="I320" s="3">
        <f t="shared" si="35"/>
        <v>3.2288803674800738E-4</v>
      </c>
      <c r="J320" s="3">
        <f t="shared" si="35"/>
        <v>0</v>
      </c>
    </row>
    <row r="321" spans="1:10" x14ac:dyDescent="0.2">
      <c r="A321">
        <v>888.6</v>
      </c>
      <c r="B321" t="s">
        <v>738</v>
      </c>
      <c r="C321" t="s">
        <v>739</v>
      </c>
      <c r="D321" s="3">
        <f t="shared" si="32"/>
        <v>0</v>
      </c>
      <c r="E321" s="3">
        <f t="shared" si="35"/>
        <v>3.5876448527556384E-4</v>
      </c>
      <c r="F321" s="3">
        <f t="shared" si="35"/>
        <v>2.5113513969289466E-4</v>
      </c>
      <c r="G321" s="3">
        <f t="shared" si="35"/>
        <v>3.5876448527556384E-5</v>
      </c>
      <c r="H321" s="3">
        <f t="shared" si="35"/>
        <v>1.4350579411022554E-4</v>
      </c>
      <c r="I321" s="3">
        <f t="shared" si="35"/>
        <v>0</v>
      </c>
      <c r="J321" s="3">
        <f t="shared" si="35"/>
        <v>2.8701158822045107E-4</v>
      </c>
    </row>
    <row r="322" spans="1:10" x14ac:dyDescent="0.2">
      <c r="A322">
        <v>890.6</v>
      </c>
      <c r="B322" t="s">
        <v>740</v>
      </c>
      <c r="C322" t="s">
        <v>741</v>
      </c>
      <c r="D322" s="3">
        <f t="shared" si="32"/>
        <v>1.4350579411022554E-4</v>
      </c>
      <c r="E322" s="3">
        <f t="shared" si="35"/>
        <v>0</v>
      </c>
      <c r="F322" s="3">
        <f t="shared" si="35"/>
        <v>2.8701158822045107E-4</v>
      </c>
      <c r="G322" s="3">
        <f t="shared" si="35"/>
        <v>3.2288803674800738E-4</v>
      </c>
      <c r="H322" s="3">
        <f t="shared" si="35"/>
        <v>1.4350579411022554E-4</v>
      </c>
      <c r="I322" s="3">
        <f t="shared" si="35"/>
        <v>3.5876448527556384E-5</v>
      </c>
      <c r="J322" s="3">
        <f t="shared" si="35"/>
        <v>0</v>
      </c>
    </row>
    <row r="323" spans="1:10" x14ac:dyDescent="0.2">
      <c r="A323">
        <v>892.6</v>
      </c>
      <c r="B323" t="s">
        <v>742</v>
      </c>
      <c r="C323" t="s">
        <v>743</v>
      </c>
      <c r="D323" s="3">
        <f t="shared" si="32"/>
        <v>0</v>
      </c>
      <c r="E323" s="3">
        <f t="shared" si="35"/>
        <v>2.5113513969289466E-4</v>
      </c>
      <c r="F323" s="3">
        <f t="shared" si="35"/>
        <v>0</v>
      </c>
      <c r="G323" s="3">
        <f t="shared" si="35"/>
        <v>7.1752897055112768E-5</v>
      </c>
      <c r="H323" s="3">
        <f t="shared" si="35"/>
        <v>1.0762934558266913E-4</v>
      </c>
      <c r="I323" s="3">
        <f t="shared" si="35"/>
        <v>3.5876448527556384E-5</v>
      </c>
      <c r="J323" s="3">
        <f t="shared" si="35"/>
        <v>7.1752897055112768E-5</v>
      </c>
    </row>
    <row r="324" spans="1:10" x14ac:dyDescent="0.2">
      <c r="A324">
        <v>894.6</v>
      </c>
      <c r="B324" t="s">
        <v>744</v>
      </c>
      <c r="C324" t="s">
        <v>745</v>
      </c>
      <c r="D324" s="3">
        <f t="shared" si="32"/>
        <v>3.5876448527556384E-5</v>
      </c>
      <c r="E324" s="3">
        <f t="shared" si="35"/>
        <v>3.5876448527556384E-5</v>
      </c>
      <c r="F324" s="3">
        <f t="shared" si="35"/>
        <v>0</v>
      </c>
      <c r="G324" s="3">
        <f t="shared" si="35"/>
        <v>0</v>
      </c>
      <c r="H324" s="3">
        <f t="shared" si="35"/>
        <v>0</v>
      </c>
      <c r="I324" s="3">
        <f t="shared" si="35"/>
        <v>7.1752897055112768E-5</v>
      </c>
      <c r="J324" s="3">
        <f t="shared" si="35"/>
        <v>0</v>
      </c>
    </row>
    <row r="325" spans="1:10" x14ac:dyDescent="0.2">
      <c r="A325">
        <v>896.6</v>
      </c>
      <c r="B325" t="s">
        <v>746</v>
      </c>
      <c r="C325" t="s">
        <v>747</v>
      </c>
      <c r="D325" s="3">
        <f t="shared" si="32"/>
        <v>0</v>
      </c>
      <c r="E325" s="3">
        <f t="shared" si="35"/>
        <v>2.5113513969289466E-4</v>
      </c>
      <c r="F325" s="3">
        <f t="shared" si="35"/>
        <v>3.5876448527556384E-5</v>
      </c>
      <c r="G325" s="3">
        <f t="shared" si="35"/>
        <v>0</v>
      </c>
      <c r="H325" s="3">
        <f t="shared" si="35"/>
        <v>0</v>
      </c>
      <c r="I325" s="3">
        <f t="shared" si="35"/>
        <v>2.5113513969289466E-4</v>
      </c>
      <c r="J325" s="3">
        <f t="shared" si="35"/>
        <v>1.4350579411022554E-4</v>
      </c>
    </row>
    <row r="326" spans="1:10" x14ac:dyDescent="0.2">
      <c r="A326">
        <v>898.6</v>
      </c>
      <c r="B326" t="s">
        <v>748</v>
      </c>
      <c r="C326" t="s">
        <v>749</v>
      </c>
      <c r="D326" s="3">
        <f t="shared" si="32"/>
        <v>2.8701158822045107E-4</v>
      </c>
      <c r="E326" s="3">
        <f t="shared" si="35"/>
        <v>3.5876448527556384E-5</v>
      </c>
      <c r="F326" s="3">
        <f t="shared" si="35"/>
        <v>7.1752897055112768E-5</v>
      </c>
      <c r="G326" s="3">
        <f t="shared" si="35"/>
        <v>2.5113513969289466E-4</v>
      </c>
      <c r="H326" s="3">
        <f t="shared" si="35"/>
        <v>0</v>
      </c>
      <c r="I326" s="3">
        <f t="shared" si="35"/>
        <v>1.0762934558266913E-4</v>
      </c>
      <c r="J326" s="3">
        <f t="shared" si="35"/>
        <v>0</v>
      </c>
    </row>
    <row r="327" spans="1:10" x14ac:dyDescent="0.2">
      <c r="A327">
        <v>900.7</v>
      </c>
      <c r="B327" t="s">
        <v>750</v>
      </c>
      <c r="C327" t="s">
        <v>751</v>
      </c>
      <c r="D327" s="3">
        <f t="shared" si="32"/>
        <v>7.1752897055112768E-5</v>
      </c>
      <c r="E327" s="3">
        <f t="shared" si="35"/>
        <v>1.0762934558266913E-4</v>
      </c>
      <c r="F327" s="3">
        <f t="shared" si="35"/>
        <v>3.2288803674800738E-4</v>
      </c>
      <c r="G327" s="3">
        <f t="shared" si="35"/>
        <v>0</v>
      </c>
      <c r="H327" s="3">
        <f t="shared" si="35"/>
        <v>2.1525869116533825E-4</v>
      </c>
      <c r="I327" s="3">
        <f t="shared" si="35"/>
        <v>2.1525869116533825E-4</v>
      </c>
      <c r="J327" s="3">
        <f t="shared" si="35"/>
        <v>3.5876448527556384E-5</v>
      </c>
    </row>
    <row r="329" spans="1:10" x14ac:dyDescent="0.2">
      <c r="A329" t="s">
        <v>11</v>
      </c>
      <c r="B329" t="s">
        <v>12</v>
      </c>
      <c r="C329" t="s">
        <v>13</v>
      </c>
      <c r="D329" t="s">
        <v>1651</v>
      </c>
      <c r="E329" t="s">
        <v>1652</v>
      </c>
      <c r="F329" t="s">
        <v>1653</v>
      </c>
      <c r="G329" t="s">
        <v>1654</v>
      </c>
      <c r="H329" t="s">
        <v>1655</v>
      </c>
      <c r="I329" t="s">
        <v>1656</v>
      </c>
      <c r="J329" t="s">
        <v>1657</v>
      </c>
    </row>
    <row r="330" spans="1:10" x14ac:dyDescent="0.2">
      <c r="A330">
        <v>658.4</v>
      </c>
      <c r="B330" t="s">
        <v>752</v>
      </c>
      <c r="C330" t="s">
        <v>753</v>
      </c>
      <c r="D330" s="3">
        <f>(D700/5)/0.747249691542857</f>
        <v>0</v>
      </c>
      <c r="E330" s="3">
        <f t="shared" ref="E330:J330" si="36">(E700/5)/0.747249691542857</f>
        <v>8.0294445991830585E-5</v>
      </c>
      <c r="F330" s="3">
        <f t="shared" si="36"/>
        <v>1.8735370731427136E-4</v>
      </c>
      <c r="G330" s="3">
        <f t="shared" si="36"/>
        <v>0</v>
      </c>
      <c r="H330" s="3">
        <f t="shared" si="36"/>
        <v>1.070592613224408E-4</v>
      </c>
      <c r="I330" s="3">
        <f t="shared" si="36"/>
        <v>0</v>
      </c>
      <c r="J330" s="3">
        <f t="shared" si="36"/>
        <v>0</v>
      </c>
    </row>
    <row r="331" spans="1:10" x14ac:dyDescent="0.2">
      <c r="A331">
        <v>660.4</v>
      </c>
      <c r="B331" t="s">
        <v>754</v>
      </c>
      <c r="C331" t="s">
        <v>755</v>
      </c>
      <c r="D331" s="3">
        <f t="shared" ref="D331:J351" si="37">(D701/5)/0.747249691542857</f>
        <v>2.4088333797549175E-4</v>
      </c>
      <c r="E331" s="3">
        <f t="shared" si="37"/>
        <v>0</v>
      </c>
      <c r="F331" s="3">
        <f t="shared" si="37"/>
        <v>2.6764815330610197E-4</v>
      </c>
      <c r="G331" s="3">
        <f t="shared" si="37"/>
        <v>0</v>
      </c>
      <c r="H331" s="3">
        <f t="shared" si="37"/>
        <v>4.2823704528976319E-4</v>
      </c>
      <c r="I331" s="3">
        <f t="shared" si="37"/>
        <v>0</v>
      </c>
      <c r="J331" s="3">
        <f t="shared" si="37"/>
        <v>1.070592613224408E-4</v>
      </c>
    </row>
    <row r="332" spans="1:10" x14ac:dyDescent="0.2">
      <c r="A332">
        <v>662.4</v>
      </c>
      <c r="B332" t="s">
        <v>756</v>
      </c>
      <c r="C332" t="s">
        <v>757</v>
      </c>
      <c r="D332" s="3">
        <f t="shared" si="37"/>
        <v>1.3382407665305098E-4</v>
      </c>
      <c r="E332" s="3">
        <f t="shared" si="37"/>
        <v>1.0705926132244079E-3</v>
      </c>
      <c r="F332" s="3">
        <f t="shared" si="37"/>
        <v>8.0294445991830585E-5</v>
      </c>
      <c r="G332" s="3">
        <f t="shared" si="37"/>
        <v>4.0147222995915295E-4</v>
      </c>
      <c r="H332" s="3">
        <f t="shared" si="37"/>
        <v>1.8735370731427136E-4</v>
      </c>
      <c r="I332" s="3">
        <f t="shared" si="37"/>
        <v>1.6058889198366117E-4</v>
      </c>
      <c r="J332" s="3">
        <f t="shared" si="37"/>
        <v>1.8735370731427136E-4</v>
      </c>
    </row>
    <row r="333" spans="1:10" x14ac:dyDescent="0.2">
      <c r="A333">
        <v>664.5</v>
      </c>
      <c r="B333" t="s">
        <v>758</v>
      </c>
      <c r="C333" t="s">
        <v>759</v>
      </c>
      <c r="D333" s="3">
        <f t="shared" si="37"/>
        <v>2.6764815330610199E-5</v>
      </c>
      <c r="E333" s="3">
        <f t="shared" si="37"/>
        <v>8.2970927524891609E-4</v>
      </c>
      <c r="F333" s="3">
        <f t="shared" si="37"/>
        <v>1.7397129964896627E-3</v>
      </c>
      <c r="G333" s="3">
        <f t="shared" si="37"/>
        <v>1.6861833658284424E-3</v>
      </c>
      <c r="H333" s="3">
        <f t="shared" si="37"/>
        <v>1.3382407665305097E-3</v>
      </c>
      <c r="I333" s="3">
        <f t="shared" si="37"/>
        <v>1.0973574285550181E-3</v>
      </c>
      <c r="J333" s="3">
        <f t="shared" si="37"/>
        <v>1.070592613224408E-4</v>
      </c>
    </row>
    <row r="334" spans="1:10" x14ac:dyDescent="0.2">
      <c r="A334">
        <v>666.5</v>
      </c>
      <c r="B334" t="s">
        <v>760</v>
      </c>
      <c r="C334" t="s">
        <v>761</v>
      </c>
      <c r="D334" s="3">
        <f t="shared" si="37"/>
        <v>5.3529630661220399E-5</v>
      </c>
      <c r="E334" s="3">
        <f t="shared" si="37"/>
        <v>3.3723667316568847E-3</v>
      </c>
      <c r="F334" s="3">
        <f t="shared" si="37"/>
        <v>3.5864852543017662E-3</v>
      </c>
      <c r="G334" s="3">
        <f t="shared" si="37"/>
        <v>2.5158926410773588E-3</v>
      </c>
      <c r="H334" s="3">
        <f t="shared" si="37"/>
        <v>1.8735370731427137E-3</v>
      </c>
      <c r="I334" s="3">
        <f t="shared" si="37"/>
        <v>1.9003018884733241E-3</v>
      </c>
      <c r="J334" s="3">
        <f t="shared" si="37"/>
        <v>4.8176667595098351E-4</v>
      </c>
    </row>
    <row r="335" spans="1:10" x14ac:dyDescent="0.2">
      <c r="A335">
        <v>686.4</v>
      </c>
      <c r="B335" t="s">
        <v>762</v>
      </c>
      <c r="C335" t="s">
        <v>763</v>
      </c>
      <c r="D335" s="3">
        <f t="shared" si="37"/>
        <v>8.2970927524891609E-4</v>
      </c>
      <c r="E335" s="3">
        <f t="shared" si="37"/>
        <v>1.3382407665305098E-4</v>
      </c>
      <c r="F335" s="3">
        <f t="shared" si="37"/>
        <v>1.3382407665305098E-4</v>
      </c>
      <c r="G335" s="3">
        <f t="shared" si="37"/>
        <v>0</v>
      </c>
      <c r="H335" s="3">
        <f t="shared" si="37"/>
        <v>2.9441296863671215E-4</v>
      </c>
      <c r="I335" s="3">
        <f t="shared" si="37"/>
        <v>0</v>
      </c>
      <c r="J335" s="3">
        <f t="shared" si="37"/>
        <v>1.6058889198366117E-4</v>
      </c>
    </row>
    <row r="336" spans="1:10" x14ac:dyDescent="0.2">
      <c r="A336">
        <v>688.5</v>
      </c>
      <c r="B336" t="s">
        <v>764</v>
      </c>
      <c r="C336" t="s">
        <v>765</v>
      </c>
      <c r="D336" s="3">
        <f t="shared" si="37"/>
        <v>7.4941482925708542E-4</v>
      </c>
      <c r="E336" s="3">
        <f t="shared" si="37"/>
        <v>1.0170629825631875E-3</v>
      </c>
      <c r="F336" s="3">
        <f t="shared" si="37"/>
        <v>1.1776518745468486E-3</v>
      </c>
      <c r="G336" s="3">
        <f t="shared" si="37"/>
        <v>6.1559075260403449E-4</v>
      </c>
      <c r="H336" s="3">
        <f t="shared" si="37"/>
        <v>4.8176667595098351E-4</v>
      </c>
      <c r="I336" s="3">
        <f t="shared" si="37"/>
        <v>5.0853149128159375E-4</v>
      </c>
      <c r="J336" s="3">
        <f t="shared" si="37"/>
        <v>0</v>
      </c>
    </row>
    <row r="337" spans="1:10" x14ac:dyDescent="0.2">
      <c r="A337">
        <v>690.5</v>
      </c>
      <c r="B337" t="s">
        <v>766</v>
      </c>
      <c r="C337" t="s">
        <v>767</v>
      </c>
      <c r="D337" s="3">
        <f t="shared" si="37"/>
        <v>1.2847111358692894E-3</v>
      </c>
      <c r="E337" s="3">
        <f t="shared" si="37"/>
        <v>7.547677923232075E-3</v>
      </c>
      <c r="F337" s="3">
        <f t="shared" si="37"/>
        <v>5.8347297420730231E-3</v>
      </c>
      <c r="G337" s="3">
        <f t="shared" si="37"/>
        <v>7.627972369223906E-3</v>
      </c>
      <c r="H337" s="3">
        <f t="shared" si="37"/>
        <v>3.8541334076078681E-3</v>
      </c>
      <c r="I337" s="3">
        <f t="shared" si="37"/>
        <v>5.165609358807768E-3</v>
      </c>
      <c r="J337" s="3">
        <f t="shared" si="37"/>
        <v>4.8176667595098351E-4</v>
      </c>
    </row>
    <row r="338" spans="1:10" x14ac:dyDescent="0.2">
      <c r="A338">
        <v>692.5</v>
      </c>
      <c r="B338" t="s">
        <v>768</v>
      </c>
      <c r="C338" t="s">
        <v>769</v>
      </c>
      <c r="D338" s="3">
        <f t="shared" si="37"/>
        <v>8.0294445991830585E-5</v>
      </c>
      <c r="E338" s="3">
        <f t="shared" si="37"/>
        <v>3.9344278535996986E-3</v>
      </c>
      <c r="F338" s="3">
        <f t="shared" si="37"/>
        <v>8.5379760904646523E-3</v>
      </c>
      <c r="G338" s="3">
        <f t="shared" si="37"/>
        <v>1.4319176201876454E-2</v>
      </c>
      <c r="H338" s="3">
        <f t="shared" si="37"/>
        <v>5.7009056654199718E-3</v>
      </c>
      <c r="I338" s="3">
        <f t="shared" si="37"/>
        <v>7.6012075538932963E-3</v>
      </c>
      <c r="J338" s="3">
        <f t="shared" si="37"/>
        <v>8.5647409057952638E-4</v>
      </c>
    </row>
    <row r="339" spans="1:10" x14ac:dyDescent="0.2">
      <c r="A339">
        <v>710.4</v>
      </c>
      <c r="B339" t="s">
        <v>770</v>
      </c>
      <c r="C339" t="s">
        <v>771</v>
      </c>
      <c r="D339" s="3">
        <f t="shared" si="37"/>
        <v>2.141185226448816E-4</v>
      </c>
      <c r="E339" s="3">
        <f t="shared" si="37"/>
        <v>1.3382407665305098E-4</v>
      </c>
      <c r="F339" s="3">
        <f t="shared" si="37"/>
        <v>0</v>
      </c>
      <c r="G339" s="3">
        <f t="shared" si="37"/>
        <v>0</v>
      </c>
      <c r="H339" s="3">
        <f t="shared" si="37"/>
        <v>0</v>
      </c>
      <c r="I339" s="3">
        <f t="shared" si="37"/>
        <v>1.3382407665305098E-4</v>
      </c>
      <c r="J339" s="3">
        <f t="shared" si="37"/>
        <v>0</v>
      </c>
    </row>
    <row r="340" spans="1:10" x14ac:dyDescent="0.2">
      <c r="A340">
        <v>712.5</v>
      </c>
      <c r="B340" t="s">
        <v>772</v>
      </c>
      <c r="C340" t="s">
        <v>773</v>
      </c>
      <c r="D340" s="3">
        <f t="shared" si="37"/>
        <v>5.6206112194281412E-4</v>
      </c>
      <c r="E340" s="3">
        <f t="shared" si="37"/>
        <v>8.5647409057952638E-4</v>
      </c>
      <c r="F340" s="3">
        <f t="shared" si="37"/>
        <v>1.1776518745468486E-3</v>
      </c>
      <c r="G340" s="3">
        <f t="shared" si="37"/>
        <v>5.0853149128159371E-3</v>
      </c>
      <c r="H340" s="3">
        <f t="shared" si="37"/>
        <v>2.9441296863671215E-4</v>
      </c>
      <c r="I340" s="3">
        <f t="shared" si="37"/>
        <v>4.8176667595098351E-4</v>
      </c>
      <c r="J340" s="3">
        <f t="shared" si="37"/>
        <v>1.070592613224408E-4</v>
      </c>
    </row>
    <row r="341" spans="1:10" x14ac:dyDescent="0.2">
      <c r="A341">
        <v>714.5</v>
      </c>
      <c r="B341" t="s">
        <v>774</v>
      </c>
      <c r="C341" t="s">
        <v>775</v>
      </c>
      <c r="D341" s="3">
        <f t="shared" si="37"/>
        <v>2.6764815330610197E-4</v>
      </c>
      <c r="E341" s="3">
        <f t="shared" si="37"/>
        <v>3.1314833936813931E-3</v>
      </c>
      <c r="F341" s="3">
        <f t="shared" si="37"/>
        <v>4.9514908361628857E-3</v>
      </c>
      <c r="G341" s="3">
        <f t="shared" si="37"/>
        <v>1.1062701120601113</v>
      </c>
      <c r="H341" s="3">
        <f t="shared" si="37"/>
        <v>1.7343600334235407E-2</v>
      </c>
      <c r="I341" s="3">
        <f t="shared" si="37"/>
        <v>6.6376742019913287E-3</v>
      </c>
      <c r="J341" s="3">
        <f t="shared" si="37"/>
        <v>2.034125965126375E-3</v>
      </c>
    </row>
    <row r="342" spans="1:10" x14ac:dyDescent="0.2">
      <c r="A342">
        <v>716.5</v>
      </c>
      <c r="B342" t="s">
        <v>776</v>
      </c>
      <c r="C342" t="s">
        <v>777</v>
      </c>
      <c r="D342" s="3">
        <f t="shared" si="37"/>
        <v>3.4794259929793252E-4</v>
      </c>
      <c r="E342" s="3">
        <f t="shared" si="37"/>
        <v>2.1411852264488157E-3</v>
      </c>
      <c r="F342" s="3">
        <f t="shared" si="37"/>
        <v>3.0511889476895621E-3</v>
      </c>
      <c r="G342" s="3">
        <f t="shared" si="37"/>
        <v>1.9190372592047512E-2</v>
      </c>
      <c r="H342" s="3">
        <f t="shared" si="37"/>
        <v>2.4088333797549176E-3</v>
      </c>
      <c r="I342" s="3">
        <f t="shared" si="37"/>
        <v>3.8273685922772583E-3</v>
      </c>
      <c r="J342" s="3">
        <f t="shared" si="37"/>
        <v>8.0294445991830585E-5</v>
      </c>
    </row>
    <row r="343" spans="1:10" x14ac:dyDescent="0.2">
      <c r="A343">
        <v>718.5</v>
      </c>
      <c r="B343" t="s">
        <v>778</v>
      </c>
      <c r="C343" t="s">
        <v>779</v>
      </c>
      <c r="D343" s="3">
        <f t="shared" si="37"/>
        <v>1.8735370731427136E-4</v>
      </c>
      <c r="E343" s="3">
        <f t="shared" si="37"/>
        <v>2.2750093031018667E-3</v>
      </c>
      <c r="F343" s="3">
        <f t="shared" si="37"/>
        <v>1.1883578006790928E-2</v>
      </c>
      <c r="G343" s="3">
        <f t="shared" si="37"/>
        <v>6.9114782628234712</v>
      </c>
      <c r="H343" s="3">
        <f t="shared" si="37"/>
        <v>0.10087658898106983</v>
      </c>
      <c r="I343" s="3">
        <f t="shared" si="37"/>
        <v>3.7096034048225736E-2</v>
      </c>
      <c r="J343" s="3">
        <f t="shared" si="37"/>
        <v>1.6246242905680389E-2</v>
      </c>
    </row>
    <row r="344" spans="1:10" x14ac:dyDescent="0.2">
      <c r="A344">
        <v>738.5</v>
      </c>
      <c r="B344" t="s">
        <v>780</v>
      </c>
      <c r="C344" t="s">
        <v>781</v>
      </c>
      <c r="D344" s="3">
        <f t="shared" si="37"/>
        <v>2.6764815330610199E-5</v>
      </c>
      <c r="E344" s="3">
        <f t="shared" si="37"/>
        <v>2.141185226448816E-4</v>
      </c>
      <c r="F344" s="3">
        <f t="shared" si="37"/>
        <v>0</v>
      </c>
      <c r="G344" s="3">
        <f t="shared" si="37"/>
        <v>1.6058889198366117E-4</v>
      </c>
      <c r="H344" s="3">
        <f t="shared" si="37"/>
        <v>1.8735370731427136E-4</v>
      </c>
      <c r="I344" s="3">
        <f t="shared" si="37"/>
        <v>0</v>
      </c>
      <c r="J344" s="3">
        <f t="shared" si="37"/>
        <v>8.0294445991830585E-5</v>
      </c>
    </row>
    <row r="345" spans="1:10" x14ac:dyDescent="0.2">
      <c r="A345">
        <v>740.5</v>
      </c>
      <c r="B345" t="s">
        <v>782</v>
      </c>
      <c r="C345" t="s">
        <v>783</v>
      </c>
      <c r="D345" s="3">
        <f t="shared" si="37"/>
        <v>5.3529630661220399E-5</v>
      </c>
      <c r="E345" s="3">
        <f t="shared" si="37"/>
        <v>2.6764815330610197E-4</v>
      </c>
      <c r="F345" s="3">
        <f t="shared" si="37"/>
        <v>3.7470741462854271E-4</v>
      </c>
      <c r="G345" s="3">
        <f t="shared" si="37"/>
        <v>6.4235556793464468E-4</v>
      </c>
      <c r="H345" s="3">
        <f t="shared" si="37"/>
        <v>5.3529630661220399E-5</v>
      </c>
      <c r="I345" s="3">
        <f t="shared" si="37"/>
        <v>1.070592613224408E-4</v>
      </c>
      <c r="J345" s="3">
        <f t="shared" si="37"/>
        <v>5.3529630661220399E-5</v>
      </c>
    </row>
    <row r="346" spans="1:10" x14ac:dyDescent="0.2">
      <c r="A346">
        <v>742.5</v>
      </c>
      <c r="B346" t="s">
        <v>784</v>
      </c>
      <c r="C346" t="s">
        <v>785</v>
      </c>
      <c r="D346" s="3">
        <f t="shared" si="37"/>
        <v>0</v>
      </c>
      <c r="E346" s="3">
        <f t="shared" si="37"/>
        <v>2.4088333797549175E-4</v>
      </c>
      <c r="F346" s="3">
        <f t="shared" si="37"/>
        <v>2.2750093031018667E-3</v>
      </c>
      <c r="G346" s="3">
        <f t="shared" si="37"/>
        <v>4.8176667595098352E-3</v>
      </c>
      <c r="H346" s="3">
        <f t="shared" si="37"/>
        <v>3.5061908083099357E-3</v>
      </c>
      <c r="I346" s="3">
        <f t="shared" si="37"/>
        <v>3.1850130243426134E-3</v>
      </c>
      <c r="J346" s="3">
        <f t="shared" si="37"/>
        <v>2.141185226448816E-4</v>
      </c>
    </row>
    <row r="347" spans="1:10" x14ac:dyDescent="0.2">
      <c r="A347">
        <v>744.5</v>
      </c>
      <c r="B347" t="s">
        <v>786</v>
      </c>
      <c r="C347" t="s">
        <v>787</v>
      </c>
      <c r="D347" s="3">
        <f t="shared" si="37"/>
        <v>2.6764815330610199E-5</v>
      </c>
      <c r="E347" s="3">
        <f t="shared" si="37"/>
        <v>5.6206112194281412E-4</v>
      </c>
      <c r="F347" s="3">
        <f t="shared" si="37"/>
        <v>4.2556056375670217E-3</v>
      </c>
      <c r="G347" s="3">
        <f t="shared" si="37"/>
        <v>8.1365038605055E-3</v>
      </c>
      <c r="H347" s="3">
        <f t="shared" si="37"/>
        <v>3.5061908083099357E-3</v>
      </c>
      <c r="I347" s="3">
        <f t="shared" si="37"/>
        <v>6.3967908640158375E-3</v>
      </c>
      <c r="J347" s="3">
        <f t="shared" si="37"/>
        <v>5.0853149128159375E-4</v>
      </c>
    </row>
    <row r="348" spans="1:10" x14ac:dyDescent="0.2">
      <c r="A348">
        <v>746.5</v>
      </c>
      <c r="B348" t="s">
        <v>788</v>
      </c>
      <c r="C348" t="s">
        <v>789</v>
      </c>
      <c r="D348" s="3">
        <f t="shared" si="37"/>
        <v>1.3382407665305098E-4</v>
      </c>
      <c r="E348" s="3">
        <f t="shared" si="37"/>
        <v>0</v>
      </c>
      <c r="F348" s="3">
        <f t="shared" si="37"/>
        <v>1.1508870592162384E-3</v>
      </c>
      <c r="G348" s="3">
        <f t="shared" si="37"/>
        <v>4.6303130521955635E-3</v>
      </c>
      <c r="H348" s="3">
        <f t="shared" si="37"/>
        <v>8.5647409057952638E-4</v>
      </c>
      <c r="I348" s="3">
        <f t="shared" si="37"/>
        <v>1.7664778118202729E-3</v>
      </c>
      <c r="J348" s="3">
        <f t="shared" si="37"/>
        <v>2.6764815330610199E-5</v>
      </c>
    </row>
    <row r="349" spans="1:10" x14ac:dyDescent="0.2">
      <c r="A349">
        <v>764.5</v>
      </c>
      <c r="B349" t="s">
        <v>790</v>
      </c>
      <c r="C349" t="s">
        <v>791</v>
      </c>
      <c r="D349" s="3">
        <f t="shared" si="37"/>
        <v>8.0294445991830585E-5</v>
      </c>
      <c r="E349" s="3">
        <f t="shared" si="37"/>
        <v>2.141185226448816E-4</v>
      </c>
      <c r="F349" s="3">
        <f t="shared" si="37"/>
        <v>1.6058889198366117E-4</v>
      </c>
      <c r="G349" s="3">
        <f t="shared" si="37"/>
        <v>1.3382407665305098E-4</v>
      </c>
      <c r="H349" s="3">
        <f t="shared" si="37"/>
        <v>1.070592613224408E-4</v>
      </c>
      <c r="I349" s="3">
        <f t="shared" si="37"/>
        <v>0</v>
      </c>
      <c r="J349" s="3">
        <f t="shared" si="37"/>
        <v>0</v>
      </c>
    </row>
    <row r="350" spans="1:10" x14ac:dyDescent="0.2">
      <c r="A350">
        <v>766.5</v>
      </c>
      <c r="B350" t="s">
        <v>792</v>
      </c>
      <c r="C350" t="s">
        <v>793</v>
      </c>
      <c r="D350" s="3">
        <f t="shared" si="37"/>
        <v>0</v>
      </c>
      <c r="E350" s="3">
        <f t="shared" si="37"/>
        <v>1.6058889198366117E-4</v>
      </c>
      <c r="F350" s="3">
        <f t="shared" si="37"/>
        <v>2.6764815330610197E-4</v>
      </c>
      <c r="G350" s="3">
        <f t="shared" si="37"/>
        <v>9.9029816723257731E-4</v>
      </c>
      <c r="H350" s="3">
        <f t="shared" si="37"/>
        <v>4.8176667595098351E-4</v>
      </c>
      <c r="I350" s="3">
        <f t="shared" si="37"/>
        <v>6.1559075260403449E-4</v>
      </c>
      <c r="J350" s="3">
        <f t="shared" si="37"/>
        <v>0</v>
      </c>
    </row>
    <row r="351" spans="1:10" x14ac:dyDescent="0.2">
      <c r="A351">
        <v>768.5</v>
      </c>
      <c r="B351" t="s">
        <v>794</v>
      </c>
      <c r="C351" t="s">
        <v>795</v>
      </c>
      <c r="D351" s="3">
        <f t="shared" si="37"/>
        <v>2.6764815330610199E-5</v>
      </c>
      <c r="E351" s="3">
        <f t="shared" si="37"/>
        <v>1.3382407665305098E-4</v>
      </c>
      <c r="F351" s="3">
        <f t="shared" si="37"/>
        <v>4.0147222995915295E-4</v>
      </c>
      <c r="G351" s="3">
        <f t="shared" si="37"/>
        <v>6.1559075260403449E-4</v>
      </c>
      <c r="H351" s="3">
        <f t="shared" si="37"/>
        <v>5.3529630661220399E-5</v>
      </c>
      <c r="I351" s="3">
        <f t="shared" si="37"/>
        <v>3.2117778396732234E-4</v>
      </c>
      <c r="J351" s="3">
        <f t="shared" si="37"/>
        <v>0</v>
      </c>
    </row>
    <row r="353" spans="1:10" x14ac:dyDescent="0.2">
      <c r="A353" t="s">
        <v>11</v>
      </c>
      <c r="B353" t="s">
        <v>12</v>
      </c>
      <c r="C353" t="s">
        <v>13</v>
      </c>
      <c r="D353" t="s">
        <v>1651</v>
      </c>
      <c r="E353" t="s">
        <v>1652</v>
      </c>
      <c r="F353" t="s">
        <v>1653</v>
      </c>
      <c r="G353" t="s">
        <v>1654</v>
      </c>
      <c r="H353" t="s">
        <v>1655</v>
      </c>
      <c r="I353" t="s">
        <v>1656</v>
      </c>
      <c r="J353" t="s">
        <v>1657</v>
      </c>
    </row>
    <row r="354" spans="1:10" x14ac:dyDescent="0.2">
      <c r="A354">
        <v>710.5</v>
      </c>
      <c r="B354" t="s">
        <v>1151</v>
      </c>
      <c r="C354" t="s">
        <v>1152</v>
      </c>
      <c r="D354" s="3">
        <f>(D724/5)</f>
        <v>0</v>
      </c>
      <c r="E354" s="3">
        <f t="shared" ref="E354:J354" si="38">(E724/5)</f>
        <v>6.9999999999999999E-4</v>
      </c>
      <c r="F354" s="3">
        <f t="shared" si="38"/>
        <v>8.3999999999999993E-4</v>
      </c>
      <c r="G354" s="3">
        <f t="shared" si="38"/>
        <v>9.5999999999999992E-4</v>
      </c>
      <c r="H354" s="3">
        <f t="shared" si="38"/>
        <v>8.8000000000000003E-4</v>
      </c>
      <c r="I354" s="3">
        <f t="shared" si="38"/>
        <v>1.5400000000000001E-3</v>
      </c>
      <c r="J354" s="3">
        <f t="shared" si="38"/>
        <v>1.7999999999999998E-4</v>
      </c>
    </row>
    <row r="355" spans="1:10" x14ac:dyDescent="0.2">
      <c r="A355">
        <v>712.5</v>
      </c>
      <c r="B355" t="s">
        <v>1153</v>
      </c>
      <c r="C355" t="s">
        <v>1154</v>
      </c>
      <c r="D355" s="3">
        <f t="shared" ref="D355:J369" si="39">(D725/5)</f>
        <v>6.9999999999999999E-4</v>
      </c>
      <c r="E355" s="3">
        <f t="shared" si="39"/>
        <v>5.4999999999999997E-3</v>
      </c>
      <c r="F355" s="3">
        <f t="shared" si="39"/>
        <v>2.078E-2</v>
      </c>
      <c r="G355" s="3">
        <f t="shared" si="39"/>
        <v>1.95E-2</v>
      </c>
      <c r="H355" s="3">
        <f t="shared" si="39"/>
        <v>5.2599999999999999E-3</v>
      </c>
      <c r="I355" s="3">
        <f t="shared" si="39"/>
        <v>3.46E-3</v>
      </c>
      <c r="J355" s="3">
        <f t="shared" si="39"/>
        <v>2.3999999999999998E-4</v>
      </c>
    </row>
    <row r="356" spans="1:10" x14ac:dyDescent="0.2">
      <c r="A356">
        <v>736.5</v>
      </c>
      <c r="B356" t="s">
        <v>1155</v>
      </c>
      <c r="C356" t="s">
        <v>1156</v>
      </c>
      <c r="D356" s="3">
        <f t="shared" si="39"/>
        <v>1.3999999999999999E-4</v>
      </c>
      <c r="E356" s="3">
        <f t="shared" si="39"/>
        <v>5.1999999999999995E-4</v>
      </c>
      <c r="F356" s="3">
        <f t="shared" si="39"/>
        <v>9.4000000000000008E-4</v>
      </c>
      <c r="G356" s="3">
        <f t="shared" si="39"/>
        <v>1.5E-3</v>
      </c>
      <c r="H356" s="3">
        <f t="shared" si="39"/>
        <v>1.24E-3</v>
      </c>
      <c r="I356" s="3">
        <f t="shared" si="39"/>
        <v>0</v>
      </c>
      <c r="J356" s="3">
        <f t="shared" si="39"/>
        <v>0</v>
      </c>
    </row>
    <row r="357" spans="1:10" x14ac:dyDescent="0.2">
      <c r="A357">
        <v>738.5</v>
      </c>
      <c r="B357" t="s">
        <v>1157</v>
      </c>
      <c r="C357" t="s">
        <v>1158</v>
      </c>
      <c r="D357" s="3">
        <f t="shared" si="39"/>
        <v>2.7599999999999999E-3</v>
      </c>
      <c r="E357" s="3">
        <f t="shared" si="39"/>
        <v>1.6000000000000001E-3</v>
      </c>
      <c r="F357" s="3">
        <f t="shared" si="39"/>
        <v>4.8000000000000004E-3</v>
      </c>
      <c r="G357" s="3">
        <f t="shared" si="39"/>
        <v>7.5800000000000008E-3</v>
      </c>
      <c r="H357" s="3">
        <f t="shared" si="39"/>
        <v>1.3799999999999999E-3</v>
      </c>
      <c r="I357" s="3">
        <f t="shared" si="39"/>
        <v>1.9599999999999999E-3</v>
      </c>
      <c r="J357" s="3">
        <f t="shared" si="39"/>
        <v>6.2E-4</v>
      </c>
    </row>
    <row r="358" spans="1:10" x14ac:dyDescent="0.2">
      <c r="A358">
        <v>740.5</v>
      </c>
      <c r="B358" t="s">
        <v>1159</v>
      </c>
      <c r="C358" t="s">
        <v>1160</v>
      </c>
      <c r="D358" s="3">
        <f t="shared" si="39"/>
        <v>2.1999999999999997E-3</v>
      </c>
      <c r="E358" s="3">
        <f t="shared" si="39"/>
        <v>6.8599999999999998E-3</v>
      </c>
      <c r="F358" s="3">
        <f t="shared" si="39"/>
        <v>2.8499999999999998E-2</v>
      </c>
      <c r="G358" s="3">
        <f t="shared" si="39"/>
        <v>2.2579999999999999E-2</v>
      </c>
      <c r="H358" s="3">
        <f t="shared" si="39"/>
        <v>1.1219999999999999E-2</v>
      </c>
      <c r="I358" s="3">
        <f t="shared" si="39"/>
        <v>5.9199999999999999E-3</v>
      </c>
      <c r="J358" s="3">
        <f t="shared" si="39"/>
        <v>6.7999999999999994E-4</v>
      </c>
    </row>
    <row r="359" spans="1:10" x14ac:dyDescent="0.2">
      <c r="A359">
        <v>760.5</v>
      </c>
      <c r="B359" t="s">
        <v>1161</v>
      </c>
      <c r="C359" t="s">
        <v>1162</v>
      </c>
      <c r="D359" s="3">
        <f t="shared" si="39"/>
        <v>3.1480000000000001E-2</v>
      </c>
      <c r="E359" s="3">
        <f t="shared" si="39"/>
        <v>1.3799999999999999E-3</v>
      </c>
      <c r="F359" s="3">
        <f t="shared" si="39"/>
        <v>4.1999999999999996E-4</v>
      </c>
      <c r="G359" s="3">
        <f t="shared" si="39"/>
        <v>0</v>
      </c>
      <c r="H359" s="3">
        <f t="shared" si="39"/>
        <v>0</v>
      </c>
      <c r="I359" s="3">
        <f t="shared" si="39"/>
        <v>0</v>
      </c>
      <c r="J359" s="3">
        <f t="shared" si="39"/>
        <v>4.3200000000000001E-3</v>
      </c>
    </row>
    <row r="360" spans="1:10" x14ac:dyDescent="0.2">
      <c r="A360">
        <v>762.5</v>
      </c>
      <c r="B360" t="s">
        <v>1163</v>
      </c>
      <c r="C360" t="s">
        <v>1164</v>
      </c>
      <c r="D360" s="3">
        <f t="shared" si="39"/>
        <v>1.2839999999999999E-2</v>
      </c>
      <c r="E360" s="3">
        <f t="shared" si="39"/>
        <v>6.2E-4</v>
      </c>
      <c r="F360" s="3">
        <f t="shared" si="39"/>
        <v>5.1999999999999995E-4</v>
      </c>
      <c r="G360" s="3">
        <f t="shared" si="39"/>
        <v>8.0000000000000004E-4</v>
      </c>
      <c r="H360" s="3">
        <f t="shared" si="39"/>
        <v>2.7999999999999998E-4</v>
      </c>
      <c r="I360" s="3">
        <f t="shared" si="39"/>
        <v>1.6000000000000001E-4</v>
      </c>
      <c r="J360" s="3">
        <f t="shared" si="39"/>
        <v>1.7399999999999998E-3</v>
      </c>
    </row>
    <row r="361" spans="1:10" x14ac:dyDescent="0.2">
      <c r="A361">
        <v>764.5</v>
      </c>
      <c r="B361" t="s">
        <v>1165</v>
      </c>
      <c r="C361" t="s">
        <v>1166</v>
      </c>
      <c r="D361" s="3">
        <f t="shared" si="39"/>
        <v>7.4999999999999997E-3</v>
      </c>
      <c r="E361" s="3">
        <f t="shared" si="39"/>
        <v>2.5600000000000002E-3</v>
      </c>
      <c r="F361" s="3">
        <f t="shared" si="39"/>
        <v>3.2000000000000002E-3</v>
      </c>
      <c r="G361" s="3">
        <f t="shared" si="39"/>
        <v>1.04E-2</v>
      </c>
      <c r="H361" s="3">
        <f t="shared" si="39"/>
        <v>3.7799999999999999E-3</v>
      </c>
      <c r="I361" s="3">
        <f t="shared" si="39"/>
        <v>2.8E-3</v>
      </c>
      <c r="J361" s="3">
        <f t="shared" si="39"/>
        <v>1.5400000000000001E-3</v>
      </c>
    </row>
    <row r="362" spans="1:10" x14ac:dyDescent="0.2">
      <c r="A362">
        <v>766.5</v>
      </c>
      <c r="B362" t="s">
        <v>1167</v>
      </c>
      <c r="C362" t="s">
        <v>1168</v>
      </c>
      <c r="D362" s="3">
        <f t="shared" si="39"/>
        <v>6.0400000000000002E-3</v>
      </c>
      <c r="E362" s="3">
        <f t="shared" si="39"/>
        <v>1.5900000000000001E-2</v>
      </c>
      <c r="F362" s="3">
        <f t="shared" si="39"/>
        <v>1.9719999999999998E-2</v>
      </c>
      <c r="G362" s="3">
        <f t="shared" si="39"/>
        <v>4.2020000000000002E-2</v>
      </c>
      <c r="H362" s="3">
        <f t="shared" si="39"/>
        <v>1.9099999999999999E-2</v>
      </c>
      <c r="I362" s="3">
        <f t="shared" si="39"/>
        <v>9.6600000000000002E-3</v>
      </c>
      <c r="J362" s="3">
        <f t="shared" si="39"/>
        <v>1.4E-3</v>
      </c>
    </row>
    <row r="363" spans="1:10" x14ac:dyDescent="0.2">
      <c r="A363">
        <v>768.5</v>
      </c>
      <c r="B363" t="s">
        <v>1169</v>
      </c>
      <c r="C363" t="s">
        <v>1170</v>
      </c>
      <c r="D363" s="3">
        <f t="shared" si="39"/>
        <v>9.5999999999999992E-4</v>
      </c>
      <c r="E363" s="3">
        <f t="shared" si="39"/>
        <v>2.9199999999999999E-3</v>
      </c>
      <c r="F363" s="3">
        <f t="shared" si="39"/>
        <v>1.6300000000000002E-2</v>
      </c>
      <c r="G363" s="3">
        <f t="shared" si="39"/>
        <v>1.376E-2</v>
      </c>
      <c r="H363" s="3">
        <f t="shared" si="39"/>
        <v>6.0600000000000003E-3</v>
      </c>
      <c r="I363" s="3">
        <f t="shared" si="39"/>
        <v>6.5600000000000007E-3</v>
      </c>
      <c r="J363" s="3">
        <f t="shared" si="39"/>
        <v>8.0000000000000007E-5</v>
      </c>
    </row>
    <row r="364" spans="1:10" x14ac:dyDescent="0.2">
      <c r="A364">
        <v>788.5</v>
      </c>
      <c r="B364" t="s">
        <v>1171</v>
      </c>
      <c r="C364" t="s">
        <v>1172</v>
      </c>
      <c r="D364" s="3">
        <f t="shared" si="39"/>
        <v>1.1999999999999999E-4</v>
      </c>
      <c r="E364" s="3">
        <f t="shared" si="39"/>
        <v>0</v>
      </c>
      <c r="F364" s="3">
        <f t="shared" si="39"/>
        <v>1.0399999999999999E-3</v>
      </c>
      <c r="G364" s="3">
        <f t="shared" si="39"/>
        <v>1.7799999999999999E-3</v>
      </c>
      <c r="H364" s="3">
        <f t="shared" si="39"/>
        <v>6.6E-4</v>
      </c>
      <c r="I364" s="3">
        <f t="shared" si="39"/>
        <v>7.1999999999999994E-4</v>
      </c>
      <c r="J364" s="3">
        <f t="shared" si="39"/>
        <v>2.0000000000000002E-5</v>
      </c>
    </row>
    <row r="365" spans="1:10" x14ac:dyDescent="0.2">
      <c r="A365">
        <v>790.5</v>
      </c>
      <c r="B365" t="s">
        <v>1173</v>
      </c>
      <c r="C365" t="s">
        <v>1174</v>
      </c>
      <c r="D365" s="3">
        <f t="shared" si="39"/>
        <v>1E-4</v>
      </c>
      <c r="E365" s="3">
        <f t="shared" si="39"/>
        <v>6.7999999999999994E-4</v>
      </c>
      <c r="F365" s="3">
        <f t="shared" si="39"/>
        <v>1.6000000000000001E-3</v>
      </c>
      <c r="G365" s="3">
        <f t="shared" si="39"/>
        <v>4.5999999999999999E-3</v>
      </c>
      <c r="H365" s="3">
        <f t="shared" si="39"/>
        <v>2.0600000000000002E-3</v>
      </c>
      <c r="I365" s="3">
        <f t="shared" si="39"/>
        <v>1.4399999999999999E-3</v>
      </c>
      <c r="J365" s="3">
        <f t="shared" si="39"/>
        <v>1.3999999999999999E-4</v>
      </c>
    </row>
    <row r="366" spans="1:10" x14ac:dyDescent="0.2">
      <c r="A366">
        <v>792.5</v>
      </c>
      <c r="B366" t="s">
        <v>1175</v>
      </c>
      <c r="C366" t="s">
        <v>1176</v>
      </c>
      <c r="D366" s="3">
        <f t="shared" si="39"/>
        <v>2.7999999999999998E-4</v>
      </c>
      <c r="E366" s="3">
        <f t="shared" si="39"/>
        <v>4.3E-3</v>
      </c>
      <c r="F366" s="3">
        <f t="shared" si="39"/>
        <v>7.0599999999999994E-3</v>
      </c>
      <c r="G366" s="3">
        <f t="shared" si="39"/>
        <v>1.508E-2</v>
      </c>
      <c r="H366" s="3">
        <f t="shared" si="39"/>
        <v>7.0599999999999994E-3</v>
      </c>
      <c r="I366" s="3">
        <f t="shared" si="39"/>
        <v>4.1000000000000003E-3</v>
      </c>
      <c r="J366" s="3">
        <f t="shared" si="39"/>
        <v>2.0000000000000002E-5</v>
      </c>
    </row>
    <row r="367" spans="1:10" x14ac:dyDescent="0.2">
      <c r="A367">
        <v>794.6</v>
      </c>
      <c r="B367" t="s">
        <v>1177</v>
      </c>
      <c r="C367" t="s">
        <v>1178</v>
      </c>
      <c r="D367" s="3">
        <f t="shared" si="39"/>
        <v>2.0000000000000002E-5</v>
      </c>
      <c r="E367" s="3">
        <f t="shared" si="39"/>
        <v>2.4599999999999999E-3</v>
      </c>
      <c r="F367" s="3">
        <f t="shared" si="39"/>
        <v>7.26E-3</v>
      </c>
      <c r="G367" s="3">
        <f t="shared" si="39"/>
        <v>1.772E-2</v>
      </c>
      <c r="H367" s="3">
        <f t="shared" si="39"/>
        <v>8.1799999999999998E-3</v>
      </c>
      <c r="I367" s="3">
        <f t="shared" si="39"/>
        <v>3.98E-3</v>
      </c>
      <c r="J367" s="3">
        <f t="shared" si="39"/>
        <v>5.9999999999999995E-5</v>
      </c>
    </row>
    <row r="368" spans="1:10" x14ac:dyDescent="0.2">
      <c r="A368">
        <v>812.5</v>
      </c>
      <c r="B368" t="s">
        <v>1179</v>
      </c>
      <c r="C368" t="s">
        <v>1180</v>
      </c>
      <c r="D368" s="3">
        <f t="shared" si="39"/>
        <v>1E-4</v>
      </c>
      <c r="E368" s="3">
        <f t="shared" si="39"/>
        <v>0</v>
      </c>
      <c r="F368" s="3">
        <f t="shared" si="39"/>
        <v>0</v>
      </c>
      <c r="G368" s="3">
        <f t="shared" si="39"/>
        <v>4.4000000000000002E-4</v>
      </c>
      <c r="H368" s="3">
        <f t="shared" si="39"/>
        <v>0</v>
      </c>
      <c r="I368" s="3">
        <f t="shared" si="39"/>
        <v>3.5999999999999997E-4</v>
      </c>
      <c r="J368" s="3">
        <f t="shared" si="39"/>
        <v>2.0000000000000002E-5</v>
      </c>
    </row>
    <row r="369" spans="1:16" x14ac:dyDescent="0.2">
      <c r="A369">
        <v>814.5</v>
      </c>
      <c r="B369" t="s">
        <v>1181</v>
      </c>
      <c r="C369" t="s">
        <v>1182</v>
      </c>
      <c r="D369" s="3">
        <f t="shared" si="39"/>
        <v>1E-4</v>
      </c>
      <c r="E369" s="3">
        <f t="shared" si="39"/>
        <v>4.0000000000000003E-5</v>
      </c>
      <c r="F369" s="3">
        <f t="shared" si="39"/>
        <v>8.0000000000000007E-5</v>
      </c>
      <c r="G369" s="3">
        <f t="shared" si="39"/>
        <v>5.1999999999999995E-4</v>
      </c>
      <c r="H369" s="3">
        <f t="shared" si="39"/>
        <v>0</v>
      </c>
      <c r="I369" s="3">
        <f t="shared" si="39"/>
        <v>8.0000000000000007E-5</v>
      </c>
      <c r="J369" s="3">
        <f t="shared" si="39"/>
        <v>0</v>
      </c>
    </row>
    <row r="371" spans="1:16" s="33" customFormat="1" x14ac:dyDescent="0.2">
      <c r="A371" s="31" t="s">
        <v>1663</v>
      </c>
      <c r="D371" t="s">
        <v>2076</v>
      </c>
    </row>
    <row r="372" spans="1:16" x14ac:dyDescent="0.2">
      <c r="D372" s="1" t="s">
        <v>2077</v>
      </c>
      <c r="E372" s="1"/>
      <c r="K372" s="7"/>
      <c r="L372" s="7"/>
      <c r="M372" s="7"/>
      <c r="N372" s="7"/>
      <c r="O372" s="7"/>
      <c r="P372" s="7"/>
    </row>
    <row r="373" spans="1:16" x14ac:dyDescent="0.2">
      <c r="A373" t="s">
        <v>11</v>
      </c>
      <c r="B373" t="s">
        <v>12</v>
      </c>
      <c r="C373" t="s">
        <v>13</v>
      </c>
      <c r="D373" t="s">
        <v>1692</v>
      </c>
      <c r="E373" t="s">
        <v>1693</v>
      </c>
      <c r="F373" t="s">
        <v>1694</v>
      </c>
      <c r="G373" t="s">
        <v>1695</v>
      </c>
      <c r="H373" t="s">
        <v>1696</v>
      </c>
      <c r="I373" t="s">
        <v>1697</v>
      </c>
      <c r="J373" t="s">
        <v>1698</v>
      </c>
    </row>
    <row r="374" spans="1:16" x14ac:dyDescent="0.2">
      <c r="A374">
        <v>494.3</v>
      </c>
      <c r="B374" t="s">
        <v>37</v>
      </c>
      <c r="C374" t="s">
        <v>38</v>
      </c>
      <c r="D374" t="s">
        <v>59</v>
      </c>
      <c r="E374" t="s">
        <v>59</v>
      </c>
      <c r="F374" t="s">
        <v>1699</v>
      </c>
      <c r="G374" t="s">
        <v>66</v>
      </c>
      <c r="H374" t="s">
        <v>92</v>
      </c>
      <c r="I374" t="s">
        <v>152</v>
      </c>
      <c r="J374" t="s">
        <v>81</v>
      </c>
    </row>
    <row r="375" spans="1:16" x14ac:dyDescent="0.2">
      <c r="A375">
        <v>496.3</v>
      </c>
      <c r="B375" t="s">
        <v>45</v>
      </c>
      <c r="C375" t="s">
        <v>46</v>
      </c>
      <c r="D375" t="s">
        <v>1700</v>
      </c>
      <c r="E375" t="s">
        <v>1701</v>
      </c>
      <c r="F375" t="s">
        <v>1702</v>
      </c>
      <c r="G375" t="s">
        <v>1703</v>
      </c>
      <c r="H375" t="s">
        <v>1704</v>
      </c>
      <c r="I375" t="s">
        <v>1705</v>
      </c>
      <c r="J375" t="s">
        <v>1706</v>
      </c>
    </row>
    <row r="376" spans="1:16" x14ac:dyDescent="0.2">
      <c r="A376">
        <v>518.29999999999995</v>
      </c>
      <c r="B376" t="s">
        <v>49</v>
      </c>
      <c r="C376" t="s">
        <v>50</v>
      </c>
      <c r="D376" t="s">
        <v>1707</v>
      </c>
      <c r="E376" t="s">
        <v>81</v>
      </c>
      <c r="F376" t="s">
        <v>1708</v>
      </c>
      <c r="G376" t="s">
        <v>1709</v>
      </c>
      <c r="H376" t="s">
        <v>1710</v>
      </c>
      <c r="I376" t="s">
        <v>1711</v>
      </c>
      <c r="J376" t="s">
        <v>84</v>
      </c>
    </row>
    <row r="377" spans="1:16" x14ac:dyDescent="0.2">
      <c r="A377">
        <v>520.29999999999995</v>
      </c>
      <c r="B377" t="s">
        <v>67</v>
      </c>
      <c r="C377" t="s">
        <v>68</v>
      </c>
      <c r="D377" t="s">
        <v>1707</v>
      </c>
      <c r="E377" t="s">
        <v>104</v>
      </c>
      <c r="F377" t="s">
        <v>1712</v>
      </c>
      <c r="G377" t="s">
        <v>1713</v>
      </c>
      <c r="H377" t="s">
        <v>1714</v>
      </c>
      <c r="I377" t="s">
        <v>1715</v>
      </c>
      <c r="J377" t="s">
        <v>116</v>
      </c>
    </row>
    <row r="378" spans="1:16" x14ac:dyDescent="0.2">
      <c r="A378">
        <v>522.29999999999995</v>
      </c>
      <c r="B378" t="s">
        <v>71</v>
      </c>
      <c r="C378" t="s">
        <v>72</v>
      </c>
      <c r="D378" t="s">
        <v>81</v>
      </c>
      <c r="E378" t="s">
        <v>98</v>
      </c>
      <c r="F378" t="s">
        <v>1716</v>
      </c>
      <c r="G378" t="s">
        <v>1717</v>
      </c>
      <c r="H378" t="s">
        <v>1718</v>
      </c>
      <c r="I378" t="s">
        <v>1719</v>
      </c>
      <c r="J378" t="s">
        <v>73</v>
      </c>
    </row>
    <row r="379" spans="1:16" x14ac:dyDescent="0.2">
      <c r="A379">
        <v>524.4</v>
      </c>
      <c r="B379" t="s">
        <v>75</v>
      </c>
      <c r="C379" t="s">
        <v>76</v>
      </c>
      <c r="D379" t="s">
        <v>48</v>
      </c>
      <c r="E379" t="s">
        <v>1720</v>
      </c>
      <c r="F379" t="s">
        <v>1721</v>
      </c>
      <c r="G379" t="s">
        <v>1722</v>
      </c>
      <c r="H379" t="s">
        <v>1723</v>
      </c>
      <c r="I379" t="s">
        <v>1724</v>
      </c>
      <c r="J379" t="s">
        <v>70</v>
      </c>
    </row>
    <row r="380" spans="1:16" x14ac:dyDescent="0.2">
      <c r="A380">
        <v>542.29999999999995</v>
      </c>
      <c r="B380" t="s">
        <v>78</v>
      </c>
      <c r="C380" t="s">
        <v>79</v>
      </c>
      <c r="D380" t="s">
        <v>41</v>
      </c>
      <c r="E380" t="s">
        <v>81</v>
      </c>
      <c r="F380" t="s">
        <v>41</v>
      </c>
      <c r="G380" t="s">
        <v>41</v>
      </c>
      <c r="H380" t="s">
        <v>41</v>
      </c>
      <c r="I380" t="s">
        <v>47</v>
      </c>
      <c r="J380" t="s">
        <v>82</v>
      </c>
    </row>
    <row r="381" spans="1:16" x14ac:dyDescent="0.2">
      <c r="A381">
        <v>544.29999999999995</v>
      </c>
      <c r="B381" t="s">
        <v>85</v>
      </c>
      <c r="C381" t="s">
        <v>86</v>
      </c>
      <c r="D381" t="s">
        <v>41</v>
      </c>
      <c r="E381" t="s">
        <v>80</v>
      </c>
      <c r="F381" t="s">
        <v>41</v>
      </c>
      <c r="G381" t="s">
        <v>1725</v>
      </c>
      <c r="H381" t="s">
        <v>143</v>
      </c>
      <c r="I381" t="s">
        <v>155</v>
      </c>
      <c r="J381" t="s">
        <v>41</v>
      </c>
    </row>
    <row r="382" spans="1:16" x14ac:dyDescent="0.2">
      <c r="A382">
        <v>546.29999999999995</v>
      </c>
      <c r="B382" t="s">
        <v>87</v>
      </c>
      <c r="C382" t="s">
        <v>88</v>
      </c>
      <c r="D382" t="s">
        <v>41</v>
      </c>
      <c r="E382" t="s">
        <v>41</v>
      </c>
      <c r="F382" t="s">
        <v>41</v>
      </c>
      <c r="G382" t="s">
        <v>63</v>
      </c>
      <c r="H382" t="s">
        <v>77</v>
      </c>
      <c r="I382" t="s">
        <v>116</v>
      </c>
      <c r="J382" t="s">
        <v>73</v>
      </c>
    </row>
    <row r="383" spans="1:16" x14ac:dyDescent="0.2">
      <c r="A383">
        <v>548.4</v>
      </c>
      <c r="B383" t="s">
        <v>95</v>
      </c>
      <c r="C383" t="s">
        <v>96</v>
      </c>
      <c r="D383" t="s">
        <v>80</v>
      </c>
      <c r="E383" t="s">
        <v>73</v>
      </c>
      <c r="F383" t="s">
        <v>1726</v>
      </c>
      <c r="G383" t="s">
        <v>51</v>
      </c>
      <c r="H383" t="s">
        <v>98</v>
      </c>
      <c r="I383" t="s">
        <v>47</v>
      </c>
      <c r="J383" t="s">
        <v>41</v>
      </c>
    </row>
    <row r="384" spans="1:16" x14ac:dyDescent="0.2">
      <c r="A384">
        <v>550.4</v>
      </c>
      <c r="B384" t="s">
        <v>105</v>
      </c>
      <c r="C384" t="s">
        <v>106</v>
      </c>
      <c r="D384" t="s">
        <v>41</v>
      </c>
      <c r="E384" t="s">
        <v>74</v>
      </c>
      <c r="F384" t="s">
        <v>1727</v>
      </c>
      <c r="G384" t="s">
        <v>1728</v>
      </c>
      <c r="H384" t="s">
        <v>1729</v>
      </c>
      <c r="I384" t="s">
        <v>1730</v>
      </c>
      <c r="J384" t="s">
        <v>80</v>
      </c>
    </row>
    <row r="385" spans="1:10" x14ac:dyDescent="0.2">
      <c r="A385">
        <v>552.4</v>
      </c>
      <c r="B385" t="s">
        <v>113</v>
      </c>
      <c r="C385" t="s">
        <v>114</v>
      </c>
      <c r="D385" t="s">
        <v>47</v>
      </c>
      <c r="E385" t="s">
        <v>1707</v>
      </c>
      <c r="F385" t="s">
        <v>1731</v>
      </c>
      <c r="G385" t="s">
        <v>214</v>
      </c>
      <c r="H385" t="s">
        <v>1732</v>
      </c>
      <c r="I385" t="s">
        <v>129</v>
      </c>
      <c r="J385" t="s">
        <v>81</v>
      </c>
    </row>
    <row r="386" spans="1:10" x14ac:dyDescent="0.2">
      <c r="A386">
        <v>568.29999999999995</v>
      </c>
      <c r="B386" t="s">
        <v>117</v>
      </c>
      <c r="C386" t="s">
        <v>118</v>
      </c>
      <c r="D386" t="s">
        <v>52</v>
      </c>
      <c r="E386" t="s">
        <v>98</v>
      </c>
      <c r="F386" t="s">
        <v>1733</v>
      </c>
      <c r="G386" t="s">
        <v>61</v>
      </c>
      <c r="H386" t="s">
        <v>1734</v>
      </c>
      <c r="I386" t="s">
        <v>102</v>
      </c>
      <c r="J386" t="s">
        <v>73</v>
      </c>
    </row>
    <row r="387" spans="1:10" x14ac:dyDescent="0.2">
      <c r="A387">
        <v>570.29999999999995</v>
      </c>
      <c r="B387" t="s">
        <v>122</v>
      </c>
      <c r="C387" t="s">
        <v>123</v>
      </c>
      <c r="D387" t="s">
        <v>104</v>
      </c>
      <c r="E387" t="s">
        <v>116</v>
      </c>
      <c r="F387" t="s">
        <v>1735</v>
      </c>
      <c r="G387" t="s">
        <v>98</v>
      </c>
      <c r="H387" t="s">
        <v>77</v>
      </c>
      <c r="I387" t="s">
        <v>41</v>
      </c>
      <c r="J387" t="s">
        <v>74</v>
      </c>
    </row>
    <row r="389" spans="1:10" x14ac:dyDescent="0.2">
      <c r="A389" t="s">
        <v>11</v>
      </c>
      <c r="B389" t="s">
        <v>12</v>
      </c>
      <c r="C389" t="s">
        <v>13</v>
      </c>
      <c r="D389" t="s">
        <v>1692</v>
      </c>
      <c r="E389" t="s">
        <v>1693</v>
      </c>
      <c r="F389" t="s">
        <v>1694</v>
      </c>
      <c r="G389" t="s">
        <v>1695</v>
      </c>
      <c r="H389" t="s">
        <v>1696</v>
      </c>
      <c r="I389" t="s">
        <v>1697</v>
      </c>
      <c r="J389" t="s">
        <v>1698</v>
      </c>
    </row>
    <row r="390" spans="1:10" x14ac:dyDescent="0.2">
      <c r="A390">
        <v>676.5</v>
      </c>
      <c r="B390" t="s">
        <v>125</v>
      </c>
      <c r="C390" t="s">
        <v>126</v>
      </c>
      <c r="D390" t="s">
        <v>155</v>
      </c>
      <c r="E390" t="s">
        <v>69</v>
      </c>
      <c r="F390" t="s">
        <v>1736</v>
      </c>
      <c r="G390" t="s">
        <v>1737</v>
      </c>
      <c r="H390" t="s">
        <v>51</v>
      </c>
      <c r="I390" t="s">
        <v>51</v>
      </c>
      <c r="J390" t="s">
        <v>80</v>
      </c>
    </row>
    <row r="391" spans="1:10" x14ac:dyDescent="0.2">
      <c r="A391">
        <v>701.5</v>
      </c>
      <c r="B391" t="s">
        <v>127</v>
      </c>
      <c r="C391" t="s">
        <v>128</v>
      </c>
      <c r="D391" t="s">
        <v>41</v>
      </c>
      <c r="E391" t="s">
        <v>69</v>
      </c>
      <c r="F391" t="s">
        <v>152</v>
      </c>
      <c r="G391" t="s">
        <v>1738</v>
      </c>
      <c r="H391" t="s">
        <v>1706</v>
      </c>
      <c r="I391" t="s">
        <v>130</v>
      </c>
      <c r="J391" t="s">
        <v>41</v>
      </c>
    </row>
    <row r="392" spans="1:10" x14ac:dyDescent="0.2">
      <c r="A392">
        <v>703.6</v>
      </c>
      <c r="B392" t="s">
        <v>134</v>
      </c>
      <c r="C392" t="s">
        <v>135</v>
      </c>
      <c r="D392" t="s">
        <v>81</v>
      </c>
      <c r="E392" t="s">
        <v>1739</v>
      </c>
      <c r="F392" t="s">
        <v>1740</v>
      </c>
      <c r="G392" t="s">
        <v>1741</v>
      </c>
      <c r="H392" t="s">
        <v>1742</v>
      </c>
      <c r="I392" t="s">
        <v>1743</v>
      </c>
      <c r="J392" t="s">
        <v>74</v>
      </c>
    </row>
    <row r="393" spans="1:10" x14ac:dyDescent="0.2">
      <c r="A393">
        <v>704.5</v>
      </c>
      <c r="B393" t="s">
        <v>136</v>
      </c>
      <c r="C393" t="s">
        <v>137</v>
      </c>
      <c r="D393" t="s">
        <v>1744</v>
      </c>
      <c r="E393" t="s">
        <v>92</v>
      </c>
      <c r="F393" t="s">
        <v>1745</v>
      </c>
      <c r="G393" t="s">
        <v>1746</v>
      </c>
      <c r="H393" t="s">
        <v>1747</v>
      </c>
      <c r="I393" t="s">
        <v>1748</v>
      </c>
      <c r="J393" t="s">
        <v>69</v>
      </c>
    </row>
    <row r="394" spans="1:10" x14ac:dyDescent="0.2">
      <c r="A394">
        <v>705.6</v>
      </c>
      <c r="B394" t="s">
        <v>138</v>
      </c>
      <c r="C394" t="s">
        <v>139</v>
      </c>
      <c r="D394" t="s">
        <v>41</v>
      </c>
      <c r="E394" t="s">
        <v>1662</v>
      </c>
      <c r="F394" t="s">
        <v>1749</v>
      </c>
      <c r="G394" t="s">
        <v>1750</v>
      </c>
      <c r="H394" t="s">
        <v>1751</v>
      </c>
      <c r="I394" t="s">
        <v>1752</v>
      </c>
      <c r="J394" t="s">
        <v>41</v>
      </c>
    </row>
    <row r="395" spans="1:10" x14ac:dyDescent="0.2">
      <c r="A395">
        <v>706.5</v>
      </c>
      <c r="B395" t="s">
        <v>140</v>
      </c>
      <c r="C395" t="s">
        <v>141</v>
      </c>
      <c r="D395" t="s">
        <v>1707</v>
      </c>
      <c r="E395" t="s">
        <v>1753</v>
      </c>
      <c r="F395" t="s">
        <v>1754</v>
      </c>
      <c r="G395" t="s">
        <v>1755</v>
      </c>
      <c r="H395" t="s">
        <v>1756</v>
      </c>
      <c r="I395" t="s">
        <v>1757</v>
      </c>
      <c r="J395" t="s">
        <v>82</v>
      </c>
    </row>
    <row r="396" spans="1:10" x14ac:dyDescent="0.2">
      <c r="A396">
        <v>714.5</v>
      </c>
      <c r="B396" t="s">
        <v>145</v>
      </c>
      <c r="C396" t="s">
        <v>146</v>
      </c>
      <c r="D396" t="s">
        <v>82</v>
      </c>
      <c r="E396" t="s">
        <v>41</v>
      </c>
      <c r="F396" t="s">
        <v>41</v>
      </c>
      <c r="G396" t="s">
        <v>41</v>
      </c>
      <c r="H396" t="s">
        <v>41</v>
      </c>
      <c r="I396" t="s">
        <v>41</v>
      </c>
      <c r="J396" t="s">
        <v>56</v>
      </c>
    </row>
    <row r="397" spans="1:10" x14ac:dyDescent="0.2">
      <c r="A397">
        <v>716.6</v>
      </c>
      <c r="B397" t="s">
        <v>147</v>
      </c>
      <c r="C397" t="s">
        <v>148</v>
      </c>
      <c r="D397" t="s">
        <v>104</v>
      </c>
      <c r="E397" t="s">
        <v>77</v>
      </c>
      <c r="F397" t="s">
        <v>58</v>
      </c>
      <c r="G397" t="s">
        <v>1758</v>
      </c>
      <c r="H397" t="s">
        <v>97</v>
      </c>
      <c r="I397" t="s">
        <v>52</v>
      </c>
      <c r="J397" t="s">
        <v>74</v>
      </c>
    </row>
    <row r="398" spans="1:10" x14ac:dyDescent="0.2">
      <c r="A398">
        <v>718.6</v>
      </c>
      <c r="B398" t="s">
        <v>149</v>
      </c>
      <c r="C398" t="s">
        <v>150</v>
      </c>
      <c r="D398" t="s">
        <v>77</v>
      </c>
      <c r="E398" t="s">
        <v>1759</v>
      </c>
      <c r="F398" t="s">
        <v>1726</v>
      </c>
      <c r="G398" t="s">
        <v>1760</v>
      </c>
      <c r="H398" t="s">
        <v>1761</v>
      </c>
      <c r="I398" t="s">
        <v>1762</v>
      </c>
      <c r="J398" t="s">
        <v>41</v>
      </c>
    </row>
    <row r="399" spans="1:10" x14ac:dyDescent="0.2">
      <c r="A399">
        <v>720.6</v>
      </c>
      <c r="B399" t="s">
        <v>153</v>
      </c>
      <c r="C399" t="s">
        <v>154</v>
      </c>
      <c r="D399" t="s">
        <v>48</v>
      </c>
      <c r="E399" t="s">
        <v>1763</v>
      </c>
      <c r="F399" t="s">
        <v>1764</v>
      </c>
      <c r="G399" t="s">
        <v>1765</v>
      </c>
      <c r="H399" t="s">
        <v>1766</v>
      </c>
      <c r="I399" t="s">
        <v>1767</v>
      </c>
      <c r="J399" t="s">
        <v>74</v>
      </c>
    </row>
    <row r="400" spans="1:10" x14ac:dyDescent="0.2">
      <c r="A400">
        <v>729.6</v>
      </c>
      <c r="B400" t="s">
        <v>158</v>
      </c>
      <c r="C400" t="s">
        <v>159</v>
      </c>
      <c r="D400" t="s">
        <v>41</v>
      </c>
      <c r="E400" t="s">
        <v>41</v>
      </c>
      <c r="F400" t="s">
        <v>104</v>
      </c>
      <c r="G400" t="s">
        <v>48</v>
      </c>
      <c r="H400" t="s">
        <v>47</v>
      </c>
      <c r="I400" t="s">
        <v>98</v>
      </c>
      <c r="J400" t="s">
        <v>41</v>
      </c>
    </row>
    <row r="401" spans="1:10" x14ac:dyDescent="0.2">
      <c r="A401">
        <v>730.5</v>
      </c>
      <c r="B401" t="s">
        <v>160</v>
      </c>
      <c r="C401" t="s">
        <v>161</v>
      </c>
      <c r="D401" t="s">
        <v>1744</v>
      </c>
      <c r="E401" t="s">
        <v>70</v>
      </c>
      <c r="F401" t="s">
        <v>42</v>
      </c>
      <c r="G401" t="s">
        <v>1768</v>
      </c>
      <c r="H401" t="s">
        <v>1769</v>
      </c>
      <c r="I401" t="s">
        <v>1770</v>
      </c>
      <c r="J401" t="s">
        <v>41</v>
      </c>
    </row>
    <row r="402" spans="1:10" x14ac:dyDescent="0.2">
      <c r="A402">
        <v>731.6</v>
      </c>
      <c r="B402" t="s">
        <v>163</v>
      </c>
      <c r="C402" t="s">
        <v>164</v>
      </c>
      <c r="D402" t="s">
        <v>41</v>
      </c>
      <c r="E402" t="s">
        <v>116</v>
      </c>
      <c r="F402" t="s">
        <v>1753</v>
      </c>
      <c r="G402" t="s">
        <v>133</v>
      </c>
      <c r="H402" t="s">
        <v>1771</v>
      </c>
      <c r="I402" t="s">
        <v>1772</v>
      </c>
      <c r="J402" t="s">
        <v>80</v>
      </c>
    </row>
    <row r="403" spans="1:10" x14ac:dyDescent="0.2">
      <c r="A403">
        <v>732.5</v>
      </c>
      <c r="B403" t="s">
        <v>165</v>
      </c>
      <c r="C403" t="s">
        <v>166</v>
      </c>
      <c r="D403" t="s">
        <v>143</v>
      </c>
      <c r="E403" t="s">
        <v>90</v>
      </c>
      <c r="F403" t="s">
        <v>1773</v>
      </c>
      <c r="G403" t="s">
        <v>1774</v>
      </c>
      <c r="H403" t="s">
        <v>1775</v>
      </c>
      <c r="I403" t="s">
        <v>1776</v>
      </c>
      <c r="J403" t="s">
        <v>63</v>
      </c>
    </row>
    <row r="404" spans="1:10" x14ac:dyDescent="0.2">
      <c r="A404">
        <v>733.6</v>
      </c>
      <c r="B404" t="s">
        <v>168</v>
      </c>
      <c r="C404" t="s">
        <v>169</v>
      </c>
      <c r="D404" t="s">
        <v>41</v>
      </c>
      <c r="E404" t="s">
        <v>98</v>
      </c>
      <c r="F404" t="s">
        <v>90</v>
      </c>
      <c r="G404" t="s">
        <v>55</v>
      </c>
      <c r="H404" t="s">
        <v>54</v>
      </c>
      <c r="I404" t="s">
        <v>103</v>
      </c>
      <c r="J404" t="s">
        <v>41</v>
      </c>
    </row>
    <row r="405" spans="1:10" x14ac:dyDescent="0.2">
      <c r="A405">
        <v>734.6</v>
      </c>
      <c r="B405" t="s">
        <v>170</v>
      </c>
      <c r="C405" t="s">
        <v>171</v>
      </c>
      <c r="D405" t="s">
        <v>1725</v>
      </c>
      <c r="E405" t="s">
        <v>1777</v>
      </c>
      <c r="F405" t="s">
        <v>1778</v>
      </c>
      <c r="G405" t="s">
        <v>1779</v>
      </c>
      <c r="H405" t="s">
        <v>1780</v>
      </c>
      <c r="I405" t="s">
        <v>1781</v>
      </c>
      <c r="J405" t="s">
        <v>104</v>
      </c>
    </row>
    <row r="406" spans="1:10" x14ac:dyDescent="0.2">
      <c r="A406">
        <v>740.6</v>
      </c>
      <c r="B406" t="s">
        <v>172</v>
      </c>
      <c r="C406" t="s">
        <v>173</v>
      </c>
      <c r="D406" t="s">
        <v>51</v>
      </c>
      <c r="E406" t="s">
        <v>74</v>
      </c>
      <c r="F406" t="s">
        <v>55</v>
      </c>
      <c r="G406" t="s">
        <v>1725</v>
      </c>
      <c r="H406" t="s">
        <v>41</v>
      </c>
      <c r="I406" t="s">
        <v>59</v>
      </c>
      <c r="J406" t="s">
        <v>74</v>
      </c>
    </row>
    <row r="407" spans="1:10" x14ac:dyDescent="0.2">
      <c r="A407">
        <v>742.6</v>
      </c>
      <c r="B407" t="s">
        <v>174</v>
      </c>
      <c r="C407" t="s">
        <v>175</v>
      </c>
      <c r="D407" t="s">
        <v>51</v>
      </c>
      <c r="E407" t="s">
        <v>1782</v>
      </c>
      <c r="F407" t="s">
        <v>1783</v>
      </c>
      <c r="G407" t="s">
        <v>1784</v>
      </c>
      <c r="H407" t="s">
        <v>1785</v>
      </c>
      <c r="I407" t="s">
        <v>1785</v>
      </c>
      <c r="J407" t="s">
        <v>80</v>
      </c>
    </row>
    <row r="408" spans="1:10" x14ac:dyDescent="0.2">
      <c r="A408">
        <v>744.6</v>
      </c>
      <c r="B408" t="s">
        <v>176</v>
      </c>
      <c r="C408" t="s">
        <v>177</v>
      </c>
      <c r="D408" t="s">
        <v>48</v>
      </c>
      <c r="E408" t="s">
        <v>1786</v>
      </c>
      <c r="F408" t="s">
        <v>1776</v>
      </c>
      <c r="G408" t="s">
        <v>1787</v>
      </c>
      <c r="H408" t="s">
        <v>1788</v>
      </c>
      <c r="I408" t="s">
        <v>1660</v>
      </c>
      <c r="J408" t="s">
        <v>80</v>
      </c>
    </row>
    <row r="409" spans="1:10" x14ac:dyDescent="0.2">
      <c r="A409">
        <v>746.6</v>
      </c>
      <c r="B409" t="s">
        <v>180</v>
      </c>
      <c r="C409" t="s">
        <v>181</v>
      </c>
      <c r="D409" t="s">
        <v>1744</v>
      </c>
      <c r="E409" t="s">
        <v>1789</v>
      </c>
      <c r="F409" t="s">
        <v>1790</v>
      </c>
      <c r="G409" t="s">
        <v>1791</v>
      </c>
      <c r="H409" t="s">
        <v>1792</v>
      </c>
      <c r="I409" t="s">
        <v>1793</v>
      </c>
      <c r="J409" t="s">
        <v>74</v>
      </c>
    </row>
    <row r="410" spans="1:10" x14ac:dyDescent="0.2">
      <c r="A410">
        <v>748.6</v>
      </c>
      <c r="B410" t="s">
        <v>182</v>
      </c>
      <c r="C410" t="s">
        <v>183</v>
      </c>
      <c r="D410" t="s">
        <v>59</v>
      </c>
      <c r="E410" t="s">
        <v>64</v>
      </c>
      <c r="F410" t="s">
        <v>1794</v>
      </c>
      <c r="G410" t="s">
        <v>238</v>
      </c>
      <c r="H410" t="s">
        <v>1795</v>
      </c>
      <c r="I410" t="s">
        <v>1796</v>
      </c>
      <c r="J410" t="s">
        <v>41</v>
      </c>
    </row>
    <row r="411" spans="1:10" x14ac:dyDescent="0.2">
      <c r="A411">
        <v>754.5</v>
      </c>
      <c r="B411" t="s">
        <v>184</v>
      </c>
      <c r="C411" t="s">
        <v>185</v>
      </c>
      <c r="D411" t="s">
        <v>1728</v>
      </c>
      <c r="E411" t="s">
        <v>69</v>
      </c>
      <c r="F411" t="s">
        <v>1797</v>
      </c>
      <c r="G411" t="s">
        <v>157</v>
      </c>
      <c r="H411" t="s">
        <v>155</v>
      </c>
      <c r="I411" t="s">
        <v>155</v>
      </c>
      <c r="J411" t="s">
        <v>98</v>
      </c>
    </row>
    <row r="412" spans="1:10" x14ac:dyDescent="0.2">
      <c r="A412">
        <v>756.5</v>
      </c>
      <c r="B412" t="s">
        <v>186</v>
      </c>
      <c r="C412" t="s">
        <v>187</v>
      </c>
      <c r="D412" t="s">
        <v>1798</v>
      </c>
      <c r="E412" t="s">
        <v>83</v>
      </c>
      <c r="F412" t="s">
        <v>1799</v>
      </c>
      <c r="G412" t="s">
        <v>1800</v>
      </c>
      <c r="H412" t="s">
        <v>1801</v>
      </c>
      <c r="I412" t="s">
        <v>1802</v>
      </c>
      <c r="J412" t="s">
        <v>1803</v>
      </c>
    </row>
    <row r="413" spans="1:10" x14ac:dyDescent="0.2">
      <c r="A413">
        <v>758.6</v>
      </c>
      <c r="B413" t="s">
        <v>189</v>
      </c>
      <c r="C413" t="s">
        <v>190</v>
      </c>
      <c r="D413" t="s">
        <v>1804</v>
      </c>
      <c r="E413" t="s">
        <v>1795</v>
      </c>
      <c r="F413" t="s">
        <v>1805</v>
      </c>
      <c r="G413" t="s">
        <v>1806</v>
      </c>
      <c r="H413" t="s">
        <v>1807</v>
      </c>
      <c r="I413" t="s">
        <v>1808</v>
      </c>
      <c r="J413" t="s">
        <v>1809</v>
      </c>
    </row>
    <row r="414" spans="1:10" x14ac:dyDescent="0.2">
      <c r="A414">
        <v>760.6</v>
      </c>
      <c r="B414" t="s">
        <v>191</v>
      </c>
      <c r="C414" t="s">
        <v>192</v>
      </c>
      <c r="D414" t="s">
        <v>1810</v>
      </c>
      <c r="E414" t="s">
        <v>1811</v>
      </c>
      <c r="F414" t="s">
        <v>1812</v>
      </c>
      <c r="G414" t="s">
        <v>1813</v>
      </c>
      <c r="H414" t="s">
        <v>1814</v>
      </c>
      <c r="I414" t="s">
        <v>1815</v>
      </c>
      <c r="J414" t="s">
        <v>156</v>
      </c>
    </row>
    <row r="415" spans="1:10" x14ac:dyDescent="0.2">
      <c r="A415">
        <v>762.6</v>
      </c>
      <c r="B415" t="s">
        <v>193</v>
      </c>
      <c r="C415" t="s">
        <v>194</v>
      </c>
      <c r="D415" t="s">
        <v>41</v>
      </c>
      <c r="E415" t="s">
        <v>60</v>
      </c>
      <c r="F415" t="s">
        <v>1816</v>
      </c>
      <c r="G415" t="s">
        <v>800</v>
      </c>
      <c r="H415" t="s">
        <v>1817</v>
      </c>
      <c r="I415" t="s">
        <v>797</v>
      </c>
      <c r="J415" t="s">
        <v>80</v>
      </c>
    </row>
    <row r="416" spans="1:10" x14ac:dyDescent="0.2">
      <c r="A416">
        <v>766.6</v>
      </c>
      <c r="B416" t="s">
        <v>195</v>
      </c>
      <c r="C416" t="s">
        <v>196</v>
      </c>
      <c r="D416" t="s">
        <v>59</v>
      </c>
      <c r="E416" t="s">
        <v>61</v>
      </c>
      <c r="F416" t="s">
        <v>1818</v>
      </c>
      <c r="G416" t="s">
        <v>1819</v>
      </c>
      <c r="H416" t="s">
        <v>1820</v>
      </c>
      <c r="I416" t="s">
        <v>1821</v>
      </c>
      <c r="J416" t="s">
        <v>41</v>
      </c>
    </row>
    <row r="417" spans="1:10" x14ac:dyDescent="0.2">
      <c r="A417">
        <v>768.6</v>
      </c>
      <c r="B417" t="s">
        <v>197</v>
      </c>
      <c r="C417" t="s">
        <v>198</v>
      </c>
      <c r="D417" t="s">
        <v>99</v>
      </c>
      <c r="E417" t="s">
        <v>58</v>
      </c>
      <c r="F417" t="s">
        <v>1768</v>
      </c>
      <c r="G417" t="s">
        <v>1820</v>
      </c>
      <c r="H417" t="s">
        <v>1765</v>
      </c>
      <c r="I417" t="s">
        <v>1822</v>
      </c>
      <c r="J417" t="s">
        <v>74</v>
      </c>
    </row>
    <row r="418" spans="1:10" x14ac:dyDescent="0.2">
      <c r="A418">
        <v>770.6</v>
      </c>
      <c r="B418" t="s">
        <v>202</v>
      </c>
      <c r="C418" t="s">
        <v>203</v>
      </c>
      <c r="D418" t="s">
        <v>65</v>
      </c>
      <c r="E418" t="s">
        <v>107</v>
      </c>
      <c r="F418" t="s">
        <v>1818</v>
      </c>
      <c r="G418" t="s">
        <v>1790</v>
      </c>
      <c r="H418" t="s">
        <v>1823</v>
      </c>
      <c r="I418" t="s">
        <v>199</v>
      </c>
      <c r="J418" t="s">
        <v>59</v>
      </c>
    </row>
    <row r="419" spans="1:10" x14ac:dyDescent="0.2">
      <c r="A419">
        <v>772.6</v>
      </c>
      <c r="B419" t="s">
        <v>204</v>
      </c>
      <c r="C419" t="s">
        <v>205</v>
      </c>
      <c r="D419" t="s">
        <v>1784</v>
      </c>
      <c r="E419" t="s">
        <v>52</v>
      </c>
      <c r="F419" t="s">
        <v>1824</v>
      </c>
      <c r="G419" t="s">
        <v>1825</v>
      </c>
      <c r="H419" t="s">
        <v>1826</v>
      </c>
      <c r="I419" t="s">
        <v>1826</v>
      </c>
      <c r="J419" t="s">
        <v>1827</v>
      </c>
    </row>
    <row r="420" spans="1:10" x14ac:dyDescent="0.2">
      <c r="A420">
        <v>774.6</v>
      </c>
      <c r="B420" t="s">
        <v>206</v>
      </c>
      <c r="C420" t="s">
        <v>207</v>
      </c>
      <c r="D420" t="s">
        <v>1828</v>
      </c>
      <c r="E420" t="s">
        <v>152</v>
      </c>
      <c r="F420" t="s">
        <v>1829</v>
      </c>
      <c r="G420" t="s">
        <v>1830</v>
      </c>
      <c r="H420" t="s">
        <v>1831</v>
      </c>
      <c r="I420" t="s">
        <v>200</v>
      </c>
      <c r="J420" t="s">
        <v>1744</v>
      </c>
    </row>
    <row r="421" spans="1:10" x14ac:dyDescent="0.2">
      <c r="A421">
        <v>776.6</v>
      </c>
      <c r="B421" t="s">
        <v>208</v>
      </c>
      <c r="C421" t="s">
        <v>209</v>
      </c>
      <c r="D421" t="s">
        <v>1707</v>
      </c>
      <c r="E421" t="s">
        <v>1707</v>
      </c>
      <c r="F421" t="s">
        <v>1832</v>
      </c>
      <c r="G421" t="s">
        <v>130</v>
      </c>
      <c r="H421" t="s">
        <v>1832</v>
      </c>
      <c r="I421" t="s">
        <v>1729</v>
      </c>
      <c r="J421" t="s">
        <v>41</v>
      </c>
    </row>
    <row r="422" spans="1:10" x14ac:dyDescent="0.2">
      <c r="A422">
        <v>778.5</v>
      </c>
      <c r="B422" t="s">
        <v>210</v>
      </c>
      <c r="C422" t="s">
        <v>211</v>
      </c>
      <c r="D422" t="s">
        <v>1833</v>
      </c>
      <c r="E422" t="s">
        <v>97</v>
      </c>
      <c r="F422" t="s">
        <v>1834</v>
      </c>
      <c r="G422" t="s">
        <v>1835</v>
      </c>
      <c r="H422" t="s">
        <v>119</v>
      </c>
      <c r="I422" t="s">
        <v>1836</v>
      </c>
      <c r="J422" t="s">
        <v>1837</v>
      </c>
    </row>
    <row r="423" spans="1:10" x14ac:dyDescent="0.2">
      <c r="A423">
        <v>780.5</v>
      </c>
      <c r="B423" t="s">
        <v>212</v>
      </c>
      <c r="C423" t="s">
        <v>213</v>
      </c>
      <c r="D423" t="s">
        <v>1838</v>
      </c>
      <c r="E423" t="s">
        <v>1839</v>
      </c>
      <c r="F423" t="s">
        <v>1840</v>
      </c>
      <c r="G423" t="s">
        <v>1841</v>
      </c>
      <c r="H423" t="s">
        <v>1842</v>
      </c>
      <c r="I423" t="s">
        <v>1843</v>
      </c>
      <c r="J423" t="s">
        <v>1844</v>
      </c>
    </row>
    <row r="424" spans="1:10" x14ac:dyDescent="0.2">
      <c r="A424">
        <v>782.6</v>
      </c>
      <c r="B424" t="s">
        <v>215</v>
      </c>
      <c r="C424" t="s">
        <v>216</v>
      </c>
      <c r="D424" t="s">
        <v>1845</v>
      </c>
      <c r="E424" t="s">
        <v>1846</v>
      </c>
      <c r="F424" t="s">
        <v>1847</v>
      </c>
      <c r="G424" t="s">
        <v>1848</v>
      </c>
      <c r="H424" t="s">
        <v>1849</v>
      </c>
      <c r="I424" t="s">
        <v>1850</v>
      </c>
      <c r="J424" t="s">
        <v>1851</v>
      </c>
    </row>
    <row r="425" spans="1:10" x14ac:dyDescent="0.2">
      <c r="A425">
        <v>784.6</v>
      </c>
      <c r="B425" t="s">
        <v>217</v>
      </c>
      <c r="C425" t="s">
        <v>218</v>
      </c>
      <c r="D425" t="s">
        <v>1852</v>
      </c>
      <c r="E425" t="s">
        <v>1785</v>
      </c>
      <c r="F425" t="s">
        <v>1853</v>
      </c>
      <c r="G425" t="s">
        <v>1854</v>
      </c>
      <c r="H425" t="s">
        <v>1855</v>
      </c>
      <c r="I425" t="s">
        <v>1856</v>
      </c>
      <c r="J425" t="s">
        <v>1857</v>
      </c>
    </row>
    <row r="426" spans="1:10" x14ac:dyDescent="0.2">
      <c r="A426">
        <v>785.6</v>
      </c>
      <c r="B426" t="s">
        <v>219</v>
      </c>
      <c r="C426" t="s">
        <v>220</v>
      </c>
      <c r="D426" t="s">
        <v>1769</v>
      </c>
      <c r="E426" t="s">
        <v>98</v>
      </c>
      <c r="F426" t="s">
        <v>1858</v>
      </c>
      <c r="G426" t="s">
        <v>1859</v>
      </c>
      <c r="H426" t="s">
        <v>1860</v>
      </c>
      <c r="I426" t="s">
        <v>1861</v>
      </c>
      <c r="J426" t="s">
        <v>69</v>
      </c>
    </row>
    <row r="427" spans="1:10" x14ac:dyDescent="0.2">
      <c r="A427">
        <v>786.6</v>
      </c>
      <c r="B427" t="s">
        <v>221</v>
      </c>
      <c r="C427" t="s">
        <v>222</v>
      </c>
      <c r="D427" t="s">
        <v>1851</v>
      </c>
      <c r="E427" t="s">
        <v>1862</v>
      </c>
      <c r="F427" t="s">
        <v>1863</v>
      </c>
      <c r="G427" t="s">
        <v>1864</v>
      </c>
      <c r="H427" t="s">
        <v>1865</v>
      </c>
      <c r="I427" t="s">
        <v>1866</v>
      </c>
      <c r="J427" t="s">
        <v>1867</v>
      </c>
    </row>
    <row r="428" spans="1:10" x14ac:dyDescent="0.2">
      <c r="A428">
        <v>787.7</v>
      </c>
      <c r="B428" t="s">
        <v>223</v>
      </c>
      <c r="C428" t="s">
        <v>224</v>
      </c>
      <c r="D428" t="s">
        <v>155</v>
      </c>
      <c r="E428" t="s">
        <v>55</v>
      </c>
      <c r="F428" t="s">
        <v>1868</v>
      </c>
      <c r="G428" t="s">
        <v>1869</v>
      </c>
      <c r="H428" t="s">
        <v>1870</v>
      </c>
      <c r="I428" t="s">
        <v>1871</v>
      </c>
      <c r="J428" t="s">
        <v>70</v>
      </c>
    </row>
    <row r="429" spans="1:10" x14ac:dyDescent="0.2">
      <c r="A429">
        <v>788.6</v>
      </c>
      <c r="B429" t="s">
        <v>225</v>
      </c>
      <c r="C429" t="s">
        <v>226</v>
      </c>
      <c r="D429" t="s">
        <v>1734</v>
      </c>
      <c r="E429" t="s">
        <v>1872</v>
      </c>
      <c r="F429" t="s">
        <v>1873</v>
      </c>
      <c r="G429" t="s">
        <v>1874</v>
      </c>
      <c r="H429" t="s">
        <v>1875</v>
      </c>
      <c r="I429" t="s">
        <v>1876</v>
      </c>
      <c r="J429" t="s">
        <v>100</v>
      </c>
    </row>
    <row r="430" spans="1:10" x14ac:dyDescent="0.2">
      <c r="A430">
        <v>789.7</v>
      </c>
      <c r="B430" t="s">
        <v>227</v>
      </c>
      <c r="C430" t="s">
        <v>228</v>
      </c>
      <c r="D430" t="s">
        <v>1744</v>
      </c>
      <c r="E430" t="s">
        <v>107</v>
      </c>
      <c r="F430" t="s">
        <v>231</v>
      </c>
      <c r="G430" t="s">
        <v>1877</v>
      </c>
      <c r="H430" t="s">
        <v>1878</v>
      </c>
      <c r="I430" t="s">
        <v>1828</v>
      </c>
      <c r="J430" t="s">
        <v>73</v>
      </c>
    </row>
    <row r="431" spans="1:10" x14ac:dyDescent="0.2">
      <c r="A431">
        <v>790.6</v>
      </c>
      <c r="B431" t="s">
        <v>229</v>
      </c>
      <c r="C431" t="s">
        <v>230</v>
      </c>
      <c r="D431" t="s">
        <v>1771</v>
      </c>
      <c r="E431" t="s">
        <v>1797</v>
      </c>
      <c r="F431" t="s">
        <v>1879</v>
      </c>
      <c r="G431" t="s">
        <v>1860</v>
      </c>
      <c r="H431" t="s">
        <v>799</v>
      </c>
      <c r="I431" t="s">
        <v>1880</v>
      </c>
      <c r="J431" t="s">
        <v>1725</v>
      </c>
    </row>
    <row r="432" spans="1:10" x14ac:dyDescent="0.2">
      <c r="A432">
        <v>792.6</v>
      </c>
      <c r="B432" t="s">
        <v>232</v>
      </c>
      <c r="C432" t="s">
        <v>233</v>
      </c>
      <c r="D432" t="s">
        <v>58</v>
      </c>
      <c r="E432" t="s">
        <v>1881</v>
      </c>
      <c r="F432" t="s">
        <v>1777</v>
      </c>
      <c r="G432" t="s">
        <v>1882</v>
      </c>
      <c r="H432" t="s">
        <v>1883</v>
      </c>
      <c r="I432" t="s">
        <v>1884</v>
      </c>
      <c r="J432" t="s">
        <v>70</v>
      </c>
    </row>
    <row r="433" spans="1:10" x14ac:dyDescent="0.2">
      <c r="A433">
        <v>794.6</v>
      </c>
      <c r="B433" t="s">
        <v>234</v>
      </c>
      <c r="C433" t="s">
        <v>235</v>
      </c>
      <c r="D433" t="s">
        <v>1885</v>
      </c>
      <c r="E433" t="s">
        <v>1725</v>
      </c>
      <c r="F433" t="s">
        <v>1886</v>
      </c>
      <c r="G433" t="s">
        <v>1751</v>
      </c>
      <c r="H433" t="s">
        <v>1887</v>
      </c>
      <c r="I433" t="s">
        <v>1888</v>
      </c>
      <c r="J433" t="s">
        <v>1707</v>
      </c>
    </row>
    <row r="434" spans="1:10" x14ac:dyDescent="0.2">
      <c r="A434">
        <v>796.6</v>
      </c>
      <c r="B434" t="s">
        <v>236</v>
      </c>
      <c r="C434" t="s">
        <v>237</v>
      </c>
      <c r="D434" t="s">
        <v>1889</v>
      </c>
      <c r="E434" t="s">
        <v>1707</v>
      </c>
      <c r="F434" t="s">
        <v>1890</v>
      </c>
      <c r="G434" t="s">
        <v>1777</v>
      </c>
      <c r="H434" t="s">
        <v>1659</v>
      </c>
      <c r="I434" t="s">
        <v>1891</v>
      </c>
      <c r="J434" t="s">
        <v>99</v>
      </c>
    </row>
    <row r="435" spans="1:10" x14ac:dyDescent="0.2">
      <c r="A435">
        <v>798.6</v>
      </c>
      <c r="B435" t="s">
        <v>239</v>
      </c>
      <c r="C435" t="s">
        <v>240</v>
      </c>
      <c r="D435" t="s">
        <v>1768</v>
      </c>
      <c r="E435" t="s">
        <v>48</v>
      </c>
      <c r="F435" t="s">
        <v>1892</v>
      </c>
      <c r="G435" t="s">
        <v>42</v>
      </c>
      <c r="H435" t="s">
        <v>1893</v>
      </c>
      <c r="I435" t="s">
        <v>1894</v>
      </c>
      <c r="J435" t="s">
        <v>143</v>
      </c>
    </row>
    <row r="436" spans="1:10" x14ac:dyDescent="0.2">
      <c r="A436">
        <v>800.6</v>
      </c>
      <c r="B436" t="s">
        <v>241</v>
      </c>
      <c r="C436" t="s">
        <v>242</v>
      </c>
      <c r="D436" t="s">
        <v>142</v>
      </c>
      <c r="E436" t="s">
        <v>70</v>
      </c>
      <c r="F436" t="s">
        <v>1803</v>
      </c>
      <c r="G436" t="s">
        <v>1857</v>
      </c>
      <c r="H436" t="s">
        <v>1885</v>
      </c>
      <c r="I436" t="s">
        <v>62</v>
      </c>
      <c r="J436" t="s">
        <v>81</v>
      </c>
    </row>
    <row r="437" spans="1:10" x14ac:dyDescent="0.2">
      <c r="A437">
        <v>802.7</v>
      </c>
      <c r="B437" t="s">
        <v>243</v>
      </c>
      <c r="C437" t="s">
        <v>244</v>
      </c>
      <c r="D437" t="s">
        <v>1895</v>
      </c>
      <c r="E437" t="s">
        <v>143</v>
      </c>
      <c r="F437" t="s">
        <v>1896</v>
      </c>
      <c r="G437" t="s">
        <v>1897</v>
      </c>
      <c r="H437" t="s">
        <v>1889</v>
      </c>
      <c r="I437" t="s">
        <v>1878</v>
      </c>
      <c r="J437" t="s">
        <v>81</v>
      </c>
    </row>
    <row r="438" spans="1:10" x14ac:dyDescent="0.2">
      <c r="A438">
        <v>804.7</v>
      </c>
      <c r="B438" t="s">
        <v>245</v>
      </c>
      <c r="C438" t="s">
        <v>246</v>
      </c>
      <c r="D438" t="s">
        <v>54</v>
      </c>
      <c r="E438" t="s">
        <v>97</v>
      </c>
      <c r="F438" t="s">
        <v>1898</v>
      </c>
      <c r="G438" t="s">
        <v>102</v>
      </c>
      <c r="H438" t="s">
        <v>1899</v>
      </c>
      <c r="I438" t="s">
        <v>1900</v>
      </c>
      <c r="J438" t="s">
        <v>63</v>
      </c>
    </row>
    <row r="439" spans="1:10" x14ac:dyDescent="0.2">
      <c r="A439">
        <v>806.6</v>
      </c>
      <c r="B439" t="s">
        <v>247</v>
      </c>
      <c r="C439" t="s">
        <v>248</v>
      </c>
      <c r="D439" t="s">
        <v>144</v>
      </c>
      <c r="E439" t="s">
        <v>142</v>
      </c>
      <c r="F439" t="s">
        <v>1901</v>
      </c>
      <c r="G439" t="s">
        <v>1902</v>
      </c>
      <c r="H439" t="s">
        <v>1903</v>
      </c>
      <c r="I439" t="s">
        <v>1904</v>
      </c>
      <c r="J439" t="s">
        <v>73</v>
      </c>
    </row>
    <row r="440" spans="1:10" x14ac:dyDescent="0.2">
      <c r="A440">
        <v>808.6</v>
      </c>
      <c r="B440" t="s">
        <v>249</v>
      </c>
      <c r="C440" t="s">
        <v>250</v>
      </c>
      <c r="D440" t="s">
        <v>144</v>
      </c>
      <c r="E440" t="s">
        <v>116</v>
      </c>
      <c r="F440" t="s">
        <v>1905</v>
      </c>
      <c r="G440" t="s">
        <v>1732</v>
      </c>
      <c r="H440" t="s">
        <v>1906</v>
      </c>
      <c r="I440" t="s">
        <v>1907</v>
      </c>
      <c r="J440" t="s">
        <v>70</v>
      </c>
    </row>
    <row r="441" spans="1:10" x14ac:dyDescent="0.2">
      <c r="A441">
        <v>810.6</v>
      </c>
      <c r="B441" t="s">
        <v>251</v>
      </c>
      <c r="C441" t="s">
        <v>252</v>
      </c>
      <c r="D441" t="s">
        <v>1908</v>
      </c>
      <c r="E441" t="s">
        <v>102</v>
      </c>
      <c r="F441" t="s">
        <v>1760</v>
      </c>
      <c r="G441" t="s">
        <v>1909</v>
      </c>
      <c r="H441" t="s">
        <v>796</v>
      </c>
      <c r="I441" t="s">
        <v>1910</v>
      </c>
      <c r="J441" t="s">
        <v>51</v>
      </c>
    </row>
    <row r="442" spans="1:10" x14ac:dyDescent="0.2">
      <c r="A442">
        <v>812.6</v>
      </c>
      <c r="B442" t="s">
        <v>253</v>
      </c>
      <c r="C442" t="s">
        <v>254</v>
      </c>
      <c r="D442" t="s">
        <v>179</v>
      </c>
      <c r="E442" t="s">
        <v>58</v>
      </c>
      <c r="F442" t="s">
        <v>1820</v>
      </c>
      <c r="G442" t="s">
        <v>1911</v>
      </c>
      <c r="H442" t="s">
        <v>1912</v>
      </c>
      <c r="I442" t="s">
        <v>1913</v>
      </c>
      <c r="J442" t="s">
        <v>1730</v>
      </c>
    </row>
    <row r="443" spans="1:10" x14ac:dyDescent="0.2">
      <c r="A443">
        <v>813.7</v>
      </c>
      <c r="B443" t="s">
        <v>256</v>
      </c>
      <c r="C443" t="s">
        <v>257</v>
      </c>
      <c r="D443" t="s">
        <v>41</v>
      </c>
      <c r="E443" t="s">
        <v>1914</v>
      </c>
      <c r="F443" t="s">
        <v>1774</v>
      </c>
      <c r="G443" t="s">
        <v>1915</v>
      </c>
      <c r="H443" t="s">
        <v>1916</v>
      </c>
      <c r="I443" t="s">
        <v>1917</v>
      </c>
      <c r="J443" t="s">
        <v>41</v>
      </c>
    </row>
    <row r="444" spans="1:10" x14ac:dyDescent="0.2">
      <c r="A444">
        <v>814.6</v>
      </c>
      <c r="B444" t="s">
        <v>258</v>
      </c>
      <c r="C444" t="s">
        <v>259</v>
      </c>
      <c r="D444" t="s">
        <v>1889</v>
      </c>
      <c r="E444" t="s">
        <v>155</v>
      </c>
      <c r="F444" t="s">
        <v>1918</v>
      </c>
      <c r="G444" t="s">
        <v>1919</v>
      </c>
      <c r="H444" t="s">
        <v>1920</v>
      </c>
      <c r="I444" t="s">
        <v>162</v>
      </c>
      <c r="J444" t="s">
        <v>152</v>
      </c>
    </row>
    <row r="445" spans="1:10" x14ac:dyDescent="0.2">
      <c r="A445">
        <v>815.7</v>
      </c>
      <c r="B445" t="s">
        <v>260</v>
      </c>
      <c r="C445" t="s">
        <v>261</v>
      </c>
      <c r="D445" t="s">
        <v>80</v>
      </c>
      <c r="E445" t="s">
        <v>1769</v>
      </c>
      <c r="F445" t="s">
        <v>1921</v>
      </c>
      <c r="G445" t="s">
        <v>1922</v>
      </c>
      <c r="H445" t="s">
        <v>1825</v>
      </c>
      <c r="I445" t="s">
        <v>199</v>
      </c>
      <c r="J445" t="s">
        <v>41</v>
      </c>
    </row>
    <row r="446" spans="1:10" x14ac:dyDescent="0.2">
      <c r="A446">
        <v>816.6</v>
      </c>
      <c r="B446" t="s">
        <v>262</v>
      </c>
      <c r="C446" t="s">
        <v>263</v>
      </c>
      <c r="D446" t="s">
        <v>112</v>
      </c>
      <c r="E446" t="s">
        <v>52</v>
      </c>
      <c r="F446" t="s">
        <v>1923</v>
      </c>
      <c r="G446" t="s">
        <v>1924</v>
      </c>
      <c r="H446" t="s">
        <v>1925</v>
      </c>
      <c r="I446" t="s">
        <v>1926</v>
      </c>
      <c r="J446" t="s">
        <v>48</v>
      </c>
    </row>
    <row r="447" spans="1:10" x14ac:dyDescent="0.2">
      <c r="A447">
        <v>817.7</v>
      </c>
      <c r="B447" t="s">
        <v>264</v>
      </c>
      <c r="C447" t="s">
        <v>265</v>
      </c>
      <c r="D447" t="s">
        <v>41</v>
      </c>
      <c r="E447" t="s">
        <v>155</v>
      </c>
      <c r="F447" t="s">
        <v>41</v>
      </c>
      <c r="G447" t="s">
        <v>54</v>
      </c>
      <c r="H447" t="s">
        <v>1758</v>
      </c>
      <c r="I447" t="s">
        <v>1729</v>
      </c>
      <c r="J447" t="s">
        <v>41</v>
      </c>
    </row>
    <row r="448" spans="1:10" x14ac:dyDescent="0.2">
      <c r="A448">
        <v>818.7</v>
      </c>
      <c r="B448" t="s">
        <v>266</v>
      </c>
      <c r="C448" t="s">
        <v>267</v>
      </c>
      <c r="D448" t="s">
        <v>53</v>
      </c>
      <c r="E448" t="s">
        <v>77</v>
      </c>
      <c r="F448" t="s">
        <v>1927</v>
      </c>
      <c r="G448" t="s">
        <v>1928</v>
      </c>
      <c r="H448" t="s">
        <v>1929</v>
      </c>
      <c r="I448" t="s">
        <v>1930</v>
      </c>
      <c r="J448" t="s">
        <v>74</v>
      </c>
    </row>
    <row r="449" spans="1:10" x14ac:dyDescent="0.2">
      <c r="A449">
        <v>820.6</v>
      </c>
      <c r="B449" t="s">
        <v>268</v>
      </c>
      <c r="C449" t="s">
        <v>269</v>
      </c>
      <c r="D449" t="s">
        <v>1769</v>
      </c>
      <c r="E449" t="s">
        <v>51</v>
      </c>
      <c r="F449" t="s">
        <v>157</v>
      </c>
      <c r="G449" t="s">
        <v>1931</v>
      </c>
      <c r="H449" t="s">
        <v>1932</v>
      </c>
      <c r="I449" t="s">
        <v>1933</v>
      </c>
      <c r="J449" t="s">
        <v>47</v>
      </c>
    </row>
    <row r="450" spans="1:10" x14ac:dyDescent="0.2">
      <c r="A450">
        <v>822.6</v>
      </c>
      <c r="B450" t="s">
        <v>270</v>
      </c>
      <c r="C450" t="s">
        <v>271</v>
      </c>
      <c r="D450" t="s">
        <v>107</v>
      </c>
      <c r="E450" t="s">
        <v>51</v>
      </c>
      <c r="F450" t="s">
        <v>1758</v>
      </c>
      <c r="G450" t="s">
        <v>157</v>
      </c>
      <c r="H450" t="s">
        <v>1934</v>
      </c>
      <c r="I450" t="s">
        <v>44</v>
      </c>
      <c r="J450" t="s">
        <v>41</v>
      </c>
    </row>
    <row r="451" spans="1:10" x14ac:dyDescent="0.2">
      <c r="A451">
        <v>824.6</v>
      </c>
      <c r="B451" t="s">
        <v>272</v>
      </c>
      <c r="C451" t="s">
        <v>273</v>
      </c>
      <c r="D451" t="s">
        <v>63</v>
      </c>
      <c r="E451" t="s">
        <v>1770</v>
      </c>
      <c r="F451" t="s">
        <v>104</v>
      </c>
      <c r="G451" t="s">
        <v>102</v>
      </c>
      <c r="H451" t="s">
        <v>142</v>
      </c>
      <c r="I451" t="s">
        <v>1935</v>
      </c>
      <c r="J451" t="s">
        <v>41</v>
      </c>
    </row>
    <row r="452" spans="1:10" x14ac:dyDescent="0.2">
      <c r="A452">
        <v>826.7</v>
      </c>
      <c r="B452" t="s">
        <v>274</v>
      </c>
      <c r="C452" t="s">
        <v>275</v>
      </c>
      <c r="D452" t="s">
        <v>142</v>
      </c>
      <c r="E452" t="s">
        <v>74</v>
      </c>
      <c r="F452" t="s">
        <v>130</v>
      </c>
      <c r="G452" t="s">
        <v>1725</v>
      </c>
      <c r="H452" t="s">
        <v>115</v>
      </c>
      <c r="I452" t="s">
        <v>155</v>
      </c>
      <c r="J452" t="s">
        <v>70</v>
      </c>
    </row>
    <row r="453" spans="1:10" x14ac:dyDescent="0.2">
      <c r="A453">
        <v>828.7</v>
      </c>
      <c r="B453" t="s">
        <v>276</v>
      </c>
      <c r="C453" t="s">
        <v>277</v>
      </c>
      <c r="D453" t="s">
        <v>1797</v>
      </c>
      <c r="E453" t="s">
        <v>74</v>
      </c>
      <c r="F453" t="s">
        <v>1734</v>
      </c>
      <c r="G453" t="s">
        <v>1738</v>
      </c>
      <c r="H453" t="s">
        <v>115</v>
      </c>
      <c r="I453" t="s">
        <v>1738</v>
      </c>
      <c r="J453" t="s">
        <v>69</v>
      </c>
    </row>
    <row r="454" spans="1:10" x14ac:dyDescent="0.2">
      <c r="A454">
        <v>830.6</v>
      </c>
      <c r="B454" t="s">
        <v>278</v>
      </c>
      <c r="C454" t="s">
        <v>279</v>
      </c>
      <c r="D454" t="s">
        <v>100</v>
      </c>
      <c r="E454" t="s">
        <v>47</v>
      </c>
      <c r="F454" t="s">
        <v>1748</v>
      </c>
      <c r="G454" t="s">
        <v>1934</v>
      </c>
      <c r="H454" t="s">
        <v>89</v>
      </c>
      <c r="I454" t="s">
        <v>83</v>
      </c>
      <c r="J454" t="s">
        <v>69</v>
      </c>
    </row>
    <row r="455" spans="1:10" x14ac:dyDescent="0.2">
      <c r="A455">
        <v>832.6</v>
      </c>
      <c r="B455" t="s">
        <v>280</v>
      </c>
      <c r="C455" t="s">
        <v>281</v>
      </c>
      <c r="D455" t="s">
        <v>1744</v>
      </c>
      <c r="E455" t="s">
        <v>1730</v>
      </c>
      <c r="F455" t="s">
        <v>1897</v>
      </c>
      <c r="G455" t="s">
        <v>1720</v>
      </c>
      <c r="H455" t="s">
        <v>1832</v>
      </c>
      <c r="I455" t="s">
        <v>1936</v>
      </c>
      <c r="J455" t="s">
        <v>73</v>
      </c>
    </row>
    <row r="456" spans="1:10" x14ac:dyDescent="0.2">
      <c r="A456">
        <v>834.6</v>
      </c>
      <c r="B456" t="s">
        <v>283</v>
      </c>
      <c r="C456" t="s">
        <v>284</v>
      </c>
      <c r="D456" t="s">
        <v>116</v>
      </c>
      <c r="E456" t="s">
        <v>48</v>
      </c>
      <c r="F456" t="s">
        <v>39</v>
      </c>
      <c r="G456" t="s">
        <v>1937</v>
      </c>
      <c r="H456" t="s">
        <v>1938</v>
      </c>
      <c r="I456" t="s">
        <v>1711</v>
      </c>
      <c r="J456" t="s">
        <v>41</v>
      </c>
    </row>
    <row r="457" spans="1:10" x14ac:dyDescent="0.2">
      <c r="A457">
        <v>836.6</v>
      </c>
      <c r="B457" t="s">
        <v>285</v>
      </c>
      <c r="C457" t="s">
        <v>286</v>
      </c>
      <c r="D457" t="s">
        <v>115</v>
      </c>
      <c r="E457" t="s">
        <v>82</v>
      </c>
      <c r="F457" t="s">
        <v>1867</v>
      </c>
      <c r="G457" t="s">
        <v>108</v>
      </c>
      <c r="H457" t="s">
        <v>1770</v>
      </c>
      <c r="I457" t="s">
        <v>1939</v>
      </c>
      <c r="J457" t="s">
        <v>73</v>
      </c>
    </row>
    <row r="458" spans="1:10" x14ac:dyDescent="0.2">
      <c r="A458">
        <v>838.6</v>
      </c>
      <c r="B458" t="s">
        <v>288</v>
      </c>
      <c r="C458" t="s">
        <v>289</v>
      </c>
      <c r="D458" t="s">
        <v>82</v>
      </c>
      <c r="E458" t="s">
        <v>41</v>
      </c>
      <c r="F458" t="s">
        <v>91</v>
      </c>
      <c r="G458" t="s">
        <v>65</v>
      </c>
      <c r="H458" t="s">
        <v>55</v>
      </c>
      <c r="I458" t="s">
        <v>1797</v>
      </c>
      <c r="J458" t="s">
        <v>41</v>
      </c>
    </row>
    <row r="459" spans="1:10" x14ac:dyDescent="0.2">
      <c r="A459">
        <v>840.6</v>
      </c>
      <c r="B459" t="s">
        <v>290</v>
      </c>
      <c r="C459" t="s">
        <v>291</v>
      </c>
      <c r="D459" t="s">
        <v>81</v>
      </c>
      <c r="E459" t="s">
        <v>82</v>
      </c>
      <c r="F459" t="s">
        <v>1940</v>
      </c>
      <c r="G459" t="s">
        <v>1941</v>
      </c>
      <c r="H459" t="s">
        <v>156</v>
      </c>
      <c r="I459" t="s">
        <v>1839</v>
      </c>
      <c r="J459" t="s">
        <v>41</v>
      </c>
    </row>
    <row r="460" spans="1:10" x14ac:dyDescent="0.2">
      <c r="A460">
        <v>842.7</v>
      </c>
      <c r="B460" t="s">
        <v>292</v>
      </c>
      <c r="C460" t="s">
        <v>293</v>
      </c>
      <c r="D460" t="s">
        <v>151</v>
      </c>
      <c r="E460" t="s">
        <v>41</v>
      </c>
      <c r="F460" t="s">
        <v>1746</v>
      </c>
      <c r="G460" t="s">
        <v>92</v>
      </c>
      <c r="H460" t="s">
        <v>61</v>
      </c>
      <c r="I460" t="s">
        <v>1729</v>
      </c>
      <c r="J460" t="s">
        <v>70</v>
      </c>
    </row>
    <row r="461" spans="1:10" x14ac:dyDescent="0.2">
      <c r="A461">
        <v>852.5</v>
      </c>
      <c r="B461" t="s">
        <v>294</v>
      </c>
      <c r="C461" t="s">
        <v>295</v>
      </c>
      <c r="D461" t="s">
        <v>48</v>
      </c>
      <c r="E461" t="s">
        <v>41</v>
      </c>
      <c r="F461" t="s">
        <v>1730</v>
      </c>
      <c r="G461" t="s">
        <v>41</v>
      </c>
      <c r="H461" t="s">
        <v>59</v>
      </c>
      <c r="I461" t="s">
        <v>1769</v>
      </c>
      <c r="J461" t="s">
        <v>69</v>
      </c>
    </row>
    <row r="462" spans="1:10" x14ac:dyDescent="0.2">
      <c r="A462">
        <v>854.6</v>
      </c>
      <c r="B462" t="s">
        <v>296</v>
      </c>
      <c r="C462" t="s">
        <v>297</v>
      </c>
      <c r="D462" t="s">
        <v>97</v>
      </c>
      <c r="E462" t="s">
        <v>41</v>
      </c>
      <c r="F462" t="s">
        <v>1770</v>
      </c>
      <c r="G462" t="s">
        <v>41</v>
      </c>
      <c r="H462" t="s">
        <v>41</v>
      </c>
      <c r="I462" t="s">
        <v>56</v>
      </c>
      <c r="J462" t="s">
        <v>41</v>
      </c>
    </row>
    <row r="463" spans="1:10" x14ac:dyDescent="0.2">
      <c r="A463">
        <v>856.6</v>
      </c>
      <c r="B463" t="s">
        <v>298</v>
      </c>
      <c r="C463" t="s">
        <v>299</v>
      </c>
      <c r="D463" t="s">
        <v>41</v>
      </c>
      <c r="E463" t="s">
        <v>41</v>
      </c>
      <c r="F463" t="s">
        <v>80</v>
      </c>
      <c r="G463" t="s">
        <v>41</v>
      </c>
      <c r="H463" t="s">
        <v>41</v>
      </c>
      <c r="I463" t="s">
        <v>41</v>
      </c>
      <c r="J463" t="s">
        <v>41</v>
      </c>
    </row>
    <row r="464" spans="1:10" x14ac:dyDescent="0.2">
      <c r="A464">
        <v>858.6</v>
      </c>
      <c r="B464" t="s">
        <v>300</v>
      </c>
      <c r="C464" t="s">
        <v>301</v>
      </c>
      <c r="D464" t="s">
        <v>48</v>
      </c>
      <c r="E464" t="s">
        <v>41</v>
      </c>
      <c r="F464" t="s">
        <v>41</v>
      </c>
      <c r="G464" t="s">
        <v>41</v>
      </c>
      <c r="H464" t="s">
        <v>41</v>
      </c>
      <c r="I464" t="s">
        <v>41</v>
      </c>
      <c r="J464" t="s">
        <v>41</v>
      </c>
    </row>
    <row r="465" spans="1:10" x14ac:dyDescent="0.2">
      <c r="A465">
        <v>860.6</v>
      </c>
      <c r="B465" t="s">
        <v>302</v>
      </c>
      <c r="C465" t="s">
        <v>303</v>
      </c>
      <c r="D465" t="s">
        <v>77</v>
      </c>
      <c r="E465" t="s">
        <v>41</v>
      </c>
      <c r="F465" t="s">
        <v>155</v>
      </c>
      <c r="G465" t="s">
        <v>41</v>
      </c>
      <c r="H465" t="s">
        <v>47</v>
      </c>
      <c r="I465" t="s">
        <v>41</v>
      </c>
      <c r="J465" t="s">
        <v>41</v>
      </c>
    </row>
    <row r="466" spans="1:10" x14ac:dyDescent="0.2">
      <c r="A466">
        <v>862.6</v>
      </c>
      <c r="B466" t="s">
        <v>304</v>
      </c>
      <c r="C466" t="s">
        <v>305</v>
      </c>
      <c r="D466" t="s">
        <v>69</v>
      </c>
      <c r="E466" t="s">
        <v>41</v>
      </c>
      <c r="F466" t="s">
        <v>1908</v>
      </c>
      <c r="G466" t="s">
        <v>41</v>
      </c>
      <c r="H466" t="s">
        <v>48</v>
      </c>
      <c r="I466" t="s">
        <v>41</v>
      </c>
      <c r="J466" t="s">
        <v>41</v>
      </c>
    </row>
    <row r="467" spans="1:10" x14ac:dyDescent="0.2">
      <c r="A467">
        <v>864.6</v>
      </c>
      <c r="B467" t="s">
        <v>306</v>
      </c>
      <c r="C467" t="s">
        <v>307</v>
      </c>
      <c r="D467" t="s">
        <v>41</v>
      </c>
      <c r="E467" t="s">
        <v>41</v>
      </c>
      <c r="F467" t="s">
        <v>84</v>
      </c>
      <c r="G467" t="s">
        <v>41</v>
      </c>
      <c r="H467" t="s">
        <v>1744</v>
      </c>
      <c r="I467" t="s">
        <v>58</v>
      </c>
      <c r="J467" t="s">
        <v>41</v>
      </c>
    </row>
    <row r="468" spans="1:10" x14ac:dyDescent="0.2">
      <c r="A468">
        <v>866.7</v>
      </c>
      <c r="B468" t="s">
        <v>308</v>
      </c>
      <c r="C468" t="s">
        <v>309</v>
      </c>
      <c r="D468" t="s">
        <v>41</v>
      </c>
      <c r="E468" t="s">
        <v>41</v>
      </c>
      <c r="F468" t="s">
        <v>41</v>
      </c>
      <c r="G468" t="s">
        <v>41</v>
      </c>
      <c r="H468" t="s">
        <v>41</v>
      </c>
      <c r="I468" t="s">
        <v>132</v>
      </c>
      <c r="J468" t="s">
        <v>41</v>
      </c>
    </row>
    <row r="469" spans="1:10" x14ac:dyDescent="0.2">
      <c r="A469">
        <v>868.7</v>
      </c>
      <c r="B469" t="s">
        <v>310</v>
      </c>
      <c r="C469" t="s">
        <v>311</v>
      </c>
      <c r="D469" t="s">
        <v>41</v>
      </c>
      <c r="E469" t="s">
        <v>41</v>
      </c>
      <c r="F469" t="s">
        <v>41</v>
      </c>
      <c r="G469" t="s">
        <v>41</v>
      </c>
      <c r="H469" t="s">
        <v>41</v>
      </c>
      <c r="I469" t="s">
        <v>53</v>
      </c>
      <c r="J469" t="s">
        <v>41</v>
      </c>
    </row>
    <row r="470" spans="1:10" x14ac:dyDescent="0.2">
      <c r="A470">
        <v>870.7</v>
      </c>
      <c r="B470" t="s">
        <v>312</v>
      </c>
      <c r="C470" t="s">
        <v>313</v>
      </c>
      <c r="D470" t="s">
        <v>41</v>
      </c>
      <c r="E470" t="s">
        <v>41</v>
      </c>
      <c r="F470" t="s">
        <v>104</v>
      </c>
      <c r="G470" t="s">
        <v>41</v>
      </c>
      <c r="H470" t="s">
        <v>41</v>
      </c>
      <c r="I470" t="s">
        <v>41</v>
      </c>
      <c r="J470" t="s">
        <v>41</v>
      </c>
    </row>
    <row r="471" spans="1:10" x14ac:dyDescent="0.2">
      <c r="A471">
        <v>878.6</v>
      </c>
      <c r="B471" t="s">
        <v>314</v>
      </c>
      <c r="C471" t="s">
        <v>315</v>
      </c>
      <c r="D471" t="s">
        <v>41</v>
      </c>
      <c r="E471" t="s">
        <v>41</v>
      </c>
      <c r="F471" t="s">
        <v>1894</v>
      </c>
      <c r="G471" t="s">
        <v>1827</v>
      </c>
      <c r="H471" t="s">
        <v>53</v>
      </c>
      <c r="I471" t="s">
        <v>41</v>
      </c>
      <c r="J471" t="s">
        <v>41</v>
      </c>
    </row>
    <row r="472" spans="1:10" x14ac:dyDescent="0.2">
      <c r="A472">
        <v>880.6</v>
      </c>
      <c r="B472" t="s">
        <v>316</v>
      </c>
      <c r="C472" t="s">
        <v>317</v>
      </c>
      <c r="D472" t="s">
        <v>41</v>
      </c>
      <c r="E472" t="s">
        <v>41</v>
      </c>
      <c r="F472" t="s">
        <v>143</v>
      </c>
      <c r="G472" t="s">
        <v>41</v>
      </c>
      <c r="H472" t="s">
        <v>41</v>
      </c>
      <c r="I472" t="s">
        <v>41</v>
      </c>
      <c r="J472" t="s">
        <v>41</v>
      </c>
    </row>
    <row r="473" spans="1:10" x14ac:dyDescent="0.2">
      <c r="A473">
        <v>882.6</v>
      </c>
      <c r="B473" t="s">
        <v>318</v>
      </c>
      <c r="C473" t="s">
        <v>319</v>
      </c>
      <c r="D473" t="s">
        <v>41</v>
      </c>
      <c r="E473" t="s">
        <v>41</v>
      </c>
      <c r="F473" t="s">
        <v>41</v>
      </c>
      <c r="G473" t="s">
        <v>41</v>
      </c>
      <c r="H473" t="s">
        <v>41</v>
      </c>
      <c r="I473" t="s">
        <v>53</v>
      </c>
      <c r="J473" t="s">
        <v>41</v>
      </c>
    </row>
    <row r="474" spans="1:10" x14ac:dyDescent="0.2">
      <c r="A474">
        <v>884.6</v>
      </c>
      <c r="B474" t="s">
        <v>320</v>
      </c>
      <c r="C474" t="s">
        <v>321</v>
      </c>
      <c r="D474" t="s">
        <v>41</v>
      </c>
      <c r="E474" t="s">
        <v>41</v>
      </c>
      <c r="F474" t="s">
        <v>41</v>
      </c>
      <c r="G474" t="s">
        <v>41</v>
      </c>
      <c r="H474" t="s">
        <v>41</v>
      </c>
      <c r="I474" t="s">
        <v>41</v>
      </c>
      <c r="J474" t="s">
        <v>41</v>
      </c>
    </row>
    <row r="475" spans="1:10" x14ac:dyDescent="0.2">
      <c r="A475">
        <v>886.6</v>
      </c>
      <c r="B475" t="s">
        <v>322</v>
      </c>
      <c r="C475" t="s">
        <v>323</v>
      </c>
      <c r="D475" t="s">
        <v>41</v>
      </c>
      <c r="E475" t="s">
        <v>41</v>
      </c>
      <c r="F475" t="s">
        <v>41</v>
      </c>
      <c r="G475" t="s">
        <v>41</v>
      </c>
      <c r="H475" t="s">
        <v>41</v>
      </c>
      <c r="I475" t="s">
        <v>41</v>
      </c>
      <c r="J475" t="s">
        <v>41</v>
      </c>
    </row>
    <row r="476" spans="1:10" x14ac:dyDescent="0.2">
      <c r="A476">
        <v>888.6</v>
      </c>
      <c r="B476" t="s">
        <v>324</v>
      </c>
      <c r="C476" t="s">
        <v>325</v>
      </c>
      <c r="D476" t="s">
        <v>41</v>
      </c>
      <c r="E476" t="s">
        <v>41</v>
      </c>
      <c r="F476" t="s">
        <v>41</v>
      </c>
      <c r="G476" t="s">
        <v>41</v>
      </c>
      <c r="H476" t="s">
        <v>41</v>
      </c>
      <c r="I476" t="s">
        <v>41</v>
      </c>
      <c r="J476" t="s">
        <v>41</v>
      </c>
    </row>
    <row r="477" spans="1:10" x14ac:dyDescent="0.2">
      <c r="A477">
        <v>890.7</v>
      </c>
      <c r="B477" t="s">
        <v>326</v>
      </c>
      <c r="C477" t="s">
        <v>327</v>
      </c>
      <c r="D477" t="s">
        <v>41</v>
      </c>
      <c r="E477" t="s">
        <v>41</v>
      </c>
      <c r="F477" t="s">
        <v>41</v>
      </c>
      <c r="G477" t="s">
        <v>41</v>
      </c>
      <c r="H477" t="s">
        <v>41</v>
      </c>
      <c r="I477" t="s">
        <v>41</v>
      </c>
      <c r="J477" t="s">
        <v>41</v>
      </c>
    </row>
    <row r="478" spans="1:10" x14ac:dyDescent="0.2">
      <c r="A478">
        <v>892.7</v>
      </c>
      <c r="B478" t="s">
        <v>328</v>
      </c>
      <c r="C478" t="s">
        <v>329</v>
      </c>
      <c r="D478" t="s">
        <v>63</v>
      </c>
      <c r="E478" t="s">
        <v>84</v>
      </c>
      <c r="F478" t="s">
        <v>41</v>
      </c>
      <c r="G478" t="s">
        <v>41</v>
      </c>
      <c r="H478" t="s">
        <v>41</v>
      </c>
      <c r="I478" t="s">
        <v>41</v>
      </c>
      <c r="J478" t="s">
        <v>41</v>
      </c>
    </row>
    <row r="479" spans="1:10" x14ac:dyDescent="0.2">
      <c r="A479">
        <v>894.7</v>
      </c>
      <c r="B479" t="s">
        <v>330</v>
      </c>
      <c r="C479" t="s">
        <v>331</v>
      </c>
      <c r="D479" t="s">
        <v>41</v>
      </c>
      <c r="E479" t="s">
        <v>41</v>
      </c>
      <c r="F479" t="s">
        <v>41</v>
      </c>
      <c r="G479" t="s">
        <v>41</v>
      </c>
      <c r="H479" t="s">
        <v>41</v>
      </c>
      <c r="I479" t="s">
        <v>41</v>
      </c>
      <c r="J479" t="s">
        <v>41</v>
      </c>
    </row>
    <row r="480" spans="1:10" x14ac:dyDescent="0.2">
      <c r="A480">
        <v>896.7</v>
      </c>
      <c r="B480" t="s">
        <v>332</v>
      </c>
      <c r="C480" t="s">
        <v>333</v>
      </c>
      <c r="D480" t="s">
        <v>41</v>
      </c>
      <c r="E480" t="s">
        <v>41</v>
      </c>
      <c r="F480" t="s">
        <v>41</v>
      </c>
      <c r="G480" t="s">
        <v>41</v>
      </c>
      <c r="H480" t="s">
        <v>41</v>
      </c>
      <c r="I480" t="s">
        <v>41</v>
      </c>
      <c r="J480" t="s">
        <v>41</v>
      </c>
    </row>
    <row r="481" spans="1:10" x14ac:dyDescent="0.2">
      <c r="A481">
        <v>898.7</v>
      </c>
      <c r="B481" t="s">
        <v>334</v>
      </c>
      <c r="C481" t="s">
        <v>335</v>
      </c>
      <c r="D481" t="s">
        <v>41</v>
      </c>
      <c r="E481" t="s">
        <v>41</v>
      </c>
      <c r="F481" t="s">
        <v>41</v>
      </c>
      <c r="G481" t="s">
        <v>41</v>
      </c>
      <c r="H481" t="s">
        <v>41</v>
      </c>
      <c r="I481" t="s">
        <v>41</v>
      </c>
      <c r="J481" t="s">
        <v>41</v>
      </c>
    </row>
    <row r="483" spans="1:10" x14ac:dyDescent="0.2">
      <c r="A483" t="s">
        <v>11</v>
      </c>
      <c r="B483" t="s">
        <v>12</v>
      </c>
      <c r="C483" t="s">
        <v>13</v>
      </c>
      <c r="D483" t="s">
        <v>1692</v>
      </c>
      <c r="E483" t="s">
        <v>1693</v>
      </c>
      <c r="F483" t="s">
        <v>1694</v>
      </c>
      <c r="G483" t="s">
        <v>1695</v>
      </c>
      <c r="H483" t="s">
        <v>1696</v>
      </c>
      <c r="I483" t="s">
        <v>1697</v>
      </c>
      <c r="J483" t="s">
        <v>1698</v>
      </c>
    </row>
    <row r="484" spans="1:10" x14ac:dyDescent="0.2">
      <c r="A484">
        <v>452.3</v>
      </c>
      <c r="B484" t="s">
        <v>336</v>
      </c>
      <c r="C484" t="s">
        <v>337</v>
      </c>
      <c r="D484" t="s">
        <v>80</v>
      </c>
      <c r="E484" t="s">
        <v>1927</v>
      </c>
      <c r="F484" t="s">
        <v>130</v>
      </c>
      <c r="G484" t="s">
        <v>1832</v>
      </c>
      <c r="H484" t="s">
        <v>1828</v>
      </c>
      <c r="I484" t="s">
        <v>129</v>
      </c>
      <c r="J484" t="s">
        <v>41</v>
      </c>
    </row>
    <row r="485" spans="1:10" x14ac:dyDescent="0.2">
      <c r="A485">
        <v>454.3</v>
      </c>
      <c r="B485" t="s">
        <v>338</v>
      </c>
      <c r="C485" t="s">
        <v>339</v>
      </c>
      <c r="D485" t="s">
        <v>1942</v>
      </c>
      <c r="E485" t="s">
        <v>1943</v>
      </c>
      <c r="F485" t="s">
        <v>1899</v>
      </c>
      <c r="G485" t="s">
        <v>1937</v>
      </c>
      <c r="H485" t="s">
        <v>1944</v>
      </c>
      <c r="I485" t="s">
        <v>1886</v>
      </c>
      <c r="J485" t="s">
        <v>151</v>
      </c>
    </row>
    <row r="486" spans="1:10" x14ac:dyDescent="0.2">
      <c r="A486">
        <v>476.3</v>
      </c>
      <c r="B486" t="s">
        <v>340</v>
      </c>
      <c r="C486" t="s">
        <v>341</v>
      </c>
      <c r="D486" t="s">
        <v>99</v>
      </c>
      <c r="E486" t="s">
        <v>1785</v>
      </c>
      <c r="F486" t="s">
        <v>1867</v>
      </c>
      <c r="G486" t="s">
        <v>152</v>
      </c>
      <c r="H486" t="s">
        <v>104</v>
      </c>
      <c r="I486" t="s">
        <v>48</v>
      </c>
      <c r="J486" t="s">
        <v>41</v>
      </c>
    </row>
    <row r="487" spans="1:10" x14ac:dyDescent="0.2">
      <c r="A487">
        <v>478.3</v>
      </c>
      <c r="B487" t="s">
        <v>342</v>
      </c>
      <c r="C487" t="s">
        <v>343</v>
      </c>
      <c r="D487" t="s">
        <v>107</v>
      </c>
      <c r="E487" t="s">
        <v>1936</v>
      </c>
      <c r="F487" t="s">
        <v>1945</v>
      </c>
      <c r="G487" t="s">
        <v>102</v>
      </c>
      <c r="H487" t="s">
        <v>55</v>
      </c>
      <c r="I487" t="s">
        <v>100</v>
      </c>
      <c r="J487" t="s">
        <v>77</v>
      </c>
    </row>
    <row r="488" spans="1:10" x14ac:dyDescent="0.2">
      <c r="A488">
        <v>480.3</v>
      </c>
      <c r="B488" t="s">
        <v>344</v>
      </c>
      <c r="C488" t="s">
        <v>345</v>
      </c>
      <c r="D488" t="s">
        <v>41</v>
      </c>
      <c r="E488" t="s">
        <v>1946</v>
      </c>
      <c r="F488" t="s">
        <v>1758</v>
      </c>
      <c r="G488" t="s">
        <v>1818</v>
      </c>
      <c r="H488" t="s">
        <v>201</v>
      </c>
      <c r="I488" t="s">
        <v>1947</v>
      </c>
      <c r="J488" t="s">
        <v>63</v>
      </c>
    </row>
    <row r="489" spans="1:10" x14ac:dyDescent="0.2">
      <c r="A489">
        <v>500.3</v>
      </c>
      <c r="B489" t="s">
        <v>346</v>
      </c>
      <c r="C489" t="s">
        <v>347</v>
      </c>
      <c r="D489" t="s">
        <v>1948</v>
      </c>
      <c r="E489" t="s">
        <v>41</v>
      </c>
      <c r="F489" t="s">
        <v>41</v>
      </c>
      <c r="G489" t="s">
        <v>80</v>
      </c>
      <c r="H489" t="s">
        <v>1707</v>
      </c>
      <c r="I489" t="s">
        <v>104</v>
      </c>
      <c r="J489" t="s">
        <v>77</v>
      </c>
    </row>
    <row r="490" spans="1:10" x14ac:dyDescent="0.2">
      <c r="A490">
        <v>502.3</v>
      </c>
      <c r="B490" t="s">
        <v>348</v>
      </c>
      <c r="C490" t="s">
        <v>349</v>
      </c>
      <c r="D490" t="s">
        <v>84</v>
      </c>
      <c r="E490" t="s">
        <v>1797</v>
      </c>
      <c r="F490" t="s">
        <v>255</v>
      </c>
      <c r="G490" t="s">
        <v>59</v>
      </c>
      <c r="H490" t="s">
        <v>1728</v>
      </c>
      <c r="I490" t="s">
        <v>104</v>
      </c>
      <c r="J490" t="s">
        <v>104</v>
      </c>
    </row>
    <row r="491" spans="1:10" x14ac:dyDescent="0.2">
      <c r="A491">
        <v>504.3</v>
      </c>
      <c r="B491" t="s">
        <v>350</v>
      </c>
      <c r="C491" t="s">
        <v>351</v>
      </c>
      <c r="D491" t="s">
        <v>151</v>
      </c>
      <c r="E491" t="s">
        <v>179</v>
      </c>
      <c r="F491" t="s">
        <v>1707</v>
      </c>
      <c r="G491" t="s">
        <v>1794</v>
      </c>
      <c r="H491" t="s">
        <v>151</v>
      </c>
      <c r="I491" t="s">
        <v>55</v>
      </c>
      <c r="J491" t="s">
        <v>59</v>
      </c>
    </row>
    <row r="492" spans="1:10" x14ac:dyDescent="0.2">
      <c r="A492">
        <v>506.3</v>
      </c>
      <c r="B492" t="s">
        <v>352</v>
      </c>
      <c r="C492" t="s">
        <v>353</v>
      </c>
      <c r="D492" t="s">
        <v>82</v>
      </c>
      <c r="E492" t="s">
        <v>99</v>
      </c>
      <c r="F492" t="s">
        <v>132</v>
      </c>
      <c r="G492" t="s">
        <v>59</v>
      </c>
      <c r="H492" t="s">
        <v>59</v>
      </c>
      <c r="I492" t="s">
        <v>53</v>
      </c>
      <c r="J492" t="s">
        <v>1827</v>
      </c>
    </row>
    <row r="493" spans="1:10" x14ac:dyDescent="0.2">
      <c r="A493">
        <v>508.3</v>
      </c>
      <c r="B493" t="s">
        <v>354</v>
      </c>
      <c r="C493" t="s">
        <v>355</v>
      </c>
      <c r="D493" t="s">
        <v>59</v>
      </c>
      <c r="E493" t="s">
        <v>58</v>
      </c>
      <c r="F493" t="s">
        <v>1827</v>
      </c>
      <c r="G493" t="s">
        <v>103</v>
      </c>
      <c r="H493" t="s">
        <v>84</v>
      </c>
      <c r="I493" t="s">
        <v>1729</v>
      </c>
      <c r="J493" t="s">
        <v>104</v>
      </c>
    </row>
    <row r="494" spans="1:10" x14ac:dyDescent="0.2">
      <c r="A494">
        <v>510.3</v>
      </c>
      <c r="B494" t="s">
        <v>356</v>
      </c>
      <c r="C494" t="s">
        <v>357</v>
      </c>
      <c r="D494" t="s">
        <v>77</v>
      </c>
      <c r="E494" t="s">
        <v>1935</v>
      </c>
      <c r="F494" t="s">
        <v>1898</v>
      </c>
      <c r="G494" t="s">
        <v>1944</v>
      </c>
      <c r="H494" t="s">
        <v>119</v>
      </c>
      <c r="I494" t="s">
        <v>1785</v>
      </c>
      <c r="J494" t="s">
        <v>1769</v>
      </c>
    </row>
    <row r="495" spans="1:10" x14ac:dyDescent="0.2">
      <c r="A495">
        <v>526.29999999999995</v>
      </c>
      <c r="B495" t="s">
        <v>358</v>
      </c>
      <c r="C495" t="s">
        <v>359</v>
      </c>
      <c r="D495" t="s">
        <v>84</v>
      </c>
      <c r="E495" t="s">
        <v>54</v>
      </c>
      <c r="F495" t="s">
        <v>143</v>
      </c>
      <c r="G495" t="s">
        <v>99</v>
      </c>
      <c r="H495" t="s">
        <v>156</v>
      </c>
      <c r="I495" t="s">
        <v>89</v>
      </c>
      <c r="J495" t="s">
        <v>82</v>
      </c>
    </row>
    <row r="496" spans="1:10" x14ac:dyDescent="0.2">
      <c r="A496">
        <v>528.29999999999995</v>
      </c>
      <c r="B496" t="s">
        <v>360</v>
      </c>
      <c r="C496" t="s">
        <v>361</v>
      </c>
      <c r="D496" t="s">
        <v>104</v>
      </c>
      <c r="E496" t="s">
        <v>100</v>
      </c>
      <c r="F496" t="s">
        <v>41</v>
      </c>
      <c r="G496" t="s">
        <v>41</v>
      </c>
      <c r="H496" t="s">
        <v>74</v>
      </c>
      <c r="I496" t="s">
        <v>84</v>
      </c>
      <c r="J496" t="s">
        <v>41</v>
      </c>
    </row>
    <row r="498" spans="1:10" x14ac:dyDescent="0.2">
      <c r="A498" t="s">
        <v>11</v>
      </c>
      <c r="B498" t="s">
        <v>12</v>
      </c>
      <c r="C498" t="s">
        <v>13</v>
      </c>
      <c r="D498" t="s">
        <v>1692</v>
      </c>
      <c r="E498" t="s">
        <v>1693</v>
      </c>
      <c r="F498" t="s">
        <v>1694</v>
      </c>
      <c r="G498" t="s">
        <v>1695</v>
      </c>
      <c r="H498" t="s">
        <v>1696</v>
      </c>
      <c r="I498" t="s">
        <v>1697</v>
      </c>
      <c r="J498" t="s">
        <v>1698</v>
      </c>
    </row>
    <row r="499" spans="1:10" x14ac:dyDescent="0.2">
      <c r="A499">
        <v>634.4</v>
      </c>
      <c r="B499" t="s">
        <v>362</v>
      </c>
      <c r="C499" t="s">
        <v>363</v>
      </c>
      <c r="D499" t="s">
        <v>1827</v>
      </c>
      <c r="E499" t="s">
        <v>41</v>
      </c>
      <c r="F499" t="s">
        <v>77</v>
      </c>
      <c r="G499" t="s">
        <v>80</v>
      </c>
      <c r="H499" t="s">
        <v>1725</v>
      </c>
      <c r="I499" t="s">
        <v>74</v>
      </c>
      <c r="J499" t="s">
        <v>41</v>
      </c>
    </row>
    <row r="500" spans="1:10" x14ac:dyDescent="0.2">
      <c r="A500">
        <v>636.5</v>
      </c>
      <c r="B500" t="s">
        <v>364</v>
      </c>
      <c r="C500" t="s">
        <v>365</v>
      </c>
      <c r="D500" t="s">
        <v>48</v>
      </c>
      <c r="E500" t="s">
        <v>1949</v>
      </c>
      <c r="F500" t="s">
        <v>1885</v>
      </c>
      <c r="G500" t="s">
        <v>1893</v>
      </c>
      <c r="H500" t="s">
        <v>188</v>
      </c>
      <c r="I500" t="s">
        <v>1770</v>
      </c>
      <c r="J500" t="s">
        <v>41</v>
      </c>
    </row>
    <row r="501" spans="1:10" x14ac:dyDescent="0.2">
      <c r="A501">
        <v>659.5</v>
      </c>
      <c r="B501" t="s">
        <v>366</v>
      </c>
      <c r="C501" t="s">
        <v>367</v>
      </c>
      <c r="D501" t="s">
        <v>41</v>
      </c>
      <c r="E501" t="s">
        <v>53</v>
      </c>
      <c r="F501" t="s">
        <v>82</v>
      </c>
      <c r="G501" t="s">
        <v>41</v>
      </c>
      <c r="H501" t="s">
        <v>41</v>
      </c>
      <c r="I501" t="s">
        <v>41</v>
      </c>
      <c r="J501" t="s">
        <v>73</v>
      </c>
    </row>
    <row r="502" spans="1:10" x14ac:dyDescent="0.2">
      <c r="A502">
        <v>661.5</v>
      </c>
      <c r="B502" t="s">
        <v>368</v>
      </c>
      <c r="C502" t="s">
        <v>369</v>
      </c>
      <c r="D502" t="s">
        <v>41</v>
      </c>
      <c r="E502" t="s">
        <v>41</v>
      </c>
      <c r="F502" t="s">
        <v>104</v>
      </c>
      <c r="G502" t="s">
        <v>41</v>
      </c>
      <c r="H502" t="s">
        <v>41</v>
      </c>
      <c r="I502" t="s">
        <v>74</v>
      </c>
      <c r="J502" t="s">
        <v>41</v>
      </c>
    </row>
    <row r="503" spans="1:10" x14ac:dyDescent="0.2">
      <c r="A503">
        <v>662.5</v>
      </c>
      <c r="B503" t="s">
        <v>370</v>
      </c>
      <c r="C503" t="s">
        <v>371</v>
      </c>
      <c r="D503" t="s">
        <v>59</v>
      </c>
      <c r="E503" t="s">
        <v>1950</v>
      </c>
      <c r="F503" t="s">
        <v>84</v>
      </c>
      <c r="G503" t="s">
        <v>1942</v>
      </c>
      <c r="H503" t="s">
        <v>66</v>
      </c>
      <c r="I503" t="s">
        <v>104</v>
      </c>
      <c r="J503" t="s">
        <v>41</v>
      </c>
    </row>
    <row r="504" spans="1:10" x14ac:dyDescent="0.2">
      <c r="A504">
        <v>664.5</v>
      </c>
      <c r="B504" t="s">
        <v>372</v>
      </c>
      <c r="C504" t="s">
        <v>373</v>
      </c>
      <c r="D504" t="s">
        <v>152</v>
      </c>
      <c r="E504" t="s">
        <v>1951</v>
      </c>
      <c r="F504" t="s">
        <v>1952</v>
      </c>
      <c r="G504" t="s">
        <v>1953</v>
      </c>
      <c r="H504" t="s">
        <v>1954</v>
      </c>
      <c r="I504" t="s">
        <v>1955</v>
      </c>
      <c r="J504" t="s">
        <v>47</v>
      </c>
    </row>
    <row r="505" spans="1:10" x14ac:dyDescent="0.2">
      <c r="A505">
        <v>672.5</v>
      </c>
      <c r="B505" t="s">
        <v>374</v>
      </c>
      <c r="C505" t="s">
        <v>375</v>
      </c>
      <c r="D505" t="s">
        <v>41</v>
      </c>
      <c r="E505" t="s">
        <v>1956</v>
      </c>
      <c r="F505" t="s">
        <v>99</v>
      </c>
      <c r="G505" t="s">
        <v>41</v>
      </c>
      <c r="H505" t="s">
        <v>115</v>
      </c>
      <c r="I505" t="s">
        <v>74</v>
      </c>
      <c r="J505" t="s">
        <v>70</v>
      </c>
    </row>
    <row r="506" spans="1:10" x14ac:dyDescent="0.2">
      <c r="A506">
        <v>674.5</v>
      </c>
      <c r="B506" t="s">
        <v>376</v>
      </c>
      <c r="C506" t="s">
        <v>377</v>
      </c>
      <c r="D506" t="s">
        <v>74</v>
      </c>
      <c r="E506" t="s">
        <v>1818</v>
      </c>
      <c r="F506" t="s">
        <v>41</v>
      </c>
      <c r="G506" t="s">
        <v>41</v>
      </c>
      <c r="H506" t="s">
        <v>41</v>
      </c>
      <c r="I506" t="s">
        <v>73</v>
      </c>
      <c r="J506" t="s">
        <v>73</v>
      </c>
    </row>
    <row r="507" spans="1:10" x14ac:dyDescent="0.2">
      <c r="A507">
        <v>676.5</v>
      </c>
      <c r="B507" t="s">
        <v>378</v>
      </c>
      <c r="C507" t="s">
        <v>379</v>
      </c>
      <c r="D507" t="s">
        <v>82</v>
      </c>
      <c r="E507" t="s">
        <v>1957</v>
      </c>
      <c r="F507" t="s">
        <v>74</v>
      </c>
      <c r="G507" t="s">
        <v>1919</v>
      </c>
      <c r="H507" t="s">
        <v>1720</v>
      </c>
      <c r="I507" t="s">
        <v>1707</v>
      </c>
      <c r="J507" t="s">
        <v>73</v>
      </c>
    </row>
    <row r="508" spans="1:10" x14ac:dyDescent="0.2">
      <c r="A508">
        <v>678.5</v>
      </c>
      <c r="B508" t="s">
        <v>380</v>
      </c>
      <c r="C508" t="s">
        <v>381</v>
      </c>
      <c r="D508" t="s">
        <v>98</v>
      </c>
      <c r="E508" t="s">
        <v>1958</v>
      </c>
      <c r="F508" t="s">
        <v>1959</v>
      </c>
      <c r="G508" t="s">
        <v>1960</v>
      </c>
      <c r="H508" t="s">
        <v>1961</v>
      </c>
      <c r="I508" t="s">
        <v>1962</v>
      </c>
      <c r="J508" t="s">
        <v>47</v>
      </c>
    </row>
    <row r="509" spans="1:10" x14ac:dyDescent="0.2">
      <c r="A509">
        <v>687.5</v>
      </c>
      <c r="B509" t="s">
        <v>382</v>
      </c>
      <c r="C509" t="s">
        <v>383</v>
      </c>
      <c r="D509" t="s">
        <v>82</v>
      </c>
      <c r="E509" t="s">
        <v>1963</v>
      </c>
      <c r="F509" t="s">
        <v>77</v>
      </c>
      <c r="G509" t="s">
        <v>53</v>
      </c>
      <c r="H509" t="s">
        <v>102</v>
      </c>
      <c r="I509" t="s">
        <v>104</v>
      </c>
      <c r="J509" t="s">
        <v>116</v>
      </c>
    </row>
    <row r="510" spans="1:10" x14ac:dyDescent="0.2">
      <c r="A510">
        <v>688.5</v>
      </c>
      <c r="B510" t="s">
        <v>384</v>
      </c>
      <c r="C510" t="s">
        <v>385</v>
      </c>
      <c r="D510" t="s">
        <v>41</v>
      </c>
      <c r="E510" t="s">
        <v>1964</v>
      </c>
      <c r="F510" t="s">
        <v>66</v>
      </c>
      <c r="G510" t="s">
        <v>1770</v>
      </c>
      <c r="H510" t="s">
        <v>116</v>
      </c>
      <c r="I510" t="s">
        <v>59</v>
      </c>
      <c r="J510" t="s">
        <v>48</v>
      </c>
    </row>
    <row r="511" spans="1:10" x14ac:dyDescent="0.2">
      <c r="A511">
        <v>689.5</v>
      </c>
      <c r="B511" t="s">
        <v>386</v>
      </c>
      <c r="C511" t="s">
        <v>387</v>
      </c>
      <c r="D511" t="s">
        <v>41</v>
      </c>
      <c r="E511" t="s">
        <v>55</v>
      </c>
      <c r="F511" t="s">
        <v>70</v>
      </c>
      <c r="G511" t="s">
        <v>41</v>
      </c>
      <c r="H511" t="s">
        <v>41</v>
      </c>
      <c r="I511" t="s">
        <v>41</v>
      </c>
      <c r="J511" t="s">
        <v>41</v>
      </c>
    </row>
    <row r="512" spans="1:10" x14ac:dyDescent="0.2">
      <c r="A512">
        <v>690.5</v>
      </c>
      <c r="B512" t="s">
        <v>388</v>
      </c>
      <c r="C512" t="s">
        <v>389</v>
      </c>
      <c r="D512" t="s">
        <v>56</v>
      </c>
      <c r="E512" t="s">
        <v>1903</v>
      </c>
      <c r="F512" t="s">
        <v>83</v>
      </c>
      <c r="G512" t="s">
        <v>1965</v>
      </c>
      <c r="H512" t="s">
        <v>1966</v>
      </c>
      <c r="I512" t="s">
        <v>1783</v>
      </c>
      <c r="J512" t="s">
        <v>82</v>
      </c>
    </row>
    <row r="513" spans="1:10" x14ac:dyDescent="0.2">
      <c r="A513">
        <v>692.5</v>
      </c>
      <c r="B513" t="s">
        <v>390</v>
      </c>
      <c r="C513" t="s">
        <v>391</v>
      </c>
      <c r="D513" t="s">
        <v>81</v>
      </c>
      <c r="E513" t="s">
        <v>1967</v>
      </c>
      <c r="F513" t="s">
        <v>1846</v>
      </c>
      <c r="G513" t="s">
        <v>1968</v>
      </c>
      <c r="H513" t="s">
        <v>1969</v>
      </c>
      <c r="I513" t="s">
        <v>1944</v>
      </c>
      <c r="J513" t="s">
        <v>63</v>
      </c>
    </row>
    <row r="514" spans="1:10" x14ac:dyDescent="0.2">
      <c r="A514">
        <v>698.5</v>
      </c>
      <c r="B514" t="s">
        <v>392</v>
      </c>
      <c r="C514" t="s">
        <v>393</v>
      </c>
      <c r="D514" t="s">
        <v>41</v>
      </c>
      <c r="E514" t="s">
        <v>54</v>
      </c>
      <c r="F514" t="s">
        <v>70</v>
      </c>
      <c r="G514" t="s">
        <v>80</v>
      </c>
      <c r="H514" t="s">
        <v>41</v>
      </c>
      <c r="I514" t="s">
        <v>41</v>
      </c>
      <c r="J514" t="s">
        <v>80</v>
      </c>
    </row>
    <row r="515" spans="1:10" x14ac:dyDescent="0.2">
      <c r="A515">
        <v>700.5</v>
      </c>
      <c r="B515" t="s">
        <v>394</v>
      </c>
      <c r="C515" t="s">
        <v>395</v>
      </c>
      <c r="D515" t="s">
        <v>69</v>
      </c>
      <c r="E515" t="s">
        <v>1970</v>
      </c>
      <c r="F515" t="s">
        <v>84</v>
      </c>
      <c r="G515" t="s">
        <v>1942</v>
      </c>
      <c r="H515" t="s">
        <v>101</v>
      </c>
      <c r="I515" t="s">
        <v>81</v>
      </c>
      <c r="J515" t="s">
        <v>80</v>
      </c>
    </row>
    <row r="516" spans="1:10" x14ac:dyDescent="0.2">
      <c r="A516">
        <v>702.5</v>
      </c>
      <c r="B516" t="s">
        <v>396</v>
      </c>
      <c r="C516" t="s">
        <v>397</v>
      </c>
      <c r="D516" t="s">
        <v>74</v>
      </c>
      <c r="E516" t="s">
        <v>1971</v>
      </c>
      <c r="F516" t="s">
        <v>1659</v>
      </c>
      <c r="G516" t="s">
        <v>1972</v>
      </c>
      <c r="H516" t="s">
        <v>1732</v>
      </c>
      <c r="I516" t="s">
        <v>1857</v>
      </c>
      <c r="J516" t="s">
        <v>73</v>
      </c>
    </row>
    <row r="517" spans="1:10" x14ac:dyDescent="0.2">
      <c r="A517">
        <v>704.6</v>
      </c>
      <c r="B517" t="s">
        <v>398</v>
      </c>
      <c r="C517" t="s">
        <v>399</v>
      </c>
      <c r="D517" t="s">
        <v>98</v>
      </c>
      <c r="E517" t="s">
        <v>1973</v>
      </c>
      <c r="F517" t="s">
        <v>1771</v>
      </c>
      <c r="G517" t="s">
        <v>1974</v>
      </c>
      <c r="H517" t="s">
        <v>1975</v>
      </c>
      <c r="I517" t="s">
        <v>1795</v>
      </c>
      <c r="J517" t="s">
        <v>69</v>
      </c>
    </row>
    <row r="518" spans="1:10" x14ac:dyDescent="0.2">
      <c r="A518">
        <v>706.6</v>
      </c>
      <c r="B518" t="s">
        <v>400</v>
      </c>
      <c r="C518" t="s">
        <v>401</v>
      </c>
      <c r="D518" t="s">
        <v>73</v>
      </c>
      <c r="E518" t="s">
        <v>1976</v>
      </c>
      <c r="F518" t="s">
        <v>115</v>
      </c>
      <c r="G518" t="s">
        <v>1756</v>
      </c>
      <c r="H518" t="s">
        <v>1859</v>
      </c>
      <c r="I518" t="s">
        <v>1936</v>
      </c>
      <c r="J518" t="s">
        <v>69</v>
      </c>
    </row>
    <row r="519" spans="1:10" x14ac:dyDescent="0.2">
      <c r="A519">
        <v>712.5</v>
      </c>
      <c r="B519" t="s">
        <v>402</v>
      </c>
      <c r="C519" t="s">
        <v>403</v>
      </c>
      <c r="D519" t="s">
        <v>1725</v>
      </c>
      <c r="E519" t="s">
        <v>94</v>
      </c>
      <c r="F519" t="s">
        <v>82</v>
      </c>
      <c r="G519" t="s">
        <v>143</v>
      </c>
      <c r="H519" t="s">
        <v>59</v>
      </c>
      <c r="I519" t="s">
        <v>143</v>
      </c>
      <c r="J519" t="s">
        <v>73</v>
      </c>
    </row>
    <row r="520" spans="1:10" x14ac:dyDescent="0.2">
      <c r="A520">
        <v>714.5</v>
      </c>
      <c r="B520" t="s">
        <v>404</v>
      </c>
      <c r="C520" t="s">
        <v>405</v>
      </c>
      <c r="D520" t="s">
        <v>1977</v>
      </c>
      <c r="E520" t="s">
        <v>1978</v>
      </c>
      <c r="F520" t="s">
        <v>92</v>
      </c>
      <c r="G520" t="s">
        <v>156</v>
      </c>
      <c r="H520" t="s">
        <v>1737</v>
      </c>
      <c r="I520" t="s">
        <v>1827</v>
      </c>
      <c r="J520" t="s">
        <v>1839</v>
      </c>
    </row>
    <row r="521" spans="1:10" x14ac:dyDescent="0.2">
      <c r="A521">
        <v>716.5</v>
      </c>
      <c r="B521" t="s">
        <v>406</v>
      </c>
      <c r="C521" t="s">
        <v>407</v>
      </c>
      <c r="D521" t="s">
        <v>1979</v>
      </c>
      <c r="E521" t="s">
        <v>1980</v>
      </c>
      <c r="F521" t="s">
        <v>1661</v>
      </c>
      <c r="G521" t="s">
        <v>1981</v>
      </c>
      <c r="H521" t="s">
        <v>1982</v>
      </c>
      <c r="I521" t="s">
        <v>1983</v>
      </c>
      <c r="J521" t="s">
        <v>1720</v>
      </c>
    </row>
    <row r="522" spans="1:10" x14ac:dyDescent="0.2">
      <c r="A522">
        <v>718.5</v>
      </c>
      <c r="B522" t="s">
        <v>408</v>
      </c>
      <c r="C522" t="s">
        <v>409</v>
      </c>
      <c r="D522" t="s">
        <v>100</v>
      </c>
      <c r="E522" t="s">
        <v>1984</v>
      </c>
      <c r="F522" t="s">
        <v>1985</v>
      </c>
      <c r="G522" t="s">
        <v>1986</v>
      </c>
      <c r="H522" t="s">
        <v>1987</v>
      </c>
      <c r="I522" t="s">
        <v>1861</v>
      </c>
      <c r="J522" t="s">
        <v>99</v>
      </c>
    </row>
    <row r="523" spans="1:10" x14ac:dyDescent="0.2">
      <c r="A523">
        <v>720.5</v>
      </c>
      <c r="B523" t="s">
        <v>410</v>
      </c>
      <c r="C523" t="s">
        <v>411</v>
      </c>
      <c r="D523" t="s">
        <v>63</v>
      </c>
      <c r="E523" t="s">
        <v>119</v>
      </c>
      <c r="F523" t="s">
        <v>1827</v>
      </c>
      <c r="G523" t="s">
        <v>1988</v>
      </c>
      <c r="H523" t="s">
        <v>1940</v>
      </c>
      <c r="I523" t="s">
        <v>124</v>
      </c>
      <c r="J523" t="s">
        <v>41</v>
      </c>
    </row>
    <row r="524" spans="1:10" x14ac:dyDescent="0.2">
      <c r="A524">
        <v>724.5</v>
      </c>
      <c r="B524" t="s">
        <v>412</v>
      </c>
      <c r="C524" t="s">
        <v>413</v>
      </c>
      <c r="D524" t="s">
        <v>56</v>
      </c>
      <c r="E524" t="s">
        <v>1989</v>
      </c>
      <c r="F524" t="s">
        <v>1707</v>
      </c>
      <c r="G524" t="s">
        <v>57</v>
      </c>
      <c r="H524" t="s">
        <v>101</v>
      </c>
      <c r="I524" t="s">
        <v>77</v>
      </c>
      <c r="J524" t="s">
        <v>41</v>
      </c>
    </row>
    <row r="525" spans="1:10" x14ac:dyDescent="0.2">
      <c r="A525">
        <v>726.5</v>
      </c>
      <c r="B525" t="s">
        <v>414</v>
      </c>
      <c r="C525" t="s">
        <v>415</v>
      </c>
      <c r="D525" t="s">
        <v>70</v>
      </c>
      <c r="E525" t="s">
        <v>1990</v>
      </c>
      <c r="F525" t="s">
        <v>77</v>
      </c>
      <c r="G525" t="s">
        <v>1947</v>
      </c>
      <c r="H525" t="s">
        <v>43</v>
      </c>
      <c r="I525" t="s">
        <v>102</v>
      </c>
      <c r="J525" t="s">
        <v>84</v>
      </c>
    </row>
    <row r="526" spans="1:10" x14ac:dyDescent="0.2">
      <c r="A526">
        <v>728.6</v>
      </c>
      <c r="B526" t="s">
        <v>416</v>
      </c>
      <c r="C526" t="s">
        <v>417</v>
      </c>
      <c r="D526" t="s">
        <v>59</v>
      </c>
      <c r="E526" t="s">
        <v>1991</v>
      </c>
      <c r="F526" t="s">
        <v>1744</v>
      </c>
      <c r="G526" t="s">
        <v>1823</v>
      </c>
      <c r="H526" t="s">
        <v>1706</v>
      </c>
      <c r="I526" t="s">
        <v>54</v>
      </c>
      <c r="J526" t="s">
        <v>80</v>
      </c>
    </row>
    <row r="527" spans="1:10" x14ac:dyDescent="0.2">
      <c r="A527">
        <v>730.6</v>
      </c>
      <c r="B527" t="s">
        <v>418</v>
      </c>
      <c r="C527" t="s">
        <v>419</v>
      </c>
      <c r="D527" t="s">
        <v>1725</v>
      </c>
      <c r="E527" t="s">
        <v>1751</v>
      </c>
      <c r="F527" t="s">
        <v>61</v>
      </c>
      <c r="G527" t="s">
        <v>178</v>
      </c>
      <c r="H527" t="s">
        <v>1992</v>
      </c>
      <c r="I527" t="s">
        <v>108</v>
      </c>
      <c r="J527" t="s">
        <v>80</v>
      </c>
    </row>
    <row r="528" spans="1:10" x14ac:dyDescent="0.2">
      <c r="A528">
        <v>732.6</v>
      </c>
      <c r="B528" t="s">
        <v>420</v>
      </c>
      <c r="C528" t="s">
        <v>421</v>
      </c>
      <c r="D528" t="s">
        <v>73</v>
      </c>
      <c r="E528" t="s">
        <v>167</v>
      </c>
      <c r="F528" t="s">
        <v>97</v>
      </c>
      <c r="G528" t="s">
        <v>1993</v>
      </c>
      <c r="H528" t="s">
        <v>188</v>
      </c>
      <c r="I528" t="s">
        <v>109</v>
      </c>
      <c r="J528" t="s">
        <v>41</v>
      </c>
    </row>
    <row r="529" spans="1:10" x14ac:dyDescent="0.2">
      <c r="A529">
        <v>734.6</v>
      </c>
      <c r="B529" t="s">
        <v>422</v>
      </c>
      <c r="C529" t="s">
        <v>423</v>
      </c>
      <c r="D529" t="s">
        <v>82</v>
      </c>
      <c r="E529" t="s">
        <v>58</v>
      </c>
      <c r="F529" t="s">
        <v>80</v>
      </c>
      <c r="G529" t="s">
        <v>1737</v>
      </c>
      <c r="H529" t="s">
        <v>102</v>
      </c>
      <c r="I529" t="s">
        <v>155</v>
      </c>
      <c r="J529" t="s">
        <v>98</v>
      </c>
    </row>
    <row r="530" spans="1:10" x14ac:dyDescent="0.2">
      <c r="A530">
        <v>736.5</v>
      </c>
      <c r="B530" t="s">
        <v>424</v>
      </c>
      <c r="C530" t="s">
        <v>425</v>
      </c>
      <c r="D530" t="s">
        <v>129</v>
      </c>
      <c r="E530" t="s">
        <v>1789</v>
      </c>
      <c r="F530" t="s">
        <v>81</v>
      </c>
      <c r="G530" t="s">
        <v>80</v>
      </c>
      <c r="H530" t="s">
        <v>41</v>
      </c>
      <c r="I530" t="s">
        <v>41</v>
      </c>
      <c r="J530" t="s">
        <v>115</v>
      </c>
    </row>
    <row r="531" spans="1:10" x14ac:dyDescent="0.2">
      <c r="A531">
        <v>738.5</v>
      </c>
      <c r="B531" t="s">
        <v>426</v>
      </c>
      <c r="C531" t="s">
        <v>427</v>
      </c>
      <c r="D531" t="s">
        <v>1810</v>
      </c>
      <c r="E531" t="s">
        <v>1994</v>
      </c>
      <c r="F531" t="s">
        <v>116</v>
      </c>
      <c r="G531" t="s">
        <v>55</v>
      </c>
      <c r="H531" t="s">
        <v>1895</v>
      </c>
      <c r="I531" t="s">
        <v>116</v>
      </c>
      <c r="J531" t="s">
        <v>112</v>
      </c>
    </row>
    <row r="532" spans="1:10" x14ac:dyDescent="0.2">
      <c r="A532">
        <v>740.5</v>
      </c>
      <c r="B532" t="s">
        <v>428</v>
      </c>
      <c r="C532" t="s">
        <v>429</v>
      </c>
      <c r="D532" t="s">
        <v>1995</v>
      </c>
      <c r="E532" t="s">
        <v>1650</v>
      </c>
      <c r="F532" t="s">
        <v>1881</v>
      </c>
      <c r="G532" t="s">
        <v>1996</v>
      </c>
      <c r="H532" t="s">
        <v>1736</v>
      </c>
      <c r="I532" t="s">
        <v>1886</v>
      </c>
      <c r="J532" t="s">
        <v>1728</v>
      </c>
    </row>
    <row r="533" spans="1:10" x14ac:dyDescent="0.2">
      <c r="A533">
        <v>742.5</v>
      </c>
      <c r="B533" t="s">
        <v>430</v>
      </c>
      <c r="C533" t="s">
        <v>431</v>
      </c>
      <c r="D533" t="s">
        <v>1899</v>
      </c>
      <c r="E533" t="s">
        <v>1749</v>
      </c>
      <c r="F533" t="s">
        <v>1942</v>
      </c>
      <c r="G533" t="s">
        <v>1194</v>
      </c>
      <c r="H533" t="s">
        <v>1851</v>
      </c>
      <c r="I533" t="s">
        <v>1997</v>
      </c>
      <c r="J533" t="s">
        <v>77</v>
      </c>
    </row>
    <row r="534" spans="1:10" x14ac:dyDescent="0.2">
      <c r="A534">
        <v>744.5</v>
      </c>
      <c r="B534" t="s">
        <v>432</v>
      </c>
      <c r="C534" t="s">
        <v>433</v>
      </c>
      <c r="D534" t="s">
        <v>1769</v>
      </c>
      <c r="E534" t="s">
        <v>1998</v>
      </c>
      <c r="F534" t="s">
        <v>1999</v>
      </c>
      <c r="G534" t="s">
        <v>2000</v>
      </c>
      <c r="H534" t="s">
        <v>2001</v>
      </c>
      <c r="I534" t="s">
        <v>1732</v>
      </c>
      <c r="J534" t="s">
        <v>63</v>
      </c>
    </row>
    <row r="535" spans="1:10" x14ac:dyDescent="0.2">
      <c r="A535">
        <v>746.6</v>
      </c>
      <c r="B535" t="s">
        <v>434</v>
      </c>
      <c r="C535" t="s">
        <v>435</v>
      </c>
      <c r="D535" t="s">
        <v>41</v>
      </c>
      <c r="E535" t="s">
        <v>2002</v>
      </c>
      <c r="F535" t="s">
        <v>131</v>
      </c>
      <c r="G535" t="s">
        <v>2003</v>
      </c>
      <c r="H535" t="s">
        <v>1735</v>
      </c>
      <c r="I535" t="s">
        <v>2004</v>
      </c>
      <c r="J535" t="s">
        <v>82</v>
      </c>
    </row>
    <row r="536" spans="1:10" x14ac:dyDescent="0.2">
      <c r="A536">
        <v>748.6</v>
      </c>
      <c r="B536" t="s">
        <v>436</v>
      </c>
      <c r="C536" t="s">
        <v>437</v>
      </c>
      <c r="D536" t="s">
        <v>1725</v>
      </c>
      <c r="E536" t="s">
        <v>101</v>
      </c>
      <c r="F536" t="s">
        <v>82</v>
      </c>
      <c r="G536" t="s">
        <v>65</v>
      </c>
      <c r="H536" t="s">
        <v>91</v>
      </c>
      <c r="I536" t="s">
        <v>81</v>
      </c>
      <c r="J536" t="s">
        <v>82</v>
      </c>
    </row>
    <row r="537" spans="1:10" x14ac:dyDescent="0.2">
      <c r="A537">
        <v>750.5</v>
      </c>
      <c r="B537" t="s">
        <v>438</v>
      </c>
      <c r="C537" t="s">
        <v>439</v>
      </c>
      <c r="D537" t="s">
        <v>73</v>
      </c>
      <c r="E537" t="s">
        <v>2005</v>
      </c>
      <c r="F537" t="s">
        <v>80</v>
      </c>
      <c r="G537" t="s">
        <v>1885</v>
      </c>
      <c r="H537" t="s">
        <v>92</v>
      </c>
      <c r="I537" t="s">
        <v>1827</v>
      </c>
      <c r="J537" t="s">
        <v>41</v>
      </c>
    </row>
    <row r="538" spans="1:10" x14ac:dyDescent="0.2">
      <c r="A538">
        <v>752.6</v>
      </c>
      <c r="B538" t="s">
        <v>440</v>
      </c>
      <c r="C538" t="s">
        <v>441</v>
      </c>
      <c r="D538" t="s">
        <v>63</v>
      </c>
      <c r="E538" t="s">
        <v>121</v>
      </c>
      <c r="F538" t="s">
        <v>1744</v>
      </c>
      <c r="G538" t="s">
        <v>1786</v>
      </c>
      <c r="H538" t="s">
        <v>61</v>
      </c>
      <c r="I538" t="s">
        <v>64</v>
      </c>
      <c r="J538" t="s">
        <v>41</v>
      </c>
    </row>
    <row r="539" spans="1:10" x14ac:dyDescent="0.2">
      <c r="A539">
        <v>754.6</v>
      </c>
      <c r="B539" t="s">
        <v>442</v>
      </c>
      <c r="C539" t="s">
        <v>443</v>
      </c>
      <c r="D539" t="s">
        <v>70</v>
      </c>
      <c r="E539" t="s">
        <v>1782</v>
      </c>
      <c r="F539" t="s">
        <v>82</v>
      </c>
      <c r="G539" t="s">
        <v>1785</v>
      </c>
      <c r="H539" t="s">
        <v>92</v>
      </c>
      <c r="I539" t="s">
        <v>102</v>
      </c>
      <c r="J539" t="s">
        <v>56</v>
      </c>
    </row>
    <row r="540" spans="1:10" x14ac:dyDescent="0.2">
      <c r="A540">
        <v>756.6</v>
      </c>
      <c r="B540" t="s">
        <v>444</v>
      </c>
      <c r="C540" t="s">
        <v>445</v>
      </c>
      <c r="D540" t="s">
        <v>69</v>
      </c>
      <c r="E540" t="s">
        <v>107</v>
      </c>
      <c r="F540" t="s">
        <v>41</v>
      </c>
      <c r="G540" t="s">
        <v>102</v>
      </c>
      <c r="H540" t="s">
        <v>56</v>
      </c>
      <c r="I540" t="s">
        <v>63</v>
      </c>
      <c r="J540" t="s">
        <v>56</v>
      </c>
    </row>
    <row r="541" spans="1:10" x14ac:dyDescent="0.2">
      <c r="A541">
        <v>758.6</v>
      </c>
      <c r="B541" t="s">
        <v>446</v>
      </c>
      <c r="C541" t="s">
        <v>447</v>
      </c>
      <c r="D541" t="s">
        <v>80</v>
      </c>
      <c r="E541" t="s">
        <v>41</v>
      </c>
      <c r="F541" t="s">
        <v>70</v>
      </c>
      <c r="G541" t="s">
        <v>155</v>
      </c>
      <c r="H541" t="s">
        <v>115</v>
      </c>
      <c r="I541" t="s">
        <v>53</v>
      </c>
      <c r="J541" t="s">
        <v>41</v>
      </c>
    </row>
    <row r="542" spans="1:10" x14ac:dyDescent="0.2">
      <c r="A542">
        <v>760.6</v>
      </c>
      <c r="B542" t="s">
        <v>448</v>
      </c>
      <c r="C542" t="s">
        <v>449</v>
      </c>
      <c r="D542" t="s">
        <v>77</v>
      </c>
      <c r="E542" t="s">
        <v>97</v>
      </c>
      <c r="F542" t="s">
        <v>98</v>
      </c>
      <c r="G542" t="s">
        <v>91</v>
      </c>
      <c r="H542" t="s">
        <v>53</v>
      </c>
      <c r="I542" t="s">
        <v>1707</v>
      </c>
      <c r="J542" t="s">
        <v>82</v>
      </c>
    </row>
    <row r="543" spans="1:10" x14ac:dyDescent="0.2">
      <c r="A543">
        <v>762.6</v>
      </c>
      <c r="B543" t="s">
        <v>450</v>
      </c>
      <c r="C543" t="s">
        <v>451</v>
      </c>
      <c r="D543" t="s">
        <v>152</v>
      </c>
      <c r="E543" t="s">
        <v>41</v>
      </c>
      <c r="F543" t="s">
        <v>41</v>
      </c>
      <c r="G543" t="s">
        <v>99</v>
      </c>
      <c r="H543" t="s">
        <v>151</v>
      </c>
      <c r="I543" t="s">
        <v>48</v>
      </c>
      <c r="J543" t="s">
        <v>69</v>
      </c>
    </row>
    <row r="544" spans="1:10" x14ac:dyDescent="0.2">
      <c r="A544">
        <v>764.5</v>
      </c>
      <c r="B544" t="s">
        <v>452</v>
      </c>
      <c r="C544" t="s">
        <v>453</v>
      </c>
      <c r="D544" t="s">
        <v>1744</v>
      </c>
      <c r="E544" t="s">
        <v>2006</v>
      </c>
      <c r="F544" t="s">
        <v>81</v>
      </c>
      <c r="G544" t="s">
        <v>1857</v>
      </c>
      <c r="H544" t="s">
        <v>108</v>
      </c>
      <c r="I544" t="s">
        <v>58</v>
      </c>
      <c r="J544" t="s">
        <v>56</v>
      </c>
    </row>
    <row r="545" spans="1:10" x14ac:dyDescent="0.2">
      <c r="A545">
        <v>766.5</v>
      </c>
      <c r="B545" t="s">
        <v>454</v>
      </c>
      <c r="C545" t="s">
        <v>455</v>
      </c>
      <c r="D545" t="s">
        <v>56</v>
      </c>
      <c r="E545" t="s">
        <v>238</v>
      </c>
      <c r="F545" t="s">
        <v>48</v>
      </c>
      <c r="G545" t="s">
        <v>1877</v>
      </c>
      <c r="H545" t="s">
        <v>90</v>
      </c>
      <c r="I545" t="s">
        <v>92</v>
      </c>
      <c r="J545" t="s">
        <v>73</v>
      </c>
    </row>
    <row r="546" spans="1:10" x14ac:dyDescent="0.2">
      <c r="A546">
        <v>768.5</v>
      </c>
      <c r="B546" t="s">
        <v>456</v>
      </c>
      <c r="C546" t="s">
        <v>457</v>
      </c>
      <c r="D546" t="s">
        <v>82</v>
      </c>
      <c r="E546" t="s">
        <v>1785</v>
      </c>
      <c r="F546" t="s">
        <v>1895</v>
      </c>
      <c r="G546" t="s">
        <v>2007</v>
      </c>
      <c r="H546" t="s">
        <v>2008</v>
      </c>
      <c r="I546" t="s">
        <v>42</v>
      </c>
      <c r="J546" t="s">
        <v>81</v>
      </c>
    </row>
    <row r="547" spans="1:10" x14ac:dyDescent="0.2">
      <c r="A547">
        <v>770.6</v>
      </c>
      <c r="B547" t="s">
        <v>458</v>
      </c>
      <c r="C547" t="s">
        <v>459</v>
      </c>
      <c r="D547" t="s">
        <v>116</v>
      </c>
      <c r="E547" t="s">
        <v>1827</v>
      </c>
      <c r="F547" t="s">
        <v>47</v>
      </c>
      <c r="G547" t="s">
        <v>1777</v>
      </c>
      <c r="H547" t="s">
        <v>92</v>
      </c>
      <c r="I547" t="s">
        <v>1797</v>
      </c>
      <c r="J547" t="s">
        <v>74</v>
      </c>
    </row>
    <row r="548" spans="1:10" x14ac:dyDescent="0.2">
      <c r="A548">
        <v>772.6</v>
      </c>
      <c r="B548" t="s">
        <v>460</v>
      </c>
      <c r="C548" t="s">
        <v>461</v>
      </c>
      <c r="D548" t="s">
        <v>116</v>
      </c>
      <c r="E548" t="s">
        <v>41</v>
      </c>
      <c r="F548" t="s">
        <v>77</v>
      </c>
      <c r="G548" t="s">
        <v>1914</v>
      </c>
      <c r="H548" t="s">
        <v>64</v>
      </c>
      <c r="I548" t="s">
        <v>142</v>
      </c>
      <c r="J548" t="s">
        <v>56</v>
      </c>
    </row>
    <row r="549" spans="1:10" x14ac:dyDescent="0.2">
      <c r="A549">
        <v>773.6</v>
      </c>
      <c r="B549" t="s">
        <v>462</v>
      </c>
      <c r="C549" t="s">
        <v>463</v>
      </c>
      <c r="D549" t="s">
        <v>41</v>
      </c>
      <c r="E549" t="s">
        <v>41</v>
      </c>
      <c r="F549" t="s">
        <v>41</v>
      </c>
      <c r="G549" t="s">
        <v>41</v>
      </c>
      <c r="H549" t="s">
        <v>41</v>
      </c>
      <c r="I549" t="s">
        <v>41</v>
      </c>
      <c r="J549" t="s">
        <v>56</v>
      </c>
    </row>
    <row r="550" spans="1:10" x14ac:dyDescent="0.2">
      <c r="A550">
        <v>774.6</v>
      </c>
      <c r="B550" t="s">
        <v>464</v>
      </c>
      <c r="C550" t="s">
        <v>465</v>
      </c>
      <c r="D550" t="s">
        <v>41</v>
      </c>
      <c r="E550" t="s">
        <v>41</v>
      </c>
      <c r="F550" t="s">
        <v>73</v>
      </c>
      <c r="G550" t="s">
        <v>66</v>
      </c>
      <c r="H550" t="s">
        <v>116</v>
      </c>
      <c r="I550" t="s">
        <v>47</v>
      </c>
      <c r="J550" t="s">
        <v>41</v>
      </c>
    </row>
    <row r="551" spans="1:10" x14ac:dyDescent="0.2">
      <c r="A551">
        <v>776.6</v>
      </c>
      <c r="B551" t="s">
        <v>466</v>
      </c>
      <c r="C551" t="s">
        <v>467</v>
      </c>
      <c r="D551" t="s">
        <v>41</v>
      </c>
      <c r="E551" t="s">
        <v>41</v>
      </c>
      <c r="F551" t="s">
        <v>41</v>
      </c>
      <c r="G551" t="s">
        <v>58</v>
      </c>
      <c r="H551" t="s">
        <v>104</v>
      </c>
      <c r="I551" t="s">
        <v>1725</v>
      </c>
      <c r="J551" t="s">
        <v>41</v>
      </c>
    </row>
    <row r="552" spans="1:10" x14ac:dyDescent="0.2">
      <c r="A552">
        <v>778.6</v>
      </c>
      <c r="B552" t="s">
        <v>468</v>
      </c>
      <c r="C552" t="s">
        <v>469</v>
      </c>
      <c r="D552" t="s">
        <v>41</v>
      </c>
      <c r="E552" t="s">
        <v>48</v>
      </c>
      <c r="F552" t="s">
        <v>82</v>
      </c>
      <c r="G552" t="s">
        <v>99</v>
      </c>
      <c r="H552" t="s">
        <v>1758</v>
      </c>
      <c r="I552" t="s">
        <v>115</v>
      </c>
      <c r="J552" t="s">
        <v>41</v>
      </c>
    </row>
    <row r="553" spans="1:10" x14ac:dyDescent="0.2">
      <c r="A553">
        <v>780.6</v>
      </c>
      <c r="B553" t="s">
        <v>470</v>
      </c>
      <c r="C553" t="s">
        <v>471</v>
      </c>
      <c r="D553" t="s">
        <v>41</v>
      </c>
      <c r="E553" t="s">
        <v>1744</v>
      </c>
      <c r="F553" t="s">
        <v>82</v>
      </c>
      <c r="G553" t="s">
        <v>1707</v>
      </c>
      <c r="H553" t="s">
        <v>59</v>
      </c>
      <c r="I553" t="s">
        <v>69</v>
      </c>
      <c r="J553" t="s">
        <v>41</v>
      </c>
    </row>
    <row r="554" spans="1:10" x14ac:dyDescent="0.2">
      <c r="A554">
        <v>782.6</v>
      </c>
      <c r="B554" t="s">
        <v>472</v>
      </c>
      <c r="C554" t="s">
        <v>473</v>
      </c>
      <c r="D554" t="s">
        <v>41</v>
      </c>
      <c r="E554" t="s">
        <v>41</v>
      </c>
      <c r="F554" t="s">
        <v>48</v>
      </c>
      <c r="G554" t="s">
        <v>1707</v>
      </c>
      <c r="H554" t="s">
        <v>1945</v>
      </c>
      <c r="I554" t="s">
        <v>107</v>
      </c>
      <c r="J554" t="s">
        <v>81</v>
      </c>
    </row>
    <row r="555" spans="1:10" x14ac:dyDescent="0.2">
      <c r="A555">
        <v>784.6</v>
      </c>
      <c r="B555" t="s">
        <v>474</v>
      </c>
      <c r="C555" t="s">
        <v>475</v>
      </c>
      <c r="D555" t="s">
        <v>80</v>
      </c>
      <c r="E555" t="s">
        <v>41</v>
      </c>
      <c r="F555" t="s">
        <v>73</v>
      </c>
      <c r="G555" t="s">
        <v>80</v>
      </c>
      <c r="H555" t="s">
        <v>56</v>
      </c>
      <c r="I555" t="s">
        <v>41</v>
      </c>
      <c r="J555" t="s">
        <v>41</v>
      </c>
    </row>
    <row r="556" spans="1:10" x14ac:dyDescent="0.2">
      <c r="A556">
        <v>786.6</v>
      </c>
      <c r="B556" t="s">
        <v>476</v>
      </c>
      <c r="C556" t="s">
        <v>477</v>
      </c>
      <c r="D556" t="s">
        <v>81</v>
      </c>
      <c r="E556" t="s">
        <v>41</v>
      </c>
      <c r="F556" t="s">
        <v>41</v>
      </c>
      <c r="G556" t="s">
        <v>41</v>
      </c>
      <c r="H556" t="s">
        <v>41</v>
      </c>
      <c r="I556" t="s">
        <v>74</v>
      </c>
      <c r="J556" t="s">
        <v>56</v>
      </c>
    </row>
    <row r="557" spans="1:10" x14ac:dyDescent="0.2">
      <c r="A557">
        <v>788.5</v>
      </c>
      <c r="B557" t="s">
        <v>478</v>
      </c>
      <c r="C557" t="s">
        <v>479</v>
      </c>
      <c r="D557" t="s">
        <v>41</v>
      </c>
      <c r="E557" t="s">
        <v>41</v>
      </c>
      <c r="F557" t="s">
        <v>41</v>
      </c>
      <c r="G557" t="s">
        <v>59</v>
      </c>
      <c r="H557" t="s">
        <v>59</v>
      </c>
      <c r="I557" t="s">
        <v>59</v>
      </c>
      <c r="J557" t="s">
        <v>56</v>
      </c>
    </row>
    <row r="558" spans="1:10" x14ac:dyDescent="0.2">
      <c r="A558">
        <v>790.5</v>
      </c>
      <c r="B558" t="s">
        <v>480</v>
      </c>
      <c r="C558" t="s">
        <v>481</v>
      </c>
      <c r="D558" t="s">
        <v>1744</v>
      </c>
      <c r="E558" t="s">
        <v>41</v>
      </c>
      <c r="F558" t="s">
        <v>82</v>
      </c>
      <c r="G558" t="s">
        <v>1867</v>
      </c>
      <c r="H558" t="s">
        <v>104</v>
      </c>
      <c r="I558" t="s">
        <v>102</v>
      </c>
      <c r="J558" t="s">
        <v>69</v>
      </c>
    </row>
    <row r="559" spans="1:10" x14ac:dyDescent="0.2">
      <c r="A559">
        <v>792.5</v>
      </c>
      <c r="B559" t="s">
        <v>482</v>
      </c>
      <c r="C559" t="s">
        <v>483</v>
      </c>
      <c r="D559" t="s">
        <v>73</v>
      </c>
      <c r="E559" t="s">
        <v>41</v>
      </c>
      <c r="F559" t="s">
        <v>80</v>
      </c>
      <c r="G559" t="s">
        <v>1770</v>
      </c>
      <c r="H559" t="s">
        <v>1945</v>
      </c>
      <c r="I559" t="s">
        <v>54</v>
      </c>
      <c r="J559" t="s">
        <v>41</v>
      </c>
    </row>
    <row r="560" spans="1:10" x14ac:dyDescent="0.2">
      <c r="A560">
        <v>794.6</v>
      </c>
      <c r="B560" t="s">
        <v>484</v>
      </c>
      <c r="C560" t="s">
        <v>485</v>
      </c>
      <c r="D560" t="s">
        <v>41</v>
      </c>
      <c r="E560" t="s">
        <v>41</v>
      </c>
      <c r="F560" t="s">
        <v>41</v>
      </c>
      <c r="G560" t="s">
        <v>107</v>
      </c>
      <c r="H560" t="s">
        <v>1744</v>
      </c>
      <c r="I560" t="s">
        <v>82</v>
      </c>
      <c r="J560" t="s">
        <v>56</v>
      </c>
    </row>
    <row r="561" spans="1:10" x14ac:dyDescent="0.2">
      <c r="A561">
        <v>796.6</v>
      </c>
      <c r="B561" t="s">
        <v>486</v>
      </c>
      <c r="C561" t="s">
        <v>487</v>
      </c>
      <c r="D561" t="s">
        <v>73</v>
      </c>
      <c r="E561" t="s">
        <v>41</v>
      </c>
      <c r="F561" t="s">
        <v>41</v>
      </c>
      <c r="G561" t="s">
        <v>104</v>
      </c>
      <c r="H561" t="s">
        <v>81</v>
      </c>
      <c r="I561" t="s">
        <v>98</v>
      </c>
      <c r="J561" t="s">
        <v>81</v>
      </c>
    </row>
    <row r="562" spans="1:10" x14ac:dyDescent="0.2">
      <c r="A562">
        <v>798.6</v>
      </c>
      <c r="B562" t="s">
        <v>488</v>
      </c>
      <c r="C562" t="s">
        <v>489</v>
      </c>
      <c r="D562" t="s">
        <v>98</v>
      </c>
      <c r="E562" t="s">
        <v>41</v>
      </c>
      <c r="F562" t="s">
        <v>80</v>
      </c>
      <c r="G562" t="s">
        <v>1744</v>
      </c>
      <c r="H562" t="s">
        <v>41</v>
      </c>
      <c r="I562" t="s">
        <v>41</v>
      </c>
      <c r="J562" t="s">
        <v>56</v>
      </c>
    </row>
    <row r="563" spans="1:10" x14ac:dyDescent="0.2">
      <c r="A563">
        <v>800.6</v>
      </c>
      <c r="B563" t="s">
        <v>490</v>
      </c>
      <c r="C563" t="s">
        <v>491</v>
      </c>
      <c r="D563" t="s">
        <v>48</v>
      </c>
      <c r="E563" t="s">
        <v>41</v>
      </c>
      <c r="F563" t="s">
        <v>82</v>
      </c>
      <c r="G563" t="s">
        <v>51</v>
      </c>
      <c r="H563" t="s">
        <v>63</v>
      </c>
      <c r="I563" t="s">
        <v>41</v>
      </c>
      <c r="J563" t="s">
        <v>73</v>
      </c>
    </row>
    <row r="564" spans="1:10" x14ac:dyDescent="0.2">
      <c r="A564">
        <v>812.5</v>
      </c>
      <c r="B564" t="s">
        <v>492</v>
      </c>
      <c r="C564" t="s">
        <v>493</v>
      </c>
      <c r="D564" t="s">
        <v>70</v>
      </c>
      <c r="E564" t="s">
        <v>41</v>
      </c>
      <c r="F564" t="s">
        <v>98</v>
      </c>
      <c r="G564" t="s">
        <v>41</v>
      </c>
      <c r="H564" t="s">
        <v>41</v>
      </c>
      <c r="I564" t="s">
        <v>41</v>
      </c>
      <c r="J564" t="s">
        <v>41</v>
      </c>
    </row>
    <row r="565" spans="1:10" x14ac:dyDescent="0.2">
      <c r="A565">
        <v>814.5</v>
      </c>
      <c r="B565" t="s">
        <v>494</v>
      </c>
      <c r="C565" t="s">
        <v>495</v>
      </c>
      <c r="D565" t="s">
        <v>41</v>
      </c>
      <c r="E565" t="s">
        <v>41</v>
      </c>
      <c r="F565" t="s">
        <v>41</v>
      </c>
      <c r="G565" t="s">
        <v>82</v>
      </c>
      <c r="H565" t="s">
        <v>41</v>
      </c>
      <c r="I565" t="s">
        <v>41</v>
      </c>
      <c r="J565" t="s">
        <v>41</v>
      </c>
    </row>
    <row r="566" spans="1:10" x14ac:dyDescent="0.2">
      <c r="A566">
        <v>816.5</v>
      </c>
      <c r="B566" t="s">
        <v>496</v>
      </c>
      <c r="C566" t="s">
        <v>497</v>
      </c>
      <c r="D566" t="s">
        <v>41</v>
      </c>
      <c r="E566" t="s">
        <v>41</v>
      </c>
      <c r="F566" t="s">
        <v>74</v>
      </c>
      <c r="G566" t="s">
        <v>41</v>
      </c>
      <c r="H566" t="s">
        <v>41</v>
      </c>
      <c r="I566" t="s">
        <v>41</v>
      </c>
      <c r="J566" t="s">
        <v>41</v>
      </c>
    </row>
    <row r="567" spans="1:10" x14ac:dyDescent="0.2">
      <c r="A567">
        <v>818.6</v>
      </c>
      <c r="B567" t="s">
        <v>498</v>
      </c>
      <c r="C567" t="s">
        <v>499</v>
      </c>
      <c r="D567" t="s">
        <v>82</v>
      </c>
      <c r="E567" t="s">
        <v>41</v>
      </c>
      <c r="F567" t="s">
        <v>74</v>
      </c>
      <c r="G567" t="s">
        <v>41</v>
      </c>
      <c r="H567" t="s">
        <v>41</v>
      </c>
      <c r="I567" t="s">
        <v>41</v>
      </c>
      <c r="J567" t="s">
        <v>73</v>
      </c>
    </row>
    <row r="568" spans="1:10" x14ac:dyDescent="0.2">
      <c r="A568">
        <v>820.6</v>
      </c>
      <c r="B568" t="s">
        <v>500</v>
      </c>
      <c r="C568" t="s">
        <v>501</v>
      </c>
      <c r="D568" t="s">
        <v>41</v>
      </c>
      <c r="E568" t="s">
        <v>41</v>
      </c>
      <c r="F568" t="s">
        <v>41</v>
      </c>
      <c r="G568" t="s">
        <v>41</v>
      </c>
      <c r="H568" t="s">
        <v>41</v>
      </c>
      <c r="I568" t="s">
        <v>41</v>
      </c>
      <c r="J568" t="s">
        <v>41</v>
      </c>
    </row>
    <row r="569" spans="1:10" x14ac:dyDescent="0.2">
      <c r="A569">
        <v>822.6</v>
      </c>
      <c r="B569" t="s">
        <v>502</v>
      </c>
      <c r="C569" t="s">
        <v>503</v>
      </c>
      <c r="D569" t="s">
        <v>41</v>
      </c>
      <c r="E569" t="s">
        <v>41</v>
      </c>
      <c r="F569" t="s">
        <v>41</v>
      </c>
      <c r="G569" t="s">
        <v>41</v>
      </c>
      <c r="H569" t="s">
        <v>41</v>
      </c>
      <c r="I569" t="s">
        <v>41</v>
      </c>
      <c r="J569" t="s">
        <v>80</v>
      </c>
    </row>
    <row r="570" spans="1:10" x14ac:dyDescent="0.2">
      <c r="A570">
        <v>824.6</v>
      </c>
      <c r="B570" t="s">
        <v>504</v>
      </c>
      <c r="C570" t="s">
        <v>505</v>
      </c>
      <c r="D570" t="s">
        <v>82</v>
      </c>
      <c r="E570" t="s">
        <v>41</v>
      </c>
      <c r="F570" t="s">
        <v>41</v>
      </c>
      <c r="G570" t="s">
        <v>41</v>
      </c>
      <c r="H570" t="s">
        <v>41</v>
      </c>
      <c r="I570" t="s">
        <v>41</v>
      </c>
      <c r="J570" t="s">
        <v>41</v>
      </c>
    </row>
    <row r="571" spans="1:10" x14ac:dyDescent="0.2">
      <c r="A571">
        <v>826.6</v>
      </c>
      <c r="B571" t="s">
        <v>506</v>
      </c>
      <c r="C571" t="s">
        <v>507</v>
      </c>
      <c r="D571" t="s">
        <v>1728</v>
      </c>
      <c r="E571" t="s">
        <v>115</v>
      </c>
      <c r="F571" t="s">
        <v>91</v>
      </c>
      <c r="G571" t="s">
        <v>1942</v>
      </c>
      <c r="H571" t="s">
        <v>58</v>
      </c>
      <c r="I571" t="s">
        <v>1737</v>
      </c>
      <c r="J571" t="s">
        <v>66</v>
      </c>
    </row>
    <row r="572" spans="1:10" x14ac:dyDescent="0.2">
      <c r="A572">
        <v>828.6</v>
      </c>
      <c r="B572" t="s">
        <v>508</v>
      </c>
      <c r="C572" t="s">
        <v>509</v>
      </c>
      <c r="D572" t="s">
        <v>51</v>
      </c>
      <c r="E572" t="s">
        <v>41</v>
      </c>
      <c r="F572" t="s">
        <v>41</v>
      </c>
      <c r="G572" t="s">
        <v>70</v>
      </c>
      <c r="H572" t="s">
        <v>41</v>
      </c>
      <c r="I572" t="s">
        <v>69</v>
      </c>
      <c r="J572" t="s">
        <v>74</v>
      </c>
    </row>
    <row r="573" spans="1:10" x14ac:dyDescent="0.2">
      <c r="A573">
        <v>836.5</v>
      </c>
      <c r="B573" t="s">
        <v>510</v>
      </c>
      <c r="C573" t="s">
        <v>511</v>
      </c>
      <c r="D573" t="s">
        <v>63</v>
      </c>
      <c r="E573" t="s">
        <v>41</v>
      </c>
      <c r="F573" t="s">
        <v>41</v>
      </c>
      <c r="G573" t="s">
        <v>41</v>
      </c>
      <c r="H573" t="s">
        <v>41</v>
      </c>
      <c r="I573" t="s">
        <v>41</v>
      </c>
      <c r="J573" t="s">
        <v>81</v>
      </c>
    </row>
    <row r="574" spans="1:10" x14ac:dyDescent="0.2">
      <c r="A574">
        <v>838.5</v>
      </c>
      <c r="B574" t="s">
        <v>512</v>
      </c>
      <c r="C574" t="s">
        <v>513</v>
      </c>
      <c r="D574" t="s">
        <v>41</v>
      </c>
      <c r="E574" t="s">
        <v>41</v>
      </c>
      <c r="F574" t="s">
        <v>41</v>
      </c>
      <c r="G574" t="s">
        <v>41</v>
      </c>
      <c r="H574" t="s">
        <v>41</v>
      </c>
      <c r="I574" t="s">
        <v>41</v>
      </c>
      <c r="J574" t="s">
        <v>41</v>
      </c>
    </row>
    <row r="575" spans="1:10" x14ac:dyDescent="0.2">
      <c r="A575">
        <v>840.5</v>
      </c>
      <c r="B575" t="s">
        <v>514</v>
      </c>
      <c r="C575" t="s">
        <v>515</v>
      </c>
      <c r="D575" t="s">
        <v>41</v>
      </c>
      <c r="E575" t="s">
        <v>41</v>
      </c>
      <c r="F575" t="s">
        <v>41</v>
      </c>
      <c r="G575" t="s">
        <v>41</v>
      </c>
      <c r="H575" t="s">
        <v>41</v>
      </c>
      <c r="I575" t="s">
        <v>41</v>
      </c>
      <c r="J575" t="s">
        <v>41</v>
      </c>
    </row>
    <row r="576" spans="1:10" x14ac:dyDescent="0.2">
      <c r="A576">
        <v>842.6</v>
      </c>
      <c r="B576" t="s">
        <v>516</v>
      </c>
      <c r="C576" t="s">
        <v>517</v>
      </c>
      <c r="D576" t="s">
        <v>73</v>
      </c>
      <c r="E576" t="s">
        <v>41</v>
      </c>
      <c r="F576" t="s">
        <v>41</v>
      </c>
      <c r="G576" t="s">
        <v>41</v>
      </c>
      <c r="H576" t="s">
        <v>41</v>
      </c>
      <c r="I576" t="s">
        <v>41</v>
      </c>
      <c r="J576" t="s">
        <v>41</v>
      </c>
    </row>
    <row r="577" spans="1:10" x14ac:dyDescent="0.2">
      <c r="A577">
        <v>844.6</v>
      </c>
      <c r="B577" t="s">
        <v>518</v>
      </c>
      <c r="C577" t="s">
        <v>519</v>
      </c>
      <c r="D577" t="s">
        <v>41</v>
      </c>
      <c r="E577" t="s">
        <v>41</v>
      </c>
      <c r="F577" t="s">
        <v>41</v>
      </c>
      <c r="G577" t="s">
        <v>41</v>
      </c>
      <c r="H577" t="s">
        <v>41</v>
      </c>
      <c r="I577" t="s">
        <v>41</v>
      </c>
      <c r="J577" t="s">
        <v>41</v>
      </c>
    </row>
    <row r="578" spans="1:10" x14ac:dyDescent="0.2">
      <c r="A578">
        <v>846.6</v>
      </c>
      <c r="B578" t="s">
        <v>520</v>
      </c>
      <c r="C578" t="s">
        <v>521</v>
      </c>
      <c r="D578" t="s">
        <v>41</v>
      </c>
      <c r="E578" t="s">
        <v>41</v>
      </c>
      <c r="F578" t="s">
        <v>41</v>
      </c>
      <c r="G578" t="s">
        <v>41</v>
      </c>
      <c r="H578" t="s">
        <v>41</v>
      </c>
      <c r="I578" t="s">
        <v>41</v>
      </c>
      <c r="J578" t="s">
        <v>74</v>
      </c>
    </row>
    <row r="579" spans="1:10" x14ac:dyDescent="0.2">
      <c r="A579">
        <v>848.6</v>
      </c>
      <c r="B579" t="s">
        <v>522</v>
      </c>
      <c r="C579" t="s">
        <v>523</v>
      </c>
      <c r="D579" t="s">
        <v>41</v>
      </c>
      <c r="E579" t="s">
        <v>41</v>
      </c>
      <c r="F579" t="s">
        <v>56</v>
      </c>
      <c r="G579" t="s">
        <v>41</v>
      </c>
      <c r="H579" t="s">
        <v>41</v>
      </c>
      <c r="I579" t="s">
        <v>41</v>
      </c>
      <c r="J579" t="s">
        <v>41</v>
      </c>
    </row>
    <row r="580" spans="1:10" x14ac:dyDescent="0.2">
      <c r="A580">
        <v>850.6</v>
      </c>
      <c r="B580" t="s">
        <v>524</v>
      </c>
      <c r="C580" t="s">
        <v>525</v>
      </c>
      <c r="D580" t="s">
        <v>41</v>
      </c>
      <c r="E580" t="s">
        <v>41</v>
      </c>
      <c r="F580" t="s">
        <v>104</v>
      </c>
      <c r="G580" t="s">
        <v>41</v>
      </c>
      <c r="H580" t="s">
        <v>82</v>
      </c>
      <c r="I580" t="s">
        <v>41</v>
      </c>
      <c r="J580" t="s">
        <v>41</v>
      </c>
    </row>
    <row r="581" spans="1:10" x14ac:dyDescent="0.2">
      <c r="A581">
        <v>852.6</v>
      </c>
      <c r="B581" t="s">
        <v>526</v>
      </c>
      <c r="C581" t="s">
        <v>527</v>
      </c>
      <c r="D581" t="s">
        <v>41</v>
      </c>
      <c r="E581" t="s">
        <v>41</v>
      </c>
      <c r="F581" t="s">
        <v>41</v>
      </c>
      <c r="G581" t="s">
        <v>41</v>
      </c>
      <c r="H581" t="s">
        <v>41</v>
      </c>
      <c r="I581" t="s">
        <v>41</v>
      </c>
      <c r="J581" t="s">
        <v>41</v>
      </c>
    </row>
    <row r="582" spans="1:10" x14ac:dyDescent="0.2">
      <c r="A582">
        <v>854.7</v>
      </c>
      <c r="B582" t="s">
        <v>528</v>
      </c>
      <c r="C582" t="s">
        <v>529</v>
      </c>
      <c r="D582" t="s">
        <v>41</v>
      </c>
      <c r="E582" t="s">
        <v>41</v>
      </c>
      <c r="F582" t="s">
        <v>74</v>
      </c>
      <c r="G582" t="s">
        <v>41</v>
      </c>
      <c r="H582" t="s">
        <v>41</v>
      </c>
      <c r="I582" t="s">
        <v>41</v>
      </c>
      <c r="J582" t="s">
        <v>41</v>
      </c>
    </row>
    <row r="583" spans="1:10" x14ac:dyDescent="0.2">
      <c r="A583">
        <v>856.7</v>
      </c>
      <c r="B583" t="s">
        <v>530</v>
      </c>
      <c r="C583" t="s">
        <v>531</v>
      </c>
      <c r="D583" t="s">
        <v>41</v>
      </c>
      <c r="E583" t="s">
        <v>41</v>
      </c>
      <c r="F583" t="s">
        <v>41</v>
      </c>
      <c r="G583" t="s">
        <v>41</v>
      </c>
      <c r="H583" t="s">
        <v>41</v>
      </c>
      <c r="I583" t="s">
        <v>41</v>
      </c>
      <c r="J583" t="s">
        <v>41</v>
      </c>
    </row>
    <row r="585" spans="1:10" x14ac:dyDescent="0.2">
      <c r="A585" t="s">
        <v>11</v>
      </c>
      <c r="B585" t="s">
        <v>12</v>
      </c>
      <c r="C585" t="s">
        <v>13</v>
      </c>
      <c r="D585" t="s">
        <v>1692</v>
      </c>
      <c r="E585" t="s">
        <v>1693</v>
      </c>
      <c r="F585" t="s">
        <v>1694</v>
      </c>
      <c r="G585" t="s">
        <v>1695</v>
      </c>
      <c r="H585" t="s">
        <v>1696</v>
      </c>
      <c r="I585" t="s">
        <v>1697</v>
      </c>
      <c r="J585" t="s">
        <v>1698</v>
      </c>
    </row>
    <row r="586" spans="1:10" x14ac:dyDescent="0.2">
      <c r="A586">
        <v>848.5</v>
      </c>
      <c r="B586" t="s">
        <v>532</v>
      </c>
      <c r="C586" t="s">
        <v>533</v>
      </c>
      <c r="D586" t="s">
        <v>70</v>
      </c>
      <c r="E586" t="s">
        <v>1707</v>
      </c>
      <c r="F586" t="s">
        <v>41</v>
      </c>
      <c r="G586" t="s">
        <v>41</v>
      </c>
      <c r="H586" t="s">
        <v>41</v>
      </c>
      <c r="I586" t="s">
        <v>41</v>
      </c>
      <c r="J586" t="s">
        <v>41</v>
      </c>
    </row>
    <row r="587" spans="1:10" x14ac:dyDescent="0.2">
      <c r="A587">
        <v>850.5</v>
      </c>
      <c r="B587" t="s">
        <v>534</v>
      </c>
      <c r="C587" t="s">
        <v>535</v>
      </c>
      <c r="D587" t="s">
        <v>2009</v>
      </c>
      <c r="E587" t="s">
        <v>61</v>
      </c>
      <c r="F587" t="s">
        <v>59</v>
      </c>
      <c r="G587" t="s">
        <v>41</v>
      </c>
      <c r="H587" t="s">
        <v>41</v>
      </c>
      <c r="I587" t="s">
        <v>41</v>
      </c>
      <c r="J587" t="s">
        <v>1830</v>
      </c>
    </row>
    <row r="588" spans="1:10" x14ac:dyDescent="0.2">
      <c r="A588">
        <v>852.5</v>
      </c>
      <c r="B588" t="s">
        <v>536</v>
      </c>
      <c r="C588" t="s">
        <v>537</v>
      </c>
      <c r="D588" t="s">
        <v>2010</v>
      </c>
      <c r="E588" t="s">
        <v>2011</v>
      </c>
      <c r="F588" t="s">
        <v>109</v>
      </c>
      <c r="G588" t="s">
        <v>1782</v>
      </c>
      <c r="H588" t="s">
        <v>2012</v>
      </c>
      <c r="I588" t="s">
        <v>40</v>
      </c>
      <c r="J588" t="s">
        <v>2013</v>
      </c>
    </row>
    <row r="589" spans="1:10" x14ac:dyDescent="0.2">
      <c r="A589">
        <v>854.5</v>
      </c>
      <c r="B589" t="s">
        <v>538</v>
      </c>
      <c r="C589" t="s">
        <v>539</v>
      </c>
      <c r="D589" t="s">
        <v>1846</v>
      </c>
      <c r="E589" t="s">
        <v>2014</v>
      </c>
      <c r="F589" t="s">
        <v>1809</v>
      </c>
      <c r="G589" t="s">
        <v>1776</v>
      </c>
      <c r="H589" t="s">
        <v>1658</v>
      </c>
      <c r="I589" t="s">
        <v>1908</v>
      </c>
      <c r="J589" t="s">
        <v>116</v>
      </c>
    </row>
    <row r="590" spans="1:10" x14ac:dyDescent="0.2">
      <c r="A590">
        <v>872.5</v>
      </c>
      <c r="B590" t="s">
        <v>540</v>
      </c>
      <c r="C590" t="s">
        <v>541</v>
      </c>
      <c r="D590" t="s">
        <v>1753</v>
      </c>
      <c r="E590" t="s">
        <v>41</v>
      </c>
      <c r="F590" t="s">
        <v>41</v>
      </c>
      <c r="G590" t="s">
        <v>41</v>
      </c>
      <c r="H590" t="s">
        <v>1707</v>
      </c>
      <c r="I590" t="s">
        <v>65</v>
      </c>
      <c r="J590" t="s">
        <v>81</v>
      </c>
    </row>
    <row r="591" spans="1:10" x14ac:dyDescent="0.2">
      <c r="A591">
        <v>874.5</v>
      </c>
      <c r="B591" t="s">
        <v>542</v>
      </c>
      <c r="C591" t="s">
        <v>543</v>
      </c>
      <c r="D591" t="s">
        <v>1899</v>
      </c>
      <c r="E591" t="s">
        <v>152</v>
      </c>
      <c r="F591" t="s">
        <v>97</v>
      </c>
      <c r="G591" t="s">
        <v>41</v>
      </c>
      <c r="H591" t="s">
        <v>41</v>
      </c>
      <c r="I591" t="s">
        <v>41</v>
      </c>
      <c r="J591" t="s">
        <v>115</v>
      </c>
    </row>
    <row r="592" spans="1:10" x14ac:dyDescent="0.2">
      <c r="A592">
        <v>876.5</v>
      </c>
      <c r="B592" t="s">
        <v>544</v>
      </c>
      <c r="C592" t="s">
        <v>545</v>
      </c>
      <c r="D592" t="s">
        <v>57</v>
      </c>
      <c r="E592" t="s">
        <v>1759</v>
      </c>
      <c r="F592" t="s">
        <v>282</v>
      </c>
      <c r="G592" t="s">
        <v>93</v>
      </c>
      <c r="H592" t="s">
        <v>2015</v>
      </c>
      <c r="I592" t="s">
        <v>1720</v>
      </c>
      <c r="J592" t="s">
        <v>115</v>
      </c>
    </row>
    <row r="593" spans="1:10" x14ac:dyDescent="0.2">
      <c r="A593">
        <v>878.5</v>
      </c>
      <c r="B593" t="s">
        <v>546</v>
      </c>
      <c r="C593" t="s">
        <v>547</v>
      </c>
      <c r="D593" t="s">
        <v>1914</v>
      </c>
      <c r="E593" t="s">
        <v>130</v>
      </c>
      <c r="F593" t="s">
        <v>1823</v>
      </c>
      <c r="G593" t="s">
        <v>1976</v>
      </c>
      <c r="H593" t="s">
        <v>1827</v>
      </c>
      <c r="I593" t="s">
        <v>43</v>
      </c>
      <c r="J593" t="s">
        <v>84</v>
      </c>
    </row>
    <row r="594" spans="1:10" x14ac:dyDescent="0.2">
      <c r="A594">
        <v>880.6</v>
      </c>
      <c r="B594" t="s">
        <v>548</v>
      </c>
      <c r="C594" t="s">
        <v>549</v>
      </c>
      <c r="D594" t="s">
        <v>156</v>
      </c>
      <c r="E594" t="s">
        <v>2016</v>
      </c>
      <c r="F594" t="s">
        <v>2017</v>
      </c>
      <c r="G594" t="s">
        <v>2018</v>
      </c>
      <c r="H594" t="s">
        <v>2019</v>
      </c>
      <c r="I594" t="s">
        <v>2020</v>
      </c>
      <c r="J594" t="s">
        <v>41</v>
      </c>
    </row>
    <row r="595" spans="1:10" x14ac:dyDescent="0.2">
      <c r="A595">
        <v>882.6</v>
      </c>
      <c r="B595" t="s">
        <v>550</v>
      </c>
      <c r="C595" t="s">
        <v>551</v>
      </c>
      <c r="D595" t="s">
        <v>104</v>
      </c>
      <c r="E595" t="s">
        <v>97</v>
      </c>
      <c r="F595" t="s">
        <v>287</v>
      </c>
      <c r="G595" t="s">
        <v>1822</v>
      </c>
      <c r="H595" t="s">
        <v>2019</v>
      </c>
      <c r="I595" t="s">
        <v>2021</v>
      </c>
      <c r="J595" t="s">
        <v>152</v>
      </c>
    </row>
    <row r="596" spans="1:10" x14ac:dyDescent="0.2">
      <c r="A596">
        <v>900.5</v>
      </c>
      <c r="B596" t="s">
        <v>552</v>
      </c>
      <c r="C596" t="s">
        <v>553</v>
      </c>
      <c r="D596" t="s">
        <v>77</v>
      </c>
      <c r="E596" t="s">
        <v>66</v>
      </c>
      <c r="F596" t="s">
        <v>41</v>
      </c>
      <c r="G596" t="s">
        <v>107</v>
      </c>
      <c r="H596" t="s">
        <v>1881</v>
      </c>
      <c r="I596" t="s">
        <v>1827</v>
      </c>
      <c r="J596" t="s">
        <v>84</v>
      </c>
    </row>
    <row r="597" spans="1:10" x14ac:dyDescent="0.2">
      <c r="A597">
        <v>902.5</v>
      </c>
      <c r="B597" t="s">
        <v>554</v>
      </c>
      <c r="C597" t="s">
        <v>555</v>
      </c>
      <c r="D597" t="s">
        <v>41</v>
      </c>
      <c r="E597" t="s">
        <v>1738</v>
      </c>
      <c r="F597" t="s">
        <v>1797</v>
      </c>
      <c r="G597" t="s">
        <v>1857</v>
      </c>
      <c r="H597" t="s">
        <v>107</v>
      </c>
      <c r="I597" t="s">
        <v>1872</v>
      </c>
      <c r="J597" t="s">
        <v>82</v>
      </c>
    </row>
    <row r="598" spans="1:10" x14ac:dyDescent="0.2">
      <c r="A598">
        <v>904.6</v>
      </c>
      <c r="B598" t="s">
        <v>556</v>
      </c>
      <c r="C598" t="s">
        <v>557</v>
      </c>
      <c r="D598" t="s">
        <v>74</v>
      </c>
      <c r="E598" t="s">
        <v>1763</v>
      </c>
      <c r="F598" t="s">
        <v>2022</v>
      </c>
      <c r="G598" t="s">
        <v>2023</v>
      </c>
      <c r="H598" t="s">
        <v>2024</v>
      </c>
      <c r="I598" t="s">
        <v>2025</v>
      </c>
      <c r="J598" t="s">
        <v>41</v>
      </c>
    </row>
    <row r="599" spans="1:10" x14ac:dyDescent="0.2">
      <c r="A599">
        <v>906.6</v>
      </c>
      <c r="B599" t="s">
        <v>558</v>
      </c>
      <c r="C599" t="s">
        <v>559</v>
      </c>
      <c r="D599" t="s">
        <v>77</v>
      </c>
      <c r="E599" t="s">
        <v>1889</v>
      </c>
      <c r="F599" t="s">
        <v>2021</v>
      </c>
      <c r="G599" t="s">
        <v>2026</v>
      </c>
      <c r="H599" t="s">
        <v>2027</v>
      </c>
      <c r="I599" t="s">
        <v>2028</v>
      </c>
      <c r="J599" t="s">
        <v>41</v>
      </c>
    </row>
    <row r="600" spans="1:10" x14ac:dyDescent="0.2">
      <c r="A600">
        <v>908.6</v>
      </c>
      <c r="B600" t="s">
        <v>560</v>
      </c>
      <c r="C600" t="s">
        <v>561</v>
      </c>
      <c r="D600" t="s">
        <v>41</v>
      </c>
      <c r="E600" t="s">
        <v>69</v>
      </c>
      <c r="F600" t="s">
        <v>1707</v>
      </c>
      <c r="G600" t="s">
        <v>1797</v>
      </c>
      <c r="H600" t="s">
        <v>1725</v>
      </c>
      <c r="I600" t="s">
        <v>1945</v>
      </c>
      <c r="J600" t="s">
        <v>84</v>
      </c>
    </row>
    <row r="601" spans="1:10" x14ac:dyDescent="0.2">
      <c r="A601">
        <v>910.6</v>
      </c>
      <c r="B601" t="s">
        <v>562</v>
      </c>
      <c r="C601" t="s">
        <v>563</v>
      </c>
      <c r="D601" t="s">
        <v>41</v>
      </c>
      <c r="E601" t="s">
        <v>41</v>
      </c>
      <c r="F601" t="s">
        <v>1934</v>
      </c>
      <c r="G601" t="s">
        <v>41</v>
      </c>
      <c r="H601" t="s">
        <v>54</v>
      </c>
      <c r="I601" t="s">
        <v>41</v>
      </c>
      <c r="J601" t="s">
        <v>41</v>
      </c>
    </row>
    <row r="602" spans="1:10" x14ac:dyDescent="0.2">
      <c r="A602">
        <v>912.6</v>
      </c>
      <c r="B602" t="s">
        <v>564</v>
      </c>
      <c r="C602" t="s">
        <v>565</v>
      </c>
      <c r="D602" t="s">
        <v>74</v>
      </c>
      <c r="E602" t="s">
        <v>41</v>
      </c>
      <c r="F602" t="s">
        <v>41</v>
      </c>
      <c r="G602" t="s">
        <v>1895</v>
      </c>
      <c r="H602" t="s">
        <v>1827</v>
      </c>
      <c r="I602" t="s">
        <v>116</v>
      </c>
      <c r="J602" t="s">
        <v>41</v>
      </c>
    </row>
    <row r="603" spans="1:10" x14ac:dyDescent="0.2">
      <c r="A603">
        <v>924.5</v>
      </c>
      <c r="B603" t="s">
        <v>566</v>
      </c>
      <c r="C603" t="s">
        <v>567</v>
      </c>
      <c r="D603" t="s">
        <v>74</v>
      </c>
      <c r="E603" t="s">
        <v>91</v>
      </c>
      <c r="F603" t="s">
        <v>99</v>
      </c>
      <c r="G603" t="s">
        <v>101</v>
      </c>
      <c r="H603" t="s">
        <v>41</v>
      </c>
      <c r="I603" t="s">
        <v>41</v>
      </c>
      <c r="J603" t="s">
        <v>70</v>
      </c>
    </row>
    <row r="604" spans="1:10" x14ac:dyDescent="0.2">
      <c r="A604">
        <v>926.5</v>
      </c>
      <c r="B604" t="s">
        <v>568</v>
      </c>
      <c r="C604" t="s">
        <v>569</v>
      </c>
      <c r="D604" t="s">
        <v>80</v>
      </c>
      <c r="E604" t="s">
        <v>47</v>
      </c>
      <c r="F604" t="s">
        <v>92</v>
      </c>
      <c r="G604" t="s">
        <v>84</v>
      </c>
      <c r="H604" t="s">
        <v>63</v>
      </c>
      <c r="I604" t="s">
        <v>63</v>
      </c>
      <c r="J604" t="s">
        <v>56</v>
      </c>
    </row>
    <row r="605" spans="1:10" x14ac:dyDescent="0.2">
      <c r="A605">
        <v>928.6</v>
      </c>
      <c r="B605" t="s">
        <v>570</v>
      </c>
      <c r="C605" t="s">
        <v>571</v>
      </c>
      <c r="D605" t="s">
        <v>47</v>
      </c>
      <c r="E605" t="s">
        <v>61</v>
      </c>
      <c r="F605" t="s">
        <v>41</v>
      </c>
      <c r="G605" t="s">
        <v>54</v>
      </c>
      <c r="H605" t="s">
        <v>1939</v>
      </c>
      <c r="I605" t="s">
        <v>62</v>
      </c>
      <c r="J605" t="s">
        <v>80</v>
      </c>
    </row>
    <row r="606" spans="1:10" x14ac:dyDescent="0.2">
      <c r="A606">
        <v>930.6</v>
      </c>
      <c r="B606" t="s">
        <v>572</v>
      </c>
      <c r="C606" t="s">
        <v>573</v>
      </c>
      <c r="D606" t="s">
        <v>74</v>
      </c>
      <c r="E606" t="s">
        <v>41</v>
      </c>
      <c r="F606" t="s">
        <v>41</v>
      </c>
      <c r="G606" t="s">
        <v>112</v>
      </c>
      <c r="H606" t="s">
        <v>143</v>
      </c>
      <c r="I606" t="s">
        <v>41</v>
      </c>
      <c r="J606" t="s">
        <v>69</v>
      </c>
    </row>
    <row r="607" spans="1:10" x14ac:dyDescent="0.2">
      <c r="A607">
        <v>932.6</v>
      </c>
      <c r="B607" t="s">
        <v>574</v>
      </c>
      <c r="C607" t="s">
        <v>575</v>
      </c>
      <c r="D607" t="s">
        <v>80</v>
      </c>
      <c r="E607" t="s">
        <v>41</v>
      </c>
      <c r="F607" t="s">
        <v>92</v>
      </c>
      <c r="G607" t="s">
        <v>101</v>
      </c>
      <c r="H607" t="s">
        <v>108</v>
      </c>
      <c r="I607" t="s">
        <v>107</v>
      </c>
      <c r="J607" t="s">
        <v>41</v>
      </c>
    </row>
    <row r="608" spans="1:10" x14ac:dyDescent="0.2">
      <c r="A608">
        <v>934.6</v>
      </c>
      <c r="B608" t="s">
        <v>576</v>
      </c>
      <c r="C608" t="s">
        <v>577</v>
      </c>
      <c r="D608" t="s">
        <v>56</v>
      </c>
      <c r="E608" t="s">
        <v>81</v>
      </c>
      <c r="F608" t="s">
        <v>41</v>
      </c>
      <c r="G608" t="s">
        <v>41</v>
      </c>
      <c r="H608" t="s">
        <v>74</v>
      </c>
      <c r="I608" t="s">
        <v>41</v>
      </c>
      <c r="J608" t="s">
        <v>80</v>
      </c>
    </row>
    <row r="609" spans="1:10" x14ac:dyDescent="0.2">
      <c r="A609">
        <v>936.6</v>
      </c>
      <c r="B609" t="s">
        <v>578</v>
      </c>
      <c r="C609" t="s">
        <v>579</v>
      </c>
      <c r="D609" t="s">
        <v>70</v>
      </c>
      <c r="E609" t="s">
        <v>1737</v>
      </c>
      <c r="F609" t="s">
        <v>1988</v>
      </c>
      <c r="G609" t="s">
        <v>1934</v>
      </c>
      <c r="H609" t="s">
        <v>1786</v>
      </c>
      <c r="I609" t="s">
        <v>55</v>
      </c>
      <c r="J609" t="s">
        <v>82</v>
      </c>
    </row>
    <row r="610" spans="1:10" x14ac:dyDescent="0.2">
      <c r="A610">
        <v>938.6</v>
      </c>
      <c r="B610" t="s">
        <v>580</v>
      </c>
      <c r="C610" t="s">
        <v>581</v>
      </c>
      <c r="D610" t="s">
        <v>63</v>
      </c>
      <c r="E610" t="s">
        <v>77</v>
      </c>
      <c r="F610" t="s">
        <v>101</v>
      </c>
      <c r="G610" t="s">
        <v>41</v>
      </c>
      <c r="H610" t="s">
        <v>41</v>
      </c>
      <c r="I610" t="s">
        <v>99</v>
      </c>
      <c r="J610" t="s">
        <v>84</v>
      </c>
    </row>
    <row r="611" spans="1:10" x14ac:dyDescent="0.2">
      <c r="A611">
        <v>940.7</v>
      </c>
      <c r="B611" t="s">
        <v>582</v>
      </c>
      <c r="C611" t="s">
        <v>583</v>
      </c>
      <c r="D611" t="s">
        <v>1945</v>
      </c>
      <c r="E611" t="s">
        <v>1730</v>
      </c>
      <c r="F611" t="s">
        <v>57</v>
      </c>
      <c r="G611" t="s">
        <v>53</v>
      </c>
      <c r="H611" t="s">
        <v>97</v>
      </c>
      <c r="I611" t="s">
        <v>1737</v>
      </c>
      <c r="J611" t="s">
        <v>99</v>
      </c>
    </row>
    <row r="612" spans="1:10" x14ac:dyDescent="0.2">
      <c r="A612">
        <v>948.5</v>
      </c>
      <c r="B612" t="s">
        <v>584</v>
      </c>
      <c r="C612" t="s">
        <v>585</v>
      </c>
      <c r="D612" t="s">
        <v>80</v>
      </c>
      <c r="E612" t="s">
        <v>84</v>
      </c>
      <c r="F612" t="s">
        <v>1758</v>
      </c>
      <c r="G612" t="s">
        <v>2029</v>
      </c>
      <c r="H612" t="s">
        <v>144</v>
      </c>
      <c r="I612" t="s">
        <v>1707</v>
      </c>
      <c r="J612" t="s">
        <v>1867</v>
      </c>
    </row>
    <row r="613" spans="1:10" x14ac:dyDescent="0.2">
      <c r="A613">
        <v>950.5</v>
      </c>
      <c r="B613" t="s">
        <v>586</v>
      </c>
      <c r="C613" t="s">
        <v>587</v>
      </c>
      <c r="D613" t="s">
        <v>41</v>
      </c>
      <c r="E613" t="s">
        <v>80</v>
      </c>
      <c r="F613" t="s">
        <v>41</v>
      </c>
      <c r="G613" t="s">
        <v>53</v>
      </c>
      <c r="H613" t="s">
        <v>103</v>
      </c>
      <c r="I613" t="s">
        <v>53</v>
      </c>
      <c r="J613" t="s">
        <v>41</v>
      </c>
    </row>
    <row r="614" spans="1:10" x14ac:dyDescent="0.2">
      <c r="A614">
        <v>952.6</v>
      </c>
      <c r="B614" t="s">
        <v>588</v>
      </c>
      <c r="C614" t="s">
        <v>589</v>
      </c>
      <c r="D614" t="s">
        <v>41</v>
      </c>
      <c r="E614" t="s">
        <v>63</v>
      </c>
      <c r="F614" t="s">
        <v>55</v>
      </c>
      <c r="G614" t="s">
        <v>98</v>
      </c>
      <c r="H614" t="s">
        <v>41</v>
      </c>
      <c r="I614" t="s">
        <v>52</v>
      </c>
      <c r="J614" t="s">
        <v>69</v>
      </c>
    </row>
    <row r="615" spans="1:10" x14ac:dyDescent="0.2">
      <c r="A615">
        <v>954.6</v>
      </c>
      <c r="B615" t="s">
        <v>590</v>
      </c>
      <c r="C615" t="s">
        <v>591</v>
      </c>
      <c r="D615" t="s">
        <v>80</v>
      </c>
      <c r="E615" t="s">
        <v>116</v>
      </c>
      <c r="F615" t="s">
        <v>41</v>
      </c>
      <c r="G615" t="s">
        <v>73</v>
      </c>
      <c r="H615" t="s">
        <v>69</v>
      </c>
      <c r="I615" t="s">
        <v>41</v>
      </c>
      <c r="J615" t="s">
        <v>41</v>
      </c>
    </row>
    <row r="616" spans="1:10" x14ac:dyDescent="0.2">
      <c r="A616">
        <v>956.6</v>
      </c>
      <c r="B616" t="s">
        <v>592</v>
      </c>
      <c r="C616" t="s">
        <v>593</v>
      </c>
      <c r="D616" t="s">
        <v>56</v>
      </c>
      <c r="E616" t="s">
        <v>115</v>
      </c>
      <c r="F616" t="s">
        <v>41</v>
      </c>
      <c r="G616" t="s">
        <v>48</v>
      </c>
      <c r="H616" t="s">
        <v>63</v>
      </c>
      <c r="I616" t="s">
        <v>41</v>
      </c>
      <c r="J616" t="s">
        <v>1744</v>
      </c>
    </row>
    <row r="617" spans="1:10" x14ac:dyDescent="0.2">
      <c r="A617">
        <v>958.6</v>
      </c>
      <c r="B617" t="s">
        <v>594</v>
      </c>
      <c r="C617" t="s">
        <v>595</v>
      </c>
      <c r="D617" t="s">
        <v>73</v>
      </c>
      <c r="E617" t="s">
        <v>81</v>
      </c>
      <c r="F617" t="s">
        <v>155</v>
      </c>
      <c r="G617" t="s">
        <v>80</v>
      </c>
      <c r="H617" t="s">
        <v>41</v>
      </c>
      <c r="I617" t="s">
        <v>52</v>
      </c>
      <c r="J617" t="s">
        <v>69</v>
      </c>
    </row>
    <row r="618" spans="1:10" x14ac:dyDescent="0.2">
      <c r="A618">
        <v>960.6</v>
      </c>
      <c r="B618" t="s">
        <v>596</v>
      </c>
      <c r="C618" t="s">
        <v>597</v>
      </c>
      <c r="D618" t="s">
        <v>70</v>
      </c>
      <c r="E618" t="s">
        <v>81</v>
      </c>
      <c r="F618" t="s">
        <v>59</v>
      </c>
      <c r="G618" t="s">
        <v>155</v>
      </c>
      <c r="H618" t="s">
        <v>116</v>
      </c>
      <c r="I618" t="s">
        <v>81</v>
      </c>
      <c r="J618" t="s">
        <v>56</v>
      </c>
    </row>
    <row r="619" spans="1:10" x14ac:dyDescent="0.2">
      <c r="A619">
        <v>962.6</v>
      </c>
      <c r="B619" t="s">
        <v>598</v>
      </c>
      <c r="C619" t="s">
        <v>599</v>
      </c>
      <c r="D619" t="s">
        <v>81</v>
      </c>
      <c r="E619" t="s">
        <v>155</v>
      </c>
      <c r="F619" t="s">
        <v>144</v>
      </c>
      <c r="G619" t="s">
        <v>1885</v>
      </c>
      <c r="H619" t="s">
        <v>41</v>
      </c>
      <c r="I619" t="s">
        <v>1758</v>
      </c>
      <c r="J619" t="s">
        <v>41</v>
      </c>
    </row>
    <row r="620" spans="1:10" x14ac:dyDescent="0.2">
      <c r="A620">
        <v>964.7</v>
      </c>
      <c r="B620" t="s">
        <v>600</v>
      </c>
      <c r="C620" t="s">
        <v>601</v>
      </c>
      <c r="D620" t="s">
        <v>98</v>
      </c>
      <c r="E620" t="s">
        <v>98</v>
      </c>
      <c r="F620" t="s">
        <v>104</v>
      </c>
      <c r="G620" t="s">
        <v>77</v>
      </c>
      <c r="H620" t="s">
        <v>1945</v>
      </c>
      <c r="I620" t="s">
        <v>41</v>
      </c>
      <c r="J620" t="s">
        <v>70</v>
      </c>
    </row>
    <row r="621" spans="1:10" x14ac:dyDescent="0.2">
      <c r="A621">
        <v>972.5</v>
      </c>
      <c r="B621" t="s">
        <v>602</v>
      </c>
      <c r="C621" t="s">
        <v>603</v>
      </c>
      <c r="D621" t="s">
        <v>82</v>
      </c>
      <c r="E621" t="s">
        <v>53</v>
      </c>
      <c r="F621" t="s">
        <v>2030</v>
      </c>
      <c r="G621" t="s">
        <v>1737</v>
      </c>
      <c r="H621" t="s">
        <v>144</v>
      </c>
      <c r="I621" t="s">
        <v>48</v>
      </c>
      <c r="J621" t="s">
        <v>73</v>
      </c>
    </row>
    <row r="622" spans="1:10" x14ac:dyDescent="0.2">
      <c r="A622">
        <v>974.5</v>
      </c>
      <c r="B622" t="s">
        <v>604</v>
      </c>
      <c r="C622" t="s">
        <v>605</v>
      </c>
      <c r="D622" t="s">
        <v>59</v>
      </c>
      <c r="E622" t="s">
        <v>82</v>
      </c>
      <c r="F622" t="s">
        <v>56</v>
      </c>
      <c r="G622" t="s">
        <v>59</v>
      </c>
      <c r="H622" t="s">
        <v>55</v>
      </c>
      <c r="I622" t="s">
        <v>41</v>
      </c>
      <c r="J622" t="s">
        <v>80</v>
      </c>
    </row>
    <row r="623" spans="1:10" x14ac:dyDescent="0.2">
      <c r="A623">
        <v>976.6</v>
      </c>
      <c r="B623" t="s">
        <v>606</v>
      </c>
      <c r="C623" t="s">
        <v>607</v>
      </c>
      <c r="D623" t="s">
        <v>41</v>
      </c>
      <c r="E623" t="s">
        <v>81</v>
      </c>
      <c r="F623" t="s">
        <v>98</v>
      </c>
      <c r="G623" t="s">
        <v>41</v>
      </c>
      <c r="H623" t="s">
        <v>41</v>
      </c>
      <c r="I623" t="s">
        <v>104</v>
      </c>
      <c r="J623" t="s">
        <v>80</v>
      </c>
    </row>
    <row r="624" spans="1:10" x14ac:dyDescent="0.2">
      <c r="A624">
        <v>978.6</v>
      </c>
      <c r="B624" t="s">
        <v>608</v>
      </c>
      <c r="C624" t="s">
        <v>609</v>
      </c>
      <c r="D624" t="s">
        <v>99</v>
      </c>
      <c r="E624" t="s">
        <v>63</v>
      </c>
      <c r="F624" t="s">
        <v>1707</v>
      </c>
      <c r="G624" t="s">
        <v>81</v>
      </c>
      <c r="H624" t="s">
        <v>1725</v>
      </c>
      <c r="I624" t="s">
        <v>1786</v>
      </c>
      <c r="J624" t="s">
        <v>81</v>
      </c>
    </row>
    <row r="625" spans="1:10" x14ac:dyDescent="0.2">
      <c r="A625">
        <v>980.6</v>
      </c>
      <c r="B625" t="s">
        <v>610</v>
      </c>
      <c r="C625" t="s">
        <v>611</v>
      </c>
      <c r="D625" t="s">
        <v>41</v>
      </c>
      <c r="E625" t="s">
        <v>73</v>
      </c>
      <c r="F625" t="s">
        <v>144</v>
      </c>
      <c r="G625" t="s">
        <v>77</v>
      </c>
      <c r="H625" t="s">
        <v>1895</v>
      </c>
      <c r="I625" t="s">
        <v>51</v>
      </c>
      <c r="J625" t="s">
        <v>69</v>
      </c>
    </row>
    <row r="626" spans="1:10" x14ac:dyDescent="0.2">
      <c r="A626">
        <v>982.6</v>
      </c>
      <c r="B626" t="s">
        <v>612</v>
      </c>
      <c r="C626" t="s">
        <v>613</v>
      </c>
      <c r="D626" t="s">
        <v>98</v>
      </c>
      <c r="E626" t="s">
        <v>1744</v>
      </c>
      <c r="F626" t="s">
        <v>73</v>
      </c>
      <c r="G626" t="s">
        <v>1707</v>
      </c>
      <c r="H626" t="s">
        <v>1730</v>
      </c>
      <c r="I626" t="s">
        <v>1769</v>
      </c>
      <c r="J626" t="s">
        <v>81</v>
      </c>
    </row>
    <row r="627" spans="1:10" x14ac:dyDescent="0.2">
      <c r="A627">
        <v>984.6</v>
      </c>
      <c r="B627" t="s">
        <v>614</v>
      </c>
      <c r="C627" t="s">
        <v>615</v>
      </c>
      <c r="D627" t="s">
        <v>82</v>
      </c>
      <c r="E627" t="s">
        <v>1728</v>
      </c>
      <c r="F627" t="s">
        <v>1744</v>
      </c>
      <c r="G627" t="s">
        <v>59</v>
      </c>
      <c r="H627" t="s">
        <v>41</v>
      </c>
      <c r="I627" t="s">
        <v>98</v>
      </c>
      <c r="J627" t="s">
        <v>73</v>
      </c>
    </row>
    <row r="628" spans="1:10" x14ac:dyDescent="0.2">
      <c r="A628">
        <v>986.6</v>
      </c>
      <c r="B628" t="s">
        <v>616</v>
      </c>
      <c r="C628" t="s">
        <v>617</v>
      </c>
      <c r="D628" t="s">
        <v>74</v>
      </c>
      <c r="E628" t="s">
        <v>1744</v>
      </c>
      <c r="F628" t="s">
        <v>1827</v>
      </c>
      <c r="G628" t="s">
        <v>1730</v>
      </c>
      <c r="H628" t="s">
        <v>104</v>
      </c>
      <c r="I628" t="s">
        <v>59</v>
      </c>
      <c r="J628" t="s">
        <v>69</v>
      </c>
    </row>
    <row r="629" spans="1:10" x14ac:dyDescent="0.2">
      <c r="A629">
        <v>988.7</v>
      </c>
      <c r="B629" t="s">
        <v>618</v>
      </c>
      <c r="C629" t="s">
        <v>619</v>
      </c>
      <c r="D629" t="s">
        <v>48</v>
      </c>
      <c r="E629" t="s">
        <v>74</v>
      </c>
      <c r="F629" t="s">
        <v>1725</v>
      </c>
      <c r="G629" t="s">
        <v>1738</v>
      </c>
      <c r="H629" t="s">
        <v>116</v>
      </c>
      <c r="I629" t="s">
        <v>115</v>
      </c>
      <c r="J629" t="s">
        <v>41</v>
      </c>
    </row>
    <row r="630" spans="1:10" x14ac:dyDescent="0.2">
      <c r="A630">
        <v>990.7</v>
      </c>
      <c r="B630" t="s">
        <v>620</v>
      </c>
      <c r="C630" t="s">
        <v>621</v>
      </c>
      <c r="D630" t="s">
        <v>74</v>
      </c>
      <c r="E630" t="s">
        <v>77</v>
      </c>
      <c r="F630" t="s">
        <v>1769</v>
      </c>
      <c r="G630" t="s">
        <v>1945</v>
      </c>
      <c r="H630" t="s">
        <v>84</v>
      </c>
      <c r="I630" t="s">
        <v>1827</v>
      </c>
      <c r="J630" t="s">
        <v>84</v>
      </c>
    </row>
    <row r="631" spans="1:10" x14ac:dyDescent="0.2">
      <c r="A631">
        <v>992.7</v>
      </c>
      <c r="B631" t="s">
        <v>622</v>
      </c>
      <c r="C631" t="s">
        <v>623</v>
      </c>
      <c r="D631" t="s">
        <v>41</v>
      </c>
      <c r="E631" t="s">
        <v>77</v>
      </c>
      <c r="F631" t="s">
        <v>70</v>
      </c>
      <c r="G631" t="s">
        <v>77</v>
      </c>
      <c r="H631" t="s">
        <v>54</v>
      </c>
      <c r="I631" t="s">
        <v>80</v>
      </c>
      <c r="J631" t="s">
        <v>41</v>
      </c>
    </row>
    <row r="633" spans="1:10" x14ac:dyDescent="0.2">
      <c r="A633" t="s">
        <v>11</v>
      </c>
      <c r="B633" t="s">
        <v>12</v>
      </c>
      <c r="C633" t="s">
        <v>13</v>
      </c>
      <c r="D633" t="s">
        <v>1692</v>
      </c>
      <c r="E633" t="s">
        <v>1693</v>
      </c>
      <c r="F633" t="s">
        <v>1694</v>
      </c>
      <c r="G633" t="s">
        <v>1695</v>
      </c>
      <c r="H633" t="s">
        <v>1696</v>
      </c>
      <c r="I633" t="s">
        <v>1697</v>
      </c>
      <c r="J633" t="s">
        <v>1698</v>
      </c>
    </row>
    <row r="634" spans="1:10" x14ac:dyDescent="0.2">
      <c r="A634">
        <v>734.5</v>
      </c>
      <c r="B634" t="s">
        <v>624</v>
      </c>
      <c r="C634" t="s">
        <v>625</v>
      </c>
      <c r="D634" t="s">
        <v>74</v>
      </c>
      <c r="E634" t="s">
        <v>92</v>
      </c>
      <c r="F634" t="s">
        <v>41</v>
      </c>
      <c r="G634" t="s">
        <v>41</v>
      </c>
      <c r="H634" t="s">
        <v>41</v>
      </c>
      <c r="I634" t="s">
        <v>41</v>
      </c>
      <c r="J634" t="s">
        <v>56</v>
      </c>
    </row>
    <row r="635" spans="1:10" x14ac:dyDescent="0.2">
      <c r="A635">
        <v>736.5</v>
      </c>
      <c r="B635" t="s">
        <v>626</v>
      </c>
      <c r="C635" t="s">
        <v>627</v>
      </c>
      <c r="D635" t="s">
        <v>69</v>
      </c>
      <c r="E635" t="s">
        <v>1936</v>
      </c>
      <c r="F635" t="s">
        <v>1797</v>
      </c>
      <c r="G635" t="s">
        <v>116</v>
      </c>
      <c r="H635" t="s">
        <v>47</v>
      </c>
      <c r="I635" t="s">
        <v>97</v>
      </c>
      <c r="J635" t="s">
        <v>81</v>
      </c>
    </row>
    <row r="636" spans="1:10" x14ac:dyDescent="0.2">
      <c r="A636">
        <v>746.5</v>
      </c>
      <c r="B636" t="s">
        <v>628</v>
      </c>
      <c r="C636" t="s">
        <v>629</v>
      </c>
      <c r="D636" t="s">
        <v>73</v>
      </c>
      <c r="E636" t="s">
        <v>2031</v>
      </c>
      <c r="F636" t="s">
        <v>39</v>
      </c>
      <c r="G636" t="s">
        <v>1827</v>
      </c>
      <c r="H636" t="s">
        <v>99</v>
      </c>
      <c r="I636" t="s">
        <v>41</v>
      </c>
      <c r="J636" t="s">
        <v>80</v>
      </c>
    </row>
    <row r="637" spans="1:10" x14ac:dyDescent="0.2">
      <c r="A637">
        <v>748.5</v>
      </c>
      <c r="B637" t="s">
        <v>630</v>
      </c>
      <c r="C637" t="s">
        <v>631</v>
      </c>
      <c r="D637" t="s">
        <v>115</v>
      </c>
      <c r="E637" t="s">
        <v>43</v>
      </c>
      <c r="F637" t="s">
        <v>51</v>
      </c>
      <c r="G637" t="s">
        <v>82</v>
      </c>
      <c r="H637" t="s">
        <v>98</v>
      </c>
      <c r="I637" t="s">
        <v>116</v>
      </c>
      <c r="J637" t="s">
        <v>41</v>
      </c>
    </row>
    <row r="638" spans="1:10" x14ac:dyDescent="0.2">
      <c r="A638">
        <v>756.5</v>
      </c>
      <c r="B638" t="s">
        <v>632</v>
      </c>
      <c r="C638" t="s">
        <v>633</v>
      </c>
      <c r="D638" t="s">
        <v>80</v>
      </c>
      <c r="E638" t="s">
        <v>70</v>
      </c>
      <c r="F638" t="s">
        <v>41</v>
      </c>
      <c r="G638" t="s">
        <v>41</v>
      </c>
      <c r="H638" t="s">
        <v>41</v>
      </c>
      <c r="I638" t="s">
        <v>41</v>
      </c>
      <c r="J638" t="s">
        <v>41</v>
      </c>
    </row>
    <row r="639" spans="1:10" x14ac:dyDescent="0.2">
      <c r="A639">
        <v>758.5</v>
      </c>
      <c r="B639" t="s">
        <v>634</v>
      </c>
      <c r="C639" t="s">
        <v>635</v>
      </c>
      <c r="D639" t="s">
        <v>1758</v>
      </c>
      <c r="E639" t="s">
        <v>1945</v>
      </c>
      <c r="F639" t="s">
        <v>82</v>
      </c>
      <c r="G639" t="s">
        <v>81</v>
      </c>
      <c r="H639" t="s">
        <v>77</v>
      </c>
      <c r="I639" t="s">
        <v>84</v>
      </c>
      <c r="J639" t="s">
        <v>70</v>
      </c>
    </row>
    <row r="640" spans="1:10" x14ac:dyDescent="0.2">
      <c r="A640">
        <v>760.5</v>
      </c>
      <c r="B640" t="s">
        <v>636</v>
      </c>
      <c r="C640" t="s">
        <v>637</v>
      </c>
      <c r="D640" t="s">
        <v>152</v>
      </c>
      <c r="E640" t="s">
        <v>2032</v>
      </c>
      <c r="F640" t="s">
        <v>1857</v>
      </c>
      <c r="G640" t="s">
        <v>1725</v>
      </c>
      <c r="H640" t="s">
        <v>99</v>
      </c>
      <c r="I640" t="s">
        <v>100</v>
      </c>
      <c r="J640" t="s">
        <v>70</v>
      </c>
    </row>
    <row r="641" spans="1:10" x14ac:dyDescent="0.2">
      <c r="A641">
        <v>762.5</v>
      </c>
      <c r="B641" t="s">
        <v>638</v>
      </c>
      <c r="C641" t="s">
        <v>639</v>
      </c>
      <c r="D641" t="s">
        <v>63</v>
      </c>
      <c r="E641" t="s">
        <v>231</v>
      </c>
      <c r="F641" t="s">
        <v>112</v>
      </c>
      <c r="G641" t="s">
        <v>111</v>
      </c>
      <c r="H641" t="s">
        <v>1895</v>
      </c>
      <c r="I641" t="s">
        <v>102</v>
      </c>
      <c r="J641" t="s">
        <v>59</v>
      </c>
    </row>
    <row r="642" spans="1:10" x14ac:dyDescent="0.2">
      <c r="A642">
        <v>764.5</v>
      </c>
      <c r="B642" t="s">
        <v>640</v>
      </c>
      <c r="C642" t="s">
        <v>641</v>
      </c>
      <c r="D642" t="s">
        <v>69</v>
      </c>
      <c r="E642" t="s">
        <v>41</v>
      </c>
      <c r="F642" t="s">
        <v>69</v>
      </c>
      <c r="G642" t="s">
        <v>1827</v>
      </c>
      <c r="H642" t="s">
        <v>1725</v>
      </c>
      <c r="I642" t="s">
        <v>1725</v>
      </c>
      <c r="J642" t="s">
        <v>82</v>
      </c>
    </row>
    <row r="643" spans="1:10" x14ac:dyDescent="0.2">
      <c r="A643">
        <v>772.5</v>
      </c>
      <c r="B643" t="s">
        <v>642</v>
      </c>
      <c r="C643" t="s">
        <v>643</v>
      </c>
      <c r="D643" t="s">
        <v>73</v>
      </c>
      <c r="E643" t="s">
        <v>70</v>
      </c>
      <c r="F643" t="s">
        <v>63</v>
      </c>
      <c r="G643" t="s">
        <v>82</v>
      </c>
      <c r="H643" t="s">
        <v>69</v>
      </c>
      <c r="I643" t="s">
        <v>41</v>
      </c>
      <c r="J643" t="s">
        <v>41</v>
      </c>
    </row>
    <row r="644" spans="1:10" x14ac:dyDescent="0.2">
      <c r="A644">
        <v>774.6</v>
      </c>
      <c r="B644" t="s">
        <v>644</v>
      </c>
      <c r="C644" t="s">
        <v>645</v>
      </c>
      <c r="D644" t="s">
        <v>80</v>
      </c>
      <c r="E644" t="s">
        <v>1738</v>
      </c>
      <c r="F644" t="s">
        <v>98</v>
      </c>
      <c r="G644" t="s">
        <v>84</v>
      </c>
      <c r="H644" t="s">
        <v>80</v>
      </c>
      <c r="I644" t="s">
        <v>41</v>
      </c>
      <c r="J644" t="s">
        <v>41</v>
      </c>
    </row>
    <row r="645" spans="1:10" x14ac:dyDescent="0.2">
      <c r="A645">
        <v>776.6</v>
      </c>
      <c r="B645" t="s">
        <v>646</v>
      </c>
      <c r="C645" t="s">
        <v>647</v>
      </c>
      <c r="D645" t="s">
        <v>82</v>
      </c>
      <c r="E645" t="s">
        <v>53</v>
      </c>
      <c r="F645" t="s">
        <v>47</v>
      </c>
      <c r="G645" t="s">
        <v>47</v>
      </c>
      <c r="H645" t="s">
        <v>143</v>
      </c>
      <c r="I645" t="s">
        <v>112</v>
      </c>
      <c r="J645" t="s">
        <v>74</v>
      </c>
    </row>
    <row r="646" spans="1:10" x14ac:dyDescent="0.2">
      <c r="A646">
        <v>778.6</v>
      </c>
      <c r="B646" t="s">
        <v>648</v>
      </c>
      <c r="C646" t="s">
        <v>649</v>
      </c>
      <c r="D646" t="s">
        <v>80</v>
      </c>
      <c r="E646" t="s">
        <v>41</v>
      </c>
      <c r="F646" t="s">
        <v>69</v>
      </c>
      <c r="G646" t="s">
        <v>41</v>
      </c>
      <c r="H646" t="s">
        <v>70</v>
      </c>
      <c r="I646" t="s">
        <v>41</v>
      </c>
      <c r="J646" t="s">
        <v>73</v>
      </c>
    </row>
    <row r="647" spans="1:10" x14ac:dyDescent="0.2">
      <c r="A647">
        <v>780.5</v>
      </c>
      <c r="B647" t="s">
        <v>650</v>
      </c>
      <c r="C647" t="s">
        <v>651</v>
      </c>
      <c r="D647" t="s">
        <v>82</v>
      </c>
      <c r="E647" t="s">
        <v>63</v>
      </c>
      <c r="F647" t="s">
        <v>41</v>
      </c>
      <c r="G647" t="s">
        <v>41</v>
      </c>
      <c r="H647" t="s">
        <v>84</v>
      </c>
      <c r="I647" t="s">
        <v>80</v>
      </c>
      <c r="J647" t="s">
        <v>41</v>
      </c>
    </row>
    <row r="648" spans="1:10" x14ac:dyDescent="0.2">
      <c r="A648">
        <v>782.5</v>
      </c>
      <c r="B648" t="s">
        <v>652</v>
      </c>
      <c r="C648" t="s">
        <v>653</v>
      </c>
      <c r="D648" t="s">
        <v>73</v>
      </c>
      <c r="E648" t="s">
        <v>82</v>
      </c>
      <c r="F648" t="s">
        <v>77</v>
      </c>
      <c r="G648" t="s">
        <v>69</v>
      </c>
      <c r="H648" t="s">
        <v>74</v>
      </c>
      <c r="I648" t="s">
        <v>53</v>
      </c>
      <c r="J648" t="s">
        <v>41</v>
      </c>
    </row>
    <row r="649" spans="1:10" x14ac:dyDescent="0.2">
      <c r="A649">
        <v>784.5</v>
      </c>
      <c r="B649" t="s">
        <v>654</v>
      </c>
      <c r="C649" t="s">
        <v>655</v>
      </c>
      <c r="D649" t="s">
        <v>56</v>
      </c>
      <c r="E649" t="s">
        <v>53</v>
      </c>
      <c r="F649" t="s">
        <v>59</v>
      </c>
      <c r="G649" t="s">
        <v>48</v>
      </c>
      <c r="H649" t="s">
        <v>115</v>
      </c>
      <c r="I649" t="s">
        <v>81</v>
      </c>
      <c r="J649" t="s">
        <v>56</v>
      </c>
    </row>
    <row r="650" spans="1:10" x14ac:dyDescent="0.2">
      <c r="A650">
        <v>786.5</v>
      </c>
      <c r="B650" t="s">
        <v>656</v>
      </c>
      <c r="C650" t="s">
        <v>657</v>
      </c>
      <c r="D650" t="s">
        <v>98</v>
      </c>
      <c r="E650" t="s">
        <v>151</v>
      </c>
      <c r="F650" t="s">
        <v>77</v>
      </c>
      <c r="G650" t="s">
        <v>103</v>
      </c>
      <c r="H650" t="s">
        <v>52</v>
      </c>
      <c r="I650" t="s">
        <v>1945</v>
      </c>
      <c r="J650" t="s">
        <v>69</v>
      </c>
    </row>
    <row r="651" spans="1:10" x14ac:dyDescent="0.2">
      <c r="A651">
        <v>788.5</v>
      </c>
      <c r="B651" t="s">
        <v>658</v>
      </c>
      <c r="C651" t="s">
        <v>659</v>
      </c>
      <c r="D651" t="s">
        <v>107</v>
      </c>
      <c r="E651" t="s">
        <v>1889</v>
      </c>
      <c r="F651" t="s">
        <v>1899</v>
      </c>
      <c r="G651" t="s">
        <v>1976</v>
      </c>
      <c r="H651" t="s">
        <v>798</v>
      </c>
      <c r="I651" t="s">
        <v>2016</v>
      </c>
      <c r="J651" t="s">
        <v>1769</v>
      </c>
    </row>
    <row r="652" spans="1:10" x14ac:dyDescent="0.2">
      <c r="A652">
        <v>790.6</v>
      </c>
      <c r="B652" t="s">
        <v>660</v>
      </c>
      <c r="C652" t="s">
        <v>661</v>
      </c>
      <c r="D652" t="s">
        <v>66</v>
      </c>
      <c r="E652" t="s">
        <v>2033</v>
      </c>
      <c r="F652" t="s">
        <v>2034</v>
      </c>
      <c r="G652" t="s">
        <v>2035</v>
      </c>
      <c r="H652" t="s">
        <v>2036</v>
      </c>
      <c r="I652" t="s">
        <v>2037</v>
      </c>
      <c r="J652" t="s">
        <v>2038</v>
      </c>
    </row>
    <row r="653" spans="1:10" x14ac:dyDescent="0.2">
      <c r="A653">
        <v>792.6</v>
      </c>
      <c r="B653" t="s">
        <v>662</v>
      </c>
      <c r="C653" t="s">
        <v>663</v>
      </c>
      <c r="D653" t="s">
        <v>56</v>
      </c>
      <c r="E653" t="s">
        <v>41</v>
      </c>
      <c r="F653" t="s">
        <v>74</v>
      </c>
      <c r="G653" t="s">
        <v>41</v>
      </c>
      <c r="H653" t="s">
        <v>151</v>
      </c>
      <c r="I653" t="s">
        <v>61</v>
      </c>
      <c r="J653" t="s">
        <v>41</v>
      </c>
    </row>
    <row r="654" spans="1:10" x14ac:dyDescent="0.2">
      <c r="A654">
        <v>794.5</v>
      </c>
      <c r="B654" t="s">
        <v>664</v>
      </c>
      <c r="C654" t="s">
        <v>665</v>
      </c>
      <c r="D654" t="s">
        <v>56</v>
      </c>
      <c r="E654" t="s">
        <v>77</v>
      </c>
      <c r="F654" t="s">
        <v>80</v>
      </c>
      <c r="G654" t="s">
        <v>73</v>
      </c>
      <c r="H654" t="s">
        <v>41</v>
      </c>
      <c r="I654" t="s">
        <v>41</v>
      </c>
      <c r="J654" t="s">
        <v>74</v>
      </c>
    </row>
    <row r="655" spans="1:10" x14ac:dyDescent="0.2">
      <c r="A655">
        <v>796.5</v>
      </c>
      <c r="B655" t="s">
        <v>666</v>
      </c>
      <c r="C655" t="s">
        <v>667</v>
      </c>
      <c r="D655" t="s">
        <v>56</v>
      </c>
      <c r="E655" t="s">
        <v>77</v>
      </c>
      <c r="F655" t="s">
        <v>41</v>
      </c>
      <c r="G655" t="s">
        <v>41</v>
      </c>
      <c r="H655" t="s">
        <v>41</v>
      </c>
      <c r="I655" t="s">
        <v>41</v>
      </c>
      <c r="J655" t="s">
        <v>41</v>
      </c>
    </row>
    <row r="656" spans="1:10" x14ac:dyDescent="0.2">
      <c r="A656">
        <v>798.6</v>
      </c>
      <c r="B656" t="s">
        <v>668</v>
      </c>
      <c r="C656" t="s">
        <v>669</v>
      </c>
      <c r="D656" t="s">
        <v>80</v>
      </c>
      <c r="E656" t="s">
        <v>41</v>
      </c>
      <c r="F656" t="s">
        <v>41</v>
      </c>
      <c r="G656" t="s">
        <v>41</v>
      </c>
      <c r="H656" t="s">
        <v>56</v>
      </c>
      <c r="I656" t="s">
        <v>41</v>
      </c>
      <c r="J656" t="s">
        <v>41</v>
      </c>
    </row>
    <row r="657" spans="1:10" x14ac:dyDescent="0.2">
      <c r="A657">
        <v>800.6</v>
      </c>
      <c r="B657" t="s">
        <v>670</v>
      </c>
      <c r="C657" t="s">
        <v>671</v>
      </c>
      <c r="D657" t="s">
        <v>41</v>
      </c>
      <c r="E657" t="s">
        <v>41</v>
      </c>
      <c r="F657" t="s">
        <v>41</v>
      </c>
      <c r="G657" t="s">
        <v>41</v>
      </c>
      <c r="H657" t="s">
        <v>81</v>
      </c>
      <c r="I657" t="s">
        <v>41</v>
      </c>
      <c r="J657" t="s">
        <v>56</v>
      </c>
    </row>
    <row r="658" spans="1:10" x14ac:dyDescent="0.2">
      <c r="A658">
        <v>802.6</v>
      </c>
      <c r="B658" t="s">
        <v>672</v>
      </c>
      <c r="C658" t="s">
        <v>673</v>
      </c>
      <c r="D658" t="s">
        <v>73</v>
      </c>
      <c r="E658" t="s">
        <v>41</v>
      </c>
      <c r="F658" t="s">
        <v>41</v>
      </c>
      <c r="G658" t="s">
        <v>116</v>
      </c>
      <c r="H658" t="s">
        <v>104</v>
      </c>
      <c r="I658" t="s">
        <v>81</v>
      </c>
      <c r="J658" t="s">
        <v>41</v>
      </c>
    </row>
    <row r="659" spans="1:10" x14ac:dyDescent="0.2">
      <c r="A659">
        <v>804.6</v>
      </c>
      <c r="B659" t="s">
        <v>674</v>
      </c>
      <c r="C659" t="s">
        <v>675</v>
      </c>
      <c r="D659" t="s">
        <v>82</v>
      </c>
      <c r="E659" t="s">
        <v>69</v>
      </c>
      <c r="F659" t="s">
        <v>47</v>
      </c>
      <c r="G659" t="s">
        <v>97</v>
      </c>
      <c r="H659" t="s">
        <v>151</v>
      </c>
      <c r="I659" t="s">
        <v>104</v>
      </c>
      <c r="J659" t="s">
        <v>73</v>
      </c>
    </row>
    <row r="660" spans="1:10" x14ac:dyDescent="0.2">
      <c r="A660">
        <v>806.5</v>
      </c>
      <c r="B660" t="s">
        <v>676</v>
      </c>
      <c r="C660" t="s">
        <v>677</v>
      </c>
      <c r="D660" t="s">
        <v>84</v>
      </c>
      <c r="E660" t="s">
        <v>41</v>
      </c>
      <c r="F660" t="s">
        <v>48</v>
      </c>
      <c r="G660" t="s">
        <v>99</v>
      </c>
      <c r="H660" t="s">
        <v>80</v>
      </c>
      <c r="I660" t="s">
        <v>58</v>
      </c>
      <c r="J660" t="s">
        <v>73</v>
      </c>
    </row>
    <row r="661" spans="1:10" x14ac:dyDescent="0.2">
      <c r="A661">
        <v>808.5</v>
      </c>
      <c r="B661" t="s">
        <v>678</v>
      </c>
      <c r="C661" t="s">
        <v>679</v>
      </c>
      <c r="D661" t="s">
        <v>41</v>
      </c>
      <c r="E661" t="s">
        <v>41</v>
      </c>
      <c r="F661" t="s">
        <v>48</v>
      </c>
      <c r="G661" t="s">
        <v>73</v>
      </c>
      <c r="H661" t="s">
        <v>116</v>
      </c>
      <c r="I661" t="s">
        <v>47</v>
      </c>
      <c r="J661" t="s">
        <v>41</v>
      </c>
    </row>
    <row r="662" spans="1:10" x14ac:dyDescent="0.2">
      <c r="A662">
        <v>810.5</v>
      </c>
      <c r="B662" t="s">
        <v>680</v>
      </c>
      <c r="C662" t="s">
        <v>681</v>
      </c>
      <c r="D662" t="s">
        <v>41</v>
      </c>
      <c r="E662" t="s">
        <v>69</v>
      </c>
      <c r="F662" t="s">
        <v>70</v>
      </c>
      <c r="G662" t="s">
        <v>1744</v>
      </c>
      <c r="H662" t="s">
        <v>55</v>
      </c>
      <c r="I662" t="s">
        <v>77</v>
      </c>
      <c r="J662" t="s">
        <v>41</v>
      </c>
    </row>
    <row r="663" spans="1:10" x14ac:dyDescent="0.2">
      <c r="A663">
        <v>812.5</v>
      </c>
      <c r="B663" t="s">
        <v>682</v>
      </c>
      <c r="C663" t="s">
        <v>683</v>
      </c>
      <c r="D663" t="s">
        <v>69</v>
      </c>
      <c r="E663" t="s">
        <v>69</v>
      </c>
      <c r="F663" t="s">
        <v>77</v>
      </c>
      <c r="G663" t="s">
        <v>2039</v>
      </c>
      <c r="H663" t="s">
        <v>1899</v>
      </c>
      <c r="I663" t="s">
        <v>130</v>
      </c>
      <c r="J663" t="s">
        <v>100</v>
      </c>
    </row>
    <row r="664" spans="1:10" x14ac:dyDescent="0.2">
      <c r="A664">
        <v>814.6</v>
      </c>
      <c r="B664" t="s">
        <v>684</v>
      </c>
      <c r="C664" t="s">
        <v>685</v>
      </c>
      <c r="D664" t="s">
        <v>70</v>
      </c>
      <c r="E664" t="s">
        <v>1734</v>
      </c>
      <c r="F664" t="s">
        <v>101</v>
      </c>
      <c r="G664" t="s">
        <v>1762</v>
      </c>
      <c r="H664" t="s">
        <v>1749</v>
      </c>
      <c r="I664" t="s">
        <v>178</v>
      </c>
      <c r="J664" t="s">
        <v>1934</v>
      </c>
    </row>
    <row r="665" spans="1:10" x14ac:dyDescent="0.2">
      <c r="A665">
        <v>816.6</v>
      </c>
      <c r="B665" t="s">
        <v>686</v>
      </c>
      <c r="C665" t="s">
        <v>687</v>
      </c>
      <c r="D665" t="s">
        <v>116</v>
      </c>
      <c r="E665" t="s">
        <v>142</v>
      </c>
      <c r="F665" t="s">
        <v>48</v>
      </c>
      <c r="G665" t="s">
        <v>124</v>
      </c>
      <c r="H665" t="s">
        <v>142</v>
      </c>
      <c r="I665" t="s">
        <v>1770</v>
      </c>
      <c r="J665" t="s">
        <v>51</v>
      </c>
    </row>
    <row r="666" spans="1:10" x14ac:dyDescent="0.2">
      <c r="A666">
        <v>818.6</v>
      </c>
      <c r="B666" t="s">
        <v>688</v>
      </c>
      <c r="C666" t="s">
        <v>689</v>
      </c>
      <c r="D666" t="s">
        <v>80</v>
      </c>
      <c r="E666" t="s">
        <v>1895</v>
      </c>
      <c r="F666" t="s">
        <v>63</v>
      </c>
      <c r="G666" t="s">
        <v>42</v>
      </c>
      <c r="H666" t="s">
        <v>1789</v>
      </c>
      <c r="I666" t="s">
        <v>1797</v>
      </c>
      <c r="J666" t="s">
        <v>53</v>
      </c>
    </row>
    <row r="667" spans="1:10" x14ac:dyDescent="0.2">
      <c r="A667">
        <v>820.6</v>
      </c>
      <c r="B667" t="s">
        <v>690</v>
      </c>
      <c r="C667" t="s">
        <v>691</v>
      </c>
      <c r="D667" t="s">
        <v>81</v>
      </c>
      <c r="E667" t="s">
        <v>41</v>
      </c>
      <c r="F667" t="s">
        <v>84</v>
      </c>
      <c r="G667" t="s">
        <v>99</v>
      </c>
      <c r="H667" t="s">
        <v>41</v>
      </c>
      <c r="I667" t="s">
        <v>1945</v>
      </c>
      <c r="J667" t="s">
        <v>41</v>
      </c>
    </row>
    <row r="668" spans="1:10" x14ac:dyDescent="0.2">
      <c r="A668">
        <v>824.6</v>
      </c>
      <c r="B668" t="s">
        <v>692</v>
      </c>
      <c r="C668" t="s">
        <v>693</v>
      </c>
      <c r="D668" t="s">
        <v>73</v>
      </c>
      <c r="E668" t="s">
        <v>41</v>
      </c>
      <c r="F668" t="s">
        <v>73</v>
      </c>
      <c r="G668" t="s">
        <v>41</v>
      </c>
      <c r="H668" t="s">
        <v>84</v>
      </c>
      <c r="I668" t="s">
        <v>56</v>
      </c>
      <c r="J668" t="s">
        <v>41</v>
      </c>
    </row>
    <row r="669" spans="1:10" x14ac:dyDescent="0.2">
      <c r="A669">
        <v>826.6</v>
      </c>
      <c r="B669" t="s">
        <v>694</v>
      </c>
      <c r="C669" t="s">
        <v>695</v>
      </c>
      <c r="D669" t="s">
        <v>41</v>
      </c>
      <c r="E669" t="s">
        <v>41</v>
      </c>
      <c r="F669" t="s">
        <v>41</v>
      </c>
      <c r="G669" t="s">
        <v>74</v>
      </c>
      <c r="H669" t="s">
        <v>41</v>
      </c>
      <c r="I669" t="s">
        <v>69</v>
      </c>
      <c r="J669" t="s">
        <v>41</v>
      </c>
    </row>
    <row r="670" spans="1:10" x14ac:dyDescent="0.2">
      <c r="A670">
        <v>828.6</v>
      </c>
      <c r="B670" t="s">
        <v>696</v>
      </c>
      <c r="C670" t="s">
        <v>697</v>
      </c>
      <c r="D670" t="s">
        <v>41</v>
      </c>
      <c r="E670" t="s">
        <v>74</v>
      </c>
      <c r="F670" t="s">
        <v>41</v>
      </c>
      <c r="G670" t="s">
        <v>80</v>
      </c>
      <c r="H670" t="s">
        <v>63</v>
      </c>
      <c r="I670" t="s">
        <v>41</v>
      </c>
      <c r="J670" t="s">
        <v>41</v>
      </c>
    </row>
    <row r="671" spans="1:10" x14ac:dyDescent="0.2">
      <c r="A671">
        <v>830.6</v>
      </c>
      <c r="B671" t="s">
        <v>698</v>
      </c>
      <c r="C671" t="s">
        <v>699</v>
      </c>
      <c r="D671" t="s">
        <v>81</v>
      </c>
      <c r="E671" t="s">
        <v>41</v>
      </c>
      <c r="F671" t="s">
        <v>74</v>
      </c>
      <c r="G671" t="s">
        <v>69</v>
      </c>
      <c r="H671" t="s">
        <v>80</v>
      </c>
      <c r="I671" t="s">
        <v>41</v>
      </c>
      <c r="J671" t="s">
        <v>73</v>
      </c>
    </row>
    <row r="672" spans="1:10" x14ac:dyDescent="0.2">
      <c r="A672">
        <v>832.5</v>
      </c>
      <c r="B672" t="s">
        <v>700</v>
      </c>
      <c r="C672" t="s">
        <v>701</v>
      </c>
      <c r="D672" t="s">
        <v>41</v>
      </c>
      <c r="E672" t="s">
        <v>77</v>
      </c>
      <c r="F672" t="s">
        <v>99</v>
      </c>
      <c r="G672" t="s">
        <v>1895</v>
      </c>
      <c r="H672" t="s">
        <v>47</v>
      </c>
      <c r="I672" t="s">
        <v>77</v>
      </c>
      <c r="J672" t="s">
        <v>77</v>
      </c>
    </row>
    <row r="673" spans="1:10" x14ac:dyDescent="0.2">
      <c r="A673">
        <v>834.5</v>
      </c>
      <c r="B673" t="s">
        <v>702</v>
      </c>
      <c r="C673" t="s">
        <v>703</v>
      </c>
      <c r="D673" t="s">
        <v>104</v>
      </c>
      <c r="E673" t="s">
        <v>107</v>
      </c>
      <c r="F673" t="s">
        <v>100</v>
      </c>
      <c r="G673" t="s">
        <v>99</v>
      </c>
      <c r="H673" t="s">
        <v>115</v>
      </c>
      <c r="I673" t="s">
        <v>100</v>
      </c>
      <c r="J673" t="s">
        <v>143</v>
      </c>
    </row>
    <row r="674" spans="1:10" x14ac:dyDescent="0.2">
      <c r="A674">
        <v>836.5</v>
      </c>
      <c r="B674" t="s">
        <v>704</v>
      </c>
      <c r="C674" t="s">
        <v>705</v>
      </c>
      <c r="D674" t="s">
        <v>56</v>
      </c>
      <c r="E674" t="s">
        <v>1945</v>
      </c>
      <c r="F674" t="s">
        <v>47</v>
      </c>
      <c r="G674" t="s">
        <v>89</v>
      </c>
      <c r="H674" t="s">
        <v>1942</v>
      </c>
      <c r="I674" t="s">
        <v>54</v>
      </c>
      <c r="J674" t="s">
        <v>48</v>
      </c>
    </row>
    <row r="675" spans="1:10" x14ac:dyDescent="0.2">
      <c r="A675">
        <v>838.6</v>
      </c>
      <c r="B675" t="s">
        <v>706</v>
      </c>
      <c r="C675" t="s">
        <v>707</v>
      </c>
      <c r="D675" t="s">
        <v>74</v>
      </c>
      <c r="E675" t="s">
        <v>81</v>
      </c>
      <c r="F675" t="s">
        <v>63</v>
      </c>
      <c r="G675" t="s">
        <v>107</v>
      </c>
      <c r="H675" t="s">
        <v>151</v>
      </c>
      <c r="I675" t="s">
        <v>47</v>
      </c>
      <c r="J675" t="s">
        <v>82</v>
      </c>
    </row>
    <row r="676" spans="1:10" x14ac:dyDescent="0.2">
      <c r="A676">
        <v>840.6</v>
      </c>
      <c r="B676" t="s">
        <v>708</v>
      </c>
      <c r="C676" t="s">
        <v>709</v>
      </c>
      <c r="D676" t="s">
        <v>74</v>
      </c>
      <c r="E676" t="s">
        <v>74</v>
      </c>
      <c r="F676" t="s">
        <v>41</v>
      </c>
      <c r="G676" t="s">
        <v>107</v>
      </c>
      <c r="H676" t="s">
        <v>99</v>
      </c>
      <c r="I676" t="s">
        <v>1827</v>
      </c>
      <c r="J676" t="s">
        <v>74</v>
      </c>
    </row>
    <row r="677" spans="1:10" x14ac:dyDescent="0.2">
      <c r="A677">
        <v>842.6</v>
      </c>
      <c r="B677" t="s">
        <v>710</v>
      </c>
      <c r="C677" t="s">
        <v>711</v>
      </c>
      <c r="D677" t="s">
        <v>99</v>
      </c>
      <c r="E677" t="s">
        <v>51</v>
      </c>
      <c r="F677" t="s">
        <v>77</v>
      </c>
      <c r="G677" t="s">
        <v>97</v>
      </c>
      <c r="H677" t="s">
        <v>155</v>
      </c>
      <c r="I677" t="s">
        <v>152</v>
      </c>
      <c r="J677" t="s">
        <v>84</v>
      </c>
    </row>
    <row r="678" spans="1:10" x14ac:dyDescent="0.2">
      <c r="A678">
        <v>844.6</v>
      </c>
      <c r="B678" t="s">
        <v>712</v>
      </c>
      <c r="C678" t="s">
        <v>713</v>
      </c>
      <c r="D678" t="s">
        <v>97</v>
      </c>
      <c r="E678" t="s">
        <v>151</v>
      </c>
      <c r="F678" t="s">
        <v>66</v>
      </c>
      <c r="G678" t="s">
        <v>1889</v>
      </c>
      <c r="H678" t="s">
        <v>1837</v>
      </c>
      <c r="I678" t="s">
        <v>1898</v>
      </c>
      <c r="J678" t="s">
        <v>103</v>
      </c>
    </row>
    <row r="679" spans="1:10" x14ac:dyDescent="0.2">
      <c r="A679">
        <v>846.6</v>
      </c>
      <c r="B679" t="s">
        <v>714</v>
      </c>
      <c r="C679" t="s">
        <v>715</v>
      </c>
      <c r="D679" t="s">
        <v>73</v>
      </c>
      <c r="E679" t="s">
        <v>1988</v>
      </c>
      <c r="F679" t="s">
        <v>91</v>
      </c>
      <c r="G679" t="s">
        <v>1922</v>
      </c>
      <c r="H679" t="s">
        <v>133</v>
      </c>
      <c r="I679" t="s">
        <v>1900</v>
      </c>
      <c r="J679" t="s">
        <v>1725</v>
      </c>
    </row>
    <row r="680" spans="1:10" x14ac:dyDescent="0.2">
      <c r="A680">
        <v>854.5</v>
      </c>
      <c r="B680" t="s">
        <v>716</v>
      </c>
      <c r="C680" t="s">
        <v>717</v>
      </c>
      <c r="D680" t="s">
        <v>63</v>
      </c>
      <c r="E680" t="s">
        <v>74</v>
      </c>
      <c r="F680" t="s">
        <v>56</v>
      </c>
      <c r="G680" t="s">
        <v>56</v>
      </c>
      <c r="H680" t="s">
        <v>73</v>
      </c>
      <c r="I680" t="s">
        <v>41</v>
      </c>
      <c r="J680" t="s">
        <v>73</v>
      </c>
    </row>
    <row r="681" spans="1:10" x14ac:dyDescent="0.2">
      <c r="A681">
        <v>856.5</v>
      </c>
      <c r="B681" t="s">
        <v>718</v>
      </c>
      <c r="C681" t="s">
        <v>719</v>
      </c>
      <c r="D681" t="s">
        <v>81</v>
      </c>
      <c r="E681" t="s">
        <v>41</v>
      </c>
      <c r="F681" t="s">
        <v>74</v>
      </c>
      <c r="G681" t="s">
        <v>103</v>
      </c>
      <c r="H681" t="s">
        <v>82</v>
      </c>
      <c r="I681" t="s">
        <v>74</v>
      </c>
      <c r="J681" t="s">
        <v>82</v>
      </c>
    </row>
    <row r="682" spans="1:10" x14ac:dyDescent="0.2">
      <c r="A682">
        <v>858.5</v>
      </c>
      <c r="B682" t="s">
        <v>720</v>
      </c>
      <c r="C682" t="s">
        <v>721</v>
      </c>
      <c r="D682" t="s">
        <v>80</v>
      </c>
      <c r="E682" t="s">
        <v>116</v>
      </c>
      <c r="F682" t="s">
        <v>74</v>
      </c>
      <c r="G682" t="s">
        <v>110</v>
      </c>
      <c r="H682" t="s">
        <v>97</v>
      </c>
      <c r="I682" t="s">
        <v>51</v>
      </c>
      <c r="J682" t="s">
        <v>82</v>
      </c>
    </row>
    <row r="683" spans="1:10" x14ac:dyDescent="0.2">
      <c r="A683">
        <v>860.5</v>
      </c>
      <c r="B683" t="s">
        <v>722</v>
      </c>
      <c r="C683" t="s">
        <v>723</v>
      </c>
      <c r="D683" t="s">
        <v>74</v>
      </c>
      <c r="E683" t="s">
        <v>98</v>
      </c>
      <c r="F683" t="s">
        <v>82</v>
      </c>
      <c r="G683" t="s">
        <v>115</v>
      </c>
      <c r="H683" t="s">
        <v>1744</v>
      </c>
      <c r="I683" t="s">
        <v>47</v>
      </c>
      <c r="J683" t="s">
        <v>82</v>
      </c>
    </row>
    <row r="684" spans="1:10" x14ac:dyDescent="0.2">
      <c r="A684">
        <v>862.6</v>
      </c>
      <c r="B684" t="s">
        <v>724</v>
      </c>
      <c r="C684" t="s">
        <v>725</v>
      </c>
      <c r="D684" t="s">
        <v>74</v>
      </c>
      <c r="E684" t="s">
        <v>53</v>
      </c>
      <c r="F684" t="s">
        <v>70</v>
      </c>
      <c r="G684" t="s">
        <v>81</v>
      </c>
      <c r="H684" t="s">
        <v>74</v>
      </c>
      <c r="I684" t="s">
        <v>82</v>
      </c>
      <c r="J684" t="s">
        <v>59</v>
      </c>
    </row>
    <row r="685" spans="1:10" x14ac:dyDescent="0.2">
      <c r="A685">
        <v>864.6</v>
      </c>
      <c r="B685" t="s">
        <v>726</v>
      </c>
      <c r="C685" t="s">
        <v>727</v>
      </c>
      <c r="D685" t="s">
        <v>56</v>
      </c>
      <c r="E685" t="s">
        <v>41</v>
      </c>
      <c r="F685" t="s">
        <v>56</v>
      </c>
      <c r="G685" t="s">
        <v>81</v>
      </c>
      <c r="H685" t="s">
        <v>74</v>
      </c>
      <c r="I685" t="s">
        <v>82</v>
      </c>
      <c r="J685" t="s">
        <v>41</v>
      </c>
    </row>
    <row r="686" spans="1:10" x14ac:dyDescent="0.2">
      <c r="A686">
        <v>866.6</v>
      </c>
      <c r="B686" t="s">
        <v>728</v>
      </c>
      <c r="C686" t="s">
        <v>729</v>
      </c>
      <c r="D686" t="s">
        <v>56</v>
      </c>
      <c r="E686" t="s">
        <v>74</v>
      </c>
      <c r="F686" t="s">
        <v>73</v>
      </c>
      <c r="G686" t="s">
        <v>73</v>
      </c>
      <c r="H686" t="s">
        <v>104</v>
      </c>
      <c r="I686" t="s">
        <v>41</v>
      </c>
      <c r="J686" t="s">
        <v>74</v>
      </c>
    </row>
    <row r="687" spans="1:10" x14ac:dyDescent="0.2">
      <c r="A687">
        <v>880.5</v>
      </c>
      <c r="B687" t="s">
        <v>730</v>
      </c>
      <c r="C687" t="s">
        <v>731</v>
      </c>
      <c r="D687" t="s">
        <v>81</v>
      </c>
      <c r="E687" t="s">
        <v>41</v>
      </c>
      <c r="F687" t="s">
        <v>41</v>
      </c>
      <c r="G687" t="s">
        <v>84</v>
      </c>
      <c r="H687" t="s">
        <v>56</v>
      </c>
      <c r="I687" t="s">
        <v>56</v>
      </c>
      <c r="J687" t="s">
        <v>41</v>
      </c>
    </row>
    <row r="688" spans="1:10" x14ac:dyDescent="0.2">
      <c r="A688">
        <v>882.5</v>
      </c>
      <c r="B688" t="s">
        <v>732</v>
      </c>
      <c r="C688" t="s">
        <v>733</v>
      </c>
      <c r="D688" t="s">
        <v>41</v>
      </c>
      <c r="E688" t="s">
        <v>69</v>
      </c>
      <c r="F688" t="s">
        <v>41</v>
      </c>
      <c r="G688" t="s">
        <v>56</v>
      </c>
      <c r="H688" t="s">
        <v>81</v>
      </c>
      <c r="I688" t="s">
        <v>69</v>
      </c>
      <c r="J688" t="s">
        <v>73</v>
      </c>
    </row>
    <row r="689" spans="1:10" x14ac:dyDescent="0.2">
      <c r="A689">
        <v>884.5</v>
      </c>
      <c r="B689" t="s">
        <v>734</v>
      </c>
      <c r="C689" t="s">
        <v>735</v>
      </c>
      <c r="D689" t="s">
        <v>82</v>
      </c>
      <c r="E689" t="s">
        <v>69</v>
      </c>
      <c r="F689" t="s">
        <v>73</v>
      </c>
      <c r="G689" t="s">
        <v>59</v>
      </c>
      <c r="H689" t="s">
        <v>81</v>
      </c>
      <c r="I689" t="s">
        <v>56</v>
      </c>
      <c r="J689" t="s">
        <v>73</v>
      </c>
    </row>
    <row r="690" spans="1:10" x14ac:dyDescent="0.2">
      <c r="A690">
        <v>886.6</v>
      </c>
      <c r="B690" t="s">
        <v>736</v>
      </c>
      <c r="C690" t="s">
        <v>737</v>
      </c>
      <c r="D690" t="s">
        <v>84</v>
      </c>
      <c r="E690" t="s">
        <v>59</v>
      </c>
      <c r="F690" t="s">
        <v>56</v>
      </c>
      <c r="G690" t="s">
        <v>56</v>
      </c>
      <c r="H690" t="s">
        <v>56</v>
      </c>
      <c r="I690" t="s">
        <v>84</v>
      </c>
      <c r="J690" t="s">
        <v>41</v>
      </c>
    </row>
    <row r="691" spans="1:10" x14ac:dyDescent="0.2">
      <c r="A691">
        <v>888.6</v>
      </c>
      <c r="B691" t="s">
        <v>738</v>
      </c>
      <c r="C691" t="s">
        <v>739</v>
      </c>
      <c r="D691" t="s">
        <v>41</v>
      </c>
      <c r="E691" t="s">
        <v>63</v>
      </c>
      <c r="F691" t="s">
        <v>81</v>
      </c>
      <c r="G691" t="s">
        <v>56</v>
      </c>
      <c r="H691" t="s">
        <v>80</v>
      </c>
      <c r="I691" t="s">
        <v>41</v>
      </c>
      <c r="J691" t="s">
        <v>70</v>
      </c>
    </row>
    <row r="692" spans="1:10" x14ac:dyDescent="0.2">
      <c r="A692">
        <v>890.6</v>
      </c>
      <c r="B692" t="s">
        <v>740</v>
      </c>
      <c r="C692" t="s">
        <v>741</v>
      </c>
      <c r="D692" t="s">
        <v>80</v>
      </c>
      <c r="E692" t="s">
        <v>41</v>
      </c>
      <c r="F692" t="s">
        <v>70</v>
      </c>
      <c r="G692" t="s">
        <v>84</v>
      </c>
      <c r="H692" t="s">
        <v>80</v>
      </c>
      <c r="I692" t="s">
        <v>56</v>
      </c>
      <c r="J692" t="s">
        <v>41</v>
      </c>
    </row>
    <row r="693" spans="1:10" x14ac:dyDescent="0.2">
      <c r="A693">
        <v>892.6</v>
      </c>
      <c r="B693" t="s">
        <v>742</v>
      </c>
      <c r="C693" t="s">
        <v>743</v>
      </c>
      <c r="D693" t="s">
        <v>41</v>
      </c>
      <c r="E693" t="s">
        <v>81</v>
      </c>
      <c r="F693" t="s">
        <v>41</v>
      </c>
      <c r="G693" t="s">
        <v>73</v>
      </c>
      <c r="H693" t="s">
        <v>74</v>
      </c>
      <c r="I693" t="s">
        <v>56</v>
      </c>
      <c r="J693" t="s">
        <v>73</v>
      </c>
    </row>
    <row r="694" spans="1:10" x14ac:dyDescent="0.2">
      <c r="A694">
        <v>894.6</v>
      </c>
      <c r="B694" t="s">
        <v>744</v>
      </c>
      <c r="C694" t="s">
        <v>745</v>
      </c>
      <c r="D694" t="s">
        <v>56</v>
      </c>
      <c r="E694" t="s">
        <v>56</v>
      </c>
      <c r="F694" t="s">
        <v>41</v>
      </c>
      <c r="G694" t="s">
        <v>41</v>
      </c>
      <c r="H694" t="s">
        <v>41</v>
      </c>
      <c r="I694" t="s">
        <v>73</v>
      </c>
      <c r="J694" t="s">
        <v>41</v>
      </c>
    </row>
    <row r="695" spans="1:10" x14ac:dyDescent="0.2">
      <c r="A695">
        <v>896.6</v>
      </c>
      <c r="B695" t="s">
        <v>746</v>
      </c>
      <c r="C695" t="s">
        <v>747</v>
      </c>
      <c r="D695" t="s">
        <v>41</v>
      </c>
      <c r="E695" t="s">
        <v>81</v>
      </c>
      <c r="F695" t="s">
        <v>56</v>
      </c>
      <c r="G695" t="s">
        <v>41</v>
      </c>
      <c r="H695" t="s">
        <v>41</v>
      </c>
      <c r="I695" t="s">
        <v>81</v>
      </c>
      <c r="J695" t="s">
        <v>80</v>
      </c>
    </row>
    <row r="696" spans="1:10" x14ac:dyDescent="0.2">
      <c r="A696">
        <v>898.6</v>
      </c>
      <c r="B696" t="s">
        <v>748</v>
      </c>
      <c r="C696" t="s">
        <v>749</v>
      </c>
      <c r="D696" t="s">
        <v>70</v>
      </c>
      <c r="E696" t="s">
        <v>56</v>
      </c>
      <c r="F696" t="s">
        <v>73</v>
      </c>
      <c r="G696" t="s">
        <v>81</v>
      </c>
      <c r="H696" t="s">
        <v>41</v>
      </c>
      <c r="I696" t="s">
        <v>74</v>
      </c>
      <c r="J696" t="s">
        <v>41</v>
      </c>
    </row>
    <row r="697" spans="1:10" x14ac:dyDescent="0.2">
      <c r="A697">
        <v>900.7</v>
      </c>
      <c r="B697" t="s">
        <v>750</v>
      </c>
      <c r="C697" t="s">
        <v>751</v>
      </c>
      <c r="D697" t="s">
        <v>73</v>
      </c>
      <c r="E697" t="s">
        <v>74</v>
      </c>
      <c r="F697" t="s">
        <v>84</v>
      </c>
      <c r="G697" t="s">
        <v>41</v>
      </c>
      <c r="H697" t="s">
        <v>69</v>
      </c>
      <c r="I697" t="s">
        <v>69</v>
      </c>
      <c r="J697" t="s">
        <v>56</v>
      </c>
    </row>
    <row r="699" spans="1:10" x14ac:dyDescent="0.2">
      <c r="A699" t="s">
        <v>11</v>
      </c>
      <c r="B699" t="s">
        <v>12</v>
      </c>
      <c r="C699" t="s">
        <v>13</v>
      </c>
      <c r="D699" t="s">
        <v>1692</v>
      </c>
      <c r="E699" t="s">
        <v>1693</v>
      </c>
      <c r="F699" t="s">
        <v>1694</v>
      </c>
      <c r="G699" t="s">
        <v>1695</v>
      </c>
      <c r="H699" t="s">
        <v>1696</v>
      </c>
      <c r="I699" t="s">
        <v>1697</v>
      </c>
      <c r="J699" t="s">
        <v>1698</v>
      </c>
    </row>
    <row r="700" spans="1:10" x14ac:dyDescent="0.2">
      <c r="A700">
        <v>658.4</v>
      </c>
      <c r="B700" t="s">
        <v>752</v>
      </c>
      <c r="C700" t="s">
        <v>753</v>
      </c>
      <c r="D700" t="s">
        <v>41</v>
      </c>
      <c r="E700" t="s">
        <v>74</v>
      </c>
      <c r="F700" t="s">
        <v>81</v>
      </c>
      <c r="G700" t="s">
        <v>41</v>
      </c>
      <c r="H700" t="s">
        <v>80</v>
      </c>
      <c r="I700" t="s">
        <v>41</v>
      </c>
      <c r="J700" t="s">
        <v>41</v>
      </c>
    </row>
    <row r="701" spans="1:10" x14ac:dyDescent="0.2">
      <c r="A701">
        <v>660.4</v>
      </c>
      <c r="B701" t="s">
        <v>754</v>
      </c>
      <c r="C701" t="s">
        <v>755</v>
      </c>
      <c r="D701" t="s">
        <v>84</v>
      </c>
      <c r="E701" t="s">
        <v>41</v>
      </c>
      <c r="F701" t="s">
        <v>63</v>
      </c>
      <c r="G701" t="s">
        <v>41</v>
      </c>
      <c r="H701" t="s">
        <v>116</v>
      </c>
      <c r="I701" t="s">
        <v>41</v>
      </c>
      <c r="J701" t="s">
        <v>80</v>
      </c>
    </row>
    <row r="702" spans="1:10" x14ac:dyDescent="0.2">
      <c r="A702">
        <v>662.4</v>
      </c>
      <c r="B702" t="s">
        <v>756</v>
      </c>
      <c r="C702" t="s">
        <v>757</v>
      </c>
      <c r="D702" t="s">
        <v>82</v>
      </c>
      <c r="E702" t="s">
        <v>1945</v>
      </c>
      <c r="F702" t="s">
        <v>74</v>
      </c>
      <c r="G702" t="s">
        <v>77</v>
      </c>
      <c r="H702" t="s">
        <v>81</v>
      </c>
      <c r="I702" t="s">
        <v>69</v>
      </c>
      <c r="J702" t="s">
        <v>81</v>
      </c>
    </row>
    <row r="703" spans="1:10" x14ac:dyDescent="0.2">
      <c r="A703">
        <v>664.5</v>
      </c>
      <c r="B703" t="s">
        <v>758</v>
      </c>
      <c r="C703" t="s">
        <v>759</v>
      </c>
      <c r="D703" t="s">
        <v>56</v>
      </c>
      <c r="E703" t="s">
        <v>1738</v>
      </c>
      <c r="F703" t="s">
        <v>83</v>
      </c>
      <c r="G703" t="s">
        <v>65</v>
      </c>
      <c r="H703" t="s">
        <v>1942</v>
      </c>
      <c r="I703" t="s">
        <v>1730</v>
      </c>
      <c r="J703" t="s">
        <v>80</v>
      </c>
    </row>
    <row r="704" spans="1:10" x14ac:dyDescent="0.2">
      <c r="A704">
        <v>666.5</v>
      </c>
      <c r="B704" t="s">
        <v>760</v>
      </c>
      <c r="C704" t="s">
        <v>761</v>
      </c>
      <c r="D704" t="s">
        <v>73</v>
      </c>
      <c r="E704" t="s">
        <v>2030</v>
      </c>
      <c r="F704" t="s">
        <v>2040</v>
      </c>
      <c r="G704" t="s">
        <v>1753</v>
      </c>
      <c r="H704" t="s">
        <v>57</v>
      </c>
      <c r="I704" t="s">
        <v>108</v>
      </c>
      <c r="J704" t="s">
        <v>115</v>
      </c>
    </row>
    <row r="705" spans="1:10" x14ac:dyDescent="0.2">
      <c r="A705">
        <v>686.4</v>
      </c>
      <c r="B705" t="s">
        <v>762</v>
      </c>
      <c r="C705" t="s">
        <v>763</v>
      </c>
      <c r="D705" t="s">
        <v>1738</v>
      </c>
      <c r="E705" t="s">
        <v>82</v>
      </c>
      <c r="F705" t="s">
        <v>82</v>
      </c>
      <c r="G705" t="s">
        <v>41</v>
      </c>
      <c r="H705" t="s">
        <v>98</v>
      </c>
      <c r="I705" t="s">
        <v>41</v>
      </c>
      <c r="J705" t="s">
        <v>69</v>
      </c>
    </row>
    <row r="706" spans="1:10" x14ac:dyDescent="0.2">
      <c r="A706">
        <v>688.5</v>
      </c>
      <c r="B706" t="s">
        <v>764</v>
      </c>
      <c r="C706" t="s">
        <v>765</v>
      </c>
      <c r="D706" t="s">
        <v>107</v>
      </c>
      <c r="E706" t="s">
        <v>103</v>
      </c>
      <c r="F706" t="s">
        <v>55</v>
      </c>
      <c r="G706" t="s">
        <v>143</v>
      </c>
      <c r="H706" t="s">
        <v>115</v>
      </c>
      <c r="I706" t="s">
        <v>53</v>
      </c>
      <c r="J706" t="s">
        <v>41</v>
      </c>
    </row>
    <row r="707" spans="1:10" x14ac:dyDescent="0.2">
      <c r="A707">
        <v>690.5</v>
      </c>
      <c r="B707" t="s">
        <v>766</v>
      </c>
      <c r="C707" t="s">
        <v>767</v>
      </c>
      <c r="D707" t="s">
        <v>1737</v>
      </c>
      <c r="E707" t="s">
        <v>1996</v>
      </c>
      <c r="F707" t="s">
        <v>2041</v>
      </c>
      <c r="G707" t="s">
        <v>2042</v>
      </c>
      <c r="H707" t="s">
        <v>1919</v>
      </c>
      <c r="I707" t="s">
        <v>120</v>
      </c>
      <c r="J707" t="s">
        <v>115</v>
      </c>
    </row>
    <row r="708" spans="1:10" x14ac:dyDescent="0.2">
      <c r="A708">
        <v>692.5</v>
      </c>
      <c r="B708" t="s">
        <v>768</v>
      </c>
      <c r="C708" t="s">
        <v>769</v>
      </c>
      <c r="D708" t="s">
        <v>74</v>
      </c>
      <c r="E708" t="s">
        <v>119</v>
      </c>
      <c r="F708" t="s">
        <v>1976</v>
      </c>
      <c r="G708" t="s">
        <v>2043</v>
      </c>
      <c r="H708" t="s">
        <v>2006</v>
      </c>
      <c r="I708" t="s">
        <v>1993</v>
      </c>
      <c r="J708" t="s">
        <v>151</v>
      </c>
    </row>
    <row r="709" spans="1:10" x14ac:dyDescent="0.2">
      <c r="A709">
        <v>710.4</v>
      </c>
      <c r="B709" t="s">
        <v>770</v>
      </c>
      <c r="C709" t="s">
        <v>771</v>
      </c>
      <c r="D709" t="s">
        <v>70</v>
      </c>
      <c r="E709" t="s">
        <v>82</v>
      </c>
      <c r="F709" t="s">
        <v>41</v>
      </c>
      <c r="G709" t="s">
        <v>41</v>
      </c>
      <c r="H709" t="s">
        <v>41</v>
      </c>
      <c r="I709" t="s">
        <v>82</v>
      </c>
      <c r="J709" t="s">
        <v>41</v>
      </c>
    </row>
    <row r="710" spans="1:10" x14ac:dyDescent="0.2">
      <c r="A710">
        <v>712.5</v>
      </c>
      <c r="B710" t="s">
        <v>772</v>
      </c>
      <c r="C710" t="s">
        <v>773</v>
      </c>
      <c r="D710" t="s">
        <v>104</v>
      </c>
      <c r="E710" t="s">
        <v>151</v>
      </c>
      <c r="F710" t="s">
        <v>55</v>
      </c>
      <c r="G710" t="s">
        <v>1906</v>
      </c>
      <c r="H710" t="s">
        <v>98</v>
      </c>
      <c r="I710" t="s">
        <v>115</v>
      </c>
      <c r="J710" t="s">
        <v>80</v>
      </c>
    </row>
    <row r="711" spans="1:10" x14ac:dyDescent="0.2">
      <c r="A711">
        <v>714.5</v>
      </c>
      <c r="B711" t="s">
        <v>774</v>
      </c>
      <c r="C711" t="s">
        <v>775</v>
      </c>
      <c r="D711" t="s">
        <v>63</v>
      </c>
      <c r="E711" t="s">
        <v>1937</v>
      </c>
      <c r="F711" t="s">
        <v>1922</v>
      </c>
      <c r="G711" t="s">
        <v>2044</v>
      </c>
      <c r="H711" t="s">
        <v>1959</v>
      </c>
      <c r="I711" t="s">
        <v>2045</v>
      </c>
      <c r="J711" t="s">
        <v>1914</v>
      </c>
    </row>
    <row r="712" spans="1:10" x14ac:dyDescent="0.2">
      <c r="A712">
        <v>716.5</v>
      </c>
      <c r="B712" t="s">
        <v>776</v>
      </c>
      <c r="C712" t="s">
        <v>777</v>
      </c>
      <c r="D712" t="s">
        <v>47</v>
      </c>
      <c r="E712" t="s">
        <v>1908</v>
      </c>
      <c r="F712" t="s">
        <v>2046</v>
      </c>
      <c r="G712" t="s">
        <v>2047</v>
      </c>
      <c r="H712" t="s">
        <v>1785</v>
      </c>
      <c r="I712" t="s">
        <v>1734</v>
      </c>
      <c r="J712" t="s">
        <v>74</v>
      </c>
    </row>
    <row r="713" spans="1:10" x14ac:dyDescent="0.2">
      <c r="A713">
        <v>718.5</v>
      </c>
      <c r="B713" t="s">
        <v>778</v>
      </c>
      <c r="C713" t="s">
        <v>779</v>
      </c>
      <c r="D713" t="s">
        <v>81</v>
      </c>
      <c r="E713" t="s">
        <v>1839</v>
      </c>
      <c r="F713" t="s">
        <v>2048</v>
      </c>
      <c r="G713" t="s">
        <v>2049</v>
      </c>
      <c r="H713" t="s">
        <v>2050</v>
      </c>
      <c r="I713" t="s">
        <v>2051</v>
      </c>
      <c r="J713" t="s">
        <v>2018</v>
      </c>
    </row>
    <row r="714" spans="1:10" x14ac:dyDescent="0.2">
      <c r="A714">
        <v>738.5</v>
      </c>
      <c r="B714" t="s">
        <v>780</v>
      </c>
      <c r="C714" t="s">
        <v>781</v>
      </c>
      <c r="D714" t="s">
        <v>56</v>
      </c>
      <c r="E714" t="s">
        <v>70</v>
      </c>
      <c r="F714" t="s">
        <v>41</v>
      </c>
      <c r="G714" t="s">
        <v>69</v>
      </c>
      <c r="H714" t="s">
        <v>81</v>
      </c>
      <c r="I714" t="s">
        <v>41</v>
      </c>
      <c r="J714" t="s">
        <v>74</v>
      </c>
    </row>
    <row r="715" spans="1:10" x14ac:dyDescent="0.2">
      <c r="A715">
        <v>740.5</v>
      </c>
      <c r="B715" t="s">
        <v>782</v>
      </c>
      <c r="C715" t="s">
        <v>783</v>
      </c>
      <c r="D715" t="s">
        <v>73</v>
      </c>
      <c r="E715" t="s">
        <v>63</v>
      </c>
      <c r="F715" t="s">
        <v>48</v>
      </c>
      <c r="G715" t="s">
        <v>1725</v>
      </c>
      <c r="H715" t="s">
        <v>73</v>
      </c>
      <c r="I715" t="s">
        <v>80</v>
      </c>
      <c r="J715" t="s">
        <v>73</v>
      </c>
    </row>
    <row r="716" spans="1:10" x14ac:dyDescent="0.2">
      <c r="A716">
        <v>742.5</v>
      </c>
      <c r="B716" t="s">
        <v>784</v>
      </c>
      <c r="C716" t="s">
        <v>785</v>
      </c>
      <c r="D716" t="s">
        <v>41</v>
      </c>
      <c r="E716" t="s">
        <v>84</v>
      </c>
      <c r="F716" t="s">
        <v>1839</v>
      </c>
      <c r="G716" t="s">
        <v>231</v>
      </c>
      <c r="H716" t="s">
        <v>2039</v>
      </c>
      <c r="I716" t="s">
        <v>39</v>
      </c>
      <c r="J716" t="s">
        <v>70</v>
      </c>
    </row>
    <row r="717" spans="1:10" x14ac:dyDescent="0.2">
      <c r="A717">
        <v>744.5</v>
      </c>
      <c r="B717" t="s">
        <v>786</v>
      </c>
      <c r="C717" t="s">
        <v>787</v>
      </c>
      <c r="D717" t="s">
        <v>56</v>
      </c>
      <c r="E717" t="s">
        <v>104</v>
      </c>
      <c r="F717" t="s">
        <v>1893</v>
      </c>
      <c r="G717" t="s">
        <v>2052</v>
      </c>
      <c r="H717" t="s">
        <v>2039</v>
      </c>
      <c r="I717" t="s">
        <v>2053</v>
      </c>
      <c r="J717" t="s">
        <v>53</v>
      </c>
    </row>
    <row r="718" spans="1:10" x14ac:dyDescent="0.2">
      <c r="A718">
        <v>746.5</v>
      </c>
      <c r="B718" t="s">
        <v>788</v>
      </c>
      <c r="C718" t="s">
        <v>789</v>
      </c>
      <c r="D718" t="s">
        <v>82</v>
      </c>
      <c r="E718" t="s">
        <v>41</v>
      </c>
      <c r="F718" t="s">
        <v>102</v>
      </c>
      <c r="G718" t="s">
        <v>1748</v>
      </c>
      <c r="H718" t="s">
        <v>151</v>
      </c>
      <c r="I718" t="s">
        <v>156</v>
      </c>
      <c r="J718" t="s">
        <v>56</v>
      </c>
    </row>
    <row r="719" spans="1:10" x14ac:dyDescent="0.2">
      <c r="A719">
        <v>764.5</v>
      </c>
      <c r="B719" t="s">
        <v>790</v>
      </c>
      <c r="C719" t="s">
        <v>791</v>
      </c>
      <c r="D719" t="s">
        <v>74</v>
      </c>
      <c r="E719" t="s">
        <v>70</v>
      </c>
      <c r="F719" t="s">
        <v>69</v>
      </c>
      <c r="G719" t="s">
        <v>82</v>
      </c>
      <c r="H719" t="s">
        <v>80</v>
      </c>
      <c r="I719" t="s">
        <v>41</v>
      </c>
      <c r="J719" t="s">
        <v>41</v>
      </c>
    </row>
    <row r="720" spans="1:10" x14ac:dyDescent="0.2">
      <c r="A720">
        <v>766.5</v>
      </c>
      <c r="B720" t="s">
        <v>792</v>
      </c>
      <c r="C720" t="s">
        <v>793</v>
      </c>
      <c r="D720" t="s">
        <v>41</v>
      </c>
      <c r="E720" t="s">
        <v>69</v>
      </c>
      <c r="F720" t="s">
        <v>63</v>
      </c>
      <c r="G720" t="s">
        <v>142</v>
      </c>
      <c r="H720" t="s">
        <v>115</v>
      </c>
      <c r="I720" t="s">
        <v>143</v>
      </c>
      <c r="J720" t="s">
        <v>41</v>
      </c>
    </row>
    <row r="721" spans="1:10" x14ac:dyDescent="0.2">
      <c r="A721">
        <v>768.5</v>
      </c>
      <c r="B721" t="s">
        <v>794</v>
      </c>
      <c r="C721" t="s">
        <v>795</v>
      </c>
      <c r="D721" t="s">
        <v>56</v>
      </c>
      <c r="E721" t="s">
        <v>82</v>
      </c>
      <c r="F721" t="s">
        <v>77</v>
      </c>
      <c r="G721" t="s">
        <v>143</v>
      </c>
      <c r="H721" t="s">
        <v>73</v>
      </c>
      <c r="I721" t="s">
        <v>59</v>
      </c>
      <c r="J721" t="s">
        <v>41</v>
      </c>
    </row>
    <row r="723" spans="1:10" x14ac:dyDescent="0.2">
      <c r="A723" t="s">
        <v>11</v>
      </c>
      <c r="B723" t="s">
        <v>12</v>
      </c>
      <c r="C723" t="s">
        <v>13</v>
      </c>
      <c r="D723" t="s">
        <v>1692</v>
      </c>
      <c r="E723" t="s">
        <v>1693</v>
      </c>
      <c r="F723" t="s">
        <v>1694</v>
      </c>
      <c r="G723" t="s">
        <v>1695</v>
      </c>
      <c r="H723" t="s">
        <v>1696</v>
      </c>
      <c r="I723" t="s">
        <v>1697</v>
      </c>
      <c r="J723" t="s">
        <v>1698</v>
      </c>
    </row>
    <row r="724" spans="1:10" x14ac:dyDescent="0.2">
      <c r="A724">
        <v>710.5</v>
      </c>
      <c r="B724" t="s">
        <v>1151</v>
      </c>
      <c r="C724" t="s">
        <v>1152</v>
      </c>
      <c r="D724" t="s">
        <v>41</v>
      </c>
      <c r="E724" t="s">
        <v>58</v>
      </c>
      <c r="F724" t="s">
        <v>1895</v>
      </c>
      <c r="G724" t="s">
        <v>1737</v>
      </c>
      <c r="H724" t="s">
        <v>55</v>
      </c>
      <c r="I724" t="s">
        <v>1789</v>
      </c>
      <c r="J724" t="s">
        <v>84</v>
      </c>
    </row>
    <row r="725" spans="1:10" x14ac:dyDescent="0.2">
      <c r="A725">
        <v>712.5</v>
      </c>
      <c r="B725" t="s">
        <v>1153</v>
      </c>
      <c r="C725" t="s">
        <v>1154</v>
      </c>
      <c r="D725" t="s">
        <v>58</v>
      </c>
      <c r="E725" t="s">
        <v>1917</v>
      </c>
      <c r="F725" t="s">
        <v>2054</v>
      </c>
      <c r="G725" t="s">
        <v>2055</v>
      </c>
      <c r="H725" t="s">
        <v>2056</v>
      </c>
      <c r="I725" t="s">
        <v>1748</v>
      </c>
      <c r="J725" t="s">
        <v>59</v>
      </c>
    </row>
    <row r="726" spans="1:10" x14ac:dyDescent="0.2">
      <c r="A726">
        <v>736.5</v>
      </c>
      <c r="B726" t="s">
        <v>1155</v>
      </c>
      <c r="C726" t="s">
        <v>1156</v>
      </c>
      <c r="D726" t="s">
        <v>81</v>
      </c>
      <c r="E726" t="s">
        <v>52</v>
      </c>
      <c r="F726" t="s">
        <v>66</v>
      </c>
      <c r="G726" t="s">
        <v>62</v>
      </c>
      <c r="H726" t="s">
        <v>1728</v>
      </c>
      <c r="I726" t="s">
        <v>41</v>
      </c>
      <c r="J726" t="s">
        <v>41</v>
      </c>
    </row>
    <row r="727" spans="1:10" x14ac:dyDescent="0.2">
      <c r="A727">
        <v>738.5</v>
      </c>
      <c r="B727" t="s">
        <v>1157</v>
      </c>
      <c r="C727" t="s">
        <v>1158</v>
      </c>
      <c r="D727" t="s">
        <v>2016</v>
      </c>
      <c r="E727" t="s">
        <v>1908</v>
      </c>
      <c r="F727" t="s">
        <v>1811</v>
      </c>
      <c r="G727" t="s">
        <v>2057</v>
      </c>
      <c r="H727" t="s">
        <v>1770</v>
      </c>
      <c r="I727" t="s">
        <v>1900</v>
      </c>
      <c r="J727" t="s">
        <v>1738</v>
      </c>
    </row>
    <row r="728" spans="1:10" x14ac:dyDescent="0.2">
      <c r="A728">
        <v>740.5</v>
      </c>
      <c r="B728" t="s">
        <v>1159</v>
      </c>
      <c r="C728" t="s">
        <v>1160</v>
      </c>
      <c r="D728" t="s">
        <v>1828</v>
      </c>
      <c r="E728" t="s">
        <v>2058</v>
      </c>
      <c r="F728" t="s">
        <v>2059</v>
      </c>
      <c r="G728" t="s">
        <v>2060</v>
      </c>
      <c r="H728" t="s">
        <v>2061</v>
      </c>
      <c r="I728" t="s">
        <v>1699</v>
      </c>
      <c r="J728" t="s">
        <v>91</v>
      </c>
    </row>
    <row r="729" spans="1:10" x14ac:dyDescent="0.2">
      <c r="A729">
        <v>760.5</v>
      </c>
      <c r="B729" t="s">
        <v>1161</v>
      </c>
      <c r="C729" t="s">
        <v>1162</v>
      </c>
      <c r="D729" t="s">
        <v>2062</v>
      </c>
      <c r="E729" t="s">
        <v>1770</v>
      </c>
      <c r="F729" t="s">
        <v>104</v>
      </c>
      <c r="G729" t="s">
        <v>41</v>
      </c>
      <c r="H729" t="s">
        <v>41</v>
      </c>
      <c r="I729" t="s">
        <v>41</v>
      </c>
      <c r="J729" t="s">
        <v>2063</v>
      </c>
    </row>
    <row r="730" spans="1:10" x14ac:dyDescent="0.2">
      <c r="A730">
        <v>762.5</v>
      </c>
      <c r="B730" t="s">
        <v>1163</v>
      </c>
      <c r="C730" t="s">
        <v>1164</v>
      </c>
      <c r="D730" t="s">
        <v>2064</v>
      </c>
      <c r="E730" t="s">
        <v>1738</v>
      </c>
      <c r="F730" t="s">
        <v>52</v>
      </c>
      <c r="G730" t="s">
        <v>1945</v>
      </c>
      <c r="H730" t="s">
        <v>48</v>
      </c>
      <c r="I730" t="s">
        <v>70</v>
      </c>
      <c r="J730" t="s">
        <v>130</v>
      </c>
    </row>
    <row r="731" spans="1:10" x14ac:dyDescent="0.2">
      <c r="A731">
        <v>764.5</v>
      </c>
      <c r="B731" t="s">
        <v>1165</v>
      </c>
      <c r="C731" t="s">
        <v>1166</v>
      </c>
      <c r="D731" t="s">
        <v>2065</v>
      </c>
      <c r="E731" t="s">
        <v>1947</v>
      </c>
      <c r="F731" t="s">
        <v>201</v>
      </c>
      <c r="G731" t="s">
        <v>1918</v>
      </c>
      <c r="H731" t="s">
        <v>2066</v>
      </c>
      <c r="I731" t="s">
        <v>282</v>
      </c>
      <c r="J731" t="s">
        <v>1789</v>
      </c>
    </row>
    <row r="732" spans="1:10" x14ac:dyDescent="0.2">
      <c r="A732">
        <v>766.5</v>
      </c>
      <c r="B732" t="s">
        <v>1167</v>
      </c>
      <c r="C732" t="s">
        <v>1168</v>
      </c>
      <c r="D732" t="s">
        <v>1844</v>
      </c>
      <c r="E732" t="s">
        <v>2067</v>
      </c>
      <c r="F732" t="s">
        <v>2068</v>
      </c>
      <c r="G732" t="s">
        <v>2069</v>
      </c>
      <c r="H732" t="s">
        <v>2070</v>
      </c>
      <c r="I732" t="s">
        <v>2071</v>
      </c>
      <c r="J732" t="s">
        <v>57</v>
      </c>
    </row>
    <row r="733" spans="1:10" x14ac:dyDescent="0.2">
      <c r="A733">
        <v>768.5</v>
      </c>
      <c r="B733" t="s">
        <v>1169</v>
      </c>
      <c r="C733" t="s">
        <v>1170</v>
      </c>
      <c r="D733" t="s">
        <v>1737</v>
      </c>
      <c r="E733" t="s">
        <v>1837</v>
      </c>
      <c r="F733" t="s">
        <v>2072</v>
      </c>
      <c r="G733" t="s">
        <v>2024</v>
      </c>
      <c r="H733" t="s">
        <v>255</v>
      </c>
      <c r="I733" t="s">
        <v>1890</v>
      </c>
      <c r="J733" t="s">
        <v>80</v>
      </c>
    </row>
    <row r="734" spans="1:10" x14ac:dyDescent="0.2">
      <c r="A734">
        <v>788.5</v>
      </c>
      <c r="B734" t="s">
        <v>1171</v>
      </c>
      <c r="C734" t="s">
        <v>1172</v>
      </c>
      <c r="D734" t="s">
        <v>69</v>
      </c>
      <c r="E734" t="s">
        <v>41</v>
      </c>
      <c r="F734" t="s">
        <v>1758</v>
      </c>
      <c r="G734" t="s">
        <v>1885</v>
      </c>
      <c r="H734" t="s">
        <v>152</v>
      </c>
      <c r="I734" t="s">
        <v>97</v>
      </c>
      <c r="J734" t="s">
        <v>56</v>
      </c>
    </row>
    <row r="735" spans="1:10" x14ac:dyDescent="0.2">
      <c r="A735">
        <v>790.5</v>
      </c>
      <c r="B735" t="s">
        <v>1173</v>
      </c>
      <c r="C735" t="s">
        <v>1174</v>
      </c>
      <c r="D735" t="s">
        <v>82</v>
      </c>
      <c r="E735" t="s">
        <v>91</v>
      </c>
      <c r="F735" t="s">
        <v>1908</v>
      </c>
      <c r="G735" t="s">
        <v>1935</v>
      </c>
      <c r="H735" t="s">
        <v>124</v>
      </c>
      <c r="I735" t="s">
        <v>1941</v>
      </c>
      <c r="J735" t="s">
        <v>81</v>
      </c>
    </row>
    <row r="736" spans="1:10" x14ac:dyDescent="0.2">
      <c r="A736">
        <v>792.5</v>
      </c>
      <c r="B736" t="s">
        <v>1175</v>
      </c>
      <c r="C736" t="s">
        <v>1176</v>
      </c>
      <c r="D736" t="s">
        <v>48</v>
      </c>
      <c r="E736" t="s">
        <v>1795</v>
      </c>
      <c r="F736" t="s">
        <v>2073</v>
      </c>
      <c r="G736" t="s">
        <v>2074</v>
      </c>
      <c r="H736" t="s">
        <v>2073</v>
      </c>
      <c r="I736" t="s">
        <v>1920</v>
      </c>
      <c r="J736" t="s">
        <v>56</v>
      </c>
    </row>
    <row r="737" spans="1:10" x14ac:dyDescent="0.2">
      <c r="A737">
        <v>794.6</v>
      </c>
      <c r="B737" t="s">
        <v>1177</v>
      </c>
      <c r="C737" t="s">
        <v>1178</v>
      </c>
      <c r="D737" t="s">
        <v>56</v>
      </c>
      <c r="E737" t="s">
        <v>1846</v>
      </c>
      <c r="F737" t="s">
        <v>1911</v>
      </c>
      <c r="G737" t="s">
        <v>1195</v>
      </c>
      <c r="H737" t="s">
        <v>1765</v>
      </c>
      <c r="I737" t="s">
        <v>2075</v>
      </c>
      <c r="J737" t="s">
        <v>74</v>
      </c>
    </row>
    <row r="738" spans="1:10" x14ac:dyDescent="0.2">
      <c r="A738">
        <v>812.5</v>
      </c>
      <c r="B738" t="s">
        <v>1179</v>
      </c>
      <c r="C738" t="s">
        <v>1180</v>
      </c>
      <c r="D738" t="s">
        <v>82</v>
      </c>
      <c r="E738" t="s">
        <v>41</v>
      </c>
      <c r="F738" t="s">
        <v>41</v>
      </c>
      <c r="G738" t="s">
        <v>1707</v>
      </c>
      <c r="H738" t="s">
        <v>41</v>
      </c>
      <c r="I738" t="s">
        <v>115</v>
      </c>
      <c r="J738" t="s">
        <v>56</v>
      </c>
    </row>
    <row r="739" spans="1:10" x14ac:dyDescent="0.2">
      <c r="A739">
        <v>814.5</v>
      </c>
      <c r="B739" t="s">
        <v>1181</v>
      </c>
      <c r="C739" t="s">
        <v>1182</v>
      </c>
      <c r="D739" t="s">
        <v>82</v>
      </c>
      <c r="E739" t="s">
        <v>73</v>
      </c>
      <c r="F739" t="s">
        <v>80</v>
      </c>
      <c r="G739" t="s">
        <v>52</v>
      </c>
      <c r="H739" t="s">
        <v>41</v>
      </c>
      <c r="I739" t="s">
        <v>80</v>
      </c>
      <c r="J739" t="s">
        <v>41</v>
      </c>
    </row>
  </sheetData>
  <phoneticPr fontId="2"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0"/>
  <sheetViews>
    <sheetView workbookViewId="0">
      <selection activeCell="D2" sqref="D2:J2"/>
    </sheetView>
  </sheetViews>
  <sheetFormatPr defaultRowHeight="12.75" x14ac:dyDescent="0.2"/>
  <cols>
    <col min="1" max="1" width="9.5703125" style="3" bestFit="1" customWidth="1"/>
    <col min="2" max="2" width="15" customWidth="1"/>
    <col min="3" max="3" width="12.7109375" customWidth="1"/>
    <col min="4" max="10" width="10.28515625" customWidth="1"/>
  </cols>
  <sheetData>
    <row r="1" spans="1:10" x14ac:dyDescent="0.2">
      <c r="B1" s="3"/>
      <c r="C1" s="3"/>
      <c r="D1" s="3" t="s">
        <v>2079</v>
      </c>
      <c r="E1" s="3" t="s">
        <v>2080</v>
      </c>
      <c r="F1" s="3" t="s">
        <v>2081</v>
      </c>
      <c r="G1" s="3" t="s">
        <v>2082</v>
      </c>
      <c r="H1" s="3" t="s">
        <v>2083</v>
      </c>
      <c r="I1" s="3" t="s">
        <v>2084</v>
      </c>
      <c r="J1" s="3" t="s">
        <v>2085</v>
      </c>
    </row>
    <row r="2" spans="1:10" x14ac:dyDescent="0.2">
      <c r="B2" s="3"/>
      <c r="C2" s="3"/>
      <c r="D2" s="4" t="s">
        <v>1149</v>
      </c>
      <c r="E2" s="4" t="s">
        <v>1189</v>
      </c>
      <c r="F2" s="4" t="s">
        <v>1190</v>
      </c>
      <c r="G2" s="4" t="s">
        <v>1191</v>
      </c>
      <c r="H2" s="4" t="s">
        <v>1192</v>
      </c>
      <c r="I2" s="4" t="s">
        <v>1193</v>
      </c>
      <c r="J2" s="4" t="s">
        <v>1150</v>
      </c>
    </row>
    <row r="3" spans="1:10" x14ac:dyDescent="0.2">
      <c r="A3" s="123" t="s">
        <v>2171</v>
      </c>
      <c r="B3" s="116" t="s">
        <v>2086</v>
      </c>
      <c r="C3" s="2" t="s">
        <v>2087</v>
      </c>
      <c r="D3" s="3">
        <v>0.48194745232315134</v>
      </c>
      <c r="E3" s="3">
        <v>8.7360605036199121E-2</v>
      </c>
      <c r="F3" s="3">
        <v>0.24439748132342815</v>
      </c>
      <c r="G3" s="3">
        <v>0.33923241563167145</v>
      </c>
      <c r="H3" s="3">
        <v>0.32837149524000669</v>
      </c>
      <c r="I3" s="3">
        <v>0.43481398808311938</v>
      </c>
      <c r="J3" s="3">
        <v>5.4306948268983829E-2</v>
      </c>
    </row>
    <row r="4" spans="1:10" x14ac:dyDescent="0.2">
      <c r="A4" s="117"/>
      <c r="B4" s="117"/>
      <c r="C4" s="2" t="s">
        <v>2088</v>
      </c>
      <c r="D4" s="3">
        <v>0.42621268128650636</v>
      </c>
      <c r="E4" s="3">
        <v>0.36443526688277772</v>
      </c>
      <c r="F4" s="3">
        <v>0.59443648178730535</v>
      </c>
      <c r="G4" s="3">
        <v>0.89867824196954704</v>
      </c>
      <c r="H4" s="3">
        <v>0.77877966217258765</v>
      </c>
      <c r="I4" s="3">
        <v>1.1973826088932518</v>
      </c>
      <c r="J4" s="3">
        <v>8.1932286288132289E-2</v>
      </c>
    </row>
    <row r="5" spans="1:10" x14ac:dyDescent="0.2">
      <c r="A5" s="124" t="s">
        <v>1027</v>
      </c>
      <c r="B5" s="116" t="s">
        <v>2089</v>
      </c>
      <c r="C5" s="2" t="s">
        <v>2090</v>
      </c>
      <c r="D5" s="3">
        <v>0.42478020038126307</v>
      </c>
      <c r="E5" s="3">
        <v>0.5669377982849928</v>
      </c>
      <c r="F5" s="3">
        <v>2.0920671412980019</v>
      </c>
      <c r="G5" s="3">
        <v>1.7009611550384409</v>
      </c>
      <c r="H5" s="3">
        <v>0.55015602881055348</v>
      </c>
      <c r="I5" s="3">
        <v>0.70134866963424336</v>
      </c>
      <c r="J5" s="3">
        <v>3.8265481962182185E-2</v>
      </c>
    </row>
    <row r="6" spans="1:10" x14ac:dyDescent="0.2">
      <c r="A6" s="124" t="s">
        <v>1020</v>
      </c>
      <c r="B6" s="116" t="s">
        <v>2091</v>
      </c>
      <c r="C6" s="5" t="s">
        <v>2092</v>
      </c>
      <c r="D6" s="3">
        <v>1.4183593252699651</v>
      </c>
      <c r="E6" s="3">
        <v>0.28032450011222654</v>
      </c>
      <c r="F6" s="3">
        <v>1.0069382326760035</v>
      </c>
      <c r="G6" s="3">
        <v>1.5144888207192653</v>
      </c>
      <c r="H6" s="3">
        <v>0.77665099450525243</v>
      </c>
      <c r="I6" s="3">
        <v>0.98552064050389965</v>
      </c>
      <c r="J6" s="3">
        <v>0.10251258550321424</v>
      </c>
    </row>
    <row r="7" spans="1:10" x14ac:dyDescent="0.2">
      <c r="A7" s="124" t="s">
        <v>1021</v>
      </c>
      <c r="B7" s="116" t="s">
        <v>2093</v>
      </c>
      <c r="C7" s="5" t="s">
        <v>2094</v>
      </c>
      <c r="D7" s="3">
        <v>1.0172084267425194</v>
      </c>
      <c r="E7" s="3">
        <v>0.49765410345069888</v>
      </c>
      <c r="F7" s="3">
        <v>7.4915281384718115</v>
      </c>
      <c r="G7" s="3">
        <v>8.6609589714091388</v>
      </c>
      <c r="H7" s="3">
        <v>1.3432895510344502</v>
      </c>
      <c r="I7" s="3">
        <v>2.5562384319838323</v>
      </c>
      <c r="J7" s="3">
        <v>7.5578154675546336E-2</v>
      </c>
    </row>
    <row r="8" spans="1:10" x14ac:dyDescent="0.2">
      <c r="A8" s="123" t="s">
        <v>2172</v>
      </c>
      <c r="B8" s="116" t="s">
        <v>2095</v>
      </c>
      <c r="C8" s="118" t="s">
        <v>2096</v>
      </c>
      <c r="D8" s="3">
        <v>4.8488603632729319E-2</v>
      </c>
      <c r="E8" s="3">
        <v>3.4674314599370377E-2</v>
      </c>
      <c r="F8" s="3">
        <v>0.38942901814854858</v>
      </c>
      <c r="G8" s="3">
        <v>0.95852985240038635</v>
      </c>
      <c r="H8" s="3">
        <v>0.67999412567910911</v>
      </c>
      <c r="I8" s="3">
        <v>0.71365898164663066</v>
      </c>
      <c r="J8" s="3">
        <v>1.2557558593700431E-2</v>
      </c>
    </row>
    <row r="9" spans="1:10" x14ac:dyDescent="0.2">
      <c r="A9" s="123"/>
      <c r="B9" s="116"/>
      <c r="C9" s="118" t="s">
        <v>2097</v>
      </c>
      <c r="D9" s="3">
        <v>1.8260885802167667E-2</v>
      </c>
      <c r="E9" s="3">
        <v>5.5469786066902511E-2</v>
      </c>
      <c r="F9" s="3">
        <v>0.1175817432160244</v>
      </c>
      <c r="G9" s="3">
        <v>0.16330007410848565</v>
      </c>
      <c r="H9" s="3">
        <v>6.5378293350567648E-2</v>
      </c>
      <c r="I9" s="3">
        <v>0.21276208200023453</v>
      </c>
      <c r="J9" s="3">
        <v>3.7444577595571814E-2</v>
      </c>
    </row>
    <row r="10" spans="1:10" x14ac:dyDescent="0.2">
      <c r="A10" s="123"/>
      <c r="B10" s="116"/>
      <c r="C10" s="118" t="s">
        <v>2098</v>
      </c>
      <c r="D10" s="3">
        <v>4.6582481197500233E-2</v>
      </c>
      <c r="E10" s="3">
        <v>4.8265111589164147E-2</v>
      </c>
      <c r="F10" s="3">
        <v>0.19823059671940113</v>
      </c>
      <c r="G10" s="3">
        <v>0.27461535864736708</v>
      </c>
      <c r="H10" s="3">
        <v>0.30080699113951159</v>
      </c>
      <c r="I10" s="3">
        <v>0.49793977105088333</v>
      </c>
      <c r="J10" s="3">
        <v>1.4399457196029841E-2</v>
      </c>
    </row>
    <row r="11" spans="1:10" x14ac:dyDescent="0.2">
      <c r="A11" s="124" t="s">
        <v>1022</v>
      </c>
      <c r="B11" s="116" t="s">
        <v>2099</v>
      </c>
      <c r="C11" s="5" t="s">
        <v>2100</v>
      </c>
      <c r="D11" s="3">
        <v>4.2808928100339289E-2</v>
      </c>
      <c r="E11" s="3">
        <v>0.18710781873094348</v>
      </c>
      <c r="F11" s="3">
        <v>1.1513903406829904</v>
      </c>
      <c r="G11" s="3">
        <v>1.8687727237015883</v>
      </c>
      <c r="H11" s="3">
        <v>1.0026295170248176</v>
      </c>
      <c r="I11" s="3">
        <v>1.5832684821154985</v>
      </c>
      <c r="J11" s="3">
        <v>1.488766509349326E-2</v>
      </c>
    </row>
    <row r="12" spans="1:10" x14ac:dyDescent="0.2">
      <c r="A12" s="124"/>
      <c r="B12" s="116"/>
      <c r="C12" s="5" t="s">
        <v>2101</v>
      </c>
      <c r="D12" s="3">
        <v>0.18977522447499989</v>
      </c>
      <c r="E12" s="3">
        <v>4.9130630450459845E-2</v>
      </c>
      <c r="F12" s="3">
        <v>0.47075832416911789</v>
      </c>
      <c r="G12" s="3">
        <v>0.93728773893077977</v>
      </c>
      <c r="H12" s="3">
        <v>0.11428295294933029</v>
      </c>
      <c r="I12" s="3">
        <v>0.23888909235401984</v>
      </c>
      <c r="J12" s="3">
        <v>3.9561174220789905E-2</v>
      </c>
    </row>
    <row r="13" spans="1:10" x14ac:dyDescent="0.2">
      <c r="A13" s="124"/>
      <c r="B13" s="116"/>
      <c r="C13" s="5" t="s">
        <v>2102</v>
      </c>
      <c r="D13" s="3">
        <v>4.5219616264343426E-2</v>
      </c>
      <c r="E13" s="3">
        <v>3.7555975022765378E-2</v>
      </c>
      <c r="F13" s="3">
        <v>7.4396508568157008E-2</v>
      </c>
      <c r="G13" s="3">
        <v>0.24144337366968072</v>
      </c>
      <c r="H13" s="3">
        <v>8.4361600112829824E-2</v>
      </c>
      <c r="I13" s="3">
        <v>0.15669288422696628</v>
      </c>
      <c r="J13" s="3">
        <v>2.0041047449757196E-2</v>
      </c>
    </row>
    <row r="14" spans="1:10" x14ac:dyDescent="0.2">
      <c r="A14" s="124" t="s">
        <v>1017</v>
      </c>
      <c r="B14" s="116" t="s">
        <v>2103</v>
      </c>
      <c r="C14" s="5" t="s">
        <v>2104</v>
      </c>
      <c r="D14" s="3">
        <v>0.35276500766079144</v>
      </c>
      <c r="E14" s="3">
        <v>1.6899525034859288</v>
      </c>
      <c r="F14" s="3">
        <v>8.2087034119801192</v>
      </c>
      <c r="G14" s="3">
        <v>14.615699789852069</v>
      </c>
      <c r="H14" s="3">
        <v>1.3135681264223278</v>
      </c>
      <c r="I14" s="3">
        <v>2.0108824855340033</v>
      </c>
      <c r="J14" s="3">
        <v>1.9937713877680951E-2</v>
      </c>
    </row>
    <row r="15" spans="1:10" x14ac:dyDescent="0.2">
      <c r="A15" s="124"/>
      <c r="B15" s="116"/>
      <c r="C15" s="5" t="s">
        <v>2105</v>
      </c>
      <c r="D15" s="3">
        <v>0.89142739115926251</v>
      </c>
      <c r="E15" s="3">
        <v>0.21865403226949492</v>
      </c>
      <c r="F15" s="3">
        <v>1.4872871049251957</v>
      </c>
      <c r="G15" s="3">
        <v>2.5637111423354728</v>
      </c>
      <c r="H15" s="3">
        <v>0.83042729107461566</v>
      </c>
      <c r="I15" s="3">
        <v>1.0703397010481794</v>
      </c>
      <c r="J15" s="3">
        <v>0.1616820863098701</v>
      </c>
    </row>
    <row r="16" spans="1:10" x14ac:dyDescent="0.2">
      <c r="A16" s="123" t="s">
        <v>1016</v>
      </c>
      <c r="B16" s="116" t="s">
        <v>2106</v>
      </c>
      <c r="C16" s="118" t="s">
        <v>2107</v>
      </c>
      <c r="D16" s="3">
        <v>0.85442908599464373</v>
      </c>
      <c r="E16" s="3">
        <v>1.1040544874623364</v>
      </c>
      <c r="F16" s="3">
        <v>15.444683939476667</v>
      </c>
      <c r="G16" s="3">
        <v>25.246505858932938</v>
      </c>
      <c r="H16" s="3">
        <v>3.7539120759764595</v>
      </c>
      <c r="I16" s="3">
        <v>5.5382876412937687</v>
      </c>
      <c r="J16" s="3">
        <v>4.4998813416735776E-2</v>
      </c>
    </row>
    <row r="17" spans="1:10" x14ac:dyDescent="0.2">
      <c r="A17" s="123"/>
      <c r="B17" s="116"/>
      <c r="C17" s="118" t="s">
        <v>2108</v>
      </c>
      <c r="D17" s="3">
        <v>0.43237768808836619</v>
      </c>
      <c r="E17" s="3">
        <v>0.13010335902898659</v>
      </c>
      <c r="F17" s="3">
        <v>0.80559156182470015</v>
      </c>
      <c r="G17" s="3">
        <v>0.87106059495002597</v>
      </c>
      <c r="H17" s="3">
        <v>1.2001506828371504</v>
      </c>
      <c r="I17" s="3">
        <v>1.5307688839621261</v>
      </c>
      <c r="J17" s="3">
        <v>6.7267866238561014E-2</v>
      </c>
    </row>
    <row r="18" spans="1:10" x14ac:dyDescent="0.2">
      <c r="A18" s="123" t="s">
        <v>2173</v>
      </c>
      <c r="B18" s="116" t="s">
        <v>2109</v>
      </c>
      <c r="C18" s="5" t="s">
        <v>2110</v>
      </c>
      <c r="D18" s="3">
        <v>1.5819361269072012E-2</v>
      </c>
      <c r="E18" s="3">
        <v>9.3341750983972367E-3</v>
      </c>
      <c r="F18" s="3">
        <v>9.5257848783705888E-3</v>
      </c>
      <c r="G18" s="3">
        <v>0.10285042020996626</v>
      </c>
      <c r="H18" s="3">
        <v>0</v>
      </c>
      <c r="I18" s="3">
        <v>9.5207784319789962E-2</v>
      </c>
      <c r="J18" s="3">
        <v>5.2734883235963856E-3</v>
      </c>
    </row>
    <row r="19" spans="1:10" x14ac:dyDescent="0.2">
      <c r="A19" s="123"/>
      <c r="B19" s="116"/>
      <c r="C19" s="5" t="s">
        <v>2111</v>
      </c>
      <c r="D19" s="3">
        <v>9.1194216460782213E-2</v>
      </c>
      <c r="E19" s="3">
        <v>7.1458292207847995E-2</v>
      </c>
      <c r="F19" s="3">
        <v>0.30656900641711099</v>
      </c>
      <c r="G19" s="3">
        <v>0.31887218004094176</v>
      </c>
      <c r="H19" s="3">
        <v>0.33491996769694765</v>
      </c>
      <c r="I19" s="3">
        <v>0.33859706535005352</v>
      </c>
      <c r="J19" s="3">
        <v>2.7473938810265792E-2</v>
      </c>
    </row>
    <row r="20" spans="1:10" x14ac:dyDescent="0.2">
      <c r="A20" s="124" t="s">
        <v>2174</v>
      </c>
      <c r="B20" s="116" t="s">
        <v>2112</v>
      </c>
      <c r="C20" s="119" t="s">
        <v>2113</v>
      </c>
      <c r="D20" s="3">
        <v>1.4828635384777702E-2</v>
      </c>
      <c r="E20" s="3">
        <v>3.9198036291743205E-2</v>
      </c>
      <c r="F20" s="3">
        <v>0.74387600150606736</v>
      </c>
      <c r="G20" s="3">
        <v>1.2254163267841731</v>
      </c>
      <c r="H20" s="3">
        <v>0.43803818593416577</v>
      </c>
      <c r="I20" s="3">
        <v>0.9120051932590858</v>
      </c>
      <c r="J20" s="3">
        <v>1.9429221171537794E-2</v>
      </c>
    </row>
    <row r="21" spans="1:10" x14ac:dyDescent="0.2">
      <c r="A21" s="124"/>
      <c r="B21" s="116"/>
      <c r="C21" s="120" t="s">
        <v>2114</v>
      </c>
      <c r="D21" s="3">
        <v>0.14393497127499502</v>
      </c>
      <c r="E21" s="3">
        <v>0.11444228428081971</v>
      </c>
      <c r="F21" s="3">
        <v>7.1207896632293349E-2</v>
      </c>
      <c r="G21" s="3">
        <v>0.22956319723120897</v>
      </c>
      <c r="H21" s="3">
        <v>0.11479405591762773</v>
      </c>
      <c r="I21" s="3">
        <v>0.15844780043443807</v>
      </c>
      <c r="J21" s="3">
        <v>3.7481334684999437E-2</v>
      </c>
    </row>
    <row r="22" spans="1:10" x14ac:dyDescent="0.2">
      <c r="A22" s="124"/>
      <c r="B22" s="116"/>
      <c r="C22" s="120" t="s">
        <v>2115</v>
      </c>
      <c r="D22" s="3">
        <v>4.938580411625286E-2</v>
      </c>
      <c r="E22" s="3">
        <v>2.5508253216566665E-2</v>
      </c>
      <c r="F22" s="3">
        <v>0.19477345330307427</v>
      </c>
      <c r="G22" s="3">
        <v>0.20272913797670092</v>
      </c>
      <c r="H22" s="3">
        <v>5.9770998784186874E-2</v>
      </c>
      <c r="I22" s="3">
        <v>4.794988455938913E-2</v>
      </c>
      <c r="J22" s="3">
        <v>2.8465845096213478E-2</v>
      </c>
    </row>
    <row r="23" spans="1:10" x14ac:dyDescent="0.2">
      <c r="A23" s="123" t="s">
        <v>1023</v>
      </c>
      <c r="B23" s="116" t="s">
        <v>2116</v>
      </c>
      <c r="C23" s="118" t="s">
        <v>2117</v>
      </c>
      <c r="D23" s="3">
        <v>0.1168111956523447</v>
      </c>
      <c r="E23" s="3">
        <v>0.13181818376460938</v>
      </c>
      <c r="F23" s="3">
        <v>1.9311990721984902</v>
      </c>
      <c r="G23" s="3">
        <v>4.0440547907947</v>
      </c>
      <c r="H23" s="3">
        <v>1.613191781955843</v>
      </c>
      <c r="I23" s="3">
        <v>5.3015572339736607</v>
      </c>
      <c r="J23" s="3">
        <v>7.5636308965654389E-2</v>
      </c>
    </row>
    <row r="24" spans="1:10" x14ac:dyDescent="0.2">
      <c r="A24" s="123"/>
      <c r="B24" s="116"/>
      <c r="C24" s="118" t="s">
        <v>2118</v>
      </c>
      <c r="D24" s="3">
        <v>0.10521207746849562</v>
      </c>
      <c r="E24" s="3">
        <v>8.2473695629500424E-2</v>
      </c>
      <c r="F24" s="3">
        <v>1.3836640980589716</v>
      </c>
      <c r="G24" s="3">
        <v>8.8320180622061581</v>
      </c>
      <c r="H24" s="3">
        <v>9.9456830481214467E-2</v>
      </c>
      <c r="I24" s="3">
        <v>0.34129074194040016</v>
      </c>
      <c r="J24" s="3">
        <v>6.6329927685716394E-3</v>
      </c>
    </row>
    <row r="25" spans="1:10" x14ac:dyDescent="0.2">
      <c r="A25" s="123"/>
      <c r="B25" s="116"/>
      <c r="C25" s="118" t="s">
        <v>2119</v>
      </c>
      <c r="D25" s="3">
        <v>1.8462122461759413E-2</v>
      </c>
      <c r="E25" s="3">
        <v>0.46621797324782371</v>
      </c>
      <c r="F25" s="3">
        <v>0.82162518472254653</v>
      </c>
      <c r="G25" s="3">
        <v>2.1583361002959105</v>
      </c>
      <c r="H25" s="3">
        <v>0.76944520566692931</v>
      </c>
      <c r="I25" s="3">
        <v>0.8877345765718867</v>
      </c>
      <c r="J25" s="3">
        <v>1.6820568095198347E-2</v>
      </c>
    </row>
    <row r="26" spans="1:10" x14ac:dyDescent="0.2">
      <c r="A26" s="123"/>
      <c r="B26" s="116"/>
      <c r="C26" s="118" t="s">
        <v>2120</v>
      </c>
      <c r="D26" s="3">
        <v>7.3218848171197448E-2</v>
      </c>
      <c r="E26" s="3">
        <v>1.61354193239917E-2</v>
      </c>
      <c r="F26" s="3">
        <v>0.19379757660925492</v>
      </c>
      <c r="G26" s="3">
        <v>0.34334818283461505</v>
      </c>
      <c r="H26" s="3">
        <v>3.0189951959337019E-2</v>
      </c>
      <c r="I26" s="3">
        <v>0.1135102797029159</v>
      </c>
      <c r="J26" s="3">
        <v>1.4512338713592528E-2</v>
      </c>
    </row>
    <row r="27" spans="1:10" x14ac:dyDescent="0.2">
      <c r="A27" s="124" t="s">
        <v>1018</v>
      </c>
      <c r="B27" s="116" t="s">
        <v>2121</v>
      </c>
      <c r="C27" s="5" t="s">
        <v>2122</v>
      </c>
      <c r="D27" s="3">
        <v>7.4611903738147677E-3</v>
      </c>
      <c r="E27" s="3">
        <v>4.5434028505506263E-2</v>
      </c>
      <c r="F27" s="3">
        <v>1.0149570630859583</v>
      </c>
      <c r="G27" s="3">
        <v>2.3809746295030023</v>
      </c>
      <c r="H27" s="3">
        <v>1.9997303711637138</v>
      </c>
      <c r="I27" s="3">
        <v>2.4993823612136996</v>
      </c>
      <c r="J27" s="3">
        <v>4.0611454870739744E-3</v>
      </c>
    </row>
    <row r="28" spans="1:10" x14ac:dyDescent="0.2">
      <c r="A28" s="124"/>
      <c r="B28" s="116"/>
      <c r="C28" s="5" t="s">
        <v>2123</v>
      </c>
      <c r="D28" s="3">
        <v>0.25168115669273317</v>
      </c>
      <c r="E28" s="3">
        <v>0.21055279080884931</v>
      </c>
      <c r="F28" s="3">
        <v>4.5933771841035069</v>
      </c>
      <c r="G28" s="3">
        <v>7.7910400671045066</v>
      </c>
      <c r="H28" s="3">
        <v>0.52488028302730838</v>
      </c>
      <c r="I28" s="3">
        <v>0.72511599447657771</v>
      </c>
      <c r="J28" s="3">
        <v>3.7539481342301208E-2</v>
      </c>
    </row>
    <row r="29" spans="1:10" x14ac:dyDescent="0.2">
      <c r="A29" s="124"/>
      <c r="B29" s="116"/>
      <c r="C29" s="118" t="s">
        <v>2124</v>
      </c>
      <c r="D29" s="3">
        <v>7.582904039321367E-2</v>
      </c>
      <c r="E29" s="3">
        <v>0.10122664738604288</v>
      </c>
      <c r="F29" s="3">
        <v>0.50862458230909779</v>
      </c>
      <c r="G29" s="3">
        <v>1.1882749814375337</v>
      </c>
      <c r="H29" s="3">
        <v>0.39843018204868336</v>
      </c>
      <c r="I29" s="3">
        <v>0.60016610844594365</v>
      </c>
      <c r="J29" s="3">
        <v>1.6397124375803339E-2</v>
      </c>
    </row>
    <row r="30" spans="1:10" x14ac:dyDescent="0.2">
      <c r="A30" s="124"/>
      <c r="B30" s="116"/>
      <c r="C30" s="118" t="s">
        <v>2125</v>
      </c>
      <c r="D30" s="3">
        <v>5.0960895022773955E-2</v>
      </c>
      <c r="E30" s="3">
        <v>3.8262737183534491E-2</v>
      </c>
      <c r="F30" s="3">
        <v>0.19815561975748647</v>
      </c>
      <c r="G30" s="3">
        <v>0.40520867977663111</v>
      </c>
      <c r="H30" s="3">
        <v>0.33561297160857612</v>
      </c>
      <c r="I30" s="3">
        <v>0.63628142848882918</v>
      </c>
      <c r="J30" s="3">
        <v>2.3965181867559554E-2</v>
      </c>
    </row>
    <row r="31" spans="1:10" x14ac:dyDescent="0.2">
      <c r="A31" s="123" t="s">
        <v>1019</v>
      </c>
      <c r="B31" s="116" t="s">
        <v>2126</v>
      </c>
      <c r="C31" s="5" t="s">
        <v>2127</v>
      </c>
      <c r="D31" s="3">
        <v>3.7612277637690684E-2</v>
      </c>
      <c r="E31" s="3">
        <v>0.27732388374671479</v>
      </c>
      <c r="F31" s="3">
        <v>2.1363723228787594</v>
      </c>
      <c r="G31" s="3">
        <v>3.0231685759121238</v>
      </c>
      <c r="H31" s="3">
        <v>1.5151261210181346</v>
      </c>
      <c r="I31" s="3">
        <v>0.8301385450632629</v>
      </c>
      <c r="J31" s="3">
        <v>5.5493298945085361E-2</v>
      </c>
    </row>
    <row r="32" spans="1:10" x14ac:dyDescent="0.2">
      <c r="A32" s="123"/>
      <c r="B32" s="116"/>
      <c r="C32" s="5" t="s">
        <v>2128</v>
      </c>
      <c r="D32" s="3">
        <v>0.55812491003406928</v>
      </c>
      <c r="E32" s="3">
        <v>0.32520406002514085</v>
      </c>
      <c r="F32" s="3">
        <v>4.3745764141511847</v>
      </c>
      <c r="G32" s="3">
        <v>63.373032877475161</v>
      </c>
      <c r="H32" s="3">
        <v>0.90570137823186447</v>
      </c>
      <c r="I32" s="3">
        <v>1.1909305693337842</v>
      </c>
      <c r="J32" s="3">
        <v>4.1713096298788492E-2</v>
      </c>
    </row>
    <row r="33" spans="1:10" x14ac:dyDescent="0.2">
      <c r="A33" s="123"/>
      <c r="B33" s="116"/>
      <c r="C33" s="118" t="s">
        <v>2129</v>
      </c>
      <c r="D33" s="3">
        <v>4.0284194630064184E-2</v>
      </c>
      <c r="E33" s="3">
        <v>6.6586259537250156E-2</v>
      </c>
      <c r="F33" s="3">
        <v>0.54688839579665205</v>
      </c>
      <c r="G33" s="3">
        <v>0.91501756580431037</v>
      </c>
      <c r="H33" s="3">
        <v>0.33074849331701495</v>
      </c>
      <c r="I33" s="3">
        <v>0.4242648614683851</v>
      </c>
      <c r="J33" s="3">
        <v>4.5903231184185996E-2</v>
      </c>
    </row>
    <row r="34" spans="1:10" x14ac:dyDescent="0.2">
      <c r="A34" s="124" t="s">
        <v>1024</v>
      </c>
      <c r="B34" s="116" t="s">
        <v>2130</v>
      </c>
      <c r="C34" s="118" t="s">
        <v>2131</v>
      </c>
      <c r="D34" s="3">
        <v>0.50113642115555168</v>
      </c>
      <c r="E34" s="3">
        <v>0.2657859885959884</v>
      </c>
      <c r="F34" s="3">
        <v>3.3859667487575771</v>
      </c>
      <c r="G34" s="3">
        <v>8.1744759878930431</v>
      </c>
      <c r="H34" s="3">
        <v>2.8647158524875351</v>
      </c>
      <c r="I34" s="3">
        <v>3.0932507103138076</v>
      </c>
      <c r="J34" s="3">
        <v>5.042931231259621E-2</v>
      </c>
    </row>
    <row r="35" spans="1:10" x14ac:dyDescent="0.2">
      <c r="A35" s="123" t="s">
        <v>2175</v>
      </c>
      <c r="B35" s="116" t="s">
        <v>2132</v>
      </c>
      <c r="C35" s="5" t="s">
        <v>2133</v>
      </c>
      <c r="D35" s="3">
        <v>5.7002413352232597E-3</v>
      </c>
      <c r="E35" s="3">
        <v>2.7974112814568474E-2</v>
      </c>
      <c r="F35" s="3">
        <v>6.4923425163473908E-2</v>
      </c>
      <c r="G35" s="3">
        <v>0.2044660964188397</v>
      </c>
      <c r="H35" s="3">
        <v>0.13519897380376647</v>
      </c>
      <c r="I35" s="3">
        <v>0.17884549744770489</v>
      </c>
      <c r="J35" s="3">
        <v>1.9910025219083246E-2</v>
      </c>
    </row>
    <row r="36" spans="1:10" x14ac:dyDescent="0.2">
      <c r="A36" s="123"/>
      <c r="B36" s="116"/>
      <c r="C36" s="5" t="s">
        <v>2134</v>
      </c>
      <c r="D36" s="3">
        <v>2.4813534147416699E-2</v>
      </c>
      <c r="E36" s="3">
        <v>1.7815596920875806E-2</v>
      </c>
      <c r="F36" s="3">
        <v>0.10539557238452626</v>
      </c>
      <c r="G36" s="3">
        <v>0.15954958112464313</v>
      </c>
      <c r="H36" s="3">
        <v>0.17975580061639634</v>
      </c>
      <c r="I36" s="3">
        <v>0.27720198426903014</v>
      </c>
      <c r="J36" s="3">
        <v>5.1622200900641728E-2</v>
      </c>
    </row>
    <row r="37" spans="1:10" x14ac:dyDescent="0.2">
      <c r="A37" s="124" t="s">
        <v>2176</v>
      </c>
      <c r="B37" s="116" t="s">
        <v>2135</v>
      </c>
      <c r="C37" s="5" t="s">
        <v>2136</v>
      </c>
      <c r="D37" s="3">
        <v>5.108951126705457E-2</v>
      </c>
      <c r="E37" s="3">
        <v>3.8479607357195807E-2</v>
      </c>
      <c r="F37" s="3">
        <v>0.11526832263688576</v>
      </c>
      <c r="G37" s="3">
        <v>0.17744033363807776</v>
      </c>
      <c r="H37" s="3">
        <v>0.19417086079749382</v>
      </c>
      <c r="I37" s="3">
        <v>0.19737629776184745</v>
      </c>
      <c r="J37" s="3">
        <v>2.287973836587389E-2</v>
      </c>
    </row>
    <row r="38" spans="1:10" x14ac:dyDescent="0.2">
      <c r="A38" s="124"/>
      <c r="B38" s="116"/>
      <c r="C38" s="5" t="s">
        <v>2137</v>
      </c>
      <c r="D38" s="3">
        <v>1.7282213279007017E-2</v>
      </c>
      <c r="E38" s="3">
        <v>1.6214896267015687E-2</v>
      </c>
      <c r="F38" s="3">
        <v>0.15740036411242975</v>
      </c>
      <c r="G38" s="3">
        <v>0.26680252980689756</v>
      </c>
      <c r="H38" s="3">
        <v>8.3199336664478429E-2</v>
      </c>
      <c r="I38" s="3">
        <v>0.14823245813649574</v>
      </c>
      <c r="J38" s="3">
        <v>1.7142286974235373E-2</v>
      </c>
    </row>
    <row r="39" spans="1:10" x14ac:dyDescent="0.2">
      <c r="A39" s="124"/>
      <c r="B39" s="116"/>
      <c r="C39" s="5" t="s">
        <v>2138</v>
      </c>
      <c r="D39" s="3">
        <v>2.4895326400571304E-2</v>
      </c>
      <c r="E39" s="3">
        <v>0.11533775003102927</v>
      </c>
      <c r="F39" s="3">
        <v>0.18757432075888872</v>
      </c>
      <c r="G39" s="3">
        <v>0.33780421889394679</v>
      </c>
      <c r="H39" s="3">
        <v>0.28410704330817227</v>
      </c>
      <c r="I39" s="3">
        <v>0.231175254149589</v>
      </c>
      <c r="J39" s="3">
        <v>3.2862454804697849E-2</v>
      </c>
    </row>
    <row r="40" spans="1:10" x14ac:dyDescent="0.2">
      <c r="A40" s="124"/>
      <c r="B40" s="116"/>
      <c r="C40" s="5" t="s">
        <v>2139</v>
      </c>
      <c r="D40" s="3">
        <v>5.9075908257283823E-2</v>
      </c>
      <c r="E40" s="3">
        <v>4.9517404856517615E-2</v>
      </c>
      <c r="F40" s="3">
        <v>0.14904266379015263</v>
      </c>
      <c r="G40" s="3">
        <v>0.29764505020366638</v>
      </c>
      <c r="H40" s="3">
        <v>0.17834197612277028</v>
      </c>
      <c r="I40" s="3">
        <v>0.40819796922778595</v>
      </c>
      <c r="J40" s="3">
        <v>5.0556465157566025E-2</v>
      </c>
    </row>
    <row r="41" spans="1:10" x14ac:dyDescent="0.2">
      <c r="A41" s="123" t="s">
        <v>2177</v>
      </c>
      <c r="B41" s="116" t="s">
        <v>2140</v>
      </c>
      <c r="C41" s="5" t="s">
        <v>2141</v>
      </c>
      <c r="D41" s="3">
        <v>4.7395670716579325E-2</v>
      </c>
      <c r="E41" s="3">
        <v>4.6352109376046065E-2</v>
      </c>
      <c r="F41" s="3">
        <v>0.15297445043760172</v>
      </c>
      <c r="G41" s="3">
        <v>0.1722684584542882</v>
      </c>
      <c r="H41" s="3">
        <v>7.0604761337620212E-2</v>
      </c>
      <c r="I41" s="3">
        <v>0.2127117134536502</v>
      </c>
      <c r="J41" s="3">
        <v>3.4907854665742498E-2</v>
      </c>
    </row>
    <row r="42" spans="1:10" x14ac:dyDescent="0.2">
      <c r="A42" s="123"/>
      <c r="B42" s="116"/>
      <c r="C42" s="5" t="s">
        <v>2142</v>
      </c>
      <c r="D42" s="3">
        <v>3.617034181097542E-2</v>
      </c>
      <c r="E42" s="3">
        <v>5.7075376005258388E-2</v>
      </c>
      <c r="F42" s="3">
        <v>0.33908441131928285</v>
      </c>
      <c r="G42" s="3">
        <v>0.48855666926685282</v>
      </c>
      <c r="H42" s="3">
        <v>0.21267547885821736</v>
      </c>
      <c r="I42" s="3">
        <v>0.15543528033474502</v>
      </c>
      <c r="J42" s="3">
        <v>1.6889080835592936E-2</v>
      </c>
    </row>
    <row r="43" spans="1:10" x14ac:dyDescent="0.2">
      <c r="A43" s="123"/>
      <c r="B43" s="116"/>
      <c r="C43" s="5" t="s">
        <v>2143</v>
      </c>
      <c r="D43" s="3">
        <v>2.5925905965363285E-2</v>
      </c>
      <c r="E43" s="3">
        <v>2.3904844007055816E-2</v>
      </c>
      <c r="F43" s="3">
        <v>3.0008883199707331E-2</v>
      </c>
      <c r="G43" s="3">
        <v>0.14056577920985586</v>
      </c>
      <c r="H43" s="3">
        <v>2.1506256188559031E-2</v>
      </c>
      <c r="I43" s="3">
        <v>0.10612152822113358</v>
      </c>
      <c r="J43" s="3">
        <v>4.0660104536153754E-3</v>
      </c>
    </row>
    <row r="44" spans="1:10" x14ac:dyDescent="0.2">
      <c r="A44" s="123"/>
      <c r="B44" s="116"/>
      <c r="C44" s="5" t="s">
        <v>2144</v>
      </c>
      <c r="D44" s="3">
        <v>1.5235424690695817E-2</v>
      </c>
      <c r="E44" s="3">
        <v>1.3633912975917945E-2</v>
      </c>
      <c r="F44" s="3">
        <v>0</v>
      </c>
      <c r="G44" s="3">
        <v>5.8837563430924451E-2</v>
      </c>
      <c r="H44" s="3">
        <v>0.16860963107185512</v>
      </c>
      <c r="I44" s="3">
        <v>0.22371752579900142</v>
      </c>
      <c r="J44" s="3">
        <v>1.7893686299368276E-2</v>
      </c>
    </row>
    <row r="45" spans="1:10" x14ac:dyDescent="0.2">
      <c r="A45" s="123"/>
      <c r="B45" s="116"/>
      <c r="C45" s="5" t="s">
        <v>2145</v>
      </c>
      <c r="D45" s="3">
        <v>7.1118408021792659E-2</v>
      </c>
      <c r="E45" s="3">
        <v>0.67112332819603349</v>
      </c>
      <c r="F45" s="3">
        <v>0.16964814677140755</v>
      </c>
      <c r="G45" s="3">
        <v>0.51027994459933634</v>
      </c>
      <c r="H45" s="3">
        <v>0.13523937073874551</v>
      </c>
      <c r="I45" s="3">
        <v>0.25053340491183756</v>
      </c>
      <c r="J45" s="3">
        <v>4.6028974741139511E-2</v>
      </c>
    </row>
    <row r="46" spans="1:10" x14ac:dyDescent="0.2">
      <c r="A46" s="123"/>
      <c r="B46" s="116"/>
      <c r="C46" s="5" t="s">
        <v>2146</v>
      </c>
      <c r="D46" s="3">
        <v>0.21911209970068912</v>
      </c>
      <c r="E46" s="3">
        <v>3.9067105514974748E-2</v>
      </c>
      <c r="F46" s="3">
        <v>0.22892526392667617</v>
      </c>
      <c r="G46" s="3">
        <v>0.20360555867721872</v>
      </c>
      <c r="H46" s="3">
        <v>0.21911536049491193</v>
      </c>
      <c r="I46" s="3">
        <v>0.22720556587399368</v>
      </c>
      <c r="J46" s="3">
        <v>8.1309410544932223E-2</v>
      </c>
    </row>
    <row r="47" spans="1:10" x14ac:dyDescent="0.2">
      <c r="A47" s="116" t="s">
        <v>1025</v>
      </c>
      <c r="B47" s="116" t="s">
        <v>2147</v>
      </c>
      <c r="C47" s="5" t="s">
        <v>2148</v>
      </c>
      <c r="D47" s="3">
        <v>9.2119581088157664E-3</v>
      </c>
      <c r="E47" s="3">
        <v>0.15241689772252001</v>
      </c>
      <c r="F47" s="3">
        <v>1.2205658770482999</v>
      </c>
      <c r="G47" s="3">
        <v>3.0910468578586117</v>
      </c>
      <c r="H47" s="3">
        <v>1.8906374801406589</v>
      </c>
      <c r="I47" s="3">
        <v>2.6923063328503796</v>
      </c>
      <c r="J47" s="3">
        <v>2.3391586483232692E-2</v>
      </c>
    </row>
    <row r="48" spans="1:10" x14ac:dyDescent="0.2">
      <c r="A48" s="116"/>
      <c r="B48" s="116"/>
      <c r="C48" s="5" t="s">
        <v>2149</v>
      </c>
      <c r="D48" s="3">
        <v>1.3879095438253893E-2</v>
      </c>
      <c r="E48" s="3">
        <v>2.9419070280153684E-2</v>
      </c>
      <c r="F48" s="3">
        <v>0.16168763906219286</v>
      </c>
      <c r="G48" s="3">
        <v>0.30097885450304901</v>
      </c>
      <c r="H48" s="3">
        <v>7.7993766392434688E-2</v>
      </c>
      <c r="I48" s="3">
        <v>0.14418209109923344</v>
      </c>
      <c r="J48" s="3">
        <v>2.0726569683946473E-2</v>
      </c>
    </row>
    <row r="49" spans="1:10" x14ac:dyDescent="0.2">
      <c r="A49" s="116"/>
      <c r="B49" s="116"/>
      <c r="C49" s="5" t="s">
        <v>2150</v>
      </c>
      <c r="D49" s="3">
        <v>0</v>
      </c>
      <c r="E49" s="3">
        <v>0.51698721585870244</v>
      </c>
      <c r="F49" s="3">
        <v>0.42200541549086207</v>
      </c>
      <c r="G49" s="3">
        <v>0.94815165338351792</v>
      </c>
      <c r="H49" s="3">
        <v>0.50154965517597361</v>
      </c>
      <c r="I49" s="3">
        <v>0.39539747304695855</v>
      </c>
      <c r="J49" s="3">
        <v>2.3851772185073304E-2</v>
      </c>
    </row>
    <row r="50" spans="1:10" x14ac:dyDescent="0.2">
      <c r="A50" s="125" t="s">
        <v>1026</v>
      </c>
      <c r="B50" s="116" t="s">
        <v>2151</v>
      </c>
      <c r="C50" s="5" t="s">
        <v>2152</v>
      </c>
      <c r="D50" s="3">
        <v>2.6789559191274966E-2</v>
      </c>
      <c r="E50" s="3">
        <v>0.13282273050559856</v>
      </c>
      <c r="F50" s="3">
        <v>0.63948704155510083</v>
      </c>
      <c r="G50" s="3">
        <v>1.8315945025495806</v>
      </c>
      <c r="H50" s="3">
        <v>0.9804795742733674</v>
      </c>
      <c r="I50" s="3">
        <v>1.4632156605780084</v>
      </c>
      <c r="J50" s="3">
        <v>9.5848226958198043E-3</v>
      </c>
    </row>
    <row r="51" spans="1:10" x14ac:dyDescent="0.2">
      <c r="A51" s="125"/>
      <c r="B51" s="116"/>
      <c r="C51" s="5" t="s">
        <v>2153</v>
      </c>
      <c r="D51" s="3">
        <v>2.3287826610172861E-2</v>
      </c>
      <c r="E51" s="3">
        <v>4.38847408775409E-2</v>
      </c>
      <c r="F51" s="3">
        <v>0.36536618942704013</v>
      </c>
      <c r="G51" s="3">
        <v>0.59302893757366026</v>
      </c>
      <c r="H51" s="3">
        <v>0.6658739948371426</v>
      </c>
      <c r="I51" s="3">
        <v>0.45951995983591915</v>
      </c>
      <c r="J51" s="3">
        <v>6.2063709257576267E-2</v>
      </c>
    </row>
    <row r="52" spans="1:10" x14ac:dyDescent="0.2">
      <c r="A52" s="116" t="s">
        <v>2178</v>
      </c>
      <c r="B52" s="116" t="s">
        <v>2154</v>
      </c>
      <c r="C52" s="5" t="s">
        <v>2155</v>
      </c>
      <c r="D52" s="3">
        <v>0</v>
      </c>
      <c r="E52" s="3">
        <v>0</v>
      </c>
      <c r="F52" s="3">
        <v>0</v>
      </c>
      <c r="G52" s="3">
        <v>0</v>
      </c>
      <c r="H52" s="3">
        <v>0</v>
      </c>
      <c r="I52" s="3">
        <v>0</v>
      </c>
      <c r="J52" s="3">
        <v>0</v>
      </c>
    </row>
    <row r="53" spans="1:10" x14ac:dyDescent="0.2">
      <c r="A53" s="116"/>
      <c r="B53" s="116"/>
      <c r="C53" s="5" t="s">
        <v>2156</v>
      </c>
      <c r="D53" s="3">
        <v>0</v>
      </c>
      <c r="E53" s="3">
        <v>0</v>
      </c>
      <c r="F53" s="3">
        <v>0</v>
      </c>
      <c r="G53" s="3">
        <v>0</v>
      </c>
      <c r="H53" s="3">
        <v>0</v>
      </c>
      <c r="I53" s="3">
        <v>0</v>
      </c>
      <c r="J53" s="3">
        <v>0</v>
      </c>
    </row>
    <row r="54" spans="1:10" x14ac:dyDescent="0.2">
      <c r="A54" s="116"/>
      <c r="B54" s="116"/>
      <c r="C54" s="5" t="s">
        <v>2157</v>
      </c>
      <c r="D54" s="3">
        <v>0</v>
      </c>
      <c r="E54" s="3">
        <v>0</v>
      </c>
      <c r="F54" s="3">
        <v>0</v>
      </c>
      <c r="G54" s="3">
        <v>0</v>
      </c>
      <c r="H54" s="3">
        <v>0</v>
      </c>
      <c r="I54" s="3">
        <v>0</v>
      </c>
      <c r="J54" s="3">
        <v>0</v>
      </c>
    </row>
    <row r="55" spans="1:10" x14ac:dyDescent="0.2">
      <c r="A55" s="116"/>
      <c r="B55" s="116"/>
      <c r="C55" s="121" t="s">
        <v>2158</v>
      </c>
      <c r="D55" s="3">
        <v>0</v>
      </c>
      <c r="E55" s="3">
        <v>0</v>
      </c>
      <c r="F55" s="3">
        <v>0</v>
      </c>
      <c r="G55" s="3">
        <v>0</v>
      </c>
      <c r="H55" s="3">
        <v>0</v>
      </c>
      <c r="I55" s="3">
        <v>0</v>
      </c>
      <c r="J55" s="3">
        <v>0</v>
      </c>
    </row>
    <row r="56" spans="1:10" x14ac:dyDescent="0.2">
      <c r="B56" s="116"/>
      <c r="C56" s="122" t="s">
        <v>2159</v>
      </c>
      <c r="D56" s="3">
        <v>0</v>
      </c>
      <c r="E56" s="3">
        <v>0</v>
      </c>
      <c r="F56" s="3">
        <v>0</v>
      </c>
      <c r="G56" s="3">
        <v>0</v>
      </c>
      <c r="H56" s="3">
        <v>0</v>
      </c>
      <c r="I56" s="3">
        <v>0</v>
      </c>
      <c r="J56" s="3">
        <v>0</v>
      </c>
    </row>
    <row r="57" spans="1:10" x14ac:dyDescent="0.2">
      <c r="A57" s="125" t="s">
        <v>2179</v>
      </c>
      <c r="B57" s="116" t="s">
        <v>2160</v>
      </c>
      <c r="C57" s="5" t="s">
        <v>2161</v>
      </c>
      <c r="D57" s="3">
        <v>0</v>
      </c>
      <c r="E57" s="3">
        <v>0</v>
      </c>
      <c r="F57" s="3">
        <v>0</v>
      </c>
      <c r="G57" s="3">
        <v>0</v>
      </c>
      <c r="H57" s="3">
        <v>0</v>
      </c>
      <c r="I57" s="3">
        <v>0</v>
      </c>
      <c r="J57" s="3">
        <v>0</v>
      </c>
    </row>
    <row r="58" spans="1:10" x14ac:dyDescent="0.2">
      <c r="A58" s="125"/>
      <c r="B58" s="116"/>
      <c r="C58" s="5" t="s">
        <v>2162</v>
      </c>
      <c r="D58" s="3">
        <v>0</v>
      </c>
      <c r="E58" s="3">
        <v>0</v>
      </c>
      <c r="F58" s="3">
        <v>0</v>
      </c>
      <c r="G58" s="3">
        <v>0</v>
      </c>
      <c r="H58" s="3">
        <v>0</v>
      </c>
      <c r="I58" s="3">
        <v>0</v>
      </c>
      <c r="J58" s="3">
        <v>0</v>
      </c>
    </row>
    <row r="59" spans="1:10" x14ac:dyDescent="0.2">
      <c r="A59" s="125"/>
      <c r="B59" s="116"/>
      <c r="C59" s="5" t="s">
        <v>2163</v>
      </c>
      <c r="D59" s="3">
        <v>0</v>
      </c>
      <c r="E59" s="3">
        <v>0</v>
      </c>
      <c r="F59" s="3">
        <v>0</v>
      </c>
      <c r="G59" s="3">
        <v>0</v>
      </c>
      <c r="H59" s="3">
        <v>0</v>
      </c>
      <c r="I59" s="3">
        <v>0</v>
      </c>
      <c r="J59" s="3">
        <v>0</v>
      </c>
    </row>
    <row r="60" spans="1:10" x14ac:dyDescent="0.2">
      <c r="B60" s="116"/>
      <c r="C60" s="122" t="s">
        <v>2164</v>
      </c>
      <c r="D60" s="3">
        <v>0</v>
      </c>
      <c r="E60" s="3">
        <v>0</v>
      </c>
      <c r="F60" s="3">
        <v>0</v>
      </c>
      <c r="G60" s="3">
        <v>0</v>
      </c>
      <c r="H60" s="3">
        <v>0</v>
      </c>
      <c r="I60" s="3">
        <v>0</v>
      </c>
      <c r="J60" s="3">
        <v>0</v>
      </c>
    </row>
    <row r="61" spans="1:10" x14ac:dyDescent="0.2">
      <c r="A61" s="116"/>
      <c r="B61" s="116"/>
      <c r="C61" s="122" t="s">
        <v>2165</v>
      </c>
      <c r="D61" s="3">
        <v>0</v>
      </c>
      <c r="E61" s="3">
        <v>0</v>
      </c>
      <c r="F61" s="3">
        <v>0</v>
      </c>
      <c r="G61" s="3">
        <v>0</v>
      </c>
      <c r="H61" s="3">
        <v>0</v>
      </c>
      <c r="I61" s="3">
        <v>0</v>
      </c>
      <c r="J61" s="3">
        <v>0</v>
      </c>
    </row>
    <row r="62" spans="1:10" x14ac:dyDescent="0.2">
      <c r="A62" s="116" t="s">
        <v>2180</v>
      </c>
      <c r="B62" s="116" t="s">
        <v>2166</v>
      </c>
      <c r="C62" s="5" t="s">
        <v>2167</v>
      </c>
      <c r="D62" s="3">
        <v>0</v>
      </c>
      <c r="E62" s="3">
        <v>0</v>
      </c>
      <c r="F62" s="3">
        <v>0</v>
      </c>
      <c r="G62" s="3">
        <v>0</v>
      </c>
      <c r="H62" s="3">
        <v>0</v>
      </c>
      <c r="I62" s="3">
        <v>0</v>
      </c>
      <c r="J62" s="3">
        <v>0</v>
      </c>
    </row>
    <row r="63" spans="1:10" x14ac:dyDescent="0.2">
      <c r="A63" s="116"/>
      <c r="B63" s="116"/>
      <c r="C63" s="5" t="s">
        <v>2168</v>
      </c>
      <c r="D63" s="3">
        <v>0</v>
      </c>
      <c r="E63" s="3">
        <v>0</v>
      </c>
      <c r="F63" s="3">
        <v>0</v>
      </c>
      <c r="G63" s="3">
        <v>0</v>
      </c>
      <c r="H63" s="3">
        <v>0</v>
      </c>
      <c r="I63" s="3">
        <v>0</v>
      </c>
      <c r="J63" s="3">
        <v>0</v>
      </c>
    </row>
    <row r="64" spans="1:10" x14ac:dyDescent="0.2">
      <c r="A64" s="116"/>
      <c r="B64" s="4"/>
      <c r="C64" s="122" t="s">
        <v>2169</v>
      </c>
      <c r="D64" s="3">
        <v>0</v>
      </c>
      <c r="E64" s="3">
        <v>0</v>
      </c>
      <c r="F64" s="3">
        <v>0</v>
      </c>
      <c r="G64" s="3">
        <v>0</v>
      </c>
      <c r="H64" s="3">
        <v>0</v>
      </c>
      <c r="I64" s="3">
        <v>0</v>
      </c>
      <c r="J64" s="3">
        <v>0</v>
      </c>
    </row>
    <row r="65" spans="1:10" x14ac:dyDescent="0.2">
      <c r="A65" s="116"/>
      <c r="B65" s="4"/>
      <c r="C65" s="4" t="s">
        <v>2170</v>
      </c>
      <c r="D65" s="4">
        <v>9.5135833415193076</v>
      </c>
      <c r="E65" s="4">
        <v>9.6306697008905822</v>
      </c>
      <c r="F65" s="4">
        <v>66.701934417518387</v>
      </c>
      <c r="G65" s="4">
        <v>175.34625046517053</v>
      </c>
      <c r="H65" s="4">
        <v>31.456571340451212</v>
      </c>
      <c r="I65" s="4">
        <v>45.396001480243875</v>
      </c>
      <c r="J65" s="4">
        <v>1.8282879744014109</v>
      </c>
    </row>
    <row r="67" spans="1:10" x14ac:dyDescent="0.2">
      <c r="A67" s="3" t="s">
        <v>2181</v>
      </c>
    </row>
    <row r="68" spans="1:10" x14ac:dyDescent="0.2">
      <c r="A68" s="3" t="s">
        <v>2182</v>
      </c>
    </row>
    <row r="70" spans="1:10" x14ac:dyDescent="0.2">
      <c r="A70" s="3" t="s">
        <v>2183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D1560"/>
  <sheetViews>
    <sheetView workbookViewId="0">
      <selection activeCell="D4" sqref="D4:J4"/>
    </sheetView>
  </sheetViews>
  <sheetFormatPr defaultRowHeight="12.75" x14ac:dyDescent="0.2"/>
  <cols>
    <col min="3" max="3" width="23.140625" customWidth="1"/>
    <col min="4" max="37" width="9.140625" customWidth="1"/>
    <col min="52" max="76" width="9.140625" style="6"/>
  </cols>
  <sheetData>
    <row r="1" spans="1:76" x14ac:dyDescent="0.2">
      <c r="A1" s="13"/>
      <c r="B1" s="12"/>
      <c r="C1" s="12" t="s">
        <v>20</v>
      </c>
      <c r="D1" s="12" t="s">
        <v>21</v>
      </c>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12" t="s">
        <v>21</v>
      </c>
      <c r="AN1" s="3"/>
      <c r="AO1" s="3"/>
      <c r="AP1" s="3"/>
      <c r="AQ1" s="3"/>
      <c r="AR1" s="3"/>
      <c r="AS1" s="3"/>
      <c r="AT1" s="3"/>
      <c r="AU1" s="3"/>
      <c r="AV1" s="3"/>
      <c r="AW1" s="3"/>
      <c r="AX1" s="3"/>
      <c r="AZ1" s="54"/>
      <c r="BA1" s="54"/>
      <c r="BB1" s="54"/>
      <c r="BC1" s="54"/>
      <c r="BD1" s="54"/>
      <c r="BE1" s="54"/>
      <c r="BF1" s="54"/>
      <c r="BG1" s="54"/>
      <c r="BH1" s="54"/>
      <c r="BI1" s="54"/>
      <c r="BJ1" s="54"/>
      <c r="BK1" s="54"/>
      <c r="BL1" s="54"/>
      <c r="BM1" s="54"/>
      <c r="BN1" s="54"/>
      <c r="BO1" s="54"/>
      <c r="BP1" s="54"/>
      <c r="BQ1" s="54"/>
      <c r="BR1" s="54"/>
      <c r="BS1" s="54"/>
      <c r="BT1" s="54"/>
      <c r="BU1" s="54"/>
    </row>
    <row r="2" spans="1:76" x14ac:dyDescent="0.2">
      <c r="A2" s="14"/>
      <c r="B2" s="3"/>
      <c r="C2" s="3"/>
      <c r="D2" s="4" t="s">
        <v>26</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4" t="s">
        <v>26</v>
      </c>
      <c r="AN2" s="3"/>
      <c r="AO2" s="3"/>
      <c r="AP2" s="3"/>
      <c r="AQ2" s="3"/>
      <c r="AR2" s="3"/>
      <c r="AS2" s="3"/>
      <c r="AT2" s="3"/>
      <c r="AU2" s="3"/>
      <c r="AV2" s="3"/>
      <c r="AW2" s="3"/>
      <c r="AX2" s="3"/>
      <c r="AZ2" s="54"/>
      <c r="BA2" s="54"/>
      <c r="BB2" s="54"/>
      <c r="BC2" s="54"/>
      <c r="BD2" s="54"/>
      <c r="BE2" s="54"/>
      <c r="BF2" s="54"/>
      <c r="BG2" s="54"/>
      <c r="BH2" s="54"/>
      <c r="BI2" s="54"/>
      <c r="BJ2" s="54"/>
      <c r="BK2" s="54"/>
      <c r="BL2" s="54"/>
      <c r="BM2" s="54"/>
      <c r="BN2" s="54"/>
      <c r="BO2" s="54"/>
      <c r="BP2" s="54"/>
      <c r="BQ2" s="54"/>
      <c r="BR2" s="54"/>
      <c r="BS2" s="54"/>
      <c r="BT2" s="54"/>
      <c r="BU2" s="54"/>
    </row>
    <row r="3" spans="1:76" x14ac:dyDescent="0.2">
      <c r="A3" s="14"/>
      <c r="B3" s="15"/>
      <c r="C3" s="15" t="s">
        <v>22</v>
      </c>
      <c r="D3" s="16">
        <v>1</v>
      </c>
      <c r="E3" s="16">
        <v>2</v>
      </c>
      <c r="F3" s="16">
        <v>3</v>
      </c>
      <c r="G3" s="16">
        <v>4</v>
      </c>
      <c r="H3" s="16">
        <v>5</v>
      </c>
      <c r="I3" s="16">
        <v>6</v>
      </c>
      <c r="J3" s="16">
        <v>7</v>
      </c>
      <c r="K3" s="16">
        <v>8</v>
      </c>
      <c r="L3" s="16">
        <v>9</v>
      </c>
      <c r="M3" s="16">
        <v>10</v>
      </c>
      <c r="N3" s="16">
        <v>11</v>
      </c>
      <c r="O3" s="16">
        <v>12</v>
      </c>
      <c r="P3" s="16">
        <v>13</v>
      </c>
      <c r="Q3" s="16">
        <v>14</v>
      </c>
      <c r="R3" s="16">
        <v>15</v>
      </c>
      <c r="S3" s="16">
        <v>16</v>
      </c>
      <c r="T3" s="16">
        <v>17</v>
      </c>
      <c r="U3" s="16">
        <v>18</v>
      </c>
      <c r="V3" s="16">
        <v>19</v>
      </c>
      <c r="W3" s="16">
        <v>20</v>
      </c>
      <c r="X3" s="16">
        <v>21</v>
      </c>
      <c r="Y3" s="16">
        <v>22</v>
      </c>
      <c r="Z3" s="16">
        <v>23</v>
      </c>
      <c r="AA3" s="16">
        <v>24</v>
      </c>
      <c r="AB3" s="16">
        <v>25</v>
      </c>
      <c r="AC3" s="16">
        <v>26</v>
      </c>
      <c r="AD3" s="16">
        <v>27</v>
      </c>
      <c r="AE3" s="16">
        <v>28</v>
      </c>
      <c r="AF3" s="16">
        <v>29</v>
      </c>
      <c r="AG3" s="16">
        <v>30</v>
      </c>
      <c r="AH3" s="16">
        <v>31</v>
      </c>
      <c r="AI3" s="16">
        <v>32</v>
      </c>
      <c r="AJ3" s="16">
        <v>33</v>
      </c>
      <c r="AK3" s="16">
        <v>34</v>
      </c>
      <c r="AL3" s="16">
        <v>35</v>
      </c>
      <c r="AM3" s="16">
        <v>1</v>
      </c>
      <c r="AN3" s="16">
        <v>2</v>
      </c>
      <c r="AO3" s="16">
        <v>3</v>
      </c>
      <c r="AP3" s="16">
        <v>4</v>
      </c>
      <c r="AQ3" s="16">
        <v>5</v>
      </c>
      <c r="AR3" s="16">
        <v>6</v>
      </c>
      <c r="AS3" s="16">
        <v>7</v>
      </c>
      <c r="AT3" s="16">
        <v>8</v>
      </c>
      <c r="AU3" s="16">
        <v>9</v>
      </c>
      <c r="AV3" s="16">
        <v>10</v>
      </c>
      <c r="AW3" s="16">
        <v>11</v>
      </c>
      <c r="AX3" s="16">
        <v>12</v>
      </c>
      <c r="AZ3" s="63"/>
      <c r="BA3" s="63"/>
      <c r="BB3" s="63"/>
      <c r="BC3" s="63"/>
      <c r="BD3" s="63"/>
      <c r="BE3" s="63"/>
      <c r="BF3" s="63"/>
      <c r="BG3" s="63"/>
      <c r="BH3" s="63"/>
      <c r="BI3" s="63"/>
      <c r="BJ3" s="63"/>
      <c r="BK3" s="63"/>
      <c r="BL3" s="63"/>
      <c r="BM3" s="63"/>
      <c r="BN3" s="63"/>
      <c r="BO3" s="63"/>
      <c r="BP3" s="63"/>
      <c r="BQ3" s="63"/>
      <c r="BR3" s="63"/>
      <c r="BS3" s="63"/>
      <c r="BT3" s="63"/>
      <c r="BU3" s="63"/>
    </row>
    <row r="4" spans="1:76" s="2" customFormat="1" x14ac:dyDescent="0.2">
      <c r="A4" s="17" t="s">
        <v>24</v>
      </c>
      <c r="B4" s="4" t="s">
        <v>25</v>
      </c>
      <c r="C4" s="4" t="s">
        <v>23</v>
      </c>
      <c r="D4" s="3" t="s">
        <v>1149</v>
      </c>
      <c r="E4" s="3" t="s">
        <v>1189</v>
      </c>
      <c r="F4" s="3" t="s">
        <v>1190</v>
      </c>
      <c r="G4" s="3" t="s">
        <v>1191</v>
      </c>
      <c r="H4" s="3" t="s">
        <v>1192</v>
      </c>
      <c r="I4" s="3" t="s">
        <v>1193</v>
      </c>
      <c r="J4" s="3" t="s">
        <v>1150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c r="AZ4" s="39"/>
      <c r="BA4" s="39"/>
      <c r="BB4" s="39"/>
      <c r="BC4" s="39"/>
      <c r="BD4" s="39"/>
      <c r="BE4" s="39"/>
      <c r="BF4" s="39"/>
      <c r="BG4" s="39"/>
      <c r="BH4" s="39"/>
      <c r="BI4" s="39"/>
      <c r="BJ4" s="39"/>
      <c r="BK4" s="39"/>
      <c r="BL4" s="39"/>
      <c r="BM4" s="39"/>
      <c r="BN4" s="39"/>
      <c r="BO4" s="39"/>
      <c r="BP4" s="39"/>
      <c r="BQ4" s="39"/>
      <c r="BR4" s="39"/>
      <c r="BS4" s="39"/>
      <c r="BT4" s="39"/>
      <c r="BU4" s="39"/>
      <c r="BV4" s="5"/>
      <c r="BW4" s="5"/>
      <c r="BX4" s="5"/>
    </row>
    <row r="5" spans="1:76" x14ac:dyDescent="0.2">
      <c r="A5" s="14">
        <v>764.67446999999993</v>
      </c>
      <c r="B5" s="8" t="s">
        <v>801</v>
      </c>
      <c r="C5" s="8" t="s">
        <v>802</v>
      </c>
      <c r="D5" s="3">
        <v>3.3217473557363113E-5</v>
      </c>
      <c r="E5" s="3">
        <v>3.0592253958591931E-3</v>
      </c>
      <c r="F5" s="3">
        <v>2.3102359346379467E-4</v>
      </c>
      <c r="G5" s="3">
        <v>6.0619763238307499E-4</v>
      </c>
      <c r="H5" s="3">
        <v>5.7779783952855064E-4</v>
      </c>
      <c r="I5" s="3">
        <v>4.5192593872164398E-4</v>
      </c>
      <c r="J5" s="3">
        <v>1.1326220415023626E-5</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Z5" s="54"/>
      <c r="BA5" s="54"/>
      <c r="BB5" s="54"/>
      <c r="BC5" s="54"/>
      <c r="BD5" s="54"/>
      <c r="BE5" s="54"/>
      <c r="BF5" s="54"/>
      <c r="BG5" s="54"/>
      <c r="BH5" s="54"/>
      <c r="BI5" s="54"/>
      <c r="BJ5" s="54"/>
      <c r="BK5" s="54"/>
      <c r="BL5" s="54"/>
      <c r="BM5" s="54"/>
      <c r="BN5" s="54"/>
      <c r="BO5" s="54"/>
      <c r="BP5" s="54"/>
      <c r="BQ5" s="54"/>
      <c r="BR5" s="54"/>
      <c r="BS5" s="54"/>
      <c r="BT5" s="54"/>
      <c r="BU5" s="54"/>
    </row>
    <row r="6" spans="1:76" x14ac:dyDescent="0.2">
      <c r="A6" s="14">
        <v>766.69006999999988</v>
      </c>
      <c r="B6" s="8" t="s">
        <v>803</v>
      </c>
      <c r="C6" s="8" t="s">
        <v>804</v>
      </c>
      <c r="D6" s="3">
        <v>3.6739254140222208E-5</v>
      </c>
      <c r="E6" s="3">
        <v>0</v>
      </c>
      <c r="F6" s="3">
        <v>3.1743796049972869E-4</v>
      </c>
      <c r="G6" s="3">
        <v>5.2534427243835304E-5</v>
      </c>
      <c r="H6" s="3">
        <v>0</v>
      </c>
      <c r="I6" s="3">
        <v>0</v>
      </c>
      <c r="J6" s="3">
        <v>2.3504917526951162E-5</v>
      </c>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Z6" s="54"/>
      <c r="BA6" s="54"/>
      <c r="BB6" s="54"/>
      <c r="BC6" s="54"/>
      <c r="BD6" s="54"/>
      <c r="BE6" s="54"/>
      <c r="BF6" s="54"/>
      <c r="BG6" s="54"/>
      <c r="BH6" s="54"/>
      <c r="BI6" s="54"/>
      <c r="BJ6" s="54"/>
      <c r="BK6" s="54"/>
      <c r="BL6" s="54"/>
      <c r="BM6" s="54"/>
      <c r="BN6" s="54"/>
      <c r="BO6" s="54"/>
      <c r="BP6" s="54"/>
      <c r="BQ6" s="54"/>
      <c r="BR6" s="54"/>
      <c r="BS6" s="54"/>
      <c r="BT6" s="54"/>
      <c r="BU6" s="54"/>
    </row>
    <row r="7" spans="1:76" x14ac:dyDescent="0.2">
      <c r="A7" s="14">
        <v>768.70566999999994</v>
      </c>
      <c r="B7" s="8" t="s">
        <v>805</v>
      </c>
      <c r="C7" s="8" t="s">
        <v>806</v>
      </c>
      <c r="D7" s="3">
        <v>5.527266521312501E-5</v>
      </c>
      <c r="E7" s="3">
        <v>1.1158650586619999E-3</v>
      </c>
      <c r="F7" s="3">
        <v>3.7358134245374241E-5</v>
      </c>
      <c r="G7" s="3">
        <v>5.5614213811000663E-5</v>
      </c>
      <c r="H7" s="3">
        <v>1.087889197026963E-4</v>
      </c>
      <c r="I7" s="3">
        <v>0</v>
      </c>
      <c r="J7" s="3">
        <v>2.050760112760429E-5</v>
      </c>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Z7" s="54"/>
      <c r="BA7" s="54"/>
      <c r="BB7" s="54"/>
      <c r="BC7" s="54"/>
      <c r="BD7" s="54"/>
      <c r="BE7" s="54"/>
      <c r="BF7" s="54"/>
      <c r="BG7" s="54"/>
      <c r="BH7" s="54"/>
      <c r="BI7" s="54"/>
      <c r="BJ7" s="54"/>
      <c r="BK7" s="54"/>
      <c r="BL7" s="54"/>
      <c r="BM7" s="54"/>
      <c r="BN7" s="54"/>
      <c r="BO7" s="54"/>
      <c r="BP7" s="54"/>
      <c r="BQ7" s="54"/>
      <c r="BR7" s="54"/>
      <c r="BS7" s="54"/>
      <c r="BT7" s="54"/>
      <c r="BU7" s="54"/>
    </row>
    <row r="8" spans="1:76" x14ac:dyDescent="0.2">
      <c r="A8" s="14">
        <v>776.71077000000002</v>
      </c>
      <c r="B8" s="8" t="s">
        <v>807</v>
      </c>
      <c r="C8" s="8" t="s">
        <v>808</v>
      </c>
      <c r="D8" s="3">
        <v>8.5329502553457588E-6</v>
      </c>
      <c r="E8" s="3">
        <v>0</v>
      </c>
      <c r="F8" s="3">
        <v>3.0493039776020776E-5</v>
      </c>
      <c r="G8" s="3">
        <v>6.3860213062040904E-6</v>
      </c>
      <c r="H8" s="3">
        <v>1.3045686595570001E-4</v>
      </c>
      <c r="I8" s="3">
        <v>8.1709898173262679E-5</v>
      </c>
      <c r="J8" s="3">
        <v>0</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Z8" s="54"/>
      <c r="BA8" s="54"/>
      <c r="BB8" s="54"/>
      <c r="BC8" s="54"/>
      <c r="BD8" s="54"/>
      <c r="BE8" s="54"/>
      <c r="BF8" s="54"/>
      <c r="BG8" s="54"/>
      <c r="BH8" s="54"/>
      <c r="BI8" s="54"/>
      <c r="BJ8" s="54"/>
      <c r="BK8" s="54"/>
      <c r="BL8" s="54"/>
      <c r="BM8" s="54"/>
      <c r="BN8" s="54"/>
      <c r="BO8" s="54"/>
      <c r="BP8" s="54"/>
      <c r="BQ8" s="54"/>
      <c r="BR8" s="54"/>
      <c r="BS8" s="54"/>
      <c r="BT8" s="54"/>
      <c r="BU8" s="54"/>
    </row>
    <row r="9" spans="1:76" x14ac:dyDescent="0.2">
      <c r="A9" s="14">
        <v>778.72636999999997</v>
      </c>
      <c r="B9" s="8" t="s">
        <v>809</v>
      </c>
      <c r="C9" s="8" t="s">
        <v>810</v>
      </c>
      <c r="D9" s="3">
        <v>1.3596200071419896E-5</v>
      </c>
      <c r="E9" s="3">
        <v>1.535847529904503E-3</v>
      </c>
      <c r="F9" s="3">
        <v>1.775293134494076E-4</v>
      </c>
      <c r="G9" s="3">
        <v>2.1556941959094094E-4</v>
      </c>
      <c r="H9" s="3">
        <v>3.8313128850390901E-4</v>
      </c>
      <c r="I9" s="3">
        <v>4.567586986713709E-4</v>
      </c>
      <c r="J9" s="3">
        <v>1.2969306300264174E-5</v>
      </c>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Z9" s="54"/>
      <c r="BA9" s="54"/>
      <c r="BB9" s="54"/>
      <c r="BC9" s="54"/>
      <c r="BD9" s="54"/>
      <c r="BE9" s="54"/>
      <c r="BF9" s="54"/>
      <c r="BG9" s="54"/>
      <c r="BH9" s="54"/>
      <c r="BI9" s="54"/>
      <c r="BJ9" s="54"/>
      <c r="BK9" s="54"/>
      <c r="BL9" s="54"/>
      <c r="BM9" s="54"/>
      <c r="BN9" s="54"/>
      <c r="BO9" s="54"/>
      <c r="BP9" s="54"/>
      <c r="BQ9" s="54"/>
      <c r="BR9" s="54"/>
      <c r="BS9" s="54"/>
      <c r="BT9" s="54"/>
      <c r="BU9" s="54"/>
    </row>
    <row r="10" spans="1:76" x14ac:dyDescent="0.2">
      <c r="A10" s="14">
        <v>780.74197000000004</v>
      </c>
      <c r="B10" s="8" t="s">
        <v>811</v>
      </c>
      <c r="C10" s="8" t="s">
        <v>812</v>
      </c>
      <c r="D10" s="3">
        <v>8.1841843101764687E-6</v>
      </c>
      <c r="E10" s="3">
        <v>0</v>
      </c>
      <c r="F10" s="3">
        <v>1.9971994625528758E-5</v>
      </c>
      <c r="G10" s="3">
        <v>1.3302230432160533E-5</v>
      </c>
      <c r="H10" s="3">
        <v>2.939251497901331E-5</v>
      </c>
      <c r="I10" s="3">
        <v>0</v>
      </c>
      <c r="J10" s="3">
        <v>1.4112994851164786E-5</v>
      </c>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Z10" s="54"/>
      <c r="BA10" s="54"/>
      <c r="BB10" s="54"/>
      <c r="BC10" s="54"/>
      <c r="BD10" s="54"/>
      <c r="BE10" s="54"/>
      <c r="BF10" s="54"/>
      <c r="BG10" s="54"/>
      <c r="BH10" s="54"/>
      <c r="BI10" s="54"/>
      <c r="BJ10" s="54"/>
      <c r="BK10" s="54"/>
      <c r="BL10" s="54"/>
      <c r="BM10" s="54"/>
      <c r="BN10" s="54"/>
      <c r="BO10" s="54"/>
      <c r="BP10" s="54"/>
      <c r="BQ10" s="54"/>
      <c r="BR10" s="54"/>
      <c r="BS10" s="54"/>
      <c r="BT10" s="54"/>
      <c r="BU10" s="54"/>
    </row>
    <row r="11" spans="1:76" x14ac:dyDescent="0.2">
      <c r="A11" s="14">
        <v>782.75756999999999</v>
      </c>
      <c r="B11" s="8" t="s">
        <v>813</v>
      </c>
      <c r="C11" s="8" t="s">
        <v>814</v>
      </c>
      <c r="D11" s="3">
        <v>3.8719948759768977E-5</v>
      </c>
      <c r="E11" s="3">
        <v>2.9407952729705081E-3</v>
      </c>
      <c r="F11" s="3">
        <v>1.1495606177162766E-4</v>
      </c>
      <c r="G11" s="3">
        <v>1.0260922805090073E-4</v>
      </c>
      <c r="H11" s="3">
        <v>3.417062496876976E-4</v>
      </c>
      <c r="I11" s="3">
        <v>2.0663792529788911E-4</v>
      </c>
      <c r="J11" s="3">
        <v>1.6994190506975301E-5</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Z11" s="54"/>
      <c r="BA11" s="54"/>
      <c r="BB11" s="54"/>
      <c r="BC11" s="54"/>
      <c r="BD11" s="54"/>
      <c r="BE11" s="54"/>
      <c r="BF11" s="54"/>
      <c r="BG11" s="54"/>
      <c r="BH11" s="54"/>
      <c r="BI11" s="54"/>
      <c r="BJ11" s="54"/>
      <c r="BK11" s="54"/>
      <c r="BL11" s="54"/>
      <c r="BM11" s="54"/>
      <c r="BN11" s="54"/>
      <c r="BO11" s="54"/>
      <c r="BP11" s="54"/>
      <c r="BQ11" s="54"/>
      <c r="BR11" s="54"/>
      <c r="BS11" s="54"/>
      <c r="BT11" s="54"/>
      <c r="BU11" s="54"/>
    </row>
    <row r="12" spans="1:76" x14ac:dyDescent="0.2">
      <c r="A12" s="14">
        <v>790.69006999999988</v>
      </c>
      <c r="B12" s="8" t="s">
        <v>815</v>
      </c>
      <c r="C12" s="8" t="s">
        <v>816</v>
      </c>
      <c r="D12" s="3">
        <v>1.7440112735910199E-5</v>
      </c>
      <c r="E12" s="3">
        <v>5.9046904047797239E-5</v>
      </c>
      <c r="F12" s="3">
        <v>3.3487564196944047E-5</v>
      </c>
      <c r="G12" s="3">
        <v>4.7492436141583168E-5</v>
      </c>
      <c r="H12" s="3">
        <v>1.4170092481812825E-4</v>
      </c>
      <c r="I12" s="3">
        <v>0</v>
      </c>
      <c r="J12" s="3">
        <v>0</v>
      </c>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Z12" s="54"/>
      <c r="BA12" s="54"/>
      <c r="BB12" s="54"/>
      <c r="BC12" s="54"/>
      <c r="BD12" s="54"/>
      <c r="BE12" s="54"/>
      <c r="BF12" s="54"/>
      <c r="BG12" s="54"/>
      <c r="BH12" s="54"/>
      <c r="BI12" s="54"/>
      <c r="BJ12" s="54"/>
      <c r="BK12" s="54"/>
      <c r="BL12" s="54"/>
      <c r="BM12" s="54"/>
      <c r="BN12" s="54"/>
      <c r="BO12" s="54"/>
      <c r="BP12" s="54"/>
      <c r="BQ12" s="54"/>
      <c r="BR12" s="54"/>
      <c r="BS12" s="54"/>
      <c r="BT12" s="54"/>
      <c r="BU12" s="54"/>
    </row>
    <row r="13" spans="1:76" x14ac:dyDescent="0.2">
      <c r="A13" s="14">
        <v>792.70566999999994</v>
      </c>
      <c r="B13" s="8" t="s">
        <v>817</v>
      </c>
      <c r="C13" s="8" t="s">
        <v>818</v>
      </c>
      <c r="D13" s="3">
        <v>4.973328447765987E-6</v>
      </c>
      <c r="E13" s="3">
        <v>3.2305792158896505E-4</v>
      </c>
      <c r="F13" s="3">
        <v>1.2969362270166246E-4</v>
      </c>
      <c r="G13" s="3">
        <v>1.2131802051772979E-4</v>
      </c>
      <c r="H13" s="3">
        <v>6.0566577406675454E-5</v>
      </c>
      <c r="I13" s="3">
        <v>3.8711232709258475E-5</v>
      </c>
      <c r="J13" s="3">
        <v>2.0287476254182951E-4</v>
      </c>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Z13" s="54"/>
      <c r="BA13" s="54"/>
      <c r="BB13" s="54"/>
      <c r="BC13" s="54"/>
      <c r="BD13" s="54"/>
      <c r="BE13" s="54"/>
      <c r="BF13" s="54"/>
      <c r="BG13" s="54"/>
      <c r="BH13" s="54"/>
      <c r="BI13" s="54"/>
      <c r="BJ13" s="54"/>
      <c r="BK13" s="54"/>
      <c r="BL13" s="54"/>
      <c r="BM13" s="54"/>
      <c r="BN13" s="54"/>
      <c r="BO13" s="54"/>
      <c r="BP13" s="54"/>
      <c r="BQ13" s="54"/>
      <c r="BR13" s="54"/>
      <c r="BS13" s="54"/>
      <c r="BT13" s="54"/>
      <c r="BU13" s="54"/>
    </row>
    <row r="14" spans="1:76" x14ac:dyDescent="0.2">
      <c r="A14" s="14">
        <v>794.72126999999989</v>
      </c>
      <c r="B14" s="8" t="s">
        <v>819</v>
      </c>
      <c r="C14" s="8" t="s">
        <v>820</v>
      </c>
      <c r="D14" s="3">
        <v>1.5177678191784921E-5</v>
      </c>
      <c r="E14" s="3">
        <v>0</v>
      </c>
      <c r="F14" s="3">
        <v>4.8827225369015107E-4</v>
      </c>
      <c r="G14" s="3">
        <v>2.1691262467778285E-4</v>
      </c>
      <c r="H14" s="3">
        <v>0</v>
      </c>
      <c r="I14" s="3">
        <v>2.5853435203152572E-4</v>
      </c>
      <c r="J14" s="3">
        <v>9.1358294693695019E-6</v>
      </c>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Z14" s="54"/>
      <c r="BA14" s="54"/>
      <c r="BB14" s="54"/>
      <c r="BC14" s="54"/>
      <c r="BD14" s="54"/>
      <c r="BE14" s="54"/>
      <c r="BF14" s="54"/>
      <c r="BG14" s="54"/>
      <c r="BH14" s="54"/>
      <c r="BI14" s="54"/>
      <c r="BJ14" s="54"/>
      <c r="BK14" s="54"/>
      <c r="BL14" s="54"/>
      <c r="BM14" s="54"/>
      <c r="BN14" s="54"/>
      <c r="BO14" s="54"/>
      <c r="BP14" s="54"/>
      <c r="BQ14" s="54"/>
      <c r="BR14" s="54"/>
      <c r="BS14" s="54"/>
      <c r="BT14" s="54"/>
      <c r="BU14" s="54"/>
    </row>
    <row r="15" spans="1:76" x14ac:dyDescent="0.2">
      <c r="A15" s="14">
        <v>796.73686999999995</v>
      </c>
      <c r="B15" s="8" t="s">
        <v>821</v>
      </c>
      <c r="C15" s="8" t="s">
        <v>822</v>
      </c>
      <c r="D15" s="3">
        <v>0</v>
      </c>
      <c r="E15" s="3">
        <v>1.403855503303038E-3</v>
      </c>
      <c r="F15" s="3">
        <v>6.7276324562429461E-5</v>
      </c>
      <c r="G15" s="3">
        <v>1.9696563415846315E-5</v>
      </c>
      <c r="H15" s="3">
        <v>6.3680381647136501E-5</v>
      </c>
      <c r="I15" s="3">
        <v>1.9773785781640333E-4</v>
      </c>
      <c r="J15" s="3">
        <v>9.2823182177396218E-5</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Z15" s="54"/>
      <c r="BA15" s="54"/>
      <c r="BB15" s="54"/>
      <c r="BC15" s="54"/>
      <c r="BD15" s="54"/>
      <c r="BE15" s="54"/>
      <c r="BF15" s="54"/>
      <c r="BG15" s="54"/>
      <c r="BH15" s="54"/>
      <c r="BI15" s="54"/>
      <c r="BJ15" s="54"/>
      <c r="BK15" s="54"/>
      <c r="BL15" s="54"/>
      <c r="BM15" s="54"/>
      <c r="BN15" s="54"/>
      <c r="BO15" s="54"/>
      <c r="BP15" s="54"/>
      <c r="BQ15" s="54"/>
      <c r="BR15" s="54"/>
      <c r="BS15" s="54"/>
      <c r="BT15" s="54"/>
      <c r="BU15" s="54"/>
    </row>
    <row r="16" spans="1:76" x14ac:dyDescent="0.2">
      <c r="A16" s="14">
        <v>802.72636999999997</v>
      </c>
      <c r="B16" s="8" t="s">
        <v>823</v>
      </c>
      <c r="C16" s="8" t="s">
        <v>824</v>
      </c>
      <c r="D16" s="3">
        <v>6.4927059039943909E-6</v>
      </c>
      <c r="E16" s="3">
        <v>5.3534992215119358E-5</v>
      </c>
      <c r="F16" s="3">
        <v>2.8718162373345074E-5</v>
      </c>
      <c r="G16" s="3">
        <v>0</v>
      </c>
      <c r="H16" s="3">
        <v>1.1886913437126491E-5</v>
      </c>
      <c r="I16" s="3">
        <v>0</v>
      </c>
      <c r="J16" s="3">
        <v>8.7122376255470462E-5</v>
      </c>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Z16" s="54"/>
      <c r="BA16" s="54"/>
      <c r="BB16" s="54"/>
      <c r="BC16" s="54"/>
      <c r="BD16" s="54"/>
      <c r="BE16" s="54"/>
      <c r="BF16" s="54"/>
      <c r="BG16" s="54"/>
      <c r="BH16" s="54"/>
      <c r="BI16" s="54"/>
      <c r="BJ16" s="54"/>
      <c r="BK16" s="54"/>
      <c r="BL16" s="54"/>
      <c r="BM16" s="54"/>
      <c r="BN16" s="54"/>
      <c r="BO16" s="54"/>
      <c r="BP16" s="54"/>
      <c r="BQ16" s="54"/>
      <c r="BR16" s="54"/>
      <c r="BS16" s="54"/>
      <c r="BT16" s="54"/>
      <c r="BU16" s="54"/>
    </row>
    <row r="17" spans="1:73" x14ac:dyDescent="0.2">
      <c r="A17" s="14">
        <v>804.74197000000004</v>
      </c>
      <c r="B17" s="8" t="s">
        <v>825</v>
      </c>
      <c r="C17" s="8" t="s">
        <v>826</v>
      </c>
      <c r="D17" s="3">
        <v>7.8197213256183502E-6</v>
      </c>
      <c r="E17" s="3">
        <v>1.1807375105790947E-4</v>
      </c>
      <c r="F17" s="3">
        <v>4.6111102563643958E-5</v>
      </c>
      <c r="G17" s="3">
        <v>2.1407655737500947E-5</v>
      </c>
      <c r="H17" s="3">
        <v>7.6220667565996353E-6</v>
      </c>
      <c r="I17" s="3">
        <v>1.2118298320754448E-4</v>
      </c>
      <c r="J17" s="3">
        <v>1.9679035021054954E-4</v>
      </c>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Z17" s="54"/>
      <c r="BA17" s="54"/>
      <c r="BB17" s="54"/>
      <c r="BC17" s="54"/>
      <c r="BD17" s="54"/>
      <c r="BE17" s="54"/>
      <c r="BF17" s="54"/>
      <c r="BG17" s="54"/>
      <c r="BH17" s="54"/>
      <c r="BI17" s="54"/>
      <c r="BJ17" s="54"/>
      <c r="BK17" s="54"/>
      <c r="BL17" s="54"/>
      <c r="BM17" s="54"/>
      <c r="BN17" s="54"/>
      <c r="BO17" s="54"/>
      <c r="BP17" s="54"/>
      <c r="BQ17" s="54"/>
      <c r="BR17" s="54"/>
      <c r="BS17" s="54"/>
      <c r="BT17" s="54"/>
      <c r="BU17" s="54"/>
    </row>
    <row r="18" spans="1:73" x14ac:dyDescent="0.2">
      <c r="A18" s="14">
        <v>806.75756999999999</v>
      </c>
      <c r="B18" s="8" t="s">
        <v>827</v>
      </c>
      <c r="C18" s="8" t="s">
        <v>828</v>
      </c>
      <c r="D18" s="3">
        <v>2.0425210039476668E-5</v>
      </c>
      <c r="E18" s="3">
        <v>5.8454349468784843E-5</v>
      </c>
      <c r="F18" s="3">
        <v>0</v>
      </c>
      <c r="G18" s="3">
        <v>0</v>
      </c>
      <c r="H18" s="3">
        <v>0</v>
      </c>
      <c r="I18" s="3">
        <v>2.2291706510157924E-5</v>
      </c>
      <c r="J18" s="3">
        <v>0</v>
      </c>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Z18" s="54"/>
      <c r="BA18" s="54"/>
      <c r="BB18" s="54"/>
      <c r="BC18" s="54"/>
      <c r="BD18" s="54"/>
      <c r="BE18" s="54"/>
      <c r="BF18" s="54"/>
      <c r="BG18" s="54"/>
      <c r="BH18" s="54"/>
      <c r="BI18" s="54"/>
      <c r="BJ18" s="54"/>
      <c r="BK18" s="54"/>
      <c r="BL18" s="54"/>
      <c r="BM18" s="54"/>
      <c r="BN18" s="54"/>
      <c r="BO18" s="54"/>
      <c r="BP18" s="54"/>
      <c r="BQ18" s="54"/>
      <c r="BR18" s="54"/>
      <c r="BS18" s="54"/>
      <c r="BT18" s="54"/>
      <c r="BU18" s="54"/>
    </row>
    <row r="19" spans="1:73" x14ac:dyDescent="0.2">
      <c r="A19" s="14">
        <v>808.77317000000005</v>
      </c>
      <c r="B19" s="8" t="s">
        <v>829</v>
      </c>
      <c r="C19" s="8" t="s">
        <v>830</v>
      </c>
      <c r="D19" s="3">
        <v>3.7131777945636093E-5</v>
      </c>
      <c r="E19" s="3">
        <v>1.8139383965595603E-5</v>
      </c>
      <c r="F19" s="3">
        <v>1.0325441046047903E-4</v>
      </c>
      <c r="G19" s="3">
        <v>0</v>
      </c>
      <c r="H19" s="3">
        <v>0</v>
      </c>
      <c r="I19" s="3">
        <v>1.3317174436481104E-4</v>
      </c>
      <c r="J19" s="3">
        <v>4.4808746536885453E-5</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Z19" s="54"/>
      <c r="BA19" s="54"/>
      <c r="BB19" s="54"/>
      <c r="BC19" s="54"/>
      <c r="BD19" s="54"/>
      <c r="BE19" s="54"/>
      <c r="BF19" s="54"/>
      <c r="BG19" s="54"/>
      <c r="BH19" s="54"/>
      <c r="BI19" s="54"/>
      <c r="BJ19" s="54"/>
      <c r="BK19" s="54"/>
      <c r="BL19" s="54"/>
      <c r="BM19" s="54"/>
      <c r="BN19" s="54"/>
      <c r="BO19" s="54"/>
      <c r="BP19" s="54"/>
      <c r="BQ19" s="54"/>
      <c r="BR19" s="54"/>
      <c r="BS19" s="54"/>
      <c r="BT19" s="54"/>
      <c r="BU19" s="54"/>
    </row>
    <row r="20" spans="1:73" x14ac:dyDescent="0.2">
      <c r="A20" s="14">
        <v>810.78877</v>
      </c>
      <c r="B20" s="8" t="s">
        <v>831</v>
      </c>
      <c r="C20" s="8" t="s">
        <v>832</v>
      </c>
      <c r="D20" s="3">
        <v>0</v>
      </c>
      <c r="E20" s="3">
        <v>3.0417603288970764E-4</v>
      </c>
      <c r="F20" s="3">
        <v>8.2992893263686375E-5</v>
      </c>
      <c r="G20" s="3">
        <v>0</v>
      </c>
      <c r="H20" s="3">
        <v>2.950773005886362E-5</v>
      </c>
      <c r="I20" s="3">
        <v>0</v>
      </c>
      <c r="J20" s="3">
        <v>0</v>
      </c>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Z20" s="54"/>
      <c r="BA20" s="54"/>
      <c r="BB20" s="54"/>
      <c r="BC20" s="54"/>
      <c r="BD20" s="54"/>
      <c r="BE20" s="54"/>
      <c r="BF20" s="54"/>
      <c r="BG20" s="54"/>
      <c r="BH20" s="54"/>
      <c r="BI20" s="54"/>
      <c r="BJ20" s="54"/>
      <c r="BK20" s="54"/>
      <c r="BL20" s="54"/>
      <c r="BM20" s="54"/>
      <c r="BN20" s="54"/>
      <c r="BO20" s="54"/>
      <c r="BP20" s="54"/>
      <c r="BQ20" s="54"/>
      <c r="BR20" s="54"/>
      <c r="BS20" s="54"/>
      <c r="BT20" s="54"/>
      <c r="BU20" s="54"/>
    </row>
    <row r="21" spans="1:73" x14ac:dyDescent="0.2">
      <c r="A21" s="14">
        <v>816.70566999999994</v>
      </c>
      <c r="B21" s="8" t="s">
        <v>833</v>
      </c>
      <c r="C21" s="8" t="s">
        <v>834</v>
      </c>
      <c r="D21" s="3">
        <v>8.0876142096653508E-6</v>
      </c>
      <c r="E21" s="3">
        <v>0</v>
      </c>
      <c r="F21" s="3">
        <v>0</v>
      </c>
      <c r="G21" s="3">
        <v>1.2515289815160591E-4</v>
      </c>
      <c r="H21" s="3">
        <v>9.4211340121199505E-6</v>
      </c>
      <c r="I21" s="3">
        <v>1.724732921881787E-5</v>
      </c>
      <c r="J21" s="3">
        <v>8.0643954955809086E-7</v>
      </c>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Z21" s="54"/>
      <c r="BA21" s="54"/>
      <c r="BB21" s="54"/>
      <c r="BC21" s="54"/>
      <c r="BD21" s="54"/>
      <c r="BE21" s="54"/>
      <c r="BF21" s="54"/>
      <c r="BG21" s="54"/>
      <c r="BH21" s="54"/>
      <c r="BI21" s="54"/>
      <c r="BJ21" s="54"/>
      <c r="BK21" s="54"/>
      <c r="BL21" s="54"/>
      <c r="BM21" s="54"/>
      <c r="BN21" s="54"/>
      <c r="BO21" s="54"/>
      <c r="BP21" s="54"/>
      <c r="BQ21" s="54"/>
      <c r="BR21" s="54"/>
      <c r="BS21" s="54"/>
      <c r="BT21" s="54"/>
      <c r="BU21" s="54"/>
    </row>
    <row r="22" spans="1:73" x14ac:dyDescent="0.2">
      <c r="A22" s="14">
        <v>818.72126999999989</v>
      </c>
      <c r="B22" s="8" t="s">
        <v>835</v>
      </c>
      <c r="C22" s="8" t="s">
        <v>836</v>
      </c>
      <c r="D22" s="3">
        <v>3.7023337512828742E-5</v>
      </c>
      <c r="E22" s="3">
        <v>5.222282588328017E-5</v>
      </c>
      <c r="F22" s="3">
        <v>8.8376194816712644E-5</v>
      </c>
      <c r="G22" s="3">
        <v>7.2352268510309352E-5</v>
      </c>
      <c r="H22" s="3">
        <v>2.725757476296651E-5</v>
      </c>
      <c r="I22" s="3">
        <v>4.9913229950880502E-5</v>
      </c>
      <c r="J22" s="3">
        <v>0</v>
      </c>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Z22" s="54"/>
      <c r="BA22" s="54"/>
      <c r="BB22" s="54"/>
      <c r="BC22" s="54"/>
      <c r="BD22" s="54"/>
      <c r="BE22" s="54"/>
      <c r="BF22" s="54"/>
      <c r="BG22" s="54"/>
      <c r="BH22" s="54"/>
      <c r="BI22" s="54"/>
      <c r="BJ22" s="54"/>
      <c r="BK22" s="54"/>
      <c r="BL22" s="54"/>
      <c r="BM22" s="54"/>
      <c r="BN22" s="54"/>
      <c r="BO22" s="54"/>
      <c r="BP22" s="54"/>
      <c r="BQ22" s="54"/>
      <c r="BR22" s="54"/>
      <c r="BS22" s="54"/>
      <c r="BT22" s="54"/>
      <c r="BU22" s="54"/>
    </row>
    <row r="23" spans="1:73" x14ac:dyDescent="0.2">
      <c r="A23" s="14">
        <v>820.73686999999995</v>
      </c>
      <c r="B23" s="8" t="s">
        <v>837</v>
      </c>
      <c r="C23" s="8" t="s">
        <v>838</v>
      </c>
      <c r="D23" s="3">
        <v>1.4578434574778129E-5</v>
      </c>
      <c r="E23" s="3">
        <v>6.6313144435377667E-5</v>
      </c>
      <c r="F23" s="3">
        <v>2.0678280667118083E-4</v>
      </c>
      <c r="G23" s="3">
        <v>1.5982241859917429E-4</v>
      </c>
      <c r="H23" s="3">
        <v>2.7779638280343736E-5</v>
      </c>
      <c r="I23" s="3">
        <v>1.4012002545388472E-4</v>
      </c>
      <c r="J23" s="3">
        <v>1.2178958894425191E-5</v>
      </c>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Z23" s="54"/>
      <c r="BA23" s="54"/>
      <c r="BB23" s="54"/>
      <c r="BC23" s="54"/>
      <c r="BD23" s="54"/>
      <c r="BE23" s="54"/>
      <c r="BF23" s="54"/>
      <c r="BG23" s="54"/>
      <c r="BH23" s="54"/>
      <c r="BI23" s="54"/>
      <c r="BJ23" s="54"/>
      <c r="BK23" s="54"/>
      <c r="BL23" s="54"/>
      <c r="BM23" s="54"/>
      <c r="BN23" s="54"/>
      <c r="BO23" s="54"/>
      <c r="BP23" s="54"/>
      <c r="BQ23" s="54"/>
      <c r="BR23" s="54"/>
      <c r="BS23" s="54"/>
      <c r="BT23" s="54"/>
      <c r="BU23" s="54"/>
    </row>
    <row r="24" spans="1:73" x14ac:dyDescent="0.2">
      <c r="A24" s="14">
        <v>822.7524699999999</v>
      </c>
      <c r="B24" s="8" t="s">
        <v>839</v>
      </c>
      <c r="C24" s="8" t="s">
        <v>840</v>
      </c>
      <c r="D24" s="3">
        <v>0</v>
      </c>
      <c r="E24" s="3">
        <v>7.2174395946898414E-5</v>
      </c>
      <c r="F24" s="3">
        <v>3.301716205669678E-4</v>
      </c>
      <c r="G24" s="3">
        <v>1.2958640518713908E-4</v>
      </c>
      <c r="H24" s="3">
        <v>7.6994444828289954E-5</v>
      </c>
      <c r="I24" s="3">
        <v>4.6926817244652191E-4</v>
      </c>
      <c r="J24" s="3">
        <v>0</v>
      </c>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Z24" s="54"/>
      <c r="BA24" s="54"/>
      <c r="BB24" s="54"/>
      <c r="BC24" s="54"/>
      <c r="BD24" s="54"/>
      <c r="BE24" s="54"/>
      <c r="BF24" s="54"/>
      <c r="BG24" s="54"/>
      <c r="BH24" s="54"/>
      <c r="BI24" s="54"/>
      <c r="BJ24" s="54"/>
      <c r="BK24" s="54"/>
      <c r="BL24" s="54"/>
      <c r="BM24" s="54"/>
      <c r="BN24" s="54"/>
      <c r="BO24" s="54"/>
      <c r="BP24" s="54"/>
      <c r="BQ24" s="54"/>
      <c r="BR24" s="54"/>
      <c r="BS24" s="54"/>
      <c r="BT24" s="54"/>
      <c r="BU24" s="54"/>
    </row>
    <row r="25" spans="1:73" x14ac:dyDescent="0.2">
      <c r="A25" s="14">
        <v>824.76806999999997</v>
      </c>
      <c r="B25" s="8" t="s">
        <v>841</v>
      </c>
      <c r="C25" s="8" t="s">
        <v>842</v>
      </c>
      <c r="D25" s="3">
        <v>0</v>
      </c>
      <c r="E25" s="3">
        <v>0</v>
      </c>
      <c r="F25" s="3">
        <v>2.4099372865462729E-5</v>
      </c>
      <c r="G25" s="3">
        <v>1.0682073762119668E-4</v>
      </c>
      <c r="H25" s="3">
        <v>9.4824046327735036E-5</v>
      </c>
      <c r="I25" s="3">
        <v>0</v>
      </c>
      <c r="J25" s="3">
        <v>1.3802585441048925E-4</v>
      </c>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Z25" s="54"/>
      <c r="BA25" s="54"/>
      <c r="BB25" s="54"/>
      <c r="BC25" s="54"/>
      <c r="BD25" s="54"/>
      <c r="BE25" s="54"/>
      <c r="BF25" s="54"/>
      <c r="BG25" s="54"/>
      <c r="BH25" s="54"/>
      <c r="BI25" s="54"/>
      <c r="BJ25" s="54"/>
      <c r="BK25" s="54"/>
      <c r="BL25" s="54"/>
      <c r="BM25" s="54"/>
      <c r="BN25" s="54"/>
      <c r="BO25" s="54"/>
      <c r="BP25" s="54"/>
      <c r="BQ25" s="54"/>
      <c r="BR25" s="54"/>
      <c r="BS25" s="54"/>
      <c r="BT25" s="54"/>
      <c r="BU25" s="54"/>
    </row>
    <row r="26" spans="1:73" x14ac:dyDescent="0.2">
      <c r="A26" s="14">
        <v>830.75756999999999</v>
      </c>
      <c r="B26" s="8" t="s">
        <v>843</v>
      </c>
      <c r="C26" s="8" t="s">
        <v>844</v>
      </c>
      <c r="D26" s="3">
        <v>0</v>
      </c>
      <c r="E26" s="3">
        <v>0</v>
      </c>
      <c r="F26" s="3">
        <v>2.4741321094854968E-5</v>
      </c>
      <c r="G26" s="3">
        <v>1.1087182000321391E-4</v>
      </c>
      <c r="H26" s="3">
        <v>0</v>
      </c>
      <c r="I26" s="3">
        <v>2.6651585148911519E-5</v>
      </c>
      <c r="J26" s="3">
        <v>2.3034225579117021E-5</v>
      </c>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Z26" s="54"/>
      <c r="BA26" s="54"/>
      <c r="BB26" s="54"/>
      <c r="BC26" s="54"/>
      <c r="BD26" s="54"/>
      <c r="BE26" s="54"/>
      <c r="BF26" s="54"/>
      <c r="BG26" s="54"/>
      <c r="BH26" s="54"/>
      <c r="BI26" s="54"/>
      <c r="BJ26" s="54"/>
      <c r="BK26" s="54"/>
      <c r="BL26" s="54"/>
      <c r="BM26" s="54"/>
      <c r="BN26" s="54"/>
      <c r="BO26" s="54"/>
      <c r="BP26" s="54"/>
      <c r="BQ26" s="54"/>
      <c r="BR26" s="54"/>
      <c r="BS26" s="54"/>
      <c r="BT26" s="54"/>
      <c r="BU26" s="54"/>
    </row>
    <row r="27" spans="1:73" x14ac:dyDescent="0.2">
      <c r="A27" s="14">
        <v>832.77317000000005</v>
      </c>
      <c r="B27" s="8" t="s">
        <v>845</v>
      </c>
      <c r="C27" s="8" t="s">
        <v>846</v>
      </c>
      <c r="D27" s="3">
        <v>0</v>
      </c>
      <c r="E27" s="3">
        <v>3.6340128305735144E-5</v>
      </c>
      <c r="F27" s="3">
        <v>3.4002810704678991E-5</v>
      </c>
      <c r="G27" s="3">
        <v>1.439432237763263E-4</v>
      </c>
      <c r="H27" s="3">
        <v>3.3542820984315411E-4</v>
      </c>
      <c r="I27" s="3">
        <v>1.2947278374569613E-4</v>
      </c>
      <c r="J27" s="3">
        <v>0</v>
      </c>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Z27" s="54"/>
      <c r="BA27" s="54"/>
      <c r="BB27" s="54"/>
      <c r="BC27" s="54"/>
      <c r="BD27" s="54"/>
      <c r="BE27" s="54"/>
      <c r="BF27" s="54"/>
      <c r="BG27" s="54"/>
      <c r="BH27" s="54"/>
      <c r="BI27" s="54"/>
      <c r="BJ27" s="54"/>
      <c r="BK27" s="54"/>
      <c r="BL27" s="54"/>
      <c r="BM27" s="54"/>
      <c r="BN27" s="54"/>
      <c r="BO27" s="54"/>
      <c r="BP27" s="54"/>
      <c r="BQ27" s="54"/>
      <c r="BR27" s="54"/>
      <c r="BS27" s="54"/>
      <c r="BT27" s="54"/>
      <c r="BU27" s="54"/>
    </row>
    <row r="28" spans="1:73" x14ac:dyDescent="0.2">
      <c r="A28" s="14">
        <v>834.78877</v>
      </c>
      <c r="B28" s="8" t="s">
        <v>847</v>
      </c>
      <c r="C28" s="8" t="s">
        <v>848</v>
      </c>
      <c r="D28" s="3">
        <v>5.8291963562790106E-5</v>
      </c>
      <c r="E28" s="3">
        <v>7.1132693496720712E-5</v>
      </c>
      <c r="F28" s="3">
        <v>1.0265362714817898E-4</v>
      </c>
      <c r="G28" s="3">
        <v>7.858308726305188E-6</v>
      </c>
      <c r="H28" s="3">
        <v>0</v>
      </c>
      <c r="I28" s="3">
        <v>0</v>
      </c>
      <c r="J28" s="3">
        <v>1.6432437225013784E-5</v>
      </c>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Z28" s="54"/>
      <c r="BA28" s="54"/>
      <c r="BB28" s="54"/>
      <c r="BC28" s="54"/>
      <c r="BD28" s="54"/>
      <c r="BE28" s="54"/>
      <c r="BF28" s="54"/>
      <c r="BG28" s="54"/>
      <c r="BH28" s="54"/>
      <c r="BI28" s="54"/>
      <c r="BJ28" s="54"/>
      <c r="BK28" s="54"/>
      <c r="BL28" s="54"/>
      <c r="BM28" s="54"/>
      <c r="BN28" s="54"/>
      <c r="BO28" s="54"/>
      <c r="BP28" s="54"/>
      <c r="BQ28" s="54"/>
      <c r="BR28" s="54"/>
      <c r="BS28" s="54"/>
      <c r="BT28" s="54"/>
      <c r="BU28" s="54"/>
    </row>
    <row r="29" spans="1:73" x14ac:dyDescent="0.2">
      <c r="A29" s="14">
        <v>836.80437000000006</v>
      </c>
      <c r="B29" s="8" t="s">
        <v>849</v>
      </c>
      <c r="C29" s="8" t="s">
        <v>850</v>
      </c>
      <c r="D29" s="3">
        <v>1.9679231454694517E-5</v>
      </c>
      <c r="E29" s="3">
        <v>0</v>
      </c>
      <c r="F29" s="3">
        <v>3.8089579583158994E-5</v>
      </c>
      <c r="G29" s="3">
        <v>2.3302731094304299E-5</v>
      </c>
      <c r="H29" s="3">
        <v>2.7923424057825513E-5</v>
      </c>
      <c r="I29" s="3">
        <v>3.3619736319752631E-5</v>
      </c>
      <c r="J29" s="3">
        <v>1.4894415765785751E-5</v>
      </c>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Z29" s="54"/>
      <c r="BA29" s="54"/>
      <c r="BB29" s="54"/>
      <c r="BC29" s="54"/>
      <c r="BD29" s="54"/>
      <c r="BE29" s="54"/>
      <c r="BF29" s="54"/>
      <c r="BG29" s="54"/>
      <c r="BH29" s="54"/>
      <c r="BI29" s="54"/>
      <c r="BJ29" s="54"/>
      <c r="BK29" s="54"/>
      <c r="BL29" s="54"/>
      <c r="BM29" s="54"/>
      <c r="BN29" s="54"/>
      <c r="BO29" s="54"/>
      <c r="BP29" s="54"/>
      <c r="BQ29" s="54"/>
      <c r="BR29" s="54"/>
      <c r="BS29" s="54"/>
      <c r="BT29" s="54"/>
      <c r="BU29" s="54"/>
    </row>
    <row r="30" spans="1:73" x14ac:dyDescent="0.2">
      <c r="A30" s="14">
        <v>838.81997000000001</v>
      </c>
      <c r="B30" s="8" t="s">
        <v>851</v>
      </c>
      <c r="C30" s="8" t="s">
        <v>852</v>
      </c>
      <c r="D30" s="3">
        <v>0</v>
      </c>
      <c r="E30" s="3">
        <v>0</v>
      </c>
      <c r="F30" s="3">
        <v>8.8821933583911006E-6</v>
      </c>
      <c r="G30" s="3">
        <v>1.0399758485605348E-4</v>
      </c>
      <c r="H30" s="3">
        <v>0</v>
      </c>
      <c r="I30" s="3">
        <v>1.6172995738251075E-4</v>
      </c>
      <c r="J30" s="3">
        <v>5.707446797982418E-5</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Z30" s="54"/>
      <c r="BA30" s="54"/>
      <c r="BB30" s="54"/>
      <c r="BC30" s="54"/>
      <c r="BD30" s="54"/>
      <c r="BE30" s="54"/>
      <c r="BF30" s="54"/>
      <c r="BG30" s="54"/>
      <c r="BH30" s="54"/>
      <c r="BI30" s="54"/>
      <c r="BJ30" s="54"/>
      <c r="BK30" s="54"/>
      <c r="BL30" s="54"/>
      <c r="BM30" s="54"/>
      <c r="BN30" s="54"/>
      <c r="BO30" s="54"/>
      <c r="BP30" s="54"/>
      <c r="BQ30" s="54"/>
      <c r="BR30" s="54"/>
      <c r="BS30" s="54"/>
      <c r="BT30" s="54"/>
      <c r="BU30" s="54"/>
    </row>
    <row r="31" spans="1:73" x14ac:dyDescent="0.2">
      <c r="A31" s="14">
        <v>844.73686999999995</v>
      </c>
      <c r="B31" s="8" t="s">
        <v>853</v>
      </c>
      <c r="C31" s="8" t="s">
        <v>854</v>
      </c>
      <c r="D31" s="3">
        <v>5.9652384044415532E-6</v>
      </c>
      <c r="E31" s="3">
        <v>1.4566042589145685E-5</v>
      </c>
      <c r="F31" s="3">
        <v>4.3644917717776905E-5</v>
      </c>
      <c r="G31" s="3">
        <v>1.1682166713134853E-4</v>
      </c>
      <c r="H31" s="3">
        <v>3.8262393927589781E-5</v>
      </c>
      <c r="I31" s="3">
        <v>3.5861845670574713E-5</v>
      </c>
      <c r="J31" s="3">
        <v>5.661312314115461E-5</v>
      </c>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Z31" s="54"/>
      <c r="BA31" s="54"/>
      <c r="BB31" s="54"/>
      <c r="BC31" s="54"/>
      <c r="BD31" s="54"/>
      <c r="BE31" s="54"/>
      <c r="BF31" s="54"/>
      <c r="BG31" s="54"/>
      <c r="BH31" s="54"/>
      <c r="BI31" s="54"/>
      <c r="BJ31" s="54"/>
      <c r="BK31" s="54"/>
      <c r="BL31" s="54"/>
      <c r="BM31" s="54"/>
      <c r="BN31" s="54"/>
      <c r="BO31" s="54"/>
      <c r="BP31" s="54"/>
      <c r="BQ31" s="54"/>
      <c r="BR31" s="54"/>
      <c r="BS31" s="54"/>
      <c r="BT31" s="54"/>
      <c r="BU31" s="54"/>
    </row>
    <row r="32" spans="1:73" x14ac:dyDescent="0.2">
      <c r="A32" s="14">
        <v>846.7524699999999</v>
      </c>
      <c r="B32" s="8" t="s">
        <v>855</v>
      </c>
      <c r="C32" s="8" t="s">
        <v>856</v>
      </c>
      <c r="D32" s="3">
        <v>4.5574529078874795E-5</v>
      </c>
      <c r="E32" s="3">
        <v>0</v>
      </c>
      <c r="F32" s="3">
        <v>1.4145903897216073E-4</v>
      </c>
      <c r="G32" s="3">
        <v>1.4026557393608181E-4</v>
      </c>
      <c r="H32" s="3">
        <v>1.3932202539290939E-4</v>
      </c>
      <c r="I32" s="3">
        <v>1.4357193058126171E-4</v>
      </c>
      <c r="J32" s="3">
        <v>6.0166349015870525E-5</v>
      </c>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Z32" s="54"/>
      <c r="BA32" s="54"/>
      <c r="BB32" s="54"/>
      <c r="BC32" s="54"/>
      <c r="BD32" s="54"/>
      <c r="BE32" s="54"/>
      <c r="BF32" s="54"/>
      <c r="BG32" s="54"/>
      <c r="BH32" s="54"/>
      <c r="BI32" s="54"/>
      <c r="BJ32" s="54"/>
      <c r="BK32" s="54"/>
      <c r="BL32" s="54"/>
      <c r="BM32" s="54"/>
      <c r="BN32" s="54"/>
      <c r="BO32" s="54"/>
      <c r="BP32" s="54"/>
      <c r="BQ32" s="54"/>
      <c r="BR32" s="54"/>
      <c r="BS32" s="54"/>
      <c r="BT32" s="54"/>
      <c r="BU32" s="54"/>
    </row>
    <row r="33" spans="1:73" x14ac:dyDescent="0.2">
      <c r="A33" s="14">
        <v>848.76806999999997</v>
      </c>
      <c r="B33" s="8" t="s">
        <v>857</v>
      </c>
      <c r="C33" s="8" t="s">
        <v>858</v>
      </c>
      <c r="D33" s="3">
        <v>3.8359752590939387E-5</v>
      </c>
      <c r="E33" s="3">
        <v>5.3212425032905462E-5</v>
      </c>
      <c r="F33" s="3">
        <v>1.5162198056004777E-4</v>
      </c>
      <c r="G33" s="3">
        <v>4.6020056628484159E-5</v>
      </c>
      <c r="H33" s="3">
        <v>3.6764553133374315E-6</v>
      </c>
      <c r="I33" s="3">
        <v>1.1238715797689111E-4</v>
      </c>
      <c r="J33" s="3">
        <v>0</v>
      </c>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Z33" s="54"/>
      <c r="BA33" s="54"/>
      <c r="BB33" s="54"/>
      <c r="BC33" s="54"/>
      <c r="BD33" s="54"/>
      <c r="BE33" s="54"/>
      <c r="BF33" s="54"/>
      <c r="BG33" s="54"/>
      <c r="BH33" s="54"/>
      <c r="BI33" s="54"/>
      <c r="BJ33" s="54"/>
      <c r="BK33" s="54"/>
      <c r="BL33" s="54"/>
      <c r="BM33" s="54"/>
      <c r="BN33" s="54"/>
      <c r="BO33" s="54"/>
      <c r="BP33" s="54"/>
      <c r="BQ33" s="54"/>
      <c r="BR33" s="54"/>
      <c r="BS33" s="54"/>
      <c r="BT33" s="54"/>
      <c r="BU33" s="54"/>
    </row>
    <row r="34" spans="1:73" x14ac:dyDescent="0.2">
      <c r="A34" s="14">
        <v>850.78366999999992</v>
      </c>
      <c r="B34" s="8" t="s">
        <v>859</v>
      </c>
      <c r="C34" s="8" t="s">
        <v>860</v>
      </c>
      <c r="D34" s="3">
        <v>2.9476981098931243E-5</v>
      </c>
      <c r="E34" s="3">
        <v>0</v>
      </c>
      <c r="F34" s="3">
        <v>9.6452037076601721E-5</v>
      </c>
      <c r="G34" s="3">
        <v>9.1548170757142677E-5</v>
      </c>
      <c r="H34" s="3">
        <v>9.3244230418515746E-5</v>
      </c>
      <c r="I34" s="3">
        <v>1.5203090017961259E-4</v>
      </c>
      <c r="J34" s="3">
        <v>1.2414154555275811E-5</v>
      </c>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Z34" s="54"/>
      <c r="BA34" s="54"/>
      <c r="BB34" s="54"/>
      <c r="BC34" s="54"/>
      <c r="BD34" s="54"/>
      <c r="BE34" s="54"/>
      <c r="BF34" s="54"/>
      <c r="BG34" s="54"/>
      <c r="BH34" s="54"/>
      <c r="BI34" s="54"/>
      <c r="BJ34" s="54"/>
      <c r="BK34" s="54"/>
      <c r="BL34" s="54"/>
      <c r="BM34" s="54"/>
      <c r="BN34" s="54"/>
      <c r="BO34" s="54"/>
      <c r="BP34" s="54"/>
      <c r="BQ34" s="54"/>
      <c r="BR34" s="54"/>
      <c r="BS34" s="54"/>
      <c r="BT34" s="54"/>
      <c r="BU34" s="54"/>
    </row>
    <row r="35" spans="1:73" x14ac:dyDescent="0.2">
      <c r="A35" s="14">
        <v>852.79926999999998</v>
      </c>
      <c r="B35" s="8" t="s">
        <v>861</v>
      </c>
      <c r="C35" s="8" t="s">
        <v>862</v>
      </c>
      <c r="D35" s="3">
        <v>0</v>
      </c>
      <c r="E35" s="3">
        <v>2.4811181155478432E-5</v>
      </c>
      <c r="F35" s="3">
        <v>0</v>
      </c>
      <c r="G35" s="3">
        <v>1.3446982687856784E-5</v>
      </c>
      <c r="H35" s="3">
        <v>5.5631121624599399E-5</v>
      </c>
      <c r="I35" s="3">
        <v>9.6390303187425297E-5</v>
      </c>
      <c r="J35" s="3">
        <v>0</v>
      </c>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Z35" s="54"/>
      <c r="BA35" s="54"/>
      <c r="BB35" s="54"/>
      <c r="BC35" s="54"/>
      <c r="BD35" s="54"/>
      <c r="BE35" s="54"/>
      <c r="BF35" s="54"/>
      <c r="BG35" s="54"/>
      <c r="BH35" s="54"/>
      <c r="BI35" s="54"/>
      <c r="BJ35" s="54"/>
      <c r="BK35" s="54"/>
      <c r="BL35" s="54"/>
      <c r="BM35" s="54"/>
      <c r="BN35" s="54"/>
      <c r="BO35" s="54"/>
      <c r="BP35" s="54"/>
      <c r="BQ35" s="54"/>
      <c r="BR35" s="54"/>
      <c r="BS35" s="54"/>
      <c r="BT35" s="54"/>
      <c r="BU35" s="54"/>
    </row>
    <row r="36" spans="1:73" x14ac:dyDescent="0.2">
      <c r="A36" s="14">
        <v>856.77317000000005</v>
      </c>
      <c r="B36" s="8" t="s">
        <v>863</v>
      </c>
      <c r="C36" s="8" t="s">
        <v>864</v>
      </c>
      <c r="D36" s="3">
        <v>1.7549132463371815E-5</v>
      </c>
      <c r="E36" s="3">
        <v>0</v>
      </c>
      <c r="F36" s="3">
        <v>1.9064736749055161E-5</v>
      </c>
      <c r="G36" s="3">
        <v>8.0197595231890854E-6</v>
      </c>
      <c r="H36" s="3">
        <v>3.9329836106344251E-5</v>
      </c>
      <c r="I36" s="3">
        <v>3.2135876320235767E-5</v>
      </c>
      <c r="J36" s="3">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Z36" s="54"/>
      <c r="BA36" s="54"/>
      <c r="BB36" s="54"/>
      <c r="BC36" s="54"/>
      <c r="BD36" s="54"/>
      <c r="BE36" s="54"/>
      <c r="BF36" s="54"/>
      <c r="BG36" s="54"/>
      <c r="BH36" s="54"/>
      <c r="BI36" s="54"/>
      <c r="BJ36" s="54"/>
      <c r="BK36" s="54"/>
      <c r="BL36" s="54"/>
      <c r="BM36" s="54"/>
      <c r="BN36" s="54"/>
      <c r="BO36" s="54"/>
      <c r="BP36" s="54"/>
      <c r="BQ36" s="54"/>
      <c r="BR36" s="54"/>
      <c r="BS36" s="54"/>
      <c r="BT36" s="54"/>
      <c r="BU36" s="54"/>
    </row>
    <row r="37" spans="1:73" x14ac:dyDescent="0.2">
      <c r="A37" s="14">
        <v>858.78877</v>
      </c>
      <c r="B37" s="8" t="s">
        <v>865</v>
      </c>
      <c r="C37" s="8" t="s">
        <v>866</v>
      </c>
      <c r="D37" s="3">
        <v>3.2213532891459791E-5</v>
      </c>
      <c r="E37" s="3">
        <v>1.4884966038387239E-5</v>
      </c>
      <c r="F37" s="3">
        <v>6.0293609891493652E-5</v>
      </c>
      <c r="G37" s="3">
        <v>0</v>
      </c>
      <c r="H37" s="3">
        <v>3.683390240612835E-5</v>
      </c>
      <c r="I37" s="3">
        <v>0</v>
      </c>
      <c r="J37" s="3">
        <v>6.6680800036518521E-6</v>
      </c>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Z37" s="54"/>
      <c r="BA37" s="54"/>
      <c r="BB37" s="54"/>
      <c r="BC37" s="54"/>
      <c r="BD37" s="54"/>
      <c r="BE37" s="54"/>
      <c r="BF37" s="54"/>
      <c r="BG37" s="54"/>
      <c r="BH37" s="54"/>
      <c r="BI37" s="54"/>
      <c r="BJ37" s="54"/>
      <c r="BK37" s="54"/>
      <c r="BL37" s="54"/>
      <c r="BM37" s="54"/>
      <c r="BN37" s="54"/>
      <c r="BO37" s="54"/>
      <c r="BP37" s="54"/>
      <c r="BQ37" s="54"/>
      <c r="BR37" s="54"/>
      <c r="BS37" s="54"/>
      <c r="BT37" s="54"/>
      <c r="BU37" s="54"/>
    </row>
    <row r="38" spans="1:73" x14ac:dyDescent="0.2">
      <c r="A38" s="14">
        <v>860.80437000000006</v>
      </c>
      <c r="B38" s="8" t="s">
        <v>867</v>
      </c>
      <c r="C38" s="8" t="s">
        <v>868</v>
      </c>
      <c r="D38" s="3">
        <v>6.0488298226256172E-6</v>
      </c>
      <c r="E38" s="3">
        <v>0</v>
      </c>
      <c r="F38" s="3">
        <v>1.2517311875181696E-4</v>
      </c>
      <c r="G38" s="3">
        <v>8.6685828733391713E-5</v>
      </c>
      <c r="H38" s="3">
        <v>9.60771409435777E-5</v>
      </c>
      <c r="I38" s="3">
        <v>2.2877046299921469E-5</v>
      </c>
      <c r="J38" s="3">
        <v>0</v>
      </c>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Z38" s="54"/>
      <c r="BA38" s="54"/>
      <c r="BB38" s="54"/>
      <c r="BC38" s="54"/>
      <c r="BD38" s="54"/>
      <c r="BE38" s="54"/>
      <c r="BF38" s="54"/>
      <c r="BG38" s="54"/>
      <c r="BH38" s="54"/>
      <c r="BI38" s="54"/>
      <c r="BJ38" s="54"/>
      <c r="BK38" s="54"/>
      <c r="BL38" s="54"/>
      <c r="BM38" s="54"/>
      <c r="BN38" s="54"/>
      <c r="BO38" s="54"/>
      <c r="BP38" s="54"/>
      <c r="BQ38" s="54"/>
      <c r="BR38" s="54"/>
      <c r="BS38" s="54"/>
      <c r="BT38" s="54"/>
      <c r="BU38" s="54"/>
    </row>
    <row r="39" spans="1:73" x14ac:dyDescent="0.2">
      <c r="A39" s="14">
        <v>862.81997000000001</v>
      </c>
      <c r="B39" s="8" t="s">
        <v>869</v>
      </c>
      <c r="C39" s="8" t="s">
        <v>870</v>
      </c>
      <c r="D39" s="3">
        <v>7.3005690407776994E-6</v>
      </c>
      <c r="E39" s="3">
        <v>4.4994715820626355E-5</v>
      </c>
      <c r="F39" s="3">
        <v>1.4934189589064823E-5</v>
      </c>
      <c r="G39" s="3">
        <v>0</v>
      </c>
      <c r="H39" s="3">
        <v>0</v>
      </c>
      <c r="I39" s="3">
        <v>6.4359402502022365E-5</v>
      </c>
      <c r="J39" s="3">
        <v>0</v>
      </c>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Z39" s="54"/>
      <c r="BA39" s="54"/>
      <c r="BB39" s="54"/>
      <c r="BC39" s="54"/>
      <c r="BD39" s="54"/>
      <c r="BE39" s="54"/>
      <c r="BF39" s="54"/>
      <c r="BG39" s="54"/>
      <c r="BH39" s="54"/>
      <c r="BI39" s="54"/>
      <c r="BJ39" s="54"/>
      <c r="BK39" s="54"/>
      <c r="BL39" s="54"/>
      <c r="BM39" s="54"/>
      <c r="BN39" s="54"/>
      <c r="BO39" s="54"/>
      <c r="BP39" s="54"/>
      <c r="BQ39" s="54"/>
      <c r="BR39" s="54"/>
      <c r="BS39" s="54"/>
      <c r="BT39" s="54"/>
      <c r="BU39" s="54"/>
    </row>
    <row r="40" spans="1:73" x14ac:dyDescent="0.2">
      <c r="A40" s="14">
        <v>864.83556999999996</v>
      </c>
      <c r="B40" s="8" t="s">
        <v>871</v>
      </c>
      <c r="C40" s="8" t="s">
        <v>872</v>
      </c>
      <c r="D40" s="3">
        <v>5.6864704754118951E-5</v>
      </c>
      <c r="E40" s="3">
        <v>1.2498130948917059E-5</v>
      </c>
      <c r="F40" s="3">
        <v>4.1375091828279751E-5</v>
      </c>
      <c r="G40" s="3">
        <v>1.3361575827056332E-5</v>
      </c>
      <c r="H40" s="3">
        <v>0</v>
      </c>
      <c r="I40" s="3">
        <v>7.866638875257433E-5</v>
      </c>
      <c r="J40" s="3">
        <v>0</v>
      </c>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Z40" s="54"/>
      <c r="BA40" s="54"/>
      <c r="BB40" s="54"/>
      <c r="BC40" s="54"/>
      <c r="BD40" s="54"/>
      <c r="BE40" s="54"/>
      <c r="BF40" s="54"/>
      <c r="BG40" s="54"/>
      <c r="BH40" s="54"/>
      <c r="BI40" s="54"/>
      <c r="BJ40" s="54"/>
      <c r="BK40" s="54"/>
      <c r="BL40" s="54"/>
      <c r="BM40" s="54"/>
      <c r="BN40" s="54"/>
      <c r="BO40" s="54"/>
      <c r="BP40" s="54"/>
      <c r="BQ40" s="54"/>
      <c r="BR40" s="54"/>
      <c r="BS40" s="54"/>
      <c r="BT40" s="54"/>
      <c r="BU40" s="54"/>
    </row>
    <row r="41" spans="1:73" x14ac:dyDescent="0.2">
      <c r="A41" s="14">
        <v>866.85117000000002</v>
      </c>
      <c r="B41" s="8" t="s">
        <v>873</v>
      </c>
      <c r="C41" s="8" t="s">
        <v>874</v>
      </c>
      <c r="D41" s="3">
        <v>0</v>
      </c>
      <c r="E41" s="3">
        <v>2.6341142971783861E-5</v>
      </c>
      <c r="F41" s="3">
        <v>4.3261166710735919E-5</v>
      </c>
      <c r="G41" s="3">
        <v>2.771574403556588E-5</v>
      </c>
      <c r="H41" s="3">
        <v>2.1830822861086187E-5</v>
      </c>
      <c r="I41" s="3">
        <v>1.5721096710023704E-4</v>
      </c>
      <c r="J41" s="3">
        <v>2.7212323010998862E-5</v>
      </c>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Z41" s="54"/>
      <c r="BA41" s="54"/>
      <c r="BB41" s="54"/>
      <c r="BC41" s="54"/>
      <c r="BD41" s="54"/>
      <c r="BE41" s="54"/>
      <c r="BF41" s="54"/>
      <c r="BG41" s="54"/>
      <c r="BH41" s="54"/>
      <c r="BI41" s="54"/>
      <c r="BJ41" s="54"/>
      <c r="BK41" s="54"/>
      <c r="BL41" s="54"/>
      <c r="BM41" s="54"/>
      <c r="BN41" s="54"/>
      <c r="BO41" s="54"/>
      <c r="BP41" s="54"/>
      <c r="BQ41" s="54"/>
      <c r="BR41" s="54"/>
      <c r="BS41" s="54"/>
      <c r="BT41" s="54"/>
      <c r="BU41" s="54"/>
    </row>
    <row r="42" spans="1:73" x14ac:dyDescent="0.2">
      <c r="A42" s="14">
        <v>868.73686999999995</v>
      </c>
      <c r="B42" s="8" t="s">
        <v>875</v>
      </c>
      <c r="C42" s="8" t="s">
        <v>876</v>
      </c>
      <c r="D42" s="3">
        <v>0</v>
      </c>
      <c r="E42" s="3">
        <v>8.3525431540643224E-5</v>
      </c>
      <c r="F42" s="3">
        <v>1.8813399945276876E-5</v>
      </c>
      <c r="G42" s="3">
        <v>2.0436090228628648E-5</v>
      </c>
      <c r="H42" s="3">
        <v>0</v>
      </c>
      <c r="I42" s="3">
        <v>8.4368907301070187E-5</v>
      </c>
      <c r="J42" s="3">
        <v>0</v>
      </c>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Z42" s="54"/>
      <c r="BA42" s="54"/>
      <c r="BB42" s="54"/>
      <c r="BC42" s="54"/>
      <c r="BD42" s="54"/>
      <c r="BE42" s="54"/>
      <c r="BF42" s="54"/>
      <c r="BG42" s="54"/>
      <c r="BH42" s="54"/>
      <c r="BI42" s="54"/>
      <c r="BJ42" s="54"/>
      <c r="BK42" s="54"/>
      <c r="BL42" s="54"/>
      <c r="BM42" s="54"/>
      <c r="BN42" s="54"/>
      <c r="BO42" s="54"/>
      <c r="BP42" s="54"/>
      <c r="BQ42" s="54"/>
      <c r="BR42" s="54"/>
      <c r="BS42" s="54"/>
      <c r="BT42" s="54"/>
      <c r="BU42" s="54"/>
    </row>
    <row r="43" spans="1:73" x14ac:dyDescent="0.2">
      <c r="A43" s="14">
        <v>870.7524699999999</v>
      </c>
      <c r="B43" s="8" t="s">
        <v>877</v>
      </c>
      <c r="C43" s="8" t="s">
        <v>878</v>
      </c>
      <c r="D43" s="3">
        <v>0</v>
      </c>
      <c r="E43" s="3">
        <v>0</v>
      </c>
      <c r="F43" s="3">
        <v>1.4317563853443461E-5</v>
      </c>
      <c r="G43" s="3">
        <v>9.8215780100216016E-6</v>
      </c>
      <c r="H43" s="3">
        <v>1.0484182525094955E-4</v>
      </c>
      <c r="I43" s="3">
        <v>3.20813309763818E-6</v>
      </c>
      <c r="J43" s="3">
        <v>5.4544475344731328E-5</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Z43" s="54"/>
      <c r="BA43" s="54"/>
      <c r="BB43" s="54"/>
      <c r="BC43" s="54"/>
      <c r="BD43" s="54"/>
      <c r="BE43" s="54"/>
      <c r="BF43" s="54"/>
      <c r="BG43" s="54"/>
      <c r="BH43" s="54"/>
      <c r="BI43" s="54"/>
      <c r="BJ43" s="54"/>
      <c r="BK43" s="54"/>
      <c r="BL43" s="54"/>
      <c r="BM43" s="54"/>
      <c r="BN43" s="54"/>
      <c r="BO43" s="54"/>
      <c r="BP43" s="54"/>
      <c r="BQ43" s="54"/>
      <c r="BR43" s="54"/>
      <c r="BS43" s="54"/>
      <c r="BT43" s="54"/>
      <c r="BU43" s="54"/>
    </row>
    <row r="44" spans="1:73" x14ac:dyDescent="0.2">
      <c r="A44" s="14">
        <v>872.76806999999997</v>
      </c>
      <c r="B44" s="8" t="s">
        <v>879</v>
      </c>
      <c r="C44" s="8" t="s">
        <v>880</v>
      </c>
      <c r="D44" s="3">
        <v>3.4564268544336883E-5</v>
      </c>
      <c r="E44" s="3">
        <v>4.0966824257029393E-6</v>
      </c>
      <c r="F44" s="3">
        <v>2.6404941221636241E-5</v>
      </c>
      <c r="G44" s="3">
        <v>5.8213919506964832E-5</v>
      </c>
      <c r="H44" s="3">
        <v>4.260354245300281E-5</v>
      </c>
      <c r="I44" s="3">
        <v>2.7981835152780559E-5</v>
      </c>
      <c r="J44" s="3">
        <v>1.1134788452615228E-5</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Z44" s="54"/>
      <c r="BA44" s="54"/>
      <c r="BB44" s="54"/>
      <c r="BC44" s="54"/>
      <c r="BD44" s="54"/>
      <c r="BE44" s="54"/>
      <c r="BF44" s="54"/>
      <c r="BG44" s="54"/>
      <c r="BH44" s="54"/>
      <c r="BI44" s="54"/>
      <c r="BJ44" s="54"/>
      <c r="BK44" s="54"/>
      <c r="BL44" s="54"/>
      <c r="BM44" s="54"/>
      <c r="BN44" s="54"/>
      <c r="BO44" s="54"/>
      <c r="BP44" s="54"/>
      <c r="BQ44" s="54"/>
      <c r="BR44" s="54"/>
      <c r="BS44" s="54"/>
      <c r="BT44" s="54"/>
      <c r="BU44" s="54"/>
    </row>
    <row r="45" spans="1:73" x14ac:dyDescent="0.2">
      <c r="A45" s="14">
        <v>874.78366999999992</v>
      </c>
      <c r="B45" s="8" t="s">
        <v>881</v>
      </c>
      <c r="C45" s="8" t="s">
        <v>882</v>
      </c>
      <c r="D45" s="3">
        <v>2.0186758275270563E-5</v>
      </c>
      <c r="E45" s="3">
        <v>0</v>
      </c>
      <c r="F45" s="3">
        <v>7.9696168834835155E-5</v>
      </c>
      <c r="G45" s="3">
        <v>7.6796517227578599E-5</v>
      </c>
      <c r="H45" s="3">
        <v>6.9365546359413411E-5</v>
      </c>
      <c r="I45" s="3">
        <v>1.099067428799396E-4</v>
      </c>
      <c r="J45" s="3">
        <v>3.049504203346452E-5</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Z45" s="54"/>
      <c r="BA45" s="54"/>
      <c r="BB45" s="54"/>
      <c r="BC45" s="54"/>
      <c r="BD45" s="54"/>
      <c r="BE45" s="54"/>
      <c r="BF45" s="54"/>
      <c r="BG45" s="54"/>
      <c r="BH45" s="54"/>
      <c r="BI45" s="54"/>
      <c r="BJ45" s="54"/>
      <c r="BK45" s="54"/>
      <c r="BL45" s="54"/>
      <c r="BM45" s="54"/>
      <c r="BN45" s="54"/>
      <c r="BO45" s="54"/>
      <c r="BP45" s="54"/>
      <c r="BQ45" s="54"/>
      <c r="BR45" s="54"/>
      <c r="BS45" s="54"/>
      <c r="BT45" s="54"/>
      <c r="BU45" s="54"/>
    </row>
    <row r="46" spans="1:73" x14ac:dyDescent="0.2">
      <c r="A46" s="14">
        <v>876.79926999999998</v>
      </c>
      <c r="B46" s="8" t="s">
        <v>883</v>
      </c>
      <c r="C46" s="8" t="s">
        <v>884</v>
      </c>
      <c r="D46" s="3">
        <v>2.6054481282264931E-5</v>
      </c>
      <c r="E46" s="3">
        <v>2.179402943377627E-5</v>
      </c>
      <c r="F46" s="3">
        <v>4.1738477074785139E-5</v>
      </c>
      <c r="G46" s="3">
        <v>7.4300242067744542E-5</v>
      </c>
      <c r="H46" s="3">
        <v>3.4300567882051591E-5</v>
      </c>
      <c r="I46" s="3">
        <v>2.5591205143167447E-5</v>
      </c>
      <c r="J46" s="3">
        <v>4.2236288638715793E-5</v>
      </c>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Z46" s="54"/>
      <c r="BA46" s="54"/>
      <c r="BB46" s="54"/>
      <c r="BC46" s="54"/>
      <c r="BD46" s="54"/>
      <c r="BE46" s="54"/>
      <c r="BF46" s="54"/>
      <c r="BG46" s="54"/>
      <c r="BH46" s="54"/>
      <c r="BI46" s="54"/>
      <c r="BJ46" s="54"/>
      <c r="BK46" s="54"/>
      <c r="BL46" s="54"/>
      <c r="BM46" s="54"/>
      <c r="BN46" s="54"/>
      <c r="BO46" s="54"/>
      <c r="BP46" s="54"/>
      <c r="BQ46" s="54"/>
      <c r="BR46" s="54"/>
      <c r="BS46" s="54"/>
      <c r="BT46" s="54"/>
      <c r="BU46" s="54"/>
    </row>
    <row r="47" spans="1:73" x14ac:dyDescent="0.2">
      <c r="A47" s="14">
        <v>878.81486999999993</v>
      </c>
      <c r="B47" s="8" t="s">
        <v>885</v>
      </c>
      <c r="C47" s="8" t="s">
        <v>886</v>
      </c>
      <c r="D47" s="3">
        <v>1.9609308187876567E-5</v>
      </c>
      <c r="E47" s="3">
        <v>0</v>
      </c>
      <c r="F47" s="3">
        <v>4.7902729252068396E-5</v>
      </c>
      <c r="G47" s="3">
        <v>0</v>
      </c>
      <c r="H47" s="3">
        <v>3.1667444867701667E-6</v>
      </c>
      <c r="I47" s="3">
        <v>3.3526235227262131E-5</v>
      </c>
      <c r="J47" s="3">
        <v>4.6382374475515502E-5</v>
      </c>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Z47" s="54"/>
      <c r="BA47" s="54"/>
      <c r="BB47" s="54"/>
      <c r="BC47" s="54"/>
      <c r="BD47" s="54"/>
      <c r="BE47" s="54"/>
      <c r="BF47" s="54"/>
      <c r="BG47" s="54"/>
      <c r="BH47" s="54"/>
      <c r="BI47" s="54"/>
      <c r="BJ47" s="54"/>
      <c r="BK47" s="54"/>
      <c r="BL47" s="54"/>
      <c r="BM47" s="54"/>
      <c r="BN47" s="54"/>
      <c r="BO47" s="54"/>
      <c r="BP47" s="54"/>
      <c r="BQ47" s="54"/>
      <c r="BR47" s="54"/>
      <c r="BS47" s="54"/>
      <c r="BT47" s="54"/>
      <c r="BU47" s="54"/>
    </row>
    <row r="48" spans="1:73" x14ac:dyDescent="0.2">
      <c r="A48" s="14">
        <v>880.83046999999988</v>
      </c>
      <c r="B48" s="8" t="s">
        <v>887</v>
      </c>
      <c r="C48" s="8" t="s">
        <v>888</v>
      </c>
      <c r="D48" s="3">
        <v>8.9658297349271431E-6</v>
      </c>
      <c r="E48" s="3">
        <v>0</v>
      </c>
      <c r="F48" s="3">
        <v>3.422739060143858E-5</v>
      </c>
      <c r="G48" s="3">
        <v>2.4001476934810014E-5</v>
      </c>
      <c r="H48" s="3">
        <v>6.7160272000260966E-5</v>
      </c>
      <c r="I48" s="3">
        <v>2.1653009343819122E-5</v>
      </c>
      <c r="J48" s="3">
        <v>7.3837430529553175E-5</v>
      </c>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Z48" s="54"/>
      <c r="BA48" s="54"/>
      <c r="BB48" s="54"/>
      <c r="BC48" s="54"/>
      <c r="BD48" s="54"/>
      <c r="BE48" s="54"/>
      <c r="BF48" s="54"/>
      <c r="BG48" s="54"/>
      <c r="BH48" s="54"/>
      <c r="BI48" s="54"/>
      <c r="BJ48" s="54"/>
      <c r="BK48" s="54"/>
      <c r="BL48" s="54"/>
      <c r="BM48" s="54"/>
      <c r="BN48" s="54"/>
      <c r="BO48" s="54"/>
      <c r="BP48" s="54"/>
      <c r="BQ48" s="54"/>
      <c r="BR48" s="54"/>
      <c r="BS48" s="54"/>
      <c r="BT48" s="54"/>
      <c r="BU48" s="54"/>
    </row>
    <row r="49" spans="1:73" x14ac:dyDescent="0.2">
      <c r="A49" s="14">
        <v>882.78877</v>
      </c>
      <c r="B49" s="8" t="s">
        <v>889</v>
      </c>
      <c r="C49" s="8" t="s">
        <v>890</v>
      </c>
      <c r="D49" s="3">
        <v>4.3955715104236097E-6</v>
      </c>
      <c r="E49" s="3">
        <v>0</v>
      </c>
      <c r="F49" s="3">
        <v>0</v>
      </c>
      <c r="G49" s="3">
        <v>9.421330886280259E-6</v>
      </c>
      <c r="H49" s="3">
        <v>1.6353072981533751E-5</v>
      </c>
      <c r="I49" s="3">
        <v>1.1045846384128037E-4</v>
      </c>
      <c r="J49" s="3">
        <v>1.3045937162262594E-5</v>
      </c>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Z49" s="54"/>
      <c r="BA49" s="54"/>
      <c r="BB49" s="54"/>
      <c r="BC49" s="54"/>
      <c r="BD49" s="54"/>
      <c r="BE49" s="54"/>
      <c r="BF49" s="54"/>
      <c r="BG49" s="54"/>
      <c r="BH49" s="54"/>
      <c r="BI49" s="54"/>
      <c r="BJ49" s="54"/>
      <c r="BK49" s="54"/>
      <c r="BL49" s="54"/>
      <c r="BM49" s="54"/>
      <c r="BN49" s="54"/>
      <c r="BO49" s="54"/>
      <c r="BP49" s="54"/>
      <c r="BQ49" s="54"/>
      <c r="BR49" s="54"/>
      <c r="BS49" s="54"/>
      <c r="BT49" s="54"/>
      <c r="BU49" s="54"/>
    </row>
    <row r="50" spans="1:73" x14ac:dyDescent="0.2">
      <c r="A50" s="14">
        <v>884.80437000000006</v>
      </c>
      <c r="B50" s="8" t="s">
        <v>891</v>
      </c>
      <c r="C50" s="8" t="s">
        <v>892</v>
      </c>
      <c r="D50" s="3">
        <v>4.4489409955161906E-5</v>
      </c>
      <c r="E50" s="3">
        <v>2.4965326902526027E-5</v>
      </c>
      <c r="F50" s="3">
        <v>0</v>
      </c>
      <c r="G50" s="3">
        <v>1.7642703132858298E-5</v>
      </c>
      <c r="H50" s="3">
        <v>9.4441904211775102E-5</v>
      </c>
      <c r="I50" s="3">
        <v>0</v>
      </c>
      <c r="J50" s="3">
        <v>1.7205068138945521E-5</v>
      </c>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Z50" s="54"/>
      <c r="BA50" s="54"/>
      <c r="BB50" s="54"/>
      <c r="BC50" s="54"/>
      <c r="BD50" s="54"/>
      <c r="BE50" s="54"/>
      <c r="BF50" s="54"/>
      <c r="BG50" s="54"/>
      <c r="BH50" s="54"/>
      <c r="BI50" s="54"/>
      <c r="BJ50" s="54"/>
      <c r="BK50" s="54"/>
      <c r="BL50" s="54"/>
      <c r="BM50" s="54"/>
      <c r="BN50" s="54"/>
      <c r="BO50" s="54"/>
      <c r="BP50" s="54"/>
      <c r="BQ50" s="54"/>
      <c r="BR50" s="54"/>
      <c r="BS50" s="54"/>
      <c r="BT50" s="54"/>
      <c r="BU50" s="54"/>
    </row>
    <row r="51" spans="1:73" x14ac:dyDescent="0.2">
      <c r="A51" s="14">
        <v>886.81997000000001</v>
      </c>
      <c r="B51" s="8" t="s">
        <v>893</v>
      </c>
      <c r="C51" s="8" t="s">
        <v>894</v>
      </c>
      <c r="D51" s="3">
        <v>0</v>
      </c>
      <c r="E51" s="3">
        <v>8.5060144302004728E-6</v>
      </c>
      <c r="F51" s="3">
        <v>0</v>
      </c>
      <c r="G51" s="3">
        <v>1.0737959685621201E-4</v>
      </c>
      <c r="H51" s="3">
        <v>2.560927887828898E-5</v>
      </c>
      <c r="I51" s="3">
        <v>0</v>
      </c>
      <c r="J51" s="3">
        <v>3.1151493055187431E-5</v>
      </c>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Z51" s="54"/>
      <c r="BA51" s="54"/>
      <c r="BB51" s="54"/>
      <c r="BC51" s="54"/>
      <c r="BD51" s="54"/>
      <c r="BE51" s="54"/>
      <c r="BF51" s="54"/>
      <c r="BG51" s="54"/>
      <c r="BH51" s="54"/>
      <c r="BI51" s="54"/>
      <c r="BJ51" s="54"/>
      <c r="BK51" s="54"/>
      <c r="BL51" s="54"/>
      <c r="BM51" s="54"/>
      <c r="BN51" s="54"/>
      <c r="BO51" s="54"/>
      <c r="BP51" s="54"/>
      <c r="BQ51" s="54"/>
      <c r="BR51" s="54"/>
      <c r="BS51" s="54"/>
      <c r="BT51" s="54"/>
      <c r="BU51" s="54"/>
    </row>
    <row r="52" spans="1:73" x14ac:dyDescent="0.2">
      <c r="A52" s="14">
        <v>888.83556999999996</v>
      </c>
      <c r="B52" s="8" t="s">
        <v>895</v>
      </c>
      <c r="C52" s="8" t="s">
        <v>896</v>
      </c>
      <c r="D52" s="3">
        <v>0</v>
      </c>
      <c r="E52" s="3">
        <v>9.2792384071309921E-6</v>
      </c>
      <c r="F52" s="3">
        <v>1.876965759697651E-6</v>
      </c>
      <c r="G52" s="3">
        <v>0</v>
      </c>
      <c r="H52" s="3">
        <v>1.4000706633816358E-4</v>
      </c>
      <c r="I52" s="3">
        <v>3.0438169233567046E-5</v>
      </c>
      <c r="J52" s="3">
        <v>1.0366259416589439E-4</v>
      </c>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Z52" s="54"/>
      <c r="BA52" s="54"/>
      <c r="BB52" s="54"/>
      <c r="BC52" s="54"/>
      <c r="BD52" s="54"/>
      <c r="BE52" s="54"/>
      <c r="BF52" s="54"/>
      <c r="BG52" s="54"/>
      <c r="BH52" s="54"/>
      <c r="BI52" s="54"/>
      <c r="BJ52" s="54"/>
      <c r="BK52" s="54"/>
      <c r="BL52" s="54"/>
      <c r="BM52" s="54"/>
      <c r="BN52" s="54"/>
      <c r="BO52" s="54"/>
      <c r="BP52" s="54"/>
      <c r="BQ52" s="54"/>
      <c r="BR52" s="54"/>
      <c r="BS52" s="54"/>
      <c r="BT52" s="54"/>
      <c r="BU52" s="54"/>
    </row>
    <row r="53" spans="1:73" x14ac:dyDescent="0.2">
      <c r="A53" s="14">
        <v>890.85117000000002</v>
      </c>
      <c r="B53" s="8" t="s">
        <v>897</v>
      </c>
      <c r="C53" s="8" t="s">
        <v>898</v>
      </c>
      <c r="D53" s="3">
        <v>2.7508517460310356E-6</v>
      </c>
      <c r="E53" s="3">
        <v>2.0247402980879719E-5</v>
      </c>
      <c r="F53" s="3">
        <v>2.7004759310988662E-5</v>
      </c>
      <c r="G53" s="3">
        <v>2.9539759039522722E-5</v>
      </c>
      <c r="H53" s="3">
        <v>3.0737709438242406E-5</v>
      </c>
      <c r="I53" s="3">
        <v>5.7239041166699138E-5</v>
      </c>
      <c r="J53" s="3">
        <v>2.0515422664524883E-5</v>
      </c>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Z53" s="54"/>
      <c r="BA53" s="54"/>
      <c r="BB53" s="54"/>
      <c r="BC53" s="54"/>
      <c r="BD53" s="54"/>
      <c r="BE53" s="54"/>
      <c r="BF53" s="54"/>
      <c r="BG53" s="54"/>
      <c r="BH53" s="54"/>
      <c r="BI53" s="54"/>
      <c r="BJ53" s="54"/>
      <c r="BK53" s="54"/>
      <c r="BL53" s="54"/>
      <c r="BM53" s="54"/>
      <c r="BN53" s="54"/>
      <c r="BO53" s="54"/>
      <c r="BP53" s="54"/>
      <c r="BQ53" s="54"/>
      <c r="BR53" s="54"/>
      <c r="BS53" s="54"/>
      <c r="BT53" s="54"/>
      <c r="BU53" s="54"/>
    </row>
    <row r="54" spans="1:73" x14ac:dyDescent="0.2">
      <c r="A54" s="14">
        <v>892.86676999999997</v>
      </c>
      <c r="B54" s="8" t="s">
        <v>899</v>
      </c>
      <c r="C54" s="8" t="s">
        <v>900</v>
      </c>
      <c r="D54" s="3">
        <v>0</v>
      </c>
      <c r="E54" s="3">
        <v>1.2457597713561982E-5</v>
      </c>
      <c r="F54" s="3">
        <v>9.0382243880979925E-6</v>
      </c>
      <c r="G54" s="3">
        <v>3.0828265583251128E-5</v>
      </c>
      <c r="H54" s="3">
        <v>2.4488581129947024E-5</v>
      </c>
      <c r="I54" s="3">
        <v>6.8744891946591189E-5</v>
      </c>
      <c r="J54" s="3">
        <v>4.0004090473590051E-5</v>
      </c>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Z54" s="54"/>
      <c r="BA54" s="54"/>
      <c r="BB54" s="54"/>
      <c r="BC54" s="54"/>
      <c r="BD54" s="54"/>
      <c r="BE54" s="54"/>
      <c r="BF54" s="54"/>
      <c r="BG54" s="54"/>
      <c r="BH54" s="54"/>
      <c r="BI54" s="54"/>
      <c r="BJ54" s="54"/>
      <c r="BK54" s="54"/>
      <c r="BL54" s="54"/>
      <c r="BM54" s="54"/>
      <c r="BN54" s="54"/>
      <c r="BO54" s="54"/>
      <c r="BP54" s="54"/>
      <c r="BQ54" s="54"/>
      <c r="BR54" s="54"/>
      <c r="BS54" s="54"/>
      <c r="BT54" s="54"/>
      <c r="BU54" s="54"/>
    </row>
    <row r="55" spans="1:73" x14ac:dyDescent="0.2">
      <c r="A55" s="14">
        <v>894.7524699999999</v>
      </c>
      <c r="B55" s="8" t="s">
        <v>901</v>
      </c>
      <c r="C55" s="8" t="s">
        <v>902</v>
      </c>
      <c r="D55" s="3">
        <v>4.4655035481024118E-6</v>
      </c>
      <c r="E55" s="3">
        <v>4.0266939618086724E-5</v>
      </c>
      <c r="F55" s="3">
        <v>0</v>
      </c>
      <c r="G55" s="3">
        <v>0</v>
      </c>
      <c r="H55" s="3">
        <v>0</v>
      </c>
      <c r="I55" s="3">
        <v>3.3710382780158164E-5</v>
      </c>
      <c r="J55" s="3">
        <v>0</v>
      </c>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Z55" s="54"/>
      <c r="BA55" s="54"/>
      <c r="BB55" s="54"/>
      <c r="BC55" s="54"/>
      <c r="BD55" s="54"/>
      <c r="BE55" s="54"/>
      <c r="BF55" s="54"/>
      <c r="BG55" s="54"/>
      <c r="BH55" s="54"/>
      <c r="BI55" s="54"/>
      <c r="BJ55" s="54"/>
      <c r="BK55" s="54"/>
      <c r="BL55" s="54"/>
      <c r="BM55" s="54"/>
      <c r="BN55" s="54"/>
      <c r="BO55" s="54"/>
      <c r="BP55" s="54"/>
      <c r="BQ55" s="54"/>
      <c r="BR55" s="54"/>
      <c r="BS55" s="54"/>
      <c r="BT55" s="54"/>
      <c r="BU55" s="54"/>
    </row>
    <row r="56" spans="1:73" x14ac:dyDescent="0.2">
      <c r="A56" s="14">
        <v>896.76806999999997</v>
      </c>
      <c r="B56" s="8" t="s">
        <v>903</v>
      </c>
      <c r="C56" s="8" t="s">
        <v>904</v>
      </c>
      <c r="D56" s="3">
        <v>6.3576645617962387E-5</v>
      </c>
      <c r="E56" s="3">
        <v>1.1740508752071005E-5</v>
      </c>
      <c r="F56" s="3">
        <v>1.7895066979294677E-5</v>
      </c>
      <c r="G56" s="3">
        <v>2.0973274279306458E-5</v>
      </c>
      <c r="H56" s="3">
        <v>4.2412884007501517E-6</v>
      </c>
      <c r="I56" s="3">
        <v>8.4556815462636915E-6</v>
      </c>
      <c r="J56" s="3">
        <v>0</v>
      </c>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Z56" s="54"/>
      <c r="BA56" s="54"/>
      <c r="BB56" s="54"/>
      <c r="BC56" s="54"/>
      <c r="BD56" s="54"/>
      <c r="BE56" s="54"/>
      <c r="BF56" s="54"/>
      <c r="BG56" s="54"/>
      <c r="BH56" s="54"/>
      <c r="BI56" s="54"/>
      <c r="BJ56" s="54"/>
      <c r="BK56" s="54"/>
      <c r="BL56" s="54"/>
      <c r="BM56" s="54"/>
      <c r="BN56" s="54"/>
      <c r="BO56" s="54"/>
      <c r="BP56" s="54"/>
      <c r="BQ56" s="54"/>
      <c r="BR56" s="54"/>
      <c r="BS56" s="54"/>
      <c r="BT56" s="54"/>
      <c r="BU56" s="54"/>
    </row>
    <row r="57" spans="1:73" x14ac:dyDescent="0.2">
      <c r="A57" s="14">
        <v>898.78366999999992</v>
      </c>
      <c r="B57" s="8" t="s">
        <v>905</v>
      </c>
      <c r="C57" s="8" t="s">
        <v>906</v>
      </c>
      <c r="D57" s="3">
        <v>5.6796700395185971E-5</v>
      </c>
      <c r="E57" s="3">
        <v>0</v>
      </c>
      <c r="F57" s="3">
        <v>7.8688494268211188E-5</v>
      </c>
      <c r="G57" s="3">
        <v>1.2818937050246589E-5</v>
      </c>
      <c r="H57" s="3">
        <v>2.165212372206792E-4</v>
      </c>
      <c r="I57" s="3">
        <v>1.5831040672572946E-5</v>
      </c>
      <c r="J57" s="3">
        <v>2.8673115931087678E-5</v>
      </c>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Z57" s="54"/>
      <c r="BA57" s="54"/>
      <c r="BB57" s="54"/>
      <c r="BC57" s="54"/>
      <c r="BD57" s="54"/>
      <c r="BE57" s="54"/>
      <c r="BF57" s="54"/>
      <c r="BG57" s="54"/>
      <c r="BH57" s="54"/>
      <c r="BI57" s="54"/>
      <c r="BJ57" s="54"/>
      <c r="BK57" s="54"/>
      <c r="BL57" s="54"/>
      <c r="BM57" s="54"/>
      <c r="BN57" s="54"/>
      <c r="BO57" s="54"/>
      <c r="BP57" s="54"/>
      <c r="BQ57" s="54"/>
      <c r="BR57" s="54"/>
      <c r="BS57" s="54"/>
      <c r="BT57" s="54"/>
      <c r="BU57" s="54"/>
    </row>
    <row r="58" spans="1:73" x14ac:dyDescent="0.2">
      <c r="A58" s="14">
        <v>900.79926999999998</v>
      </c>
      <c r="B58" s="8" t="s">
        <v>907</v>
      </c>
      <c r="C58" s="8" t="s">
        <v>908</v>
      </c>
      <c r="D58" s="3">
        <v>5.3062252894714428E-5</v>
      </c>
      <c r="E58" s="3">
        <v>1.974998324916274E-5</v>
      </c>
      <c r="F58" s="3">
        <v>6.3729022520683013E-7</v>
      </c>
      <c r="G58" s="3">
        <v>0</v>
      </c>
      <c r="H58" s="3">
        <v>8.9428658416721211E-6</v>
      </c>
      <c r="I58" s="3">
        <v>4.0398033478408321E-5</v>
      </c>
      <c r="J58" s="3">
        <v>9.5938224819506302E-5</v>
      </c>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Z58" s="54"/>
      <c r="BA58" s="54"/>
      <c r="BB58" s="54"/>
      <c r="BC58" s="54"/>
      <c r="BD58" s="54"/>
      <c r="BE58" s="54"/>
      <c r="BF58" s="54"/>
      <c r="BG58" s="54"/>
      <c r="BH58" s="54"/>
      <c r="BI58" s="54"/>
      <c r="BJ58" s="54"/>
      <c r="BK58" s="54"/>
      <c r="BL58" s="54"/>
      <c r="BM58" s="54"/>
      <c r="BN58" s="54"/>
      <c r="BO58" s="54"/>
      <c r="BP58" s="54"/>
      <c r="BQ58" s="54"/>
      <c r="BR58" s="54"/>
      <c r="BS58" s="54"/>
      <c r="BT58" s="54"/>
      <c r="BU58" s="54"/>
    </row>
    <row r="59" spans="1:73" x14ac:dyDescent="0.2">
      <c r="A59" s="14">
        <v>902.81486999999993</v>
      </c>
      <c r="B59" s="8" t="s">
        <v>909</v>
      </c>
      <c r="C59" s="8" t="s">
        <v>910</v>
      </c>
      <c r="D59" s="3">
        <v>0</v>
      </c>
      <c r="E59" s="3">
        <v>0</v>
      </c>
      <c r="F59" s="3">
        <v>0</v>
      </c>
      <c r="G59" s="3">
        <v>8.2341742527223318E-5</v>
      </c>
      <c r="H59" s="3">
        <v>2.7768135852132172E-5</v>
      </c>
      <c r="I59" s="3">
        <v>1.2926595565252108E-4</v>
      </c>
      <c r="J59" s="3">
        <v>1.0430200081105369E-6</v>
      </c>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Z59" s="54"/>
      <c r="BA59" s="54"/>
      <c r="BB59" s="54"/>
      <c r="BC59" s="54"/>
      <c r="BD59" s="54"/>
      <c r="BE59" s="54"/>
      <c r="BF59" s="54"/>
      <c r="BG59" s="54"/>
      <c r="BH59" s="54"/>
      <c r="BI59" s="54"/>
      <c r="BJ59" s="54"/>
      <c r="BK59" s="54"/>
      <c r="BL59" s="54"/>
      <c r="BM59" s="54"/>
      <c r="BN59" s="54"/>
      <c r="BO59" s="54"/>
      <c r="BP59" s="54"/>
      <c r="BQ59" s="54"/>
      <c r="BR59" s="54"/>
      <c r="BS59" s="54"/>
      <c r="BT59" s="54"/>
      <c r="BU59" s="54"/>
    </row>
    <row r="60" spans="1:73" x14ac:dyDescent="0.2">
      <c r="A60" s="14">
        <v>904.83046999999988</v>
      </c>
      <c r="B60" s="8" t="s">
        <v>911</v>
      </c>
      <c r="C60" s="8" t="s">
        <v>912</v>
      </c>
      <c r="D60" s="3">
        <v>0</v>
      </c>
      <c r="E60" s="3">
        <v>8.7486398320146542E-5</v>
      </c>
      <c r="F60" s="3">
        <v>1.3839317802406735E-6</v>
      </c>
      <c r="G60" s="3">
        <v>0</v>
      </c>
      <c r="H60" s="3">
        <v>2.6166407064267076E-5</v>
      </c>
      <c r="I60" s="3">
        <v>1.4632334497823003E-4</v>
      </c>
      <c r="J60" s="3">
        <v>2.3289861030696036E-5</v>
      </c>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Z60" s="54"/>
      <c r="BA60" s="54"/>
      <c r="BB60" s="54"/>
      <c r="BC60" s="54"/>
      <c r="BD60" s="54"/>
      <c r="BE60" s="54"/>
      <c r="BF60" s="54"/>
      <c r="BG60" s="54"/>
      <c r="BH60" s="54"/>
      <c r="BI60" s="54"/>
      <c r="BJ60" s="54"/>
      <c r="BK60" s="54"/>
      <c r="BL60" s="54"/>
      <c r="BM60" s="54"/>
      <c r="BN60" s="54"/>
      <c r="BO60" s="54"/>
      <c r="BP60" s="54"/>
      <c r="BQ60" s="54"/>
      <c r="BR60" s="54"/>
      <c r="BS60" s="54"/>
      <c r="BT60" s="54"/>
      <c r="BU60" s="54"/>
    </row>
    <row r="61" spans="1:73" x14ac:dyDescent="0.2">
      <c r="A61" s="14">
        <v>906.84606999999994</v>
      </c>
      <c r="B61" s="8" t="s">
        <v>913</v>
      </c>
      <c r="C61" s="8" t="s">
        <v>914</v>
      </c>
      <c r="D61" s="3">
        <v>3.9693005660806982E-5</v>
      </c>
      <c r="E61" s="3">
        <v>8.3727864570162783E-5</v>
      </c>
      <c r="F61" s="3">
        <v>1.3813352604115095E-5</v>
      </c>
      <c r="G61" s="3">
        <v>2.706439316607473E-5</v>
      </c>
      <c r="H61" s="3">
        <v>1.0119880911512848E-4</v>
      </c>
      <c r="I61" s="3">
        <v>0</v>
      </c>
      <c r="J61" s="3">
        <v>4.503402650883254E-5</v>
      </c>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Z61" s="54"/>
      <c r="BA61" s="54"/>
      <c r="BB61" s="54"/>
      <c r="BC61" s="54"/>
      <c r="BD61" s="54"/>
      <c r="BE61" s="54"/>
      <c r="BF61" s="54"/>
      <c r="BG61" s="54"/>
      <c r="BH61" s="54"/>
      <c r="BI61" s="54"/>
      <c r="BJ61" s="54"/>
      <c r="BK61" s="54"/>
      <c r="BL61" s="54"/>
      <c r="BM61" s="54"/>
      <c r="BN61" s="54"/>
      <c r="BO61" s="54"/>
      <c r="BP61" s="54"/>
      <c r="BQ61" s="54"/>
      <c r="BR61" s="54"/>
      <c r="BS61" s="54"/>
      <c r="BT61" s="54"/>
      <c r="BU61" s="54"/>
    </row>
    <row r="62" spans="1:73" x14ac:dyDescent="0.2">
      <c r="A62" s="14">
        <v>908.86166999999989</v>
      </c>
      <c r="B62" s="8" t="s">
        <v>915</v>
      </c>
      <c r="C62" s="8" t="s">
        <v>916</v>
      </c>
      <c r="D62" s="3">
        <v>4.9729904394540273E-5</v>
      </c>
      <c r="E62" s="3">
        <v>1.7856342125214037E-5</v>
      </c>
      <c r="F62" s="3">
        <v>2.3548542147975491E-6</v>
      </c>
      <c r="G62" s="3">
        <v>1.5653342808973974E-5</v>
      </c>
      <c r="H62" s="3">
        <v>2.3319150130968443E-5</v>
      </c>
      <c r="I62" s="3">
        <v>4.3998208084608126E-5</v>
      </c>
      <c r="J62" s="3">
        <v>3.6908747867488823E-5</v>
      </c>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Z62" s="54"/>
      <c r="BA62" s="54"/>
      <c r="BB62" s="54"/>
      <c r="BC62" s="54"/>
      <c r="BD62" s="54"/>
      <c r="BE62" s="54"/>
      <c r="BF62" s="54"/>
      <c r="BG62" s="54"/>
      <c r="BH62" s="54"/>
      <c r="BI62" s="54"/>
      <c r="BJ62" s="54"/>
      <c r="BK62" s="54"/>
      <c r="BL62" s="54"/>
      <c r="BM62" s="54"/>
      <c r="BN62" s="54"/>
      <c r="BO62" s="54"/>
      <c r="BP62" s="54"/>
      <c r="BQ62" s="54"/>
      <c r="BR62" s="54"/>
      <c r="BS62" s="54"/>
      <c r="BT62" s="54"/>
      <c r="BU62" s="54"/>
    </row>
    <row r="63" spans="1:73" x14ac:dyDescent="0.2">
      <c r="A63" s="14">
        <v>910.81997000000001</v>
      </c>
      <c r="B63" s="8" t="s">
        <v>917</v>
      </c>
      <c r="C63" s="8" t="s">
        <v>918</v>
      </c>
      <c r="D63" s="3">
        <v>0</v>
      </c>
      <c r="E63" s="3">
        <v>9.9509680551436703E-6</v>
      </c>
      <c r="F63" s="3">
        <v>5.3391524630230009E-6</v>
      </c>
      <c r="G63" s="3">
        <v>0</v>
      </c>
      <c r="H63" s="3">
        <v>0</v>
      </c>
      <c r="I63" s="3">
        <v>0</v>
      </c>
      <c r="J63" s="3">
        <v>5.6260562473431364E-5</v>
      </c>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Z63" s="54"/>
      <c r="BA63" s="54"/>
      <c r="BB63" s="54"/>
      <c r="BC63" s="54"/>
      <c r="BD63" s="54"/>
      <c r="BE63" s="54"/>
      <c r="BF63" s="54"/>
      <c r="BG63" s="54"/>
      <c r="BH63" s="54"/>
      <c r="BI63" s="54"/>
      <c r="BJ63" s="54"/>
      <c r="BK63" s="54"/>
      <c r="BL63" s="54"/>
      <c r="BM63" s="54"/>
      <c r="BN63" s="54"/>
      <c r="BO63" s="54"/>
      <c r="BP63" s="54"/>
      <c r="BQ63" s="54"/>
      <c r="BR63" s="54"/>
      <c r="BS63" s="54"/>
      <c r="BT63" s="54"/>
      <c r="BU63" s="54"/>
    </row>
    <row r="64" spans="1:73" x14ac:dyDescent="0.2">
      <c r="A64" s="14">
        <v>912.83556999999996</v>
      </c>
      <c r="B64" s="8" t="s">
        <v>919</v>
      </c>
      <c r="C64" s="8" t="s">
        <v>920</v>
      </c>
      <c r="D64" s="3">
        <v>0</v>
      </c>
      <c r="E64" s="3">
        <v>0</v>
      </c>
      <c r="F64" s="3">
        <v>5.492105215446501E-5</v>
      </c>
      <c r="G64" s="3">
        <v>3.543593322109704E-5</v>
      </c>
      <c r="H64" s="3">
        <v>7.3319936577543229E-5</v>
      </c>
      <c r="I64" s="3">
        <v>9.0096208058172646E-5</v>
      </c>
      <c r="J64" s="3">
        <v>1.1228735862783431E-5</v>
      </c>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Z64" s="54"/>
      <c r="BA64" s="54"/>
      <c r="BB64" s="54"/>
      <c r="BC64" s="54"/>
      <c r="BD64" s="54"/>
      <c r="BE64" s="54"/>
      <c r="BF64" s="54"/>
      <c r="BG64" s="54"/>
      <c r="BH64" s="54"/>
      <c r="BI64" s="54"/>
      <c r="BJ64" s="54"/>
      <c r="BK64" s="54"/>
      <c r="BL64" s="54"/>
      <c r="BM64" s="54"/>
      <c r="BN64" s="54"/>
      <c r="BO64" s="54"/>
      <c r="BP64" s="54"/>
      <c r="BQ64" s="54"/>
      <c r="BR64" s="54"/>
      <c r="BS64" s="54"/>
      <c r="BT64" s="54"/>
      <c r="BU64" s="54"/>
    </row>
    <row r="65" spans="1:73" x14ac:dyDescent="0.2">
      <c r="A65" s="14">
        <v>914.85117000000002</v>
      </c>
      <c r="B65" s="8" t="s">
        <v>921</v>
      </c>
      <c r="C65" s="8" t="s">
        <v>922</v>
      </c>
      <c r="D65" s="3">
        <v>2.5681203003387856E-5</v>
      </c>
      <c r="E65" s="3">
        <v>0</v>
      </c>
      <c r="F65" s="3">
        <v>0</v>
      </c>
      <c r="G65" s="3">
        <v>0</v>
      </c>
      <c r="H65" s="3">
        <v>4.0312751764949143E-5</v>
      </c>
      <c r="I65" s="3">
        <v>0</v>
      </c>
      <c r="J65" s="3">
        <v>0</v>
      </c>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Z65" s="54"/>
      <c r="BA65" s="54"/>
      <c r="BB65" s="54"/>
      <c r="BC65" s="54"/>
      <c r="BD65" s="54"/>
      <c r="BE65" s="54"/>
      <c r="BF65" s="54"/>
      <c r="BG65" s="54"/>
      <c r="BH65" s="54"/>
      <c r="BI65" s="54"/>
      <c r="BJ65" s="54"/>
      <c r="BK65" s="54"/>
      <c r="BL65" s="54"/>
      <c r="BM65" s="54"/>
      <c r="BN65" s="54"/>
      <c r="BO65" s="54"/>
      <c r="BP65" s="54"/>
      <c r="BQ65" s="54"/>
      <c r="BR65" s="54"/>
      <c r="BS65" s="54"/>
      <c r="BT65" s="54"/>
      <c r="BU65" s="54"/>
    </row>
    <row r="66" spans="1:73" x14ac:dyDescent="0.2">
      <c r="A66" s="14">
        <v>916.86676999999997</v>
      </c>
      <c r="B66" s="8" t="s">
        <v>923</v>
      </c>
      <c r="C66" s="8" t="s">
        <v>924</v>
      </c>
      <c r="D66" s="3">
        <v>0</v>
      </c>
      <c r="E66" s="3">
        <v>3.8460745690492218E-6</v>
      </c>
      <c r="F66" s="3">
        <v>0</v>
      </c>
      <c r="G66" s="3">
        <v>9.1517915019470199E-5</v>
      </c>
      <c r="H66" s="3">
        <v>0</v>
      </c>
      <c r="I66" s="3">
        <v>1.7227088984107259E-5</v>
      </c>
      <c r="J66" s="3">
        <v>1.4309997764411064E-5</v>
      </c>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Z66" s="54"/>
      <c r="BA66" s="54"/>
      <c r="BB66" s="54"/>
      <c r="BC66" s="54"/>
      <c r="BD66" s="54"/>
      <c r="BE66" s="54"/>
      <c r="BF66" s="54"/>
      <c r="BG66" s="54"/>
      <c r="BH66" s="54"/>
      <c r="BI66" s="54"/>
      <c r="BJ66" s="54"/>
      <c r="BK66" s="54"/>
      <c r="BL66" s="54"/>
      <c r="BM66" s="54"/>
      <c r="BN66" s="54"/>
      <c r="BO66" s="54"/>
      <c r="BP66" s="54"/>
      <c r="BQ66" s="54"/>
      <c r="BR66" s="54"/>
      <c r="BS66" s="54"/>
      <c r="BT66" s="54"/>
      <c r="BU66" s="54"/>
    </row>
    <row r="67" spans="1:73" x14ac:dyDescent="0.2">
      <c r="A67" s="14">
        <v>918.88237000000004</v>
      </c>
      <c r="B67" s="8" t="s">
        <v>925</v>
      </c>
      <c r="C67" s="8" t="s">
        <v>926</v>
      </c>
      <c r="D67" s="3">
        <v>4.7078528409949943E-5</v>
      </c>
      <c r="E67" s="3">
        <v>3.2704038329799571E-5</v>
      </c>
      <c r="F67" s="3">
        <v>5.1231778501704187E-5</v>
      </c>
      <c r="G67" s="3">
        <v>0</v>
      </c>
      <c r="H67" s="3">
        <v>1.5366930734882491E-5</v>
      </c>
      <c r="I67" s="3">
        <v>6.4752422561516058E-5</v>
      </c>
      <c r="J67" s="3">
        <v>3.9199045078471516E-5</v>
      </c>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Z67" s="54"/>
      <c r="BA67" s="54"/>
      <c r="BB67" s="54"/>
      <c r="BC67" s="54"/>
      <c r="BD67" s="54"/>
      <c r="BE67" s="54"/>
      <c r="BF67" s="54"/>
      <c r="BG67" s="54"/>
      <c r="BH67" s="54"/>
      <c r="BI67" s="54"/>
      <c r="BJ67" s="54"/>
      <c r="BK67" s="54"/>
      <c r="BL67" s="54"/>
      <c r="BM67" s="54"/>
      <c r="BN67" s="54"/>
      <c r="BO67" s="54"/>
      <c r="BP67" s="54"/>
      <c r="BQ67" s="54"/>
      <c r="BR67" s="54"/>
      <c r="BS67" s="54"/>
      <c r="BT67" s="54"/>
      <c r="BU67" s="54"/>
    </row>
    <row r="68" spans="1:73" x14ac:dyDescent="0.2">
      <c r="A68" s="14">
        <v>920.89796999999999</v>
      </c>
      <c r="B68" s="8" t="s">
        <v>927</v>
      </c>
      <c r="C68" s="8" t="s">
        <v>928</v>
      </c>
      <c r="D68" s="3">
        <v>0</v>
      </c>
      <c r="E68" s="3">
        <v>1.0354338770806763E-6</v>
      </c>
      <c r="F68" s="3">
        <v>0</v>
      </c>
      <c r="G68" s="3">
        <v>2.9931441169785645E-5</v>
      </c>
      <c r="H68" s="3">
        <v>1.9321733274752445E-5</v>
      </c>
      <c r="I68" s="3">
        <v>1.6020800626703646E-5</v>
      </c>
      <c r="J68" s="3">
        <v>5.5484613366973206E-5</v>
      </c>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Z68" s="54"/>
      <c r="BA68" s="54"/>
      <c r="BB68" s="54"/>
      <c r="BC68" s="54"/>
      <c r="BD68" s="54"/>
      <c r="BE68" s="54"/>
      <c r="BF68" s="54"/>
      <c r="BG68" s="54"/>
      <c r="BH68" s="54"/>
      <c r="BI68" s="54"/>
      <c r="BJ68" s="54"/>
      <c r="BK68" s="54"/>
      <c r="BL68" s="54"/>
      <c r="BM68" s="54"/>
      <c r="BN68" s="54"/>
      <c r="BO68" s="54"/>
      <c r="BP68" s="54"/>
      <c r="BQ68" s="54"/>
      <c r="BR68" s="54"/>
      <c r="BS68" s="54"/>
      <c r="BT68" s="54"/>
      <c r="BU68" s="54"/>
    </row>
    <row r="69" spans="1:73" x14ac:dyDescent="0.2">
      <c r="A69" s="14">
        <v>922.78366999999992</v>
      </c>
      <c r="B69" s="8" t="s">
        <v>929</v>
      </c>
      <c r="C69" s="8" t="s">
        <v>930</v>
      </c>
      <c r="D69" s="3">
        <v>9.5124955817868476E-5</v>
      </c>
      <c r="E69" s="3">
        <v>1.0619176198748045E-5</v>
      </c>
      <c r="F69" s="3">
        <v>1.521028919056783E-5</v>
      </c>
      <c r="G69" s="3">
        <v>2.3397371957809574E-5</v>
      </c>
      <c r="H69" s="3">
        <v>2.8157256438783465E-5</v>
      </c>
      <c r="I69" s="3">
        <v>0</v>
      </c>
      <c r="J69" s="3">
        <v>1.4500918773119878E-5</v>
      </c>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Z69" s="54"/>
      <c r="BA69" s="54"/>
      <c r="BB69" s="54"/>
      <c r="BC69" s="54"/>
      <c r="BD69" s="54"/>
      <c r="BE69" s="54"/>
      <c r="BF69" s="54"/>
      <c r="BG69" s="54"/>
      <c r="BH69" s="54"/>
      <c r="BI69" s="54"/>
      <c r="BJ69" s="54"/>
      <c r="BK69" s="54"/>
      <c r="BL69" s="54"/>
      <c r="BM69" s="54"/>
      <c r="BN69" s="54"/>
      <c r="BO69" s="54"/>
      <c r="BP69" s="54"/>
      <c r="BQ69" s="54"/>
      <c r="BR69" s="54"/>
      <c r="BS69" s="54"/>
      <c r="BT69" s="54"/>
      <c r="BU69" s="54"/>
    </row>
    <row r="70" spans="1:73" x14ac:dyDescent="0.2">
      <c r="A70" s="14">
        <v>924.79926999999998</v>
      </c>
      <c r="B70" s="8" t="s">
        <v>931</v>
      </c>
      <c r="C70" s="8" t="s">
        <v>932</v>
      </c>
      <c r="D70" s="3">
        <v>9.8743165172291446E-6</v>
      </c>
      <c r="E70" s="3">
        <v>1.7493960803513753E-5</v>
      </c>
      <c r="F70" s="3">
        <v>7.9186217227294865E-5</v>
      </c>
      <c r="G70" s="3">
        <v>1.2784067335388534E-4</v>
      </c>
      <c r="H70" s="3">
        <v>8.0521651892518936E-6</v>
      </c>
      <c r="I70" s="3">
        <v>7.4827935785482436E-5</v>
      </c>
      <c r="J70" s="3">
        <v>2.1946842162856988E-5</v>
      </c>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Z70" s="54"/>
      <c r="BA70" s="54"/>
      <c r="BB70" s="54"/>
      <c r="BC70" s="54"/>
      <c r="BD70" s="54"/>
      <c r="BE70" s="54"/>
      <c r="BF70" s="54"/>
      <c r="BG70" s="54"/>
      <c r="BH70" s="54"/>
      <c r="BI70" s="54"/>
      <c r="BJ70" s="54"/>
      <c r="BK70" s="54"/>
      <c r="BL70" s="54"/>
      <c r="BM70" s="54"/>
      <c r="BN70" s="54"/>
      <c r="BO70" s="54"/>
      <c r="BP70" s="54"/>
      <c r="BQ70" s="54"/>
      <c r="BR70" s="54"/>
      <c r="BS70" s="54"/>
      <c r="BT70" s="54"/>
      <c r="BU70" s="54"/>
    </row>
    <row r="71" spans="1:73" x14ac:dyDescent="0.2">
      <c r="A71" s="14">
        <v>926.81486999999993</v>
      </c>
      <c r="B71" s="8" t="s">
        <v>933</v>
      </c>
      <c r="C71" s="8" t="s">
        <v>934</v>
      </c>
      <c r="D71" s="3">
        <v>0</v>
      </c>
      <c r="E71" s="3">
        <v>0</v>
      </c>
      <c r="F71" s="3">
        <v>0</v>
      </c>
      <c r="G71" s="3">
        <v>5.9389119783255428E-5</v>
      </c>
      <c r="H71" s="3">
        <v>0</v>
      </c>
      <c r="I71" s="3">
        <v>4.40017929728111E-5</v>
      </c>
      <c r="J71" s="3">
        <v>1.5964218169275677E-5</v>
      </c>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Z71" s="54"/>
      <c r="BA71" s="54"/>
      <c r="BB71" s="54"/>
      <c r="BC71" s="54"/>
      <c r="BD71" s="54"/>
      <c r="BE71" s="54"/>
      <c r="BF71" s="54"/>
      <c r="BG71" s="54"/>
      <c r="BH71" s="54"/>
      <c r="BI71" s="54"/>
      <c r="BJ71" s="54"/>
      <c r="BK71" s="54"/>
      <c r="BL71" s="54"/>
      <c r="BM71" s="54"/>
      <c r="BN71" s="54"/>
      <c r="BO71" s="54"/>
      <c r="BP71" s="54"/>
      <c r="BQ71" s="54"/>
      <c r="BR71" s="54"/>
      <c r="BS71" s="54"/>
      <c r="BT71" s="54"/>
      <c r="BU71" s="54"/>
    </row>
    <row r="72" spans="1:73" x14ac:dyDescent="0.2">
      <c r="A72" s="14">
        <v>928.83046999999988</v>
      </c>
      <c r="B72" s="8" t="s">
        <v>935</v>
      </c>
      <c r="C72" s="8" t="s">
        <v>936</v>
      </c>
      <c r="D72" s="3">
        <v>0</v>
      </c>
      <c r="E72" s="3">
        <v>4.522865403899595E-5</v>
      </c>
      <c r="F72" s="3">
        <v>5.604621600315333E-5</v>
      </c>
      <c r="G72" s="3">
        <v>7.2530939469925355E-5</v>
      </c>
      <c r="H72" s="3">
        <v>2.1691377084525598E-5</v>
      </c>
      <c r="I72" s="3">
        <v>0</v>
      </c>
      <c r="J72" s="3">
        <v>1.7577194399773207E-5</v>
      </c>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Z72" s="54"/>
      <c r="BA72" s="54"/>
      <c r="BB72" s="54"/>
      <c r="BC72" s="54"/>
      <c r="BD72" s="54"/>
      <c r="BE72" s="54"/>
      <c r="BF72" s="54"/>
      <c r="BG72" s="54"/>
      <c r="BH72" s="54"/>
      <c r="BI72" s="54"/>
      <c r="BJ72" s="54"/>
      <c r="BK72" s="54"/>
      <c r="BL72" s="54"/>
      <c r="BM72" s="54"/>
      <c r="BN72" s="54"/>
      <c r="BO72" s="54"/>
      <c r="BP72" s="54"/>
      <c r="BQ72" s="54"/>
      <c r="BR72" s="54"/>
      <c r="BS72" s="54"/>
      <c r="BT72" s="54"/>
      <c r="BU72" s="54"/>
    </row>
    <row r="73" spans="1:73" x14ac:dyDescent="0.2">
      <c r="A73" s="14">
        <v>930.84606999999994</v>
      </c>
      <c r="B73" s="8" t="s">
        <v>937</v>
      </c>
      <c r="C73" s="8" t="s">
        <v>938</v>
      </c>
      <c r="D73" s="3">
        <v>6.0796357866210092E-6</v>
      </c>
      <c r="E73" s="3">
        <v>9.8172330897333779E-6</v>
      </c>
      <c r="F73" s="3">
        <v>0</v>
      </c>
      <c r="G73" s="3">
        <v>1.0373526115807171E-5</v>
      </c>
      <c r="H73" s="3">
        <v>0</v>
      </c>
      <c r="I73" s="3">
        <v>6.9651698867057339E-5</v>
      </c>
      <c r="J73" s="3">
        <v>0</v>
      </c>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Z73" s="54"/>
      <c r="BA73" s="54"/>
      <c r="BB73" s="54"/>
      <c r="BC73" s="54"/>
      <c r="BD73" s="54"/>
      <c r="BE73" s="54"/>
      <c r="BF73" s="54"/>
      <c r="BG73" s="54"/>
      <c r="BH73" s="54"/>
      <c r="BI73" s="54"/>
      <c r="BJ73" s="54"/>
      <c r="BK73" s="54"/>
      <c r="BL73" s="54"/>
      <c r="BM73" s="54"/>
      <c r="BN73" s="54"/>
      <c r="BO73" s="54"/>
      <c r="BP73" s="54"/>
      <c r="BQ73" s="54"/>
      <c r="BR73" s="54"/>
      <c r="BS73" s="54"/>
      <c r="BT73" s="54"/>
      <c r="BU73" s="54"/>
    </row>
    <row r="74" spans="1:73" x14ac:dyDescent="0.2">
      <c r="A74" s="14">
        <v>932.86166999999989</v>
      </c>
      <c r="B74" s="8" t="s">
        <v>939</v>
      </c>
      <c r="C74" s="8" t="s">
        <v>940</v>
      </c>
      <c r="D74" s="3">
        <v>0</v>
      </c>
      <c r="E74" s="3">
        <v>5.9150243099056105E-5</v>
      </c>
      <c r="F74" s="3">
        <v>7.1722652536576303E-5</v>
      </c>
      <c r="G74" s="3">
        <v>4.6102544778463192E-5</v>
      </c>
      <c r="H74" s="3">
        <v>0</v>
      </c>
      <c r="I74" s="3">
        <v>0</v>
      </c>
      <c r="J74" s="3">
        <v>2.2942952101043935E-5</v>
      </c>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Z74" s="54"/>
      <c r="BA74" s="54"/>
      <c r="BB74" s="54"/>
      <c r="BC74" s="54"/>
      <c r="BD74" s="54"/>
      <c r="BE74" s="54"/>
      <c r="BF74" s="54"/>
      <c r="BG74" s="54"/>
      <c r="BH74" s="54"/>
      <c r="BI74" s="54"/>
      <c r="BJ74" s="54"/>
      <c r="BK74" s="54"/>
      <c r="BL74" s="54"/>
      <c r="BM74" s="54"/>
      <c r="BN74" s="54"/>
      <c r="BO74" s="54"/>
      <c r="BP74" s="54"/>
      <c r="BQ74" s="54"/>
      <c r="BR74" s="54"/>
      <c r="BS74" s="54"/>
      <c r="BT74" s="54"/>
      <c r="BU74" s="54"/>
    </row>
    <row r="75" spans="1:73" x14ac:dyDescent="0.2">
      <c r="A75" s="14">
        <v>934.87726999999995</v>
      </c>
      <c r="B75" s="8" t="s">
        <v>941</v>
      </c>
      <c r="C75" s="8" t="s">
        <v>942</v>
      </c>
      <c r="D75" s="3">
        <v>0</v>
      </c>
      <c r="E75" s="3">
        <v>1.7634537514489452E-6</v>
      </c>
      <c r="F75" s="3">
        <v>0</v>
      </c>
      <c r="G75" s="3">
        <v>0</v>
      </c>
      <c r="H75" s="3">
        <v>1.2572996510453842E-5</v>
      </c>
      <c r="I75" s="3">
        <v>2.1990548745887118E-4</v>
      </c>
      <c r="J75" s="3">
        <v>7.5577968386103758E-6</v>
      </c>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Z75" s="54"/>
      <c r="BA75" s="54"/>
      <c r="BB75" s="54"/>
      <c r="BC75" s="54"/>
      <c r="BD75" s="54"/>
      <c r="BE75" s="54"/>
      <c r="BF75" s="54"/>
      <c r="BG75" s="54"/>
      <c r="BH75" s="54"/>
      <c r="BI75" s="54"/>
      <c r="BJ75" s="54"/>
      <c r="BK75" s="54"/>
      <c r="BL75" s="54"/>
      <c r="BM75" s="54"/>
      <c r="BN75" s="54"/>
      <c r="BO75" s="54"/>
      <c r="BP75" s="54"/>
      <c r="BQ75" s="54"/>
      <c r="BR75" s="54"/>
      <c r="BS75" s="54"/>
      <c r="BT75" s="54"/>
      <c r="BU75" s="54"/>
    </row>
    <row r="76" spans="1:73" x14ac:dyDescent="0.2">
      <c r="A76" s="14">
        <v>936.83556999999996</v>
      </c>
      <c r="B76" s="8" t="s">
        <v>943</v>
      </c>
      <c r="C76" s="8" t="s">
        <v>944</v>
      </c>
      <c r="D76" s="3">
        <v>1.3342150597936598E-5</v>
      </c>
      <c r="E76" s="3">
        <v>6.2294906820319633E-7</v>
      </c>
      <c r="F76" s="3">
        <v>9.1471841742215218E-6</v>
      </c>
      <c r="G76" s="3">
        <v>0</v>
      </c>
      <c r="H76" s="3">
        <v>6.2601293073384957E-5</v>
      </c>
      <c r="I76" s="3">
        <v>5.3121321107792478E-5</v>
      </c>
      <c r="J76" s="3">
        <v>0</v>
      </c>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Z76" s="54"/>
      <c r="BA76" s="54"/>
      <c r="BB76" s="54"/>
      <c r="BC76" s="54"/>
      <c r="BD76" s="54"/>
      <c r="BE76" s="54"/>
      <c r="BF76" s="54"/>
      <c r="BG76" s="54"/>
      <c r="BH76" s="54"/>
      <c r="BI76" s="54"/>
      <c r="BJ76" s="54"/>
      <c r="BK76" s="54"/>
      <c r="BL76" s="54"/>
      <c r="BM76" s="54"/>
      <c r="BN76" s="54"/>
      <c r="BO76" s="54"/>
      <c r="BP76" s="54"/>
      <c r="BQ76" s="54"/>
      <c r="BR76" s="54"/>
      <c r="BS76" s="54"/>
      <c r="BT76" s="54"/>
      <c r="BU76" s="54"/>
    </row>
    <row r="77" spans="1:73" x14ac:dyDescent="0.2">
      <c r="A77" s="14">
        <v>938.85117000000002</v>
      </c>
      <c r="B77" s="8" t="s">
        <v>945</v>
      </c>
      <c r="C77" s="8" t="s">
        <v>946</v>
      </c>
      <c r="D77" s="3">
        <v>0</v>
      </c>
      <c r="E77" s="3">
        <v>2.4776314542790632E-5</v>
      </c>
      <c r="F77" s="3">
        <v>1.0378532192639522E-5</v>
      </c>
      <c r="G77" s="3">
        <v>1.1904230380801389E-5</v>
      </c>
      <c r="H77" s="3">
        <v>3.744933296380897E-5</v>
      </c>
      <c r="I77" s="3">
        <v>2.4194634681414686E-4</v>
      </c>
      <c r="J77" s="3">
        <v>4.0829469627007785E-5</v>
      </c>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Z77" s="54"/>
      <c r="BA77" s="54"/>
      <c r="BB77" s="54"/>
      <c r="BC77" s="54"/>
      <c r="BD77" s="54"/>
      <c r="BE77" s="54"/>
      <c r="BF77" s="54"/>
      <c r="BG77" s="54"/>
      <c r="BH77" s="54"/>
      <c r="BI77" s="54"/>
      <c r="BJ77" s="54"/>
      <c r="BK77" s="54"/>
      <c r="BL77" s="54"/>
      <c r="BM77" s="54"/>
      <c r="BN77" s="54"/>
      <c r="BO77" s="54"/>
      <c r="BP77" s="54"/>
      <c r="BQ77" s="54"/>
      <c r="BR77" s="54"/>
      <c r="BS77" s="54"/>
      <c r="BT77" s="54"/>
      <c r="BU77" s="54"/>
    </row>
    <row r="78" spans="1:73" x14ac:dyDescent="0.2">
      <c r="A78" s="14">
        <v>940.86676999999997</v>
      </c>
      <c r="B78" s="8" t="s">
        <v>947</v>
      </c>
      <c r="C78" s="8" t="s">
        <v>948</v>
      </c>
      <c r="D78" s="3">
        <v>8.5645412170195785E-5</v>
      </c>
      <c r="E78" s="3">
        <v>4.391855493122558E-5</v>
      </c>
      <c r="F78" s="3">
        <v>2.227083261601347E-5</v>
      </c>
      <c r="G78" s="3">
        <v>0</v>
      </c>
      <c r="H78" s="3">
        <v>2.6533079524154651E-5</v>
      </c>
      <c r="I78" s="3">
        <v>4.446016218707748E-5</v>
      </c>
      <c r="J78" s="3">
        <v>8.2927562294707741E-6</v>
      </c>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Z78" s="54"/>
      <c r="BA78" s="54"/>
      <c r="BB78" s="54"/>
      <c r="BC78" s="54"/>
      <c r="BD78" s="54"/>
      <c r="BE78" s="54"/>
      <c r="BF78" s="54"/>
      <c r="BG78" s="54"/>
      <c r="BH78" s="54"/>
      <c r="BI78" s="54"/>
      <c r="BJ78" s="54"/>
      <c r="BK78" s="54"/>
      <c r="BL78" s="54"/>
      <c r="BM78" s="54"/>
      <c r="BN78" s="54"/>
      <c r="BO78" s="54"/>
      <c r="BP78" s="54"/>
      <c r="BQ78" s="54"/>
      <c r="BR78" s="54"/>
      <c r="BS78" s="54"/>
      <c r="BT78" s="54"/>
      <c r="BU78" s="54"/>
    </row>
    <row r="79" spans="1:73" x14ac:dyDescent="0.2">
      <c r="A79" s="14">
        <v>942.88237000000004</v>
      </c>
      <c r="B79" s="8" t="s">
        <v>949</v>
      </c>
      <c r="C79" s="8" t="s">
        <v>950</v>
      </c>
      <c r="D79" s="3">
        <v>0</v>
      </c>
      <c r="E79" s="3">
        <v>4.9439595943540954E-5</v>
      </c>
      <c r="F79" s="3">
        <v>0</v>
      </c>
      <c r="G79" s="3">
        <v>1.289405621359688E-5</v>
      </c>
      <c r="H79" s="3">
        <v>2.0370752108016803E-5</v>
      </c>
      <c r="I79" s="3">
        <v>1.4849580677528444E-5</v>
      </c>
      <c r="J79" s="3">
        <v>0</v>
      </c>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Z79" s="54"/>
      <c r="BA79" s="54"/>
      <c r="BB79" s="54"/>
      <c r="BC79" s="54"/>
      <c r="BD79" s="54"/>
      <c r="BE79" s="54"/>
      <c r="BF79" s="54"/>
      <c r="BG79" s="54"/>
      <c r="BH79" s="54"/>
      <c r="BI79" s="54"/>
      <c r="BJ79" s="54"/>
      <c r="BK79" s="54"/>
      <c r="BL79" s="54"/>
      <c r="BM79" s="54"/>
      <c r="BN79" s="54"/>
      <c r="BO79" s="54"/>
      <c r="BP79" s="54"/>
      <c r="BQ79" s="54"/>
      <c r="BR79" s="54"/>
      <c r="BS79" s="54"/>
      <c r="BT79" s="54"/>
      <c r="BU79" s="54"/>
    </row>
    <row r="80" spans="1:73" x14ac:dyDescent="0.2">
      <c r="A80" s="14">
        <v>944.89796999999999</v>
      </c>
      <c r="B80" s="8" t="s">
        <v>951</v>
      </c>
      <c r="C80" s="8" t="s">
        <v>952</v>
      </c>
      <c r="D80" s="3">
        <v>0</v>
      </c>
      <c r="E80" s="3">
        <v>0</v>
      </c>
      <c r="F80" s="3">
        <v>1.2953496342368244E-5</v>
      </c>
      <c r="G80" s="3">
        <v>0</v>
      </c>
      <c r="H80" s="3">
        <v>2.001764452765882E-6</v>
      </c>
      <c r="I80" s="3">
        <v>2.1413503161566731E-4</v>
      </c>
      <c r="J80" s="3">
        <v>0</v>
      </c>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Z80" s="54"/>
      <c r="BA80" s="54"/>
      <c r="BB80" s="54"/>
      <c r="BC80" s="54"/>
      <c r="BD80" s="54"/>
      <c r="BE80" s="54"/>
      <c r="BF80" s="54"/>
      <c r="BG80" s="54"/>
      <c r="BH80" s="54"/>
      <c r="BI80" s="54"/>
      <c r="BJ80" s="54"/>
      <c r="BK80" s="54"/>
      <c r="BL80" s="54"/>
      <c r="BM80" s="54"/>
      <c r="BN80" s="54"/>
      <c r="BO80" s="54"/>
      <c r="BP80" s="54"/>
      <c r="BQ80" s="54"/>
      <c r="BR80" s="54"/>
      <c r="BS80" s="54"/>
      <c r="BT80" s="54"/>
      <c r="BU80" s="54"/>
    </row>
    <row r="81" spans="1:73" x14ac:dyDescent="0.2">
      <c r="A81" s="14">
        <v>946.91357000000005</v>
      </c>
      <c r="B81" s="8" t="s">
        <v>953</v>
      </c>
      <c r="C81" s="8" t="s">
        <v>954</v>
      </c>
      <c r="D81" s="3">
        <v>1.0193052768065227E-5</v>
      </c>
      <c r="E81" s="3">
        <v>1.9007506646391527E-5</v>
      </c>
      <c r="F81" s="3">
        <v>0</v>
      </c>
      <c r="G81" s="3">
        <v>4.608694375959118E-5</v>
      </c>
      <c r="H81" s="3">
        <v>0</v>
      </c>
      <c r="I81" s="3">
        <v>3.5420507142799465E-5</v>
      </c>
      <c r="J81" s="3">
        <v>1.9820804086328845E-5</v>
      </c>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Z81" s="54"/>
      <c r="BA81" s="54"/>
      <c r="BB81" s="54"/>
      <c r="BC81" s="54"/>
      <c r="BD81" s="54"/>
      <c r="BE81" s="54"/>
      <c r="BF81" s="54"/>
      <c r="BG81" s="54"/>
      <c r="BH81" s="54"/>
      <c r="BI81" s="54"/>
      <c r="BJ81" s="54"/>
      <c r="BK81" s="54"/>
      <c r="BL81" s="54"/>
      <c r="BM81" s="54"/>
      <c r="BN81" s="54"/>
      <c r="BO81" s="54"/>
      <c r="BP81" s="54"/>
      <c r="BQ81" s="54"/>
      <c r="BR81" s="54"/>
      <c r="BS81" s="54"/>
      <c r="BT81" s="54"/>
      <c r="BU81" s="54"/>
    </row>
    <row r="82" spans="1:73" x14ac:dyDescent="0.2">
      <c r="A82" s="14">
        <v>948.92917</v>
      </c>
      <c r="B82" s="8" t="s">
        <v>955</v>
      </c>
      <c r="C82" s="8" t="s">
        <v>956</v>
      </c>
      <c r="D82" s="3">
        <v>2.6554117195065274E-5</v>
      </c>
      <c r="E82" s="3">
        <v>7.6931340010514277E-6</v>
      </c>
      <c r="F82" s="3">
        <v>7.1705783811356632E-6</v>
      </c>
      <c r="G82" s="3">
        <v>0</v>
      </c>
      <c r="H82" s="3">
        <v>2.9475770527825885E-5</v>
      </c>
      <c r="I82" s="3">
        <v>1.2725944383965972E-4</v>
      </c>
      <c r="J82" s="3">
        <v>9.3892526813904659E-6</v>
      </c>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Z82" s="54"/>
      <c r="BA82" s="54"/>
      <c r="BB82" s="54"/>
      <c r="BC82" s="54"/>
      <c r="BD82" s="54"/>
      <c r="BE82" s="54"/>
      <c r="BF82" s="54"/>
      <c r="BG82" s="54"/>
      <c r="BH82" s="54"/>
      <c r="BI82" s="54"/>
      <c r="BJ82" s="54"/>
      <c r="BK82" s="54"/>
      <c r="BL82" s="54"/>
      <c r="BM82" s="54"/>
      <c r="BN82" s="54"/>
      <c r="BO82" s="54"/>
      <c r="BP82" s="54"/>
      <c r="BQ82" s="54"/>
      <c r="BR82" s="54"/>
      <c r="BS82" s="54"/>
      <c r="BT82" s="54"/>
      <c r="BU82" s="54"/>
    </row>
    <row r="83" spans="1:73" x14ac:dyDescent="0.2">
      <c r="A83" s="14">
        <v>950.81486999999993</v>
      </c>
      <c r="B83" s="8" t="s">
        <v>957</v>
      </c>
      <c r="C83" s="8" t="s">
        <v>958</v>
      </c>
      <c r="D83" s="3">
        <v>0</v>
      </c>
      <c r="E83" s="3">
        <v>4.5567701222246107E-5</v>
      </c>
      <c r="F83" s="3">
        <v>3.4720454919167149E-5</v>
      </c>
      <c r="G83" s="3">
        <v>2.507118745173194E-5</v>
      </c>
      <c r="H83" s="3">
        <v>1.1757054884785303E-5</v>
      </c>
      <c r="I83" s="3">
        <v>2.2130724496144511E-5</v>
      </c>
      <c r="J83" s="3">
        <v>1.8972162529559924E-5</v>
      </c>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Z83" s="54"/>
      <c r="BA83" s="54"/>
      <c r="BB83" s="54"/>
      <c r="BC83" s="54"/>
      <c r="BD83" s="54"/>
      <c r="BE83" s="54"/>
      <c r="BF83" s="54"/>
      <c r="BG83" s="54"/>
      <c r="BH83" s="54"/>
      <c r="BI83" s="54"/>
      <c r="BJ83" s="54"/>
      <c r="BK83" s="54"/>
      <c r="BL83" s="54"/>
      <c r="BM83" s="54"/>
      <c r="BN83" s="54"/>
      <c r="BO83" s="54"/>
      <c r="BP83" s="54"/>
      <c r="BQ83" s="54"/>
      <c r="BR83" s="54"/>
      <c r="BS83" s="54"/>
      <c r="BT83" s="54"/>
      <c r="BU83" s="54"/>
    </row>
    <row r="84" spans="1:73" x14ac:dyDescent="0.2">
      <c r="A84" s="14">
        <v>952.83046999999988</v>
      </c>
      <c r="B84" s="8" t="s">
        <v>959</v>
      </c>
      <c r="C84" s="8" t="s">
        <v>960</v>
      </c>
      <c r="D84" s="3">
        <v>1.5850030126261697E-5</v>
      </c>
      <c r="E84" s="3">
        <v>3.1312823419594154E-5</v>
      </c>
      <c r="F84" s="3">
        <v>1.8607110692835289E-5</v>
      </c>
      <c r="G84" s="3">
        <v>3.5872558454962156E-5</v>
      </c>
      <c r="H84" s="3">
        <v>9.1702922690784072E-6</v>
      </c>
      <c r="I84" s="3">
        <v>0</v>
      </c>
      <c r="J84" s="3">
        <v>1.2167530627425707E-5</v>
      </c>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Z84" s="54"/>
      <c r="BA84" s="54"/>
      <c r="BB84" s="54"/>
      <c r="BC84" s="54"/>
      <c r="BD84" s="54"/>
      <c r="BE84" s="54"/>
      <c r="BF84" s="54"/>
      <c r="BG84" s="54"/>
      <c r="BH84" s="54"/>
      <c r="BI84" s="54"/>
      <c r="BJ84" s="54"/>
      <c r="BK84" s="54"/>
      <c r="BL84" s="54"/>
      <c r="BM84" s="54"/>
      <c r="BN84" s="54"/>
      <c r="BO84" s="54"/>
      <c r="BP84" s="54"/>
      <c r="BQ84" s="54"/>
      <c r="BR84" s="54"/>
      <c r="BS84" s="54"/>
      <c r="BT84" s="54"/>
      <c r="BU84" s="54"/>
    </row>
    <row r="85" spans="1:73" x14ac:dyDescent="0.2">
      <c r="A85" s="14">
        <v>954.84606999999994</v>
      </c>
      <c r="B85" s="8" t="s">
        <v>961</v>
      </c>
      <c r="C85" s="8" t="s">
        <v>962</v>
      </c>
      <c r="D85" s="3">
        <v>0</v>
      </c>
      <c r="E85" s="3">
        <v>0</v>
      </c>
      <c r="F85" s="3">
        <v>7.4605961696123433E-5</v>
      </c>
      <c r="G85" s="3">
        <v>0</v>
      </c>
      <c r="H85" s="3">
        <v>0</v>
      </c>
      <c r="I85" s="3">
        <v>1.5098423852825474E-4</v>
      </c>
      <c r="J85" s="3">
        <v>4.591581698257668E-6</v>
      </c>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Z85" s="54"/>
      <c r="BA85" s="54"/>
      <c r="BB85" s="54"/>
      <c r="BC85" s="54"/>
      <c r="BD85" s="54"/>
      <c r="BE85" s="54"/>
      <c r="BF85" s="54"/>
      <c r="BG85" s="54"/>
      <c r="BH85" s="54"/>
      <c r="BI85" s="54"/>
      <c r="BJ85" s="54"/>
      <c r="BK85" s="54"/>
      <c r="BL85" s="54"/>
      <c r="BM85" s="54"/>
      <c r="BN85" s="54"/>
      <c r="BO85" s="54"/>
      <c r="BP85" s="54"/>
      <c r="BQ85" s="54"/>
      <c r="BR85" s="54"/>
      <c r="BS85" s="54"/>
      <c r="BT85" s="54"/>
      <c r="BU85" s="54"/>
    </row>
    <row r="86" spans="1:73" x14ac:dyDescent="0.2">
      <c r="A86" s="14">
        <v>956.86166999999989</v>
      </c>
      <c r="B86" s="8" t="s">
        <v>963</v>
      </c>
      <c r="C86" s="8" t="s">
        <v>964</v>
      </c>
      <c r="D86" s="3">
        <v>8.0193101096245927E-5</v>
      </c>
      <c r="E86" s="3">
        <v>0</v>
      </c>
      <c r="F86" s="3">
        <v>0</v>
      </c>
      <c r="G86" s="3">
        <v>0</v>
      </c>
      <c r="H86" s="3">
        <v>7.5732080643139613E-5</v>
      </c>
      <c r="I86" s="3">
        <v>0</v>
      </c>
      <c r="J86" s="3">
        <v>1.7715124461292224E-5</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Z86" s="54"/>
      <c r="BA86" s="54"/>
      <c r="BB86" s="54"/>
      <c r="BC86" s="54"/>
      <c r="BD86" s="54"/>
      <c r="BE86" s="54"/>
      <c r="BF86" s="54"/>
      <c r="BG86" s="54"/>
      <c r="BH86" s="54"/>
      <c r="BI86" s="54"/>
      <c r="BJ86" s="54"/>
      <c r="BK86" s="54"/>
      <c r="BL86" s="54"/>
      <c r="BM86" s="54"/>
      <c r="BN86" s="54"/>
      <c r="BO86" s="54"/>
      <c r="BP86" s="54"/>
      <c r="BQ86" s="54"/>
      <c r="BR86" s="54"/>
      <c r="BS86" s="54"/>
      <c r="BT86" s="54"/>
      <c r="BU86" s="54"/>
    </row>
    <row r="87" spans="1:73" x14ac:dyDescent="0.2">
      <c r="A87" s="14">
        <v>958.87726999999995</v>
      </c>
      <c r="B87" s="8" t="s">
        <v>965</v>
      </c>
      <c r="C87" s="8" t="s">
        <v>966</v>
      </c>
      <c r="D87" s="3">
        <v>0</v>
      </c>
      <c r="E87" s="3">
        <v>6.1167186983634141E-7</v>
      </c>
      <c r="F87" s="3">
        <v>3.5617920221892462E-5</v>
      </c>
      <c r="G87" s="3">
        <v>3.049679982854378E-5</v>
      </c>
      <c r="H87" s="3">
        <v>0</v>
      </c>
      <c r="I87" s="3">
        <v>4.2309402462419461E-5</v>
      </c>
      <c r="J87" s="3">
        <v>0</v>
      </c>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Z87" s="54"/>
      <c r="BA87" s="54"/>
      <c r="BB87" s="54"/>
      <c r="BC87" s="54"/>
      <c r="BD87" s="54"/>
      <c r="BE87" s="54"/>
      <c r="BF87" s="54"/>
      <c r="BG87" s="54"/>
      <c r="BH87" s="54"/>
      <c r="BI87" s="54"/>
      <c r="BJ87" s="54"/>
      <c r="BK87" s="54"/>
      <c r="BL87" s="54"/>
      <c r="BM87" s="54"/>
      <c r="BN87" s="54"/>
      <c r="BO87" s="54"/>
      <c r="BP87" s="54"/>
      <c r="BQ87" s="54"/>
      <c r="BR87" s="54"/>
      <c r="BS87" s="54"/>
      <c r="BT87" s="54"/>
      <c r="BU87" s="54"/>
    </row>
    <row r="88" spans="1:73" x14ac:dyDescent="0.2">
      <c r="A88" s="14">
        <v>960.8928699999999</v>
      </c>
      <c r="B88" s="8" t="s">
        <v>967</v>
      </c>
      <c r="C88" s="8" t="s">
        <v>968</v>
      </c>
      <c r="D88" s="3">
        <v>1.5466292670985612E-5</v>
      </c>
      <c r="E88" s="3">
        <v>1.5286393231232464E-5</v>
      </c>
      <c r="F88" s="3">
        <v>3.6991667330776039E-5</v>
      </c>
      <c r="G88" s="3">
        <v>0</v>
      </c>
      <c r="H88" s="3">
        <v>5.9656836795036488E-5</v>
      </c>
      <c r="I88" s="3">
        <v>2.9811078570519863E-4</v>
      </c>
      <c r="J88" s="3">
        <v>2.4961581813776607E-5</v>
      </c>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Z88" s="54"/>
      <c r="BA88" s="54"/>
      <c r="BB88" s="54"/>
      <c r="BC88" s="54"/>
      <c r="BD88" s="54"/>
      <c r="BE88" s="54"/>
      <c r="BF88" s="54"/>
      <c r="BG88" s="54"/>
      <c r="BH88" s="54"/>
      <c r="BI88" s="54"/>
      <c r="BJ88" s="54"/>
      <c r="BK88" s="54"/>
      <c r="BL88" s="54"/>
      <c r="BM88" s="54"/>
      <c r="BN88" s="54"/>
      <c r="BO88" s="54"/>
      <c r="BP88" s="54"/>
      <c r="BQ88" s="54"/>
      <c r="BR88" s="54"/>
      <c r="BS88" s="54"/>
      <c r="BT88" s="54"/>
      <c r="BU88" s="54"/>
    </row>
    <row r="89" spans="1:73" x14ac:dyDescent="0.2">
      <c r="A89" s="14">
        <v>962.90846999999997</v>
      </c>
      <c r="B89" s="8" t="s">
        <v>969</v>
      </c>
      <c r="C89" s="8" t="s">
        <v>970</v>
      </c>
      <c r="D89" s="3">
        <v>2.5488351461937194E-5</v>
      </c>
      <c r="E89" s="3">
        <v>4.0158526544541689E-5</v>
      </c>
      <c r="F89" s="3">
        <v>3.4886297045912577E-5</v>
      </c>
      <c r="G89" s="3">
        <v>0</v>
      </c>
      <c r="H89" s="3">
        <v>4.5951653795545684E-5</v>
      </c>
      <c r="I89" s="3">
        <v>0</v>
      </c>
      <c r="J89" s="3">
        <v>0</v>
      </c>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Z89" s="54"/>
      <c r="BA89" s="54"/>
      <c r="BB89" s="54"/>
      <c r="BC89" s="54"/>
      <c r="BD89" s="54"/>
      <c r="BE89" s="54"/>
      <c r="BF89" s="54"/>
      <c r="BG89" s="54"/>
      <c r="BH89" s="54"/>
      <c r="BI89" s="54"/>
      <c r="BJ89" s="54"/>
      <c r="BK89" s="54"/>
      <c r="BL89" s="54"/>
      <c r="BM89" s="54"/>
      <c r="BN89" s="54"/>
      <c r="BO89" s="54"/>
      <c r="BP89" s="54"/>
      <c r="BQ89" s="54"/>
      <c r="BR89" s="54"/>
      <c r="BS89" s="54"/>
      <c r="BT89" s="54"/>
      <c r="BU89" s="54"/>
    </row>
    <row r="90" spans="1:73" x14ac:dyDescent="0.2">
      <c r="A90" s="14">
        <v>964.86676999999997</v>
      </c>
      <c r="B90" s="8" t="s">
        <v>971</v>
      </c>
      <c r="C90" s="8" t="s">
        <v>972</v>
      </c>
      <c r="D90" s="3">
        <v>6.0417765781413375E-6</v>
      </c>
      <c r="E90" s="3">
        <v>6.2123740710832613E-6</v>
      </c>
      <c r="F90" s="3">
        <v>0</v>
      </c>
      <c r="G90" s="3">
        <v>4.5182326445702408E-5</v>
      </c>
      <c r="H90" s="3">
        <v>1.0889107259699158E-4</v>
      </c>
      <c r="I90" s="3">
        <v>7.3578092461284539E-5</v>
      </c>
      <c r="J90" s="3">
        <v>0</v>
      </c>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Z90" s="54"/>
      <c r="BA90" s="54"/>
      <c r="BB90" s="54"/>
      <c r="BC90" s="54"/>
      <c r="BD90" s="54"/>
      <c r="BE90" s="54"/>
      <c r="BF90" s="54"/>
      <c r="BG90" s="54"/>
      <c r="BH90" s="54"/>
      <c r="BI90" s="54"/>
      <c r="BJ90" s="54"/>
      <c r="BK90" s="54"/>
      <c r="BL90" s="54"/>
      <c r="BM90" s="54"/>
      <c r="BN90" s="54"/>
      <c r="BO90" s="54"/>
      <c r="BP90" s="54"/>
      <c r="BQ90" s="54"/>
      <c r="BR90" s="54"/>
      <c r="BS90" s="54"/>
      <c r="BT90" s="54"/>
      <c r="BU90" s="54"/>
    </row>
    <row r="91" spans="1:73" x14ac:dyDescent="0.2">
      <c r="A91" s="14">
        <v>966.88237000000004</v>
      </c>
      <c r="B91" s="8" t="s">
        <v>973</v>
      </c>
      <c r="C91" s="8" t="s">
        <v>974</v>
      </c>
      <c r="D91" s="3">
        <v>0</v>
      </c>
      <c r="E91" s="3">
        <v>0</v>
      </c>
      <c r="F91" s="3">
        <v>3.7814133906420275E-5</v>
      </c>
      <c r="G91" s="3">
        <v>1.8891691579712022E-5</v>
      </c>
      <c r="H91" s="3">
        <v>0</v>
      </c>
      <c r="I91" s="3">
        <v>5.0696483239789584E-5</v>
      </c>
      <c r="J91" s="3">
        <v>3.5350466606036563E-5</v>
      </c>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Z91" s="54"/>
      <c r="BA91" s="54"/>
      <c r="BB91" s="54"/>
      <c r="BC91" s="54"/>
      <c r="BD91" s="54"/>
      <c r="BE91" s="54"/>
      <c r="BF91" s="54"/>
      <c r="BG91" s="54"/>
      <c r="BH91" s="54"/>
      <c r="BI91" s="54"/>
      <c r="BJ91" s="54"/>
      <c r="BK91" s="54"/>
      <c r="BL91" s="54"/>
      <c r="BM91" s="54"/>
      <c r="BN91" s="54"/>
      <c r="BO91" s="54"/>
      <c r="BP91" s="54"/>
      <c r="BQ91" s="54"/>
      <c r="BR91" s="54"/>
      <c r="BS91" s="54"/>
      <c r="BT91" s="54"/>
      <c r="BU91" s="54"/>
    </row>
    <row r="92" spans="1:73" x14ac:dyDescent="0.2">
      <c r="A92" s="14">
        <v>968.89796999999999</v>
      </c>
      <c r="B92" s="8" t="s">
        <v>975</v>
      </c>
      <c r="C92" s="8" t="s">
        <v>976</v>
      </c>
      <c r="D92" s="3">
        <v>1.6182624665848784E-5</v>
      </c>
      <c r="E92" s="3">
        <v>9.8061831599006533E-6</v>
      </c>
      <c r="F92" s="3">
        <v>0</v>
      </c>
      <c r="G92" s="3">
        <v>3.9793937059467025E-5</v>
      </c>
      <c r="H92" s="3">
        <v>4.7529303189258867E-5</v>
      </c>
      <c r="I92" s="3">
        <v>0</v>
      </c>
      <c r="J92" s="3">
        <v>2.1642591283914877E-5</v>
      </c>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Z92" s="54"/>
      <c r="BA92" s="54"/>
      <c r="BB92" s="54"/>
      <c r="BC92" s="54"/>
      <c r="BD92" s="54"/>
      <c r="BE92" s="54"/>
      <c r="BF92" s="54"/>
      <c r="BG92" s="54"/>
      <c r="BH92" s="54"/>
      <c r="BI92" s="54"/>
      <c r="BJ92" s="54"/>
      <c r="BK92" s="54"/>
      <c r="BL92" s="54"/>
      <c r="BM92" s="54"/>
      <c r="BN92" s="54"/>
      <c r="BO92" s="54"/>
      <c r="BP92" s="54"/>
      <c r="BQ92" s="54"/>
      <c r="BR92" s="54"/>
      <c r="BS92" s="54"/>
      <c r="BT92" s="54"/>
      <c r="BU92" s="54"/>
    </row>
    <row r="93" spans="1:73" x14ac:dyDescent="0.2">
      <c r="A93" s="14">
        <v>970.91357000000005</v>
      </c>
      <c r="B93" s="8" t="s">
        <v>977</v>
      </c>
      <c r="C93" s="8" t="s">
        <v>978</v>
      </c>
      <c r="D93" s="3">
        <v>0</v>
      </c>
      <c r="E93" s="3">
        <v>1.7990101385672321E-5</v>
      </c>
      <c r="F93" s="3">
        <v>0</v>
      </c>
      <c r="G93" s="3">
        <v>0</v>
      </c>
      <c r="H93" s="3">
        <v>1.102197143130321E-4</v>
      </c>
      <c r="I93" s="3">
        <v>1.7830975637881313E-5</v>
      </c>
      <c r="J93" s="3">
        <v>9.9992396616169785E-5</v>
      </c>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Z93" s="54"/>
      <c r="BA93" s="54"/>
      <c r="BB93" s="54"/>
      <c r="BC93" s="54"/>
      <c r="BD93" s="54"/>
      <c r="BE93" s="54"/>
      <c r="BF93" s="54"/>
      <c r="BG93" s="54"/>
      <c r="BH93" s="54"/>
      <c r="BI93" s="54"/>
      <c r="BJ93" s="54"/>
      <c r="BK93" s="54"/>
      <c r="BL93" s="54"/>
      <c r="BM93" s="54"/>
      <c r="BN93" s="54"/>
      <c r="BO93" s="54"/>
      <c r="BP93" s="54"/>
      <c r="BQ93" s="54"/>
      <c r="BR93" s="54"/>
      <c r="BS93" s="54"/>
      <c r="BT93" s="54"/>
      <c r="BU93" s="54"/>
    </row>
    <row r="94" spans="1:73" x14ac:dyDescent="0.2">
      <c r="A94" s="14">
        <v>972.92917</v>
      </c>
      <c r="B94" s="8" t="s">
        <v>979</v>
      </c>
      <c r="C94" s="8" t="s">
        <v>980</v>
      </c>
      <c r="D94" s="3">
        <v>2.5118315525840111E-5</v>
      </c>
      <c r="E94" s="3">
        <v>8.7114512956310545E-5</v>
      </c>
      <c r="F94" s="3">
        <v>0</v>
      </c>
      <c r="G94" s="3">
        <v>3.998121148959951E-5</v>
      </c>
      <c r="H94" s="3">
        <v>8.1738880351538226E-6</v>
      </c>
      <c r="I94" s="3">
        <v>3.3983049197179421E-5</v>
      </c>
      <c r="J94" s="3">
        <v>8.8253194530991928E-6</v>
      </c>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Z94" s="54"/>
      <c r="BA94" s="54"/>
      <c r="BB94" s="54"/>
      <c r="BC94" s="54"/>
      <c r="BD94" s="54"/>
      <c r="BE94" s="54"/>
      <c r="BF94" s="54"/>
      <c r="BG94" s="54"/>
      <c r="BH94" s="54"/>
      <c r="BI94" s="54"/>
      <c r="BJ94" s="54"/>
      <c r="BK94" s="54"/>
      <c r="BL94" s="54"/>
      <c r="BM94" s="54"/>
      <c r="BN94" s="54"/>
      <c r="BO94" s="54"/>
      <c r="BP94" s="54"/>
      <c r="BQ94" s="54"/>
      <c r="BR94" s="54"/>
      <c r="BS94" s="54"/>
      <c r="BT94" s="54"/>
      <c r="BU94" s="54"/>
    </row>
    <row r="95" spans="1:73" x14ac:dyDescent="0.2">
      <c r="A95" s="14">
        <v>974.94477000000006</v>
      </c>
      <c r="B95" s="8" t="s">
        <v>981</v>
      </c>
      <c r="C95" s="8" t="s">
        <v>982</v>
      </c>
      <c r="D95" s="3">
        <v>7.2968140527100721E-7</v>
      </c>
      <c r="E95" s="3">
        <v>8.5903702428640543E-5</v>
      </c>
      <c r="F95" s="3">
        <v>7.2842929061652255E-5</v>
      </c>
      <c r="G95" s="3">
        <v>4.5993793850173543E-5</v>
      </c>
      <c r="H95" s="3">
        <v>2.9215569111992938E-5</v>
      </c>
      <c r="I95" s="3">
        <v>1.9554281995318493E-4</v>
      </c>
      <c r="J95" s="3">
        <v>1.1497840841832514E-5</v>
      </c>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Z95" s="54"/>
      <c r="BA95" s="54"/>
      <c r="BB95" s="54"/>
      <c r="BC95" s="54"/>
      <c r="BD95" s="54"/>
      <c r="BE95" s="54"/>
      <c r="BF95" s="54"/>
      <c r="BG95" s="54"/>
      <c r="BH95" s="54"/>
      <c r="BI95" s="54"/>
      <c r="BJ95" s="54"/>
      <c r="BK95" s="54"/>
      <c r="BL95" s="54"/>
      <c r="BM95" s="54"/>
      <c r="BN95" s="54"/>
      <c r="BO95" s="54"/>
      <c r="BP95" s="54"/>
      <c r="BQ95" s="54"/>
      <c r="BR95" s="54"/>
      <c r="BS95" s="54"/>
      <c r="BT95" s="54"/>
      <c r="BU95" s="54"/>
    </row>
    <row r="96" spans="1:73" x14ac:dyDescent="0.2">
      <c r="A96" s="14">
        <v>976.83046999999988</v>
      </c>
      <c r="B96" s="8" t="s">
        <v>983</v>
      </c>
      <c r="C96" s="8" t="s">
        <v>984</v>
      </c>
      <c r="D96" s="3">
        <v>1.8884479423022089E-5</v>
      </c>
      <c r="E96" s="3">
        <v>2.4748648469288461E-6</v>
      </c>
      <c r="F96" s="3">
        <v>0</v>
      </c>
      <c r="G96" s="3">
        <v>0</v>
      </c>
      <c r="H96" s="3">
        <v>1.1393992560779417E-4</v>
      </c>
      <c r="I96" s="3">
        <v>9.6489288331010476E-6</v>
      </c>
      <c r="J96" s="3">
        <v>3.9494034744884587E-5</v>
      </c>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Z96" s="54"/>
      <c r="BA96" s="54"/>
      <c r="BB96" s="54"/>
      <c r="BC96" s="54"/>
      <c r="BD96" s="54"/>
      <c r="BE96" s="54"/>
      <c r="BF96" s="54"/>
      <c r="BG96" s="54"/>
      <c r="BH96" s="54"/>
      <c r="BI96" s="54"/>
      <c r="BJ96" s="54"/>
      <c r="BK96" s="54"/>
      <c r="BL96" s="54"/>
      <c r="BM96" s="54"/>
      <c r="BN96" s="54"/>
      <c r="BO96" s="54"/>
      <c r="BP96" s="54"/>
      <c r="BQ96" s="54"/>
      <c r="BR96" s="54"/>
      <c r="BS96" s="54"/>
      <c r="BT96" s="54"/>
      <c r="BU96" s="54"/>
    </row>
    <row r="97" spans="1:82" x14ac:dyDescent="0.2">
      <c r="A97" s="14">
        <v>978.84606999999994</v>
      </c>
      <c r="B97" s="8" t="s">
        <v>985</v>
      </c>
      <c r="C97" s="8" t="s">
        <v>986</v>
      </c>
      <c r="D97" s="3">
        <v>0</v>
      </c>
      <c r="E97" s="3">
        <v>8.6636029251310807E-6</v>
      </c>
      <c r="F97" s="3">
        <v>0</v>
      </c>
      <c r="G97" s="3">
        <v>3.3097031357527054E-5</v>
      </c>
      <c r="H97" s="3">
        <v>0</v>
      </c>
      <c r="I97" s="3">
        <v>6.9795445441364058E-6</v>
      </c>
      <c r="J97" s="3">
        <v>0</v>
      </c>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Z97" s="54"/>
      <c r="BA97" s="54"/>
      <c r="BB97" s="54"/>
      <c r="BC97" s="54"/>
      <c r="BD97" s="54"/>
      <c r="BE97" s="54"/>
      <c r="BF97" s="54"/>
      <c r="BG97" s="54"/>
      <c r="BH97" s="54"/>
      <c r="BI97" s="54"/>
      <c r="BJ97" s="54"/>
      <c r="BK97" s="54"/>
      <c r="BL97" s="54"/>
      <c r="BM97" s="54"/>
      <c r="BN97" s="54"/>
      <c r="BO97" s="54"/>
      <c r="BP97" s="54"/>
      <c r="BQ97" s="54"/>
      <c r="BR97" s="54"/>
      <c r="BS97" s="54"/>
      <c r="BT97" s="54"/>
      <c r="BU97" s="54"/>
    </row>
    <row r="98" spans="1:82" x14ac:dyDescent="0.2">
      <c r="A98" s="14">
        <v>980.86166999999989</v>
      </c>
      <c r="B98" s="8" t="s">
        <v>987</v>
      </c>
      <c r="C98" s="8" t="s">
        <v>988</v>
      </c>
      <c r="D98" s="3">
        <v>0</v>
      </c>
      <c r="E98" s="3">
        <v>9.0646506924375455E-5</v>
      </c>
      <c r="F98" s="3">
        <v>3.7958000997008975E-6</v>
      </c>
      <c r="G98" s="3">
        <v>3.0207185984369505E-6</v>
      </c>
      <c r="H98" s="3">
        <v>4.7527024764117448E-6</v>
      </c>
      <c r="I98" s="3">
        <v>9.6496593653978548E-6</v>
      </c>
      <c r="J98" s="3">
        <v>3.9993059140105873E-5</v>
      </c>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Z98" s="54"/>
      <c r="BA98" s="54"/>
      <c r="BB98" s="54"/>
      <c r="BC98" s="54"/>
      <c r="BD98" s="54"/>
      <c r="BE98" s="54"/>
      <c r="BF98" s="54"/>
      <c r="BG98" s="54"/>
      <c r="BH98" s="54"/>
      <c r="BI98" s="54"/>
      <c r="BJ98" s="54"/>
      <c r="BK98" s="54"/>
      <c r="BL98" s="54"/>
      <c r="BM98" s="54"/>
      <c r="BN98" s="54"/>
      <c r="BO98" s="54"/>
      <c r="BP98" s="54"/>
      <c r="BQ98" s="54"/>
      <c r="BR98" s="54"/>
      <c r="BS98" s="54"/>
      <c r="BT98" s="54"/>
      <c r="BU98" s="54"/>
    </row>
    <row r="99" spans="1:82" x14ac:dyDescent="0.2">
      <c r="A99" s="14">
        <v>982.87726999999995</v>
      </c>
      <c r="B99" s="8" t="s">
        <v>989</v>
      </c>
      <c r="C99" s="8" t="s">
        <v>990</v>
      </c>
      <c r="D99" s="3">
        <v>2.2832701879020013E-5</v>
      </c>
      <c r="E99" s="3">
        <v>4.3491080910985927E-5</v>
      </c>
      <c r="F99" s="3">
        <v>2.1135136154503931E-5</v>
      </c>
      <c r="G99" s="3">
        <v>0</v>
      </c>
      <c r="H99" s="3">
        <v>0</v>
      </c>
      <c r="I99" s="3">
        <v>0</v>
      </c>
      <c r="J99" s="3">
        <v>2.7809396655714385E-5</v>
      </c>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Z99" s="54"/>
      <c r="BA99" s="54"/>
      <c r="BB99" s="54"/>
      <c r="BC99" s="54"/>
      <c r="BD99" s="54"/>
      <c r="BE99" s="54"/>
      <c r="BF99" s="54"/>
      <c r="BG99" s="54"/>
      <c r="BH99" s="54"/>
      <c r="BI99" s="54"/>
      <c r="BJ99" s="54"/>
      <c r="BK99" s="54"/>
      <c r="BL99" s="54"/>
      <c r="BM99" s="54"/>
      <c r="BN99" s="54"/>
      <c r="BO99" s="54"/>
      <c r="BP99" s="54"/>
      <c r="BQ99" s="54"/>
      <c r="BR99" s="54"/>
      <c r="BS99" s="54"/>
      <c r="BT99" s="54"/>
      <c r="BU99" s="54"/>
    </row>
    <row r="100" spans="1:82" x14ac:dyDescent="0.2">
      <c r="A100" s="14">
        <v>984.8928699999999</v>
      </c>
      <c r="B100" s="8" t="s">
        <v>991</v>
      </c>
      <c r="C100" s="8" t="s">
        <v>992</v>
      </c>
      <c r="D100" s="3">
        <v>0</v>
      </c>
      <c r="E100" s="3">
        <v>2.4284353577627544E-5</v>
      </c>
      <c r="F100" s="3">
        <v>1.0454472758444353E-5</v>
      </c>
      <c r="G100" s="3">
        <v>1.0778804303158569E-4</v>
      </c>
      <c r="H100" s="3">
        <v>4.6873055169472516E-5</v>
      </c>
      <c r="I100" s="3">
        <v>0</v>
      </c>
      <c r="J100" s="3">
        <v>1.3225904417858789E-4</v>
      </c>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row>
    <row r="101" spans="1:82" x14ac:dyDescent="0.2">
      <c r="A101" s="14">
        <v>986.90846999999997</v>
      </c>
      <c r="B101" s="8" t="s">
        <v>993</v>
      </c>
      <c r="C101" s="8" t="s">
        <v>994</v>
      </c>
      <c r="D101" s="3">
        <v>3.9978857184019676E-5</v>
      </c>
      <c r="E101" s="3">
        <v>1.5995018489431996E-5</v>
      </c>
      <c r="F101" s="3">
        <v>4.000831992179692E-5</v>
      </c>
      <c r="G101" s="3">
        <v>5.6591766421861713E-5</v>
      </c>
      <c r="H101" s="3">
        <v>4.1729161456318502E-5</v>
      </c>
      <c r="I101" s="3">
        <v>1.0741432511357002E-4</v>
      </c>
      <c r="J101" s="3">
        <v>0</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row>
    <row r="102" spans="1:82" x14ac:dyDescent="0.2">
      <c r="A102" s="14">
        <v>988.92406999999992</v>
      </c>
      <c r="B102" s="8" t="s">
        <v>995</v>
      </c>
      <c r="C102" s="8" t="s">
        <v>996</v>
      </c>
      <c r="D102" s="3">
        <v>8.5188684641945565E-6</v>
      </c>
      <c r="E102" s="3">
        <v>2.3932323316750543E-5</v>
      </c>
      <c r="F102" s="3">
        <v>3.7095905298724247E-5</v>
      </c>
      <c r="G102" s="3">
        <v>3.1346835362102491E-5</v>
      </c>
      <c r="H102" s="3">
        <v>0</v>
      </c>
      <c r="I102" s="3">
        <v>7.6773466992505909E-5</v>
      </c>
      <c r="J102" s="3">
        <v>0</v>
      </c>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row>
    <row r="103" spans="1:82" x14ac:dyDescent="0.2">
      <c r="A103" s="14">
        <v>990.93966999999998</v>
      </c>
      <c r="B103" s="8" t="s">
        <v>997</v>
      </c>
      <c r="C103" s="8" t="s">
        <v>998</v>
      </c>
      <c r="D103" s="3">
        <v>4.2828955976255297E-7</v>
      </c>
      <c r="E103" s="3">
        <v>7.7160195662103734E-5</v>
      </c>
      <c r="F103" s="3">
        <v>8.5245940202474331E-6</v>
      </c>
      <c r="G103" s="3">
        <v>0</v>
      </c>
      <c r="H103" s="3">
        <v>0</v>
      </c>
      <c r="I103" s="3">
        <v>2.1057855033274945E-5</v>
      </c>
      <c r="J103" s="3">
        <v>2.7097446512656823E-5</v>
      </c>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row>
    <row r="104" spans="1:82" ht="15" x14ac:dyDescent="0.25">
      <c r="A104" s="35"/>
      <c r="B104" s="35"/>
      <c r="C104" s="8" t="s">
        <v>999</v>
      </c>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3"/>
      <c r="BZ104" s="3"/>
      <c r="CA104" s="3"/>
      <c r="CB104" s="3"/>
      <c r="CC104" s="3"/>
    </row>
    <row r="105" spans="1:82" x14ac:dyDescent="0.2">
      <c r="A105" s="13"/>
      <c r="B105" s="12"/>
      <c r="C105" s="12" t="s">
        <v>20</v>
      </c>
      <c r="D105" s="12"/>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12"/>
      <c r="AN105" s="3"/>
      <c r="AO105" s="3"/>
      <c r="AP105" s="3"/>
      <c r="AQ105" s="3"/>
      <c r="AR105" s="3"/>
      <c r="AS105" s="3"/>
      <c r="AT105" s="3"/>
      <c r="AU105" s="3"/>
      <c r="AV105" s="3"/>
      <c r="AW105" s="3"/>
      <c r="AX105" s="3"/>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3"/>
      <c r="BZ105" s="3"/>
      <c r="CA105" s="3"/>
      <c r="CB105" s="3"/>
      <c r="CC105" s="3"/>
    </row>
    <row r="106" spans="1:82" x14ac:dyDescent="0.2">
      <c r="A106" s="14"/>
      <c r="B106" s="3"/>
      <c r="C106" s="3"/>
      <c r="D106" s="4"/>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4"/>
      <c r="AN106" s="3"/>
      <c r="AO106" s="3"/>
      <c r="AP106" s="3"/>
      <c r="AQ106" s="3"/>
      <c r="AR106" s="3"/>
      <c r="AS106" s="3"/>
      <c r="AT106" s="3"/>
      <c r="AU106" s="3"/>
      <c r="AV106" s="3"/>
      <c r="AW106" s="3"/>
      <c r="AX106" s="3"/>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3"/>
      <c r="BZ106" s="3"/>
      <c r="CA106" s="3"/>
      <c r="CB106" s="3"/>
      <c r="CC106" s="3"/>
    </row>
    <row r="107" spans="1:82" x14ac:dyDescent="0.2">
      <c r="A107" s="14"/>
      <c r="B107" s="15"/>
      <c r="C107" s="15" t="s">
        <v>22</v>
      </c>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16"/>
      <c r="BZ107" s="16"/>
      <c r="CA107" s="16"/>
      <c r="CB107" s="16"/>
      <c r="CC107" s="16"/>
      <c r="CD107" s="16"/>
    </row>
    <row r="108" spans="1:82" x14ac:dyDescent="0.2">
      <c r="A108" s="17" t="s">
        <v>24</v>
      </c>
      <c r="B108" s="4" t="s">
        <v>25</v>
      </c>
      <c r="C108" s="4" t="s">
        <v>23</v>
      </c>
      <c r="D108" s="3" t="s">
        <v>1149</v>
      </c>
      <c r="E108" s="3" t="s">
        <v>1189</v>
      </c>
      <c r="F108" s="3" t="s">
        <v>1190</v>
      </c>
      <c r="G108" s="3" t="s">
        <v>1191</v>
      </c>
      <c r="H108" s="3" t="s">
        <v>1192</v>
      </c>
      <c r="I108" s="3" t="s">
        <v>1193</v>
      </c>
      <c r="J108" s="3" t="s">
        <v>1150</v>
      </c>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3"/>
      <c r="BZ108" s="3"/>
      <c r="CA108" s="3"/>
      <c r="CB108" s="3"/>
      <c r="CC108" s="3"/>
      <c r="CD108" s="3"/>
    </row>
    <row r="109" spans="1:82" x14ac:dyDescent="0.2">
      <c r="A109" s="14">
        <v>764.67446999999993</v>
      </c>
      <c r="B109" s="8" t="s">
        <v>801</v>
      </c>
      <c r="C109" s="8" t="s">
        <v>802</v>
      </c>
      <c r="D109" s="3">
        <v>0</v>
      </c>
      <c r="E109" s="3">
        <v>0</v>
      </c>
      <c r="F109" s="3">
        <v>0</v>
      </c>
      <c r="G109" s="3">
        <v>0</v>
      </c>
      <c r="H109" s="3">
        <v>0</v>
      </c>
      <c r="I109" s="3">
        <v>0</v>
      </c>
      <c r="J109" s="3">
        <v>1.9531726050229349E-6</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3"/>
      <c r="BZ109" s="3"/>
      <c r="CA109" s="3"/>
      <c r="CB109" s="3"/>
      <c r="CC109" s="3"/>
      <c r="CD109" s="3"/>
    </row>
    <row r="110" spans="1:82" x14ac:dyDescent="0.2">
      <c r="A110" s="14">
        <v>766.69006999999988</v>
      </c>
      <c r="B110" s="8" t="s">
        <v>803</v>
      </c>
      <c r="C110" s="8" t="s">
        <v>804</v>
      </c>
      <c r="D110" s="3">
        <v>1.5668546107221005E-5</v>
      </c>
      <c r="E110" s="3">
        <v>1.5469989370316153E-4</v>
      </c>
      <c r="F110" s="3">
        <v>9.1942706038860157E-4</v>
      </c>
      <c r="G110" s="3">
        <v>2.2808389263097501E-4</v>
      </c>
      <c r="H110" s="3">
        <v>3.7694850540674053E-5</v>
      </c>
      <c r="I110" s="3">
        <v>2.2779359791907184E-4</v>
      </c>
      <c r="J110" s="3">
        <v>3.5120190549900853E-5</v>
      </c>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3"/>
      <c r="BZ110" s="3"/>
      <c r="CA110" s="3"/>
      <c r="CB110" s="3"/>
      <c r="CC110" s="3"/>
      <c r="CD110" s="3"/>
    </row>
    <row r="111" spans="1:82" x14ac:dyDescent="0.2">
      <c r="A111" s="14">
        <v>768.70566999999994</v>
      </c>
      <c r="B111" s="8" t="s">
        <v>805</v>
      </c>
      <c r="C111" s="8" t="s">
        <v>806</v>
      </c>
      <c r="D111" s="3">
        <v>8.413378692429259E-5</v>
      </c>
      <c r="E111" s="3">
        <v>2.9802927157348001E-4</v>
      </c>
      <c r="F111" s="3">
        <v>6.2886555449334957E-3</v>
      </c>
      <c r="G111" s="3">
        <v>2.3245056441490563E-3</v>
      </c>
      <c r="H111" s="3">
        <v>4.699371744600738E-4</v>
      </c>
      <c r="I111" s="3">
        <v>1.0261360787285809E-3</v>
      </c>
      <c r="J111" s="3">
        <v>9.8036235544715752E-5</v>
      </c>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3"/>
      <c r="BZ111" s="3"/>
      <c r="CA111" s="3"/>
      <c r="CB111" s="3"/>
      <c r="CC111" s="3"/>
      <c r="CD111" s="3"/>
    </row>
    <row r="112" spans="1:82" x14ac:dyDescent="0.2">
      <c r="A112" s="14">
        <v>776.71077000000002</v>
      </c>
      <c r="B112" s="8" t="s">
        <v>807</v>
      </c>
      <c r="C112" s="8" t="s">
        <v>808</v>
      </c>
      <c r="D112" s="3">
        <v>0</v>
      </c>
      <c r="E112" s="3">
        <v>0</v>
      </c>
      <c r="F112" s="3">
        <v>0</v>
      </c>
      <c r="G112" s="3">
        <v>5.2168284174314057E-5</v>
      </c>
      <c r="H112" s="3">
        <v>0</v>
      </c>
      <c r="I112" s="3">
        <v>0</v>
      </c>
      <c r="J112" s="3">
        <v>5.9403105361785005E-5</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3"/>
      <c r="BZ112" s="3"/>
      <c r="CA112" s="3"/>
      <c r="CB112" s="3"/>
      <c r="CC112" s="3"/>
      <c r="CD112" s="3"/>
    </row>
    <row r="113" spans="1:82" x14ac:dyDescent="0.2">
      <c r="A113" s="14">
        <v>778.72636999999997</v>
      </c>
      <c r="B113" s="8" t="s">
        <v>809</v>
      </c>
      <c r="C113" s="8" t="s">
        <v>810</v>
      </c>
      <c r="D113" s="3">
        <v>2.1946808172936342E-5</v>
      </c>
      <c r="E113" s="3">
        <v>0</v>
      </c>
      <c r="F113" s="3">
        <v>0</v>
      </c>
      <c r="G113" s="3">
        <v>2.2960503555596127E-5</v>
      </c>
      <c r="H113" s="3">
        <v>1.3894209065668902E-4</v>
      </c>
      <c r="I113" s="3">
        <v>0</v>
      </c>
      <c r="J113" s="3">
        <v>8.3255348405790998E-6</v>
      </c>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3"/>
      <c r="BZ113" s="3"/>
      <c r="CA113" s="3"/>
      <c r="CB113" s="3"/>
      <c r="CC113" s="3"/>
      <c r="CD113" s="3"/>
    </row>
    <row r="114" spans="1:82" x14ac:dyDescent="0.2">
      <c r="A114" s="14">
        <v>780.74197000000004</v>
      </c>
      <c r="B114" s="8" t="s">
        <v>811</v>
      </c>
      <c r="C114" s="8" t="s">
        <v>812</v>
      </c>
      <c r="D114" s="3">
        <v>6.1492142845888858E-5</v>
      </c>
      <c r="E114" s="3">
        <v>0</v>
      </c>
      <c r="F114" s="3">
        <v>4.8533411393725798E-5</v>
      </c>
      <c r="G114" s="3">
        <v>1.365617768001619E-4</v>
      </c>
      <c r="H114" s="3">
        <v>0</v>
      </c>
      <c r="I114" s="3">
        <v>0</v>
      </c>
      <c r="J114" s="3">
        <v>1.5227828682023019E-4</v>
      </c>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3"/>
      <c r="BZ114" s="3"/>
      <c r="CA114" s="3"/>
      <c r="CB114" s="3"/>
      <c r="CC114" s="3"/>
      <c r="CD114" s="3"/>
    </row>
    <row r="115" spans="1:82" x14ac:dyDescent="0.2">
      <c r="A115" s="14">
        <v>782.75756999999999</v>
      </c>
      <c r="B115" s="8" t="s">
        <v>813</v>
      </c>
      <c r="C115" s="8" t="s">
        <v>814</v>
      </c>
      <c r="D115" s="3">
        <v>1.2248563359368176E-4</v>
      </c>
      <c r="E115" s="3">
        <v>3.3090076917573387E-4</v>
      </c>
      <c r="F115" s="3">
        <v>9.2519890371861157E-4</v>
      </c>
      <c r="G115" s="3">
        <v>5.3446685155262598E-4</v>
      </c>
      <c r="H115" s="3">
        <v>3.007777047657622E-4</v>
      </c>
      <c r="I115" s="3">
        <v>4.6656672839503349E-4</v>
      </c>
      <c r="J115" s="3">
        <v>1.295907047366534E-4</v>
      </c>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3"/>
      <c r="BZ115" s="3"/>
      <c r="CA115" s="3"/>
      <c r="CB115" s="3"/>
      <c r="CC115" s="3"/>
      <c r="CD115" s="3"/>
    </row>
    <row r="116" spans="1:82" x14ac:dyDescent="0.2">
      <c r="A116" s="14">
        <v>790.69006999999988</v>
      </c>
      <c r="B116" s="8" t="s">
        <v>815</v>
      </c>
      <c r="C116" s="8" t="s">
        <v>816</v>
      </c>
      <c r="D116" s="3">
        <v>3.4455311897869019E-6</v>
      </c>
      <c r="E116" s="3">
        <v>4.3865457842969132E-5</v>
      </c>
      <c r="F116" s="3">
        <v>0</v>
      </c>
      <c r="G116" s="3">
        <v>0</v>
      </c>
      <c r="H116" s="3">
        <v>5.1195905032379667E-5</v>
      </c>
      <c r="I116" s="3">
        <v>1.713722658078478E-5</v>
      </c>
      <c r="J116" s="3">
        <v>0</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3"/>
      <c r="BZ116" s="3"/>
      <c r="CA116" s="3"/>
      <c r="CB116" s="3"/>
      <c r="CC116" s="3"/>
      <c r="CD116" s="3"/>
    </row>
    <row r="117" spans="1:82" x14ac:dyDescent="0.2">
      <c r="A117" s="14">
        <v>792.70566999999994</v>
      </c>
      <c r="B117" s="8" t="s">
        <v>817</v>
      </c>
      <c r="C117" s="8" t="s">
        <v>818</v>
      </c>
      <c r="D117" s="3">
        <v>0</v>
      </c>
      <c r="E117" s="3">
        <v>6.1799413396336174E-5</v>
      </c>
      <c r="F117" s="3">
        <v>2.6640321767256369E-4</v>
      </c>
      <c r="G117" s="3">
        <v>1.2034327518880949E-4</v>
      </c>
      <c r="H117" s="3">
        <v>0</v>
      </c>
      <c r="I117" s="3">
        <v>2.2310065090753461E-5</v>
      </c>
      <c r="J117" s="3">
        <v>1.3618507282050559E-5</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3"/>
      <c r="BZ117" s="3"/>
      <c r="CA117" s="3"/>
      <c r="CB117" s="3"/>
      <c r="CC117" s="3"/>
      <c r="CD117" s="3"/>
    </row>
    <row r="118" spans="1:82" x14ac:dyDescent="0.2">
      <c r="A118" s="14">
        <v>794.72126999999989</v>
      </c>
      <c r="B118" s="8" t="s">
        <v>819</v>
      </c>
      <c r="C118" s="8" t="s">
        <v>820</v>
      </c>
      <c r="D118" s="3">
        <v>7.5524949855697139E-5</v>
      </c>
      <c r="E118" s="3">
        <v>1.5846095957630977E-4</v>
      </c>
      <c r="F118" s="3">
        <v>1.5919104934211318E-3</v>
      </c>
      <c r="G118" s="3">
        <v>9.3331692383243905E-4</v>
      </c>
      <c r="H118" s="3">
        <v>2.2764795510846948E-4</v>
      </c>
      <c r="I118" s="3">
        <v>4.8701817244582875E-4</v>
      </c>
      <c r="J118" s="3">
        <v>2.2429173678892175E-5</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3"/>
      <c r="BZ118" s="3"/>
      <c r="CA118" s="3"/>
      <c r="CB118" s="3"/>
      <c r="CC118" s="3"/>
      <c r="CD118" s="3"/>
    </row>
    <row r="119" spans="1:82" x14ac:dyDescent="0.2">
      <c r="A119" s="14">
        <v>796.73686999999995</v>
      </c>
      <c r="B119" s="8" t="s">
        <v>821</v>
      </c>
      <c r="C119" s="8" t="s">
        <v>822</v>
      </c>
      <c r="D119" s="3">
        <v>2.2763969904736708E-4</v>
      </c>
      <c r="E119" s="3">
        <v>5.4629273085489893E-4</v>
      </c>
      <c r="F119" s="3">
        <v>8.8675816702925344E-3</v>
      </c>
      <c r="G119" s="3">
        <v>7.1928111059988186E-3</v>
      </c>
      <c r="H119" s="3">
        <v>6.2299193018344077E-3</v>
      </c>
      <c r="I119" s="3">
        <v>1.0897426305362584E-2</v>
      </c>
      <c r="J119" s="3">
        <v>1.3223269360884322E-4</v>
      </c>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3"/>
      <c r="BZ119" s="3"/>
      <c r="CA119" s="3"/>
      <c r="CB119" s="3"/>
      <c r="CC119" s="3"/>
      <c r="CD119" s="3"/>
    </row>
    <row r="120" spans="1:82" x14ac:dyDescent="0.2">
      <c r="A120" s="14">
        <v>802.72636999999997</v>
      </c>
      <c r="B120" s="8" t="s">
        <v>823</v>
      </c>
      <c r="C120" s="8" t="s">
        <v>824</v>
      </c>
      <c r="D120" s="3">
        <v>0</v>
      </c>
      <c r="E120" s="3">
        <v>0</v>
      </c>
      <c r="F120" s="3">
        <v>0</v>
      </c>
      <c r="G120" s="3">
        <v>3.1819419659951004E-5</v>
      </c>
      <c r="H120" s="3">
        <v>7.6964400749357517E-5</v>
      </c>
      <c r="I120" s="3">
        <v>0</v>
      </c>
      <c r="J120" s="3">
        <v>2.1137856245779004E-6</v>
      </c>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3"/>
      <c r="BZ120" s="3"/>
      <c r="CA120" s="3"/>
      <c r="CB120" s="3"/>
      <c r="CC120" s="3"/>
      <c r="CD120" s="3"/>
    </row>
    <row r="121" spans="1:82" x14ac:dyDescent="0.2">
      <c r="A121" s="14">
        <v>804.74197000000004</v>
      </c>
      <c r="B121" s="8" t="s">
        <v>825</v>
      </c>
      <c r="C121" s="8" t="s">
        <v>826</v>
      </c>
      <c r="D121" s="3">
        <v>7.4250272214836766E-6</v>
      </c>
      <c r="E121" s="3">
        <v>0</v>
      </c>
      <c r="F121" s="3">
        <v>0</v>
      </c>
      <c r="G121" s="3">
        <v>0</v>
      </c>
      <c r="H121" s="3">
        <v>2.0716763703861621E-5</v>
      </c>
      <c r="I121" s="3">
        <v>0</v>
      </c>
      <c r="J121" s="3">
        <v>2.9647530564802839E-5</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3"/>
      <c r="BZ121" s="3"/>
      <c r="CA121" s="3"/>
      <c r="CB121" s="3"/>
      <c r="CC121" s="3"/>
      <c r="CD121" s="3"/>
    </row>
    <row r="122" spans="1:82" x14ac:dyDescent="0.2">
      <c r="A122" s="14">
        <v>806.75756999999999</v>
      </c>
      <c r="B122" s="8" t="s">
        <v>827</v>
      </c>
      <c r="C122" s="8" t="s">
        <v>828</v>
      </c>
      <c r="D122" s="3">
        <v>0</v>
      </c>
      <c r="E122" s="3">
        <v>7.3310710428560233E-5</v>
      </c>
      <c r="F122" s="3">
        <v>0</v>
      </c>
      <c r="G122" s="3">
        <v>1.9792781822836869E-4</v>
      </c>
      <c r="H122" s="3">
        <v>1.9082478501350238E-5</v>
      </c>
      <c r="I122" s="3">
        <v>9.1431215790550779E-5</v>
      </c>
      <c r="J122" s="3">
        <v>0</v>
      </c>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3"/>
      <c r="BZ122" s="3"/>
      <c r="CA122" s="3"/>
      <c r="CB122" s="3"/>
      <c r="CC122" s="3"/>
      <c r="CD122" s="3"/>
    </row>
    <row r="123" spans="1:82" x14ac:dyDescent="0.2">
      <c r="A123" s="14">
        <v>808.77317000000005</v>
      </c>
      <c r="B123" s="8" t="s">
        <v>829</v>
      </c>
      <c r="C123" s="8" t="s">
        <v>830</v>
      </c>
      <c r="D123" s="3">
        <v>4.6385079045572351E-5</v>
      </c>
      <c r="E123" s="3">
        <v>4.9644610998685052E-5</v>
      </c>
      <c r="F123" s="3">
        <v>3.6215401035266285E-4</v>
      </c>
      <c r="G123" s="3">
        <v>1.2659853716380501E-4</v>
      </c>
      <c r="H123" s="3">
        <v>7.8389561477347842E-6</v>
      </c>
      <c r="I123" s="3">
        <v>0</v>
      </c>
      <c r="J123" s="3">
        <v>8.0594118294257346E-5</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3"/>
      <c r="BZ123" s="3"/>
      <c r="CA123" s="3"/>
      <c r="CB123" s="3"/>
      <c r="CC123" s="3"/>
      <c r="CD123" s="3"/>
    </row>
    <row r="124" spans="1:82" x14ac:dyDescent="0.2">
      <c r="A124" s="14">
        <v>810.78877</v>
      </c>
      <c r="B124" s="8" t="s">
        <v>831</v>
      </c>
      <c r="C124" s="8" t="s">
        <v>832</v>
      </c>
      <c r="D124" s="3">
        <v>7.5294185798359026E-5</v>
      </c>
      <c r="E124" s="3">
        <v>1.2360170767506697E-4</v>
      </c>
      <c r="F124" s="3">
        <v>7.6940321416874729E-4</v>
      </c>
      <c r="G124" s="3">
        <v>6.7955987840924111E-4</v>
      </c>
      <c r="H124" s="3">
        <v>4.1136322821589842E-4</v>
      </c>
      <c r="I124" s="3">
        <v>5.6144609600363902E-4</v>
      </c>
      <c r="J124" s="3">
        <v>1.4275531228557351E-4</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3"/>
      <c r="BZ124" s="3"/>
      <c r="CA124" s="3"/>
      <c r="CB124" s="3"/>
      <c r="CC124" s="3"/>
      <c r="CD124" s="3"/>
    </row>
    <row r="125" spans="1:82" x14ac:dyDescent="0.2">
      <c r="A125" s="14">
        <v>816.70566999999994</v>
      </c>
      <c r="B125" s="8" t="s">
        <v>833</v>
      </c>
      <c r="C125" s="8" t="s">
        <v>834</v>
      </c>
      <c r="D125" s="3">
        <v>0</v>
      </c>
      <c r="E125" s="3">
        <v>1.8678567332119698E-5</v>
      </c>
      <c r="F125" s="3">
        <v>0</v>
      </c>
      <c r="G125" s="3">
        <v>0</v>
      </c>
      <c r="H125" s="3">
        <v>4.8147433772219861E-6</v>
      </c>
      <c r="I125" s="3">
        <v>5.2990524019596899E-5</v>
      </c>
      <c r="J125" s="3">
        <v>2.4388432992610849E-5</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3"/>
      <c r="BZ125" s="3"/>
      <c r="CA125" s="3"/>
      <c r="CB125" s="3"/>
      <c r="CC125" s="3"/>
      <c r="CD125" s="3"/>
    </row>
    <row r="126" spans="1:82" x14ac:dyDescent="0.2">
      <c r="A126" s="14">
        <v>818.72126999999989</v>
      </c>
      <c r="B126" s="8" t="s">
        <v>835</v>
      </c>
      <c r="C126" s="8" t="s">
        <v>836</v>
      </c>
      <c r="D126" s="3">
        <v>2.9419934652160206E-5</v>
      </c>
      <c r="E126" s="3">
        <v>6.9064264144175216E-5</v>
      </c>
      <c r="F126" s="3">
        <v>8.55453262306105E-5</v>
      </c>
      <c r="G126" s="3">
        <v>4.2519947294386153E-5</v>
      </c>
      <c r="H126" s="3">
        <v>0</v>
      </c>
      <c r="I126" s="3">
        <v>1.436900722888264E-4</v>
      </c>
      <c r="J126" s="3">
        <v>7.7836079417323959E-5</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3"/>
      <c r="BZ126" s="3"/>
      <c r="CA126" s="3"/>
      <c r="CB126" s="3"/>
      <c r="CC126" s="3"/>
      <c r="CD126" s="3"/>
    </row>
    <row r="127" spans="1:82" x14ac:dyDescent="0.2">
      <c r="A127" s="14">
        <v>820.73686999999995</v>
      </c>
      <c r="B127" s="8" t="s">
        <v>837</v>
      </c>
      <c r="C127" s="8" t="s">
        <v>838</v>
      </c>
      <c r="D127" s="3">
        <v>2.21035112675888E-5</v>
      </c>
      <c r="E127" s="3">
        <v>6.7481249712684897E-5</v>
      </c>
      <c r="F127" s="3">
        <v>1.2927971066859884E-3</v>
      </c>
      <c r="G127" s="3">
        <v>1.2466151827164491E-3</v>
      </c>
      <c r="H127" s="3">
        <v>4.4337783777652714E-4</v>
      </c>
      <c r="I127" s="3">
        <v>9.1320212307597064E-4</v>
      </c>
      <c r="J127" s="3">
        <v>2.5516795448944683E-5</v>
      </c>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3"/>
      <c r="BZ127" s="3"/>
      <c r="CA127" s="3"/>
      <c r="CB127" s="3"/>
      <c r="CC127" s="3"/>
      <c r="CD127" s="3"/>
    </row>
    <row r="128" spans="1:82" x14ac:dyDescent="0.2">
      <c r="A128" s="14">
        <v>822.7524699999999</v>
      </c>
      <c r="B128" s="8" t="s">
        <v>839</v>
      </c>
      <c r="C128" s="8" t="s">
        <v>840</v>
      </c>
      <c r="D128" s="3">
        <v>2.9500186626258523E-5</v>
      </c>
      <c r="E128" s="3">
        <v>1.7700428722461958E-4</v>
      </c>
      <c r="F128" s="3">
        <v>4.4024498843052342E-3</v>
      </c>
      <c r="G128" s="3">
        <v>4.5307897703165132E-3</v>
      </c>
      <c r="H128" s="3">
        <v>3.4950220414515032E-3</v>
      </c>
      <c r="I128" s="3">
        <v>5.1532567825923956E-3</v>
      </c>
      <c r="J128" s="3">
        <v>3.4545766490352765E-5</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3"/>
      <c r="BZ128" s="3"/>
      <c r="CA128" s="3"/>
      <c r="CB128" s="3"/>
      <c r="CC128" s="3"/>
      <c r="CD128" s="3"/>
    </row>
    <row r="129" spans="1:82" x14ac:dyDescent="0.2">
      <c r="A129" s="14">
        <v>824.76806999999997</v>
      </c>
      <c r="B129" s="8" t="s">
        <v>841</v>
      </c>
      <c r="C129" s="8" t="s">
        <v>842</v>
      </c>
      <c r="D129" s="3">
        <v>6.6446099179353444E-5</v>
      </c>
      <c r="E129" s="3">
        <v>4.2180550576728914E-4</v>
      </c>
      <c r="F129" s="3">
        <v>1.4299160767963994E-2</v>
      </c>
      <c r="G129" s="3">
        <v>2.4284371170714147E-2</v>
      </c>
      <c r="H129" s="3">
        <v>2.430765137741351E-2</v>
      </c>
      <c r="I129" s="3">
        <v>4.3336463063572833E-2</v>
      </c>
      <c r="J129" s="3">
        <v>1.7365185427296382E-4</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3"/>
      <c r="BZ129" s="3"/>
      <c r="CA129" s="3"/>
      <c r="CB129" s="3"/>
      <c r="CC129" s="3"/>
      <c r="CD129" s="3"/>
    </row>
    <row r="130" spans="1:82" x14ac:dyDescent="0.2">
      <c r="A130" s="14">
        <v>830.75756999999999</v>
      </c>
      <c r="B130" s="8" t="s">
        <v>843</v>
      </c>
      <c r="C130" s="8" t="s">
        <v>844</v>
      </c>
      <c r="D130" s="3">
        <v>6.5601710268181729E-6</v>
      </c>
      <c r="E130" s="3">
        <v>0</v>
      </c>
      <c r="F130" s="3">
        <v>0</v>
      </c>
      <c r="G130" s="3">
        <v>0</v>
      </c>
      <c r="H130" s="3">
        <v>1.5650625454518004E-4</v>
      </c>
      <c r="I130" s="3">
        <v>0</v>
      </c>
      <c r="J130" s="3">
        <v>0</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3"/>
      <c r="BZ130" s="3"/>
      <c r="CA130" s="3"/>
      <c r="CB130" s="3"/>
      <c r="CC130" s="3"/>
      <c r="CD130" s="3"/>
    </row>
    <row r="131" spans="1:82" x14ac:dyDescent="0.2">
      <c r="A131" s="14">
        <v>832.77317000000005</v>
      </c>
      <c r="B131" s="8" t="s">
        <v>845</v>
      </c>
      <c r="C131" s="8" t="s">
        <v>846</v>
      </c>
      <c r="D131" s="3">
        <v>0</v>
      </c>
      <c r="E131" s="3">
        <v>4.0247899899267845E-5</v>
      </c>
      <c r="F131" s="3">
        <v>0</v>
      </c>
      <c r="G131" s="3">
        <v>2.1592767645804816E-6</v>
      </c>
      <c r="H131" s="3">
        <v>0</v>
      </c>
      <c r="I131" s="3">
        <v>3.2862829252773787E-5</v>
      </c>
      <c r="J131" s="3">
        <v>0</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3"/>
      <c r="BZ131" s="3"/>
      <c r="CA131" s="3"/>
      <c r="CB131" s="3"/>
      <c r="CC131" s="3"/>
      <c r="CD131" s="3"/>
    </row>
    <row r="132" spans="1:82" x14ac:dyDescent="0.2">
      <c r="A132" s="14">
        <v>834.78877</v>
      </c>
      <c r="B132" s="8" t="s">
        <v>847</v>
      </c>
      <c r="C132" s="8" t="s">
        <v>848</v>
      </c>
      <c r="D132" s="3">
        <v>0</v>
      </c>
      <c r="E132" s="3">
        <v>2.7832933107601607E-5</v>
      </c>
      <c r="F132" s="3">
        <v>1.3487237633031139E-4</v>
      </c>
      <c r="G132" s="3">
        <v>8.0872252668106565E-5</v>
      </c>
      <c r="H132" s="3">
        <v>1.1852429164715836E-5</v>
      </c>
      <c r="I132" s="3">
        <v>1.1358102851431412E-4</v>
      </c>
      <c r="J132" s="3">
        <v>0</v>
      </c>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3"/>
      <c r="BZ132" s="3"/>
      <c r="CA132" s="3"/>
      <c r="CB132" s="3"/>
      <c r="CC132" s="3"/>
      <c r="CD132" s="3"/>
    </row>
    <row r="133" spans="1:82" x14ac:dyDescent="0.2">
      <c r="A133" s="14">
        <v>836.80437000000006</v>
      </c>
      <c r="B133" s="8" t="s">
        <v>849</v>
      </c>
      <c r="C133" s="8" t="s">
        <v>850</v>
      </c>
      <c r="D133" s="3">
        <v>4.4340056308943848E-5</v>
      </c>
      <c r="E133" s="3">
        <v>9.6027125661792923E-5</v>
      </c>
      <c r="F133" s="3">
        <v>2.0781629475608916E-4</v>
      </c>
      <c r="G133" s="3">
        <v>9.0241884205661602E-5</v>
      </c>
      <c r="H133" s="3">
        <v>5.5430665580560409E-5</v>
      </c>
      <c r="I133" s="3">
        <v>1.1773696618742813E-4</v>
      </c>
      <c r="J133" s="3">
        <v>7.7602594219539524E-6</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3"/>
      <c r="BZ133" s="3"/>
      <c r="CA133" s="3"/>
      <c r="CB133" s="3"/>
      <c r="CC133" s="3"/>
      <c r="CD133" s="3"/>
    </row>
    <row r="134" spans="1:82" x14ac:dyDescent="0.2">
      <c r="A134" s="14">
        <v>838.81997000000001</v>
      </c>
      <c r="B134" s="8" t="s">
        <v>851</v>
      </c>
      <c r="C134" s="8" t="s">
        <v>852</v>
      </c>
      <c r="D134" s="3">
        <v>1.274368109435073E-5</v>
      </c>
      <c r="E134" s="3">
        <v>7.6872271249943017E-5</v>
      </c>
      <c r="F134" s="3">
        <v>4.5814806409561962E-4</v>
      </c>
      <c r="G134" s="3">
        <v>8.0797366079513207E-4</v>
      </c>
      <c r="H134" s="3">
        <v>5.5162328586229803E-4</v>
      </c>
      <c r="I134" s="3">
        <v>1.1255506391747981E-3</v>
      </c>
      <c r="J134" s="3">
        <v>6.9603772993876621E-5</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3"/>
      <c r="BZ134" s="3"/>
      <c r="CA134" s="3"/>
      <c r="CB134" s="3"/>
      <c r="CC134" s="3"/>
      <c r="CD134" s="3"/>
    </row>
    <row r="135" spans="1:82" x14ac:dyDescent="0.2">
      <c r="A135" s="14">
        <v>844.73686999999995</v>
      </c>
      <c r="B135" s="8" t="s">
        <v>853</v>
      </c>
      <c r="C135" s="8" t="s">
        <v>854</v>
      </c>
      <c r="D135" s="3">
        <v>0</v>
      </c>
      <c r="E135" s="3">
        <v>6.0574332266200898E-6</v>
      </c>
      <c r="F135" s="3">
        <v>2.2706157689721533E-4</v>
      </c>
      <c r="G135" s="3">
        <v>2.5347396692107635E-4</v>
      </c>
      <c r="H135" s="3">
        <v>1.3231923219257798E-5</v>
      </c>
      <c r="I135" s="3">
        <v>1.1553779453341604E-4</v>
      </c>
      <c r="J135" s="3">
        <v>1.627806512703646E-5</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3"/>
      <c r="BZ135" s="3"/>
      <c r="CA135" s="3"/>
      <c r="CB135" s="3"/>
      <c r="CC135" s="3"/>
      <c r="CD135" s="3"/>
    </row>
    <row r="136" spans="1:82" x14ac:dyDescent="0.2">
      <c r="A136" s="14">
        <v>846.7524699999999</v>
      </c>
      <c r="B136" s="8" t="s">
        <v>855</v>
      </c>
      <c r="C136" s="8" t="s">
        <v>856</v>
      </c>
      <c r="D136" s="3">
        <v>0</v>
      </c>
      <c r="E136" s="3">
        <v>2.6835630688494705E-5</v>
      </c>
      <c r="F136" s="3">
        <v>1.0186780044567135E-3</v>
      </c>
      <c r="G136" s="3">
        <v>1.5416121600542692E-3</v>
      </c>
      <c r="H136" s="3">
        <v>0</v>
      </c>
      <c r="I136" s="3">
        <v>3.1811312770062858E-4</v>
      </c>
      <c r="J136" s="3">
        <v>8.5533219574056768E-5</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3"/>
      <c r="BZ136" s="3"/>
      <c r="CA136" s="3"/>
      <c r="CB136" s="3"/>
      <c r="CC136" s="3"/>
      <c r="CD136" s="3"/>
    </row>
    <row r="137" spans="1:82" x14ac:dyDescent="0.2">
      <c r="A137" s="14">
        <v>848.76806999999997</v>
      </c>
      <c r="B137" s="8" t="s">
        <v>857</v>
      </c>
      <c r="C137" s="8" t="s">
        <v>858</v>
      </c>
      <c r="D137" s="3">
        <v>8.6557531799434175E-6</v>
      </c>
      <c r="E137" s="3">
        <v>4.2216592924454255E-5</v>
      </c>
      <c r="F137" s="3">
        <v>2.5798389858219055E-3</v>
      </c>
      <c r="G137" s="3">
        <v>2.6753785923100326E-3</v>
      </c>
      <c r="H137" s="3">
        <v>4.3625929868604187E-4</v>
      </c>
      <c r="I137" s="3">
        <v>1.1927146006943663E-3</v>
      </c>
      <c r="J137" s="3">
        <v>0</v>
      </c>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3"/>
      <c r="BZ137" s="3"/>
      <c r="CA137" s="3"/>
      <c r="CB137" s="3"/>
      <c r="CC137" s="3"/>
      <c r="CD137" s="3"/>
    </row>
    <row r="138" spans="1:82" x14ac:dyDescent="0.2">
      <c r="A138" s="14">
        <v>850.78366999999992</v>
      </c>
      <c r="B138" s="8" t="s">
        <v>859</v>
      </c>
      <c r="C138" s="8" t="s">
        <v>860</v>
      </c>
      <c r="D138" s="3">
        <v>3.7451706692403277E-5</v>
      </c>
      <c r="E138" s="3">
        <v>3.6931780968917891E-6</v>
      </c>
      <c r="F138" s="3">
        <v>5.8803553320634612E-3</v>
      </c>
      <c r="G138" s="3">
        <v>4.3288665907080725E-3</v>
      </c>
      <c r="H138" s="3">
        <v>3.6788157685162391E-3</v>
      </c>
      <c r="I138" s="3">
        <v>5.3957153303786148E-3</v>
      </c>
      <c r="J138" s="3">
        <v>0</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3"/>
      <c r="BZ138" s="3"/>
      <c r="CA138" s="3"/>
      <c r="CB138" s="3"/>
      <c r="CC138" s="3"/>
      <c r="CD138" s="3"/>
    </row>
    <row r="139" spans="1:82" x14ac:dyDescent="0.2">
      <c r="A139" s="14">
        <v>852.79926999999998</v>
      </c>
      <c r="B139" s="8" t="s">
        <v>861</v>
      </c>
      <c r="C139" s="8" t="s">
        <v>862</v>
      </c>
      <c r="D139" s="3">
        <v>3.2366639198361953E-5</v>
      </c>
      <c r="E139" s="3">
        <v>4.7172652094941414E-4</v>
      </c>
      <c r="F139" s="3">
        <v>1.3705663372848951E-2</v>
      </c>
      <c r="G139" s="3">
        <v>2.8896828163976644E-2</v>
      </c>
      <c r="H139" s="3">
        <v>3.1744857717528739E-2</v>
      </c>
      <c r="I139" s="3">
        <v>5.1569906772306051E-2</v>
      </c>
      <c r="J139" s="3">
        <v>1.356056830777622E-4</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3"/>
      <c r="BZ139" s="3"/>
      <c r="CA139" s="3"/>
      <c r="CB139" s="3"/>
      <c r="CC139" s="3"/>
      <c r="CD139" s="3"/>
    </row>
    <row r="140" spans="1:82" x14ac:dyDescent="0.2">
      <c r="A140" s="14">
        <v>856.77317000000005</v>
      </c>
      <c r="B140" s="8" t="s">
        <v>863</v>
      </c>
      <c r="C140" s="8" t="s">
        <v>864</v>
      </c>
      <c r="D140" s="3">
        <v>1.3757491631085257E-5</v>
      </c>
      <c r="E140" s="3">
        <v>1.3248621888744912E-4</v>
      </c>
      <c r="F140" s="3">
        <v>0</v>
      </c>
      <c r="G140" s="3">
        <v>5.569722608580907E-5</v>
      </c>
      <c r="H140" s="3">
        <v>8.5209251597926904E-5</v>
      </c>
      <c r="I140" s="3">
        <v>1.356429177295933E-4</v>
      </c>
      <c r="J140" s="3">
        <v>0</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3"/>
      <c r="BZ140" s="3"/>
      <c r="CA140" s="3"/>
      <c r="CB140" s="3"/>
      <c r="CC140" s="3"/>
      <c r="CD140" s="3"/>
    </row>
    <row r="141" spans="1:82" x14ac:dyDescent="0.2">
      <c r="A141" s="14">
        <v>858.78877</v>
      </c>
      <c r="B141" s="8" t="s">
        <v>865</v>
      </c>
      <c r="C141" s="8" t="s">
        <v>866</v>
      </c>
      <c r="D141" s="3">
        <v>5.0990355923645955E-5</v>
      </c>
      <c r="E141" s="3">
        <v>3.4614313344041744E-5</v>
      </c>
      <c r="F141" s="3">
        <v>3.0795980517749085E-5</v>
      </c>
      <c r="G141" s="3">
        <v>1.5615790120687023E-5</v>
      </c>
      <c r="H141" s="3">
        <v>9.1357899614614417E-7</v>
      </c>
      <c r="I141" s="3">
        <v>1.4712175119316944E-4</v>
      </c>
      <c r="J141" s="3">
        <v>3.3348527730081314E-5</v>
      </c>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3"/>
      <c r="BZ141" s="3"/>
      <c r="CA141" s="3"/>
      <c r="CB141" s="3"/>
      <c r="CC141" s="3"/>
      <c r="CD141" s="3"/>
    </row>
    <row r="142" spans="1:82" x14ac:dyDescent="0.2">
      <c r="A142" s="14">
        <v>860.80437000000006</v>
      </c>
      <c r="B142" s="8" t="s">
        <v>867</v>
      </c>
      <c r="C142" s="8" t="s">
        <v>868</v>
      </c>
      <c r="D142" s="3">
        <v>0</v>
      </c>
      <c r="E142" s="3">
        <v>2.7006796948696087E-5</v>
      </c>
      <c r="F142" s="3">
        <v>0</v>
      </c>
      <c r="G142" s="3">
        <v>1.7540408709104858E-5</v>
      </c>
      <c r="H142" s="3">
        <v>0</v>
      </c>
      <c r="I142" s="3">
        <v>0</v>
      </c>
      <c r="J142" s="3">
        <v>0</v>
      </c>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3"/>
      <c r="BZ142" s="3"/>
      <c r="CA142" s="3"/>
      <c r="CB142" s="3"/>
      <c r="CC142" s="3"/>
      <c r="CD142" s="3"/>
    </row>
    <row r="143" spans="1:82" x14ac:dyDescent="0.2">
      <c r="A143" s="14">
        <v>862.81997000000001</v>
      </c>
      <c r="B143" s="8" t="s">
        <v>869</v>
      </c>
      <c r="C143" s="8" t="s">
        <v>870</v>
      </c>
      <c r="D143" s="3">
        <v>0</v>
      </c>
      <c r="E143" s="3">
        <v>0</v>
      </c>
      <c r="F143" s="3">
        <v>2.2595219428922531E-5</v>
      </c>
      <c r="G143" s="3">
        <v>1.6703802218364362E-5</v>
      </c>
      <c r="H143" s="3">
        <v>0</v>
      </c>
      <c r="I143" s="3">
        <v>0</v>
      </c>
      <c r="J143" s="3">
        <v>1.207997134700671E-4</v>
      </c>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3"/>
      <c r="BZ143" s="3"/>
      <c r="CA143" s="3"/>
      <c r="CB143" s="3"/>
      <c r="CC143" s="3"/>
      <c r="CD143" s="3"/>
    </row>
    <row r="144" spans="1:82" x14ac:dyDescent="0.2">
      <c r="A144" s="14">
        <v>864.83556999999996</v>
      </c>
      <c r="B144" s="8" t="s">
        <v>871</v>
      </c>
      <c r="C144" s="8" t="s">
        <v>872</v>
      </c>
      <c r="D144" s="3">
        <v>0</v>
      </c>
      <c r="E144" s="3">
        <v>5.6481099945148108E-5</v>
      </c>
      <c r="F144" s="3">
        <v>8.51132196036785E-5</v>
      </c>
      <c r="G144" s="3">
        <v>0</v>
      </c>
      <c r="H144" s="3">
        <v>8.3031662163780809E-5</v>
      </c>
      <c r="I144" s="3">
        <v>8.7999277354227688E-5</v>
      </c>
      <c r="J144" s="3">
        <v>3.5748274847016095E-5</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3"/>
      <c r="BZ144" s="3"/>
      <c r="CA144" s="3"/>
      <c r="CB144" s="3"/>
      <c r="CC144" s="3"/>
      <c r="CD144" s="3"/>
    </row>
    <row r="145" spans="1:82" x14ac:dyDescent="0.2">
      <c r="A145" s="14">
        <v>866.85117000000002</v>
      </c>
      <c r="B145" s="8" t="s">
        <v>873</v>
      </c>
      <c r="C145" s="8" t="s">
        <v>874</v>
      </c>
      <c r="D145" s="3">
        <v>1.2592527608617841E-5</v>
      </c>
      <c r="E145" s="3">
        <v>0</v>
      </c>
      <c r="F145" s="3">
        <v>1.4817971107250591E-4</v>
      </c>
      <c r="G145" s="3">
        <v>7.1569152986298047E-5</v>
      </c>
      <c r="H145" s="3">
        <v>1.50860695172182E-4</v>
      </c>
      <c r="I145" s="3">
        <v>5.7243250688597601E-4</v>
      </c>
      <c r="J145" s="3">
        <v>4.3655616832147815E-6</v>
      </c>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3"/>
      <c r="BZ145" s="3"/>
      <c r="CA145" s="3"/>
      <c r="CB145" s="3"/>
      <c r="CC145" s="3"/>
      <c r="CD145" s="3"/>
    </row>
    <row r="146" spans="1:82" x14ac:dyDescent="0.2">
      <c r="A146" s="14">
        <v>868.73686999999995</v>
      </c>
      <c r="B146" s="8" t="s">
        <v>875</v>
      </c>
      <c r="C146" s="8" t="s">
        <v>876</v>
      </c>
      <c r="D146" s="3">
        <v>0</v>
      </c>
      <c r="E146" s="3">
        <v>2.5111463478064352E-5</v>
      </c>
      <c r="F146" s="3">
        <v>2.684055553677378E-5</v>
      </c>
      <c r="G146" s="3">
        <v>0</v>
      </c>
      <c r="H146" s="3">
        <v>3.6795199109754159E-5</v>
      </c>
      <c r="I146" s="3">
        <v>1.4688324216361598E-4</v>
      </c>
      <c r="J146" s="3">
        <v>4.1855088176096468E-5</v>
      </c>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3"/>
      <c r="BZ146" s="3"/>
      <c r="CA146" s="3"/>
      <c r="CB146" s="3"/>
      <c r="CC146" s="3"/>
      <c r="CD146" s="3"/>
    </row>
    <row r="147" spans="1:82" x14ac:dyDescent="0.2">
      <c r="A147" s="14">
        <v>870.7524699999999</v>
      </c>
      <c r="B147" s="8" t="s">
        <v>877</v>
      </c>
      <c r="C147" s="8" t="s">
        <v>878</v>
      </c>
      <c r="D147" s="3">
        <v>0</v>
      </c>
      <c r="E147" s="3">
        <v>1.1511566046296087E-5</v>
      </c>
      <c r="F147" s="3">
        <v>0</v>
      </c>
      <c r="G147" s="3">
        <v>1.9127506193470398E-5</v>
      </c>
      <c r="H147" s="3">
        <v>0</v>
      </c>
      <c r="I147" s="3">
        <v>0</v>
      </c>
      <c r="J147" s="3">
        <v>5.7229926699686853E-5</v>
      </c>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3"/>
      <c r="BZ147" s="3"/>
      <c r="CA147" s="3"/>
      <c r="CB147" s="3"/>
      <c r="CC147" s="3"/>
      <c r="CD147" s="3"/>
    </row>
    <row r="148" spans="1:82" x14ac:dyDescent="0.2">
      <c r="A148" s="14">
        <v>872.76806999999997</v>
      </c>
      <c r="B148" s="8" t="s">
        <v>879</v>
      </c>
      <c r="C148" s="8" t="s">
        <v>880</v>
      </c>
      <c r="D148" s="3">
        <v>0</v>
      </c>
      <c r="E148" s="3">
        <v>1.7268999689441068E-6</v>
      </c>
      <c r="F148" s="3">
        <v>8.6041055612233072E-6</v>
      </c>
      <c r="G148" s="3">
        <v>2.8888307023654962E-5</v>
      </c>
      <c r="H148" s="3">
        <v>0</v>
      </c>
      <c r="I148" s="3">
        <v>0</v>
      </c>
      <c r="J148" s="3">
        <v>2.2019296920760176E-5</v>
      </c>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3"/>
      <c r="BZ148" s="3"/>
      <c r="CA148" s="3"/>
      <c r="CB148" s="3"/>
      <c r="CC148" s="3"/>
      <c r="CD148" s="3"/>
    </row>
    <row r="149" spans="1:82" x14ac:dyDescent="0.2">
      <c r="A149" s="14">
        <v>874.78366999999992</v>
      </c>
      <c r="B149" s="8" t="s">
        <v>881</v>
      </c>
      <c r="C149" s="8" t="s">
        <v>882</v>
      </c>
      <c r="D149" s="3">
        <v>0</v>
      </c>
      <c r="E149" s="3">
        <v>0</v>
      </c>
      <c r="F149" s="3">
        <v>1.2075290890918127E-4</v>
      </c>
      <c r="G149" s="3">
        <v>2.0618052511382952E-4</v>
      </c>
      <c r="H149" s="3">
        <v>1.947324091972097E-4</v>
      </c>
      <c r="I149" s="3">
        <v>1.1985980877120137E-4</v>
      </c>
      <c r="J149" s="3">
        <v>0</v>
      </c>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3"/>
      <c r="BZ149" s="3"/>
      <c r="CA149" s="3"/>
      <c r="CB149" s="3"/>
      <c r="CC149" s="3"/>
      <c r="CD149" s="3"/>
    </row>
    <row r="150" spans="1:82" x14ac:dyDescent="0.2">
      <c r="A150" s="14">
        <v>876.79926999999998</v>
      </c>
      <c r="B150" s="8" t="s">
        <v>883</v>
      </c>
      <c r="C150" s="8" t="s">
        <v>884</v>
      </c>
      <c r="D150" s="3">
        <v>1.4147269091513634E-5</v>
      </c>
      <c r="E150" s="3">
        <v>2.4355010430945095E-5</v>
      </c>
      <c r="F150" s="3">
        <v>1.6789018340223683E-4</v>
      </c>
      <c r="G150" s="3">
        <v>1.599489147237244E-4</v>
      </c>
      <c r="H150" s="3">
        <v>7.8062709171196023E-5</v>
      </c>
      <c r="I150" s="3">
        <v>4.250123255316152E-5</v>
      </c>
      <c r="J150" s="3">
        <v>4.4308438704482061E-5</v>
      </c>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3"/>
      <c r="BZ150" s="3"/>
      <c r="CA150" s="3"/>
      <c r="CB150" s="3"/>
      <c r="CC150" s="3"/>
      <c r="CD150" s="3"/>
    </row>
    <row r="151" spans="1:82" x14ac:dyDescent="0.2">
      <c r="A151" s="14">
        <v>878.81486999999993</v>
      </c>
      <c r="B151" s="8" t="s">
        <v>885</v>
      </c>
      <c r="C151" s="8" t="s">
        <v>886</v>
      </c>
      <c r="D151" s="3">
        <v>1.2793628555420256E-5</v>
      </c>
      <c r="E151" s="3">
        <v>9.8969437618623743E-6</v>
      </c>
      <c r="F151" s="3">
        <v>2.2010906959585045E-4</v>
      </c>
      <c r="G151" s="3">
        <v>8.0302363861158534E-5</v>
      </c>
      <c r="H151" s="3">
        <v>2.0555905293069348E-4</v>
      </c>
      <c r="I151" s="3">
        <v>8.0311303109088173E-5</v>
      </c>
      <c r="J151" s="3">
        <v>0</v>
      </c>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3"/>
      <c r="BZ151" s="3"/>
      <c r="CA151" s="3"/>
      <c r="CB151" s="3"/>
      <c r="CC151" s="3"/>
      <c r="CD151" s="3"/>
    </row>
    <row r="152" spans="1:82" x14ac:dyDescent="0.2">
      <c r="A152" s="14">
        <v>880.83046999999988</v>
      </c>
      <c r="B152" s="8" t="s">
        <v>887</v>
      </c>
      <c r="C152" s="8" t="s">
        <v>888</v>
      </c>
      <c r="D152" s="3">
        <v>0</v>
      </c>
      <c r="E152" s="3">
        <v>7.7629808224634867E-5</v>
      </c>
      <c r="F152" s="3">
        <v>4.2565641290951111E-4</v>
      </c>
      <c r="G152" s="3">
        <v>8.796376166609022E-4</v>
      </c>
      <c r="H152" s="3">
        <v>6.6248190105181381E-4</v>
      </c>
      <c r="I152" s="3">
        <v>1.1860853660801405E-3</v>
      </c>
      <c r="J152" s="3">
        <v>2.0221855866548214E-5</v>
      </c>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3"/>
      <c r="BZ152" s="3"/>
      <c r="CA152" s="3"/>
      <c r="CB152" s="3"/>
      <c r="CC152" s="3"/>
      <c r="CD152" s="3"/>
    </row>
    <row r="153" spans="1:82" x14ac:dyDescent="0.2">
      <c r="A153" s="14">
        <v>882.78877</v>
      </c>
      <c r="B153" s="8" t="s">
        <v>889</v>
      </c>
      <c r="C153" s="8" t="s">
        <v>890</v>
      </c>
      <c r="D153" s="3">
        <v>0</v>
      </c>
      <c r="E153" s="3">
        <v>0</v>
      </c>
      <c r="F153" s="3">
        <v>0</v>
      </c>
      <c r="G153" s="3">
        <v>1.9108073145392062E-4</v>
      </c>
      <c r="H153" s="3">
        <v>5.1183136592838571E-6</v>
      </c>
      <c r="I153" s="3">
        <v>0</v>
      </c>
      <c r="J153" s="3">
        <v>1.8844969299338334E-6</v>
      </c>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3"/>
      <c r="BZ153" s="3"/>
      <c r="CA153" s="3"/>
      <c r="CB153" s="3"/>
      <c r="CC153" s="3"/>
      <c r="CD153" s="3"/>
    </row>
    <row r="154" spans="1:82" x14ac:dyDescent="0.2">
      <c r="A154" s="14">
        <v>884.80437000000006</v>
      </c>
      <c r="B154" s="8" t="s">
        <v>891</v>
      </c>
      <c r="C154" s="8" t="s">
        <v>892</v>
      </c>
      <c r="D154" s="3">
        <v>1.2344982018864471E-5</v>
      </c>
      <c r="E154" s="3">
        <v>0</v>
      </c>
      <c r="F154" s="3">
        <v>4.2591846553363169E-5</v>
      </c>
      <c r="G154" s="3">
        <v>0</v>
      </c>
      <c r="H154" s="3">
        <v>0</v>
      </c>
      <c r="I154" s="3">
        <v>0</v>
      </c>
      <c r="J154" s="3">
        <v>2.8881717789573988E-5</v>
      </c>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3"/>
      <c r="BZ154" s="3"/>
      <c r="CA154" s="3"/>
      <c r="CB154" s="3"/>
      <c r="CC154" s="3"/>
      <c r="CD154" s="3"/>
    </row>
    <row r="155" spans="1:82" x14ac:dyDescent="0.2">
      <c r="A155" s="14">
        <v>886.81997000000001</v>
      </c>
      <c r="B155" s="8" t="s">
        <v>893</v>
      </c>
      <c r="C155" s="8" t="s">
        <v>894</v>
      </c>
      <c r="D155" s="3">
        <v>0</v>
      </c>
      <c r="E155" s="3">
        <v>1.3821277651657537E-5</v>
      </c>
      <c r="F155" s="3">
        <v>4.7995438484824592E-5</v>
      </c>
      <c r="G155" s="3">
        <v>0</v>
      </c>
      <c r="H155" s="3">
        <v>3.8691107328523672E-5</v>
      </c>
      <c r="I155" s="3">
        <v>0</v>
      </c>
      <c r="J155" s="3">
        <v>1.0257552376270244E-4</v>
      </c>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3"/>
      <c r="BZ155" s="3"/>
      <c r="CA155" s="3"/>
      <c r="CB155" s="3"/>
      <c r="CC155" s="3"/>
      <c r="CD155" s="3"/>
    </row>
    <row r="156" spans="1:82" x14ac:dyDescent="0.2">
      <c r="A156" s="14">
        <v>888.83556999999996</v>
      </c>
      <c r="B156" s="8" t="s">
        <v>895</v>
      </c>
      <c r="C156" s="8" t="s">
        <v>896</v>
      </c>
      <c r="D156" s="3">
        <v>0</v>
      </c>
      <c r="E156" s="3">
        <v>0</v>
      </c>
      <c r="F156" s="3">
        <v>0</v>
      </c>
      <c r="G156" s="3">
        <v>2.3663060314772169E-5</v>
      </c>
      <c r="H156" s="3">
        <v>1.3894950181623085E-4</v>
      </c>
      <c r="I156" s="3">
        <v>2.1866235555630506E-5</v>
      </c>
      <c r="J156" s="3">
        <v>0</v>
      </c>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3"/>
      <c r="BZ156" s="3"/>
      <c r="CA156" s="3"/>
      <c r="CB156" s="3"/>
      <c r="CC156" s="3"/>
      <c r="CD156" s="3"/>
    </row>
    <row r="157" spans="1:82" x14ac:dyDescent="0.2">
      <c r="A157" s="14">
        <v>890.85117000000002</v>
      </c>
      <c r="B157" s="8" t="s">
        <v>897</v>
      </c>
      <c r="C157" s="8" t="s">
        <v>898</v>
      </c>
      <c r="D157" s="3">
        <v>4.1720192246450523E-6</v>
      </c>
      <c r="E157" s="3">
        <v>1.057652463849422E-5</v>
      </c>
      <c r="F157" s="3">
        <v>3.7290709267546195E-5</v>
      </c>
      <c r="G157" s="3">
        <v>2.0308137287804161E-5</v>
      </c>
      <c r="H157" s="3">
        <v>5.7966353782250003E-5</v>
      </c>
      <c r="I157" s="3">
        <v>0</v>
      </c>
      <c r="J157" s="3">
        <v>6.1208654772397151E-5</v>
      </c>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3"/>
      <c r="BZ157" s="3"/>
      <c r="CA157" s="3"/>
      <c r="CB157" s="3"/>
      <c r="CC157" s="3"/>
      <c r="CD157" s="3"/>
    </row>
    <row r="158" spans="1:82" x14ac:dyDescent="0.2">
      <c r="A158" s="14">
        <v>892.86676999999997</v>
      </c>
      <c r="B158" s="8" t="s">
        <v>899</v>
      </c>
      <c r="C158" s="8" t="s">
        <v>900</v>
      </c>
      <c r="D158" s="3">
        <v>0</v>
      </c>
      <c r="E158" s="3">
        <v>4.2931457024565422E-5</v>
      </c>
      <c r="F158" s="3">
        <v>3.1521235536163597E-6</v>
      </c>
      <c r="G158" s="3">
        <v>0</v>
      </c>
      <c r="H158" s="3">
        <v>1.3449877492115978E-5</v>
      </c>
      <c r="I158" s="3">
        <v>4.7080057574654025E-5</v>
      </c>
      <c r="J158" s="3">
        <v>3.8340705031025527E-5</v>
      </c>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3"/>
      <c r="BZ158" s="3"/>
      <c r="CA158" s="3"/>
      <c r="CB158" s="3"/>
      <c r="CC158" s="3"/>
      <c r="CD158" s="3"/>
    </row>
    <row r="159" spans="1:82" x14ac:dyDescent="0.2">
      <c r="A159" s="14">
        <v>894.7524699999999</v>
      </c>
      <c r="B159" s="8" t="s">
        <v>901</v>
      </c>
      <c r="C159" s="8" t="s">
        <v>902</v>
      </c>
      <c r="D159" s="3">
        <v>3.6377547480148314E-5</v>
      </c>
      <c r="E159" s="3">
        <v>2.6985992064683031E-5</v>
      </c>
      <c r="F159" s="3">
        <v>7.6178686945800944E-5</v>
      </c>
      <c r="G159" s="3">
        <v>1.8072626359150662E-5</v>
      </c>
      <c r="H159" s="3">
        <v>1.8482319729178992E-5</v>
      </c>
      <c r="I159" s="3">
        <v>1.9039862534815625E-4</v>
      </c>
      <c r="J159" s="3">
        <v>2.6295135774592441E-5</v>
      </c>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3"/>
      <c r="BZ159" s="3"/>
      <c r="CA159" s="3"/>
      <c r="CB159" s="3"/>
      <c r="CC159" s="3"/>
      <c r="CD159" s="3"/>
    </row>
    <row r="160" spans="1:82" x14ac:dyDescent="0.2">
      <c r="A160" s="14">
        <v>896.76806999999997</v>
      </c>
      <c r="B160" s="8" t="s">
        <v>903</v>
      </c>
      <c r="C160" s="8" t="s">
        <v>904</v>
      </c>
      <c r="D160" s="3">
        <v>0</v>
      </c>
      <c r="E160" s="3">
        <v>0</v>
      </c>
      <c r="F160" s="3">
        <v>0</v>
      </c>
      <c r="G160" s="3">
        <v>0</v>
      </c>
      <c r="H160" s="3">
        <v>4.7267786576192397E-5</v>
      </c>
      <c r="I160" s="3">
        <v>3.7284752762316704E-5</v>
      </c>
      <c r="J160" s="3">
        <v>1.193210350395119E-5</v>
      </c>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3"/>
      <c r="BZ160" s="3"/>
      <c r="CA160" s="3"/>
      <c r="CB160" s="3"/>
      <c r="CC160" s="3"/>
      <c r="CD160" s="3"/>
    </row>
    <row r="161" spans="1:82" x14ac:dyDescent="0.2">
      <c r="A161" s="14">
        <v>898.78366999999992</v>
      </c>
      <c r="B161" s="8" t="s">
        <v>905</v>
      </c>
      <c r="C161" s="8" t="s">
        <v>906</v>
      </c>
      <c r="D161" s="3">
        <v>4.2841551531982979E-5</v>
      </c>
      <c r="E161" s="3">
        <v>8.9291172706242556E-6</v>
      </c>
      <c r="F161" s="3">
        <v>2.609167265644926E-5</v>
      </c>
      <c r="G161" s="3">
        <v>1.6262413884168563E-5</v>
      </c>
      <c r="H161" s="3">
        <v>0</v>
      </c>
      <c r="I161" s="3">
        <v>0</v>
      </c>
      <c r="J161" s="3">
        <v>5.489292162970091E-5</v>
      </c>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3"/>
      <c r="BZ161" s="3"/>
      <c r="CA161" s="3"/>
      <c r="CB161" s="3"/>
      <c r="CC161" s="3"/>
      <c r="CD161" s="3"/>
    </row>
    <row r="162" spans="1:82" x14ac:dyDescent="0.2">
      <c r="A162" s="14">
        <v>900.79926999999998</v>
      </c>
      <c r="B162" s="8" t="s">
        <v>907</v>
      </c>
      <c r="C162" s="8" t="s">
        <v>908</v>
      </c>
      <c r="D162" s="3">
        <v>0</v>
      </c>
      <c r="E162" s="3">
        <v>1.7490550783557516E-5</v>
      </c>
      <c r="F162" s="3">
        <v>1.7136837666398014E-5</v>
      </c>
      <c r="G162" s="3">
        <v>1.0135591589591568E-5</v>
      </c>
      <c r="H162" s="3">
        <v>2.1196466196374824E-5</v>
      </c>
      <c r="I162" s="3">
        <v>8.1468887490137969E-6</v>
      </c>
      <c r="J162" s="3">
        <v>6.0776758797394352E-5</v>
      </c>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3"/>
      <c r="BZ162" s="3"/>
      <c r="CA162" s="3"/>
      <c r="CB162" s="3"/>
      <c r="CC162" s="3"/>
      <c r="CD162" s="3"/>
    </row>
    <row r="163" spans="1:82" x14ac:dyDescent="0.2">
      <c r="A163" s="14">
        <v>902.81486999999993</v>
      </c>
      <c r="B163" s="8" t="s">
        <v>909</v>
      </c>
      <c r="C163" s="8" t="s">
        <v>910</v>
      </c>
      <c r="D163" s="3">
        <v>1.2265626128717377E-5</v>
      </c>
      <c r="E163" s="3">
        <v>0</v>
      </c>
      <c r="F163" s="3">
        <v>0</v>
      </c>
      <c r="G163" s="3">
        <v>2.1303070142970468E-6</v>
      </c>
      <c r="H163" s="3">
        <v>3.2621369070160119E-5</v>
      </c>
      <c r="I163" s="3">
        <v>0</v>
      </c>
      <c r="J163" s="3">
        <v>0</v>
      </c>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3"/>
      <c r="BZ163" s="3"/>
      <c r="CA163" s="3"/>
      <c r="CB163" s="3"/>
      <c r="CC163" s="3"/>
      <c r="CD163" s="3"/>
    </row>
    <row r="164" spans="1:82" x14ac:dyDescent="0.2">
      <c r="A164" s="14">
        <v>904.83046999999988</v>
      </c>
      <c r="B164" s="8" t="s">
        <v>911</v>
      </c>
      <c r="C164" s="8" t="s">
        <v>912</v>
      </c>
      <c r="D164" s="3">
        <v>7.8253990873363677E-5</v>
      </c>
      <c r="E164" s="3">
        <v>0</v>
      </c>
      <c r="F164" s="3">
        <v>7.2793603202021844E-6</v>
      </c>
      <c r="G164" s="3">
        <v>4.826185878514165E-5</v>
      </c>
      <c r="H164" s="3">
        <v>0</v>
      </c>
      <c r="I164" s="3">
        <v>7.6928469463145502E-5</v>
      </c>
      <c r="J164" s="3">
        <v>3.9214939586427746E-5</v>
      </c>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3"/>
      <c r="BZ164" s="3"/>
      <c r="CA164" s="3"/>
      <c r="CB164" s="3"/>
      <c r="CC164" s="3"/>
      <c r="CD164" s="3"/>
    </row>
    <row r="165" spans="1:82" x14ac:dyDescent="0.2">
      <c r="A165" s="14">
        <v>906.84606999999994</v>
      </c>
      <c r="B165" s="8" t="s">
        <v>913</v>
      </c>
      <c r="C165" s="8" t="s">
        <v>914</v>
      </c>
      <c r="D165" s="3">
        <v>0</v>
      </c>
      <c r="E165" s="3">
        <v>3.6996880369495081E-5</v>
      </c>
      <c r="F165" s="3">
        <v>4.4690510728521411E-6</v>
      </c>
      <c r="G165" s="3">
        <v>3.4785029723249198E-5</v>
      </c>
      <c r="H165" s="3">
        <v>7.9070989529772385E-5</v>
      </c>
      <c r="I165" s="3">
        <v>1.1407267872756364E-5</v>
      </c>
      <c r="J165" s="3">
        <v>8.1554818138614485E-5</v>
      </c>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3"/>
      <c r="BZ165" s="3"/>
      <c r="CA165" s="3"/>
      <c r="CB165" s="3"/>
      <c r="CC165" s="3"/>
      <c r="CD165" s="3"/>
    </row>
    <row r="166" spans="1:82" x14ac:dyDescent="0.2">
      <c r="A166" s="14">
        <v>908.86166999999989</v>
      </c>
      <c r="B166" s="8" t="s">
        <v>915</v>
      </c>
      <c r="C166" s="8" t="s">
        <v>916</v>
      </c>
      <c r="D166" s="3">
        <v>1.9747031988371935E-5</v>
      </c>
      <c r="E166" s="3">
        <v>1.0247172875606671E-5</v>
      </c>
      <c r="F166" s="3">
        <v>1.1622319934554508E-4</v>
      </c>
      <c r="G166" s="3">
        <v>9.5230074081559078E-5</v>
      </c>
      <c r="H166" s="3">
        <v>0</v>
      </c>
      <c r="I166" s="3">
        <v>9.81705355304278E-5</v>
      </c>
      <c r="J166" s="3">
        <v>2.5429556572527378E-5</v>
      </c>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3"/>
      <c r="BZ166" s="3"/>
      <c r="CA166" s="3"/>
      <c r="CB166" s="3"/>
      <c r="CC166" s="3"/>
      <c r="CD166" s="3"/>
    </row>
    <row r="167" spans="1:82" x14ac:dyDescent="0.2">
      <c r="A167" s="14">
        <v>910.81997000000001</v>
      </c>
      <c r="B167" s="8" t="s">
        <v>917</v>
      </c>
      <c r="C167" s="8" t="s">
        <v>918</v>
      </c>
      <c r="D167" s="3">
        <v>0</v>
      </c>
      <c r="E167" s="3">
        <v>1.0733179298704099E-4</v>
      </c>
      <c r="F167" s="3">
        <v>1.3134582788956419E-6</v>
      </c>
      <c r="G167" s="3">
        <v>7.4915618958558408E-5</v>
      </c>
      <c r="H167" s="3">
        <v>0</v>
      </c>
      <c r="I167" s="3">
        <v>0</v>
      </c>
      <c r="J167" s="3">
        <v>0</v>
      </c>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3"/>
      <c r="BZ167" s="3"/>
      <c r="CA167" s="3"/>
      <c r="CB167" s="3"/>
      <c r="CC167" s="3"/>
      <c r="CD167" s="3"/>
    </row>
    <row r="168" spans="1:82" x14ac:dyDescent="0.2">
      <c r="A168" s="14">
        <v>912.83556999999996</v>
      </c>
      <c r="B168" s="8" t="s">
        <v>919</v>
      </c>
      <c r="C168" s="8" t="s">
        <v>920</v>
      </c>
      <c r="D168" s="3">
        <v>9.3873980860412538E-7</v>
      </c>
      <c r="E168" s="3">
        <v>3.7932533137946973E-5</v>
      </c>
      <c r="F168" s="3">
        <v>8.7837153339311076E-6</v>
      </c>
      <c r="G168" s="3">
        <v>0</v>
      </c>
      <c r="H168" s="3">
        <v>0</v>
      </c>
      <c r="I168" s="3">
        <v>7.9243168137406152E-5</v>
      </c>
      <c r="J168" s="3">
        <v>7.0022196706076234E-5</v>
      </c>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3"/>
      <c r="BZ168" s="3"/>
      <c r="CA168" s="3"/>
      <c r="CB168" s="3"/>
      <c r="CC168" s="3"/>
      <c r="CD168" s="3"/>
    </row>
    <row r="169" spans="1:82" x14ac:dyDescent="0.2">
      <c r="A169" s="14">
        <v>914.85117000000002</v>
      </c>
      <c r="B169" s="8" t="s">
        <v>921</v>
      </c>
      <c r="C169" s="8" t="s">
        <v>922</v>
      </c>
      <c r="D169" s="3">
        <v>0</v>
      </c>
      <c r="E169" s="3">
        <v>0</v>
      </c>
      <c r="F169" s="3">
        <v>0</v>
      </c>
      <c r="G169" s="3">
        <v>2.4202994946212271E-5</v>
      </c>
      <c r="H169" s="3">
        <v>0</v>
      </c>
      <c r="I169" s="3">
        <v>2.1531313145799422E-4</v>
      </c>
      <c r="J169" s="3">
        <v>4.6049917728547987E-6</v>
      </c>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3"/>
      <c r="BZ169" s="3"/>
      <c r="CA169" s="3"/>
      <c r="CB169" s="3"/>
      <c r="CC169" s="3"/>
      <c r="CD169" s="3"/>
    </row>
    <row r="170" spans="1:82" x14ac:dyDescent="0.2">
      <c r="A170" s="14">
        <v>916.86676999999997</v>
      </c>
      <c r="B170" s="8" t="s">
        <v>923</v>
      </c>
      <c r="C170" s="8" t="s">
        <v>924</v>
      </c>
      <c r="D170" s="3">
        <v>1.1254075083068512E-5</v>
      </c>
      <c r="E170" s="3">
        <v>5.2643985086644408E-5</v>
      </c>
      <c r="F170" s="3">
        <v>2.2895285075007539E-5</v>
      </c>
      <c r="G170" s="3">
        <v>0</v>
      </c>
      <c r="H170" s="3">
        <v>0</v>
      </c>
      <c r="I170" s="3">
        <v>0</v>
      </c>
      <c r="J170" s="3">
        <v>1.9583584844506576E-5</v>
      </c>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3"/>
      <c r="BZ170" s="3"/>
      <c r="CA170" s="3"/>
      <c r="CB170" s="3"/>
      <c r="CC170" s="3"/>
      <c r="CD170" s="3"/>
    </row>
    <row r="171" spans="1:82" x14ac:dyDescent="0.2">
      <c r="A171" s="14">
        <v>918.88237000000004</v>
      </c>
      <c r="B171" s="8" t="s">
        <v>925</v>
      </c>
      <c r="C171" s="8" t="s">
        <v>926</v>
      </c>
      <c r="D171" s="3">
        <v>0</v>
      </c>
      <c r="E171" s="3">
        <v>2.3564397064308448E-5</v>
      </c>
      <c r="F171" s="3">
        <v>0</v>
      </c>
      <c r="G171" s="3">
        <v>9.5966196277766781E-5</v>
      </c>
      <c r="H171" s="3">
        <v>0</v>
      </c>
      <c r="I171" s="3">
        <v>2.381993039264437E-5</v>
      </c>
      <c r="J171" s="3">
        <v>4.6102761448365847E-5</v>
      </c>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3"/>
      <c r="BZ171" s="3"/>
      <c r="CA171" s="3"/>
      <c r="CB171" s="3"/>
      <c r="CC171" s="3"/>
      <c r="CD171" s="3"/>
    </row>
    <row r="172" spans="1:82" x14ac:dyDescent="0.2">
      <c r="A172" s="14">
        <v>920.89796999999999</v>
      </c>
      <c r="B172" s="8" t="s">
        <v>927</v>
      </c>
      <c r="C172" s="8" t="s">
        <v>928</v>
      </c>
      <c r="D172" s="3">
        <v>1.6353432226695997E-5</v>
      </c>
      <c r="E172" s="3">
        <v>2.4702429459766819E-5</v>
      </c>
      <c r="F172" s="3">
        <v>7.6722376475225481E-5</v>
      </c>
      <c r="G172" s="3">
        <v>5.6025785995160172E-5</v>
      </c>
      <c r="H172" s="3">
        <v>0</v>
      </c>
      <c r="I172" s="3">
        <v>4.390888723479857E-5</v>
      </c>
      <c r="J172" s="3">
        <v>0</v>
      </c>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3"/>
      <c r="BZ172" s="3"/>
      <c r="CA172" s="3"/>
      <c r="CB172" s="3"/>
      <c r="CC172" s="3"/>
      <c r="CD172" s="3"/>
    </row>
    <row r="173" spans="1:82" x14ac:dyDescent="0.2">
      <c r="A173" s="14">
        <v>922.78366999999992</v>
      </c>
      <c r="B173" s="8" t="s">
        <v>929</v>
      </c>
      <c r="C173" s="8" t="s">
        <v>930</v>
      </c>
      <c r="D173" s="3">
        <v>4.5314419950605554E-5</v>
      </c>
      <c r="E173" s="3">
        <v>3.9614522449930259E-5</v>
      </c>
      <c r="F173" s="3">
        <v>3.93119218101509E-6</v>
      </c>
      <c r="G173" s="3">
        <v>3.7026140276988905E-5</v>
      </c>
      <c r="H173" s="3">
        <v>4.0228674824633766E-6</v>
      </c>
      <c r="I173" s="3">
        <v>2.540471358794754E-5</v>
      </c>
      <c r="J173" s="3">
        <v>5.2278240696848288E-6</v>
      </c>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3"/>
      <c r="BZ173" s="3"/>
      <c r="CA173" s="3"/>
      <c r="CB173" s="3"/>
      <c r="CC173" s="3"/>
      <c r="CD173" s="3"/>
    </row>
    <row r="174" spans="1:82" x14ac:dyDescent="0.2">
      <c r="A174" s="14">
        <v>924.79926999999998</v>
      </c>
      <c r="B174" s="8" t="s">
        <v>931</v>
      </c>
      <c r="C174" s="8" t="s">
        <v>932</v>
      </c>
      <c r="D174" s="3">
        <v>0</v>
      </c>
      <c r="E174" s="3">
        <v>2.229893623016664E-6</v>
      </c>
      <c r="F174" s="3">
        <v>1.3356733196880576E-5</v>
      </c>
      <c r="G174" s="3">
        <v>0</v>
      </c>
      <c r="H174" s="3">
        <v>5.0143936015624398E-6</v>
      </c>
      <c r="I174" s="3">
        <v>4.3294090148654698E-6</v>
      </c>
      <c r="J174" s="3">
        <v>0</v>
      </c>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3"/>
      <c r="BZ174" s="3"/>
      <c r="CA174" s="3"/>
      <c r="CB174" s="3"/>
      <c r="CC174" s="3"/>
      <c r="CD174" s="3"/>
    </row>
    <row r="175" spans="1:82" x14ac:dyDescent="0.2">
      <c r="A175" s="14">
        <v>926.81486999999993</v>
      </c>
      <c r="B175" s="8" t="s">
        <v>933</v>
      </c>
      <c r="C175" s="8" t="s">
        <v>934</v>
      </c>
      <c r="D175" s="3">
        <v>0</v>
      </c>
      <c r="E175" s="3">
        <v>0</v>
      </c>
      <c r="F175" s="3">
        <v>0</v>
      </c>
      <c r="G175" s="3">
        <v>0</v>
      </c>
      <c r="H175" s="3">
        <v>0</v>
      </c>
      <c r="I175" s="3">
        <v>0</v>
      </c>
      <c r="J175" s="3">
        <v>2.0845167909115703E-5</v>
      </c>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3"/>
      <c r="BZ175" s="3"/>
      <c r="CA175" s="3"/>
      <c r="CB175" s="3"/>
      <c r="CC175" s="3"/>
      <c r="CD175" s="3"/>
    </row>
    <row r="176" spans="1:82" x14ac:dyDescent="0.2">
      <c r="A176" s="14">
        <v>928.83046999999988</v>
      </c>
      <c r="B176" s="8" t="s">
        <v>935</v>
      </c>
      <c r="C176" s="8" t="s">
        <v>936</v>
      </c>
      <c r="D176" s="3">
        <v>3.2472518561582406E-7</v>
      </c>
      <c r="E176" s="3">
        <v>6.2783807448273974E-6</v>
      </c>
      <c r="F176" s="3">
        <v>8.8208608187066725E-6</v>
      </c>
      <c r="G176" s="3">
        <v>0</v>
      </c>
      <c r="H176" s="3">
        <v>3.5105912999915183E-5</v>
      </c>
      <c r="I176" s="3">
        <v>6.7634068908182732E-5</v>
      </c>
      <c r="J176" s="3">
        <v>0</v>
      </c>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3"/>
      <c r="BZ176" s="3"/>
      <c r="CA176" s="3"/>
      <c r="CB176" s="3"/>
      <c r="CC176" s="3"/>
      <c r="CD176" s="3"/>
    </row>
    <row r="177" spans="1:82" x14ac:dyDescent="0.2">
      <c r="A177" s="14">
        <v>930.84606999999994</v>
      </c>
      <c r="B177" s="8" t="s">
        <v>937</v>
      </c>
      <c r="C177" s="8" t="s">
        <v>938</v>
      </c>
      <c r="D177" s="3">
        <v>0</v>
      </c>
      <c r="E177" s="3">
        <v>1.1617362906082876E-6</v>
      </c>
      <c r="F177" s="3">
        <v>1.0682475818868973E-5</v>
      </c>
      <c r="G177" s="3">
        <v>3.5009374540538859E-5</v>
      </c>
      <c r="H177" s="3">
        <v>3.8754897015461701E-5</v>
      </c>
      <c r="I177" s="3">
        <v>0</v>
      </c>
      <c r="J177" s="3">
        <v>1.6112789558512149E-5</v>
      </c>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3"/>
      <c r="BZ177" s="3"/>
      <c r="CA177" s="3"/>
      <c r="CB177" s="3"/>
      <c r="CC177" s="3"/>
      <c r="CD177" s="3"/>
    </row>
    <row r="178" spans="1:82" x14ac:dyDescent="0.2">
      <c r="A178" s="14">
        <v>932.86166999999989</v>
      </c>
      <c r="B178" s="8" t="s">
        <v>939</v>
      </c>
      <c r="C178" s="8" t="s">
        <v>940</v>
      </c>
      <c r="D178" s="3">
        <v>1.1031462256097845E-5</v>
      </c>
      <c r="E178" s="3">
        <v>2.5079130546633547E-5</v>
      </c>
      <c r="F178" s="3">
        <v>1.4977202336922918E-5</v>
      </c>
      <c r="G178" s="3">
        <v>4.9183898982425536E-6</v>
      </c>
      <c r="H178" s="3">
        <v>0</v>
      </c>
      <c r="I178" s="3">
        <v>1.9631014242798952E-5</v>
      </c>
      <c r="J178" s="3">
        <v>6.6249000157600829E-5</v>
      </c>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3"/>
      <c r="BZ178" s="3"/>
      <c r="CA178" s="3"/>
      <c r="CB178" s="3"/>
      <c r="CC178" s="3"/>
      <c r="CD178" s="3"/>
    </row>
    <row r="179" spans="1:82" x14ac:dyDescent="0.2">
      <c r="A179" s="14">
        <v>934.87726999999995</v>
      </c>
      <c r="B179" s="8" t="s">
        <v>941</v>
      </c>
      <c r="C179" s="8" t="s">
        <v>942</v>
      </c>
      <c r="D179" s="3">
        <v>0</v>
      </c>
      <c r="E179" s="3">
        <v>0</v>
      </c>
      <c r="F179" s="3">
        <v>0</v>
      </c>
      <c r="G179" s="3">
        <v>6.3710648125800707E-5</v>
      </c>
      <c r="H179" s="3">
        <v>2.9452031801014621E-6</v>
      </c>
      <c r="I179" s="3">
        <v>0</v>
      </c>
      <c r="J179" s="3">
        <v>6.0352956565053229E-6</v>
      </c>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3"/>
      <c r="BZ179" s="3"/>
      <c r="CA179" s="3"/>
      <c r="CB179" s="3"/>
      <c r="CC179" s="3"/>
      <c r="CD179" s="3"/>
    </row>
    <row r="180" spans="1:82" x14ac:dyDescent="0.2">
      <c r="A180" s="14">
        <v>936.83556999999996</v>
      </c>
      <c r="B180" s="8" t="s">
        <v>943</v>
      </c>
      <c r="C180" s="8" t="s">
        <v>944</v>
      </c>
      <c r="D180" s="3">
        <v>1.2750198552515029E-5</v>
      </c>
      <c r="E180" s="3">
        <v>1.6495337588992372E-5</v>
      </c>
      <c r="F180" s="3">
        <v>0</v>
      </c>
      <c r="G180" s="3">
        <v>1.9651674440239424E-5</v>
      </c>
      <c r="H180" s="3">
        <v>0</v>
      </c>
      <c r="I180" s="3">
        <v>3.0464838303735468E-5</v>
      </c>
      <c r="J180" s="3">
        <v>2.9237506009357446E-5</v>
      </c>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3"/>
      <c r="BZ180" s="3"/>
      <c r="CA180" s="3"/>
      <c r="CB180" s="3"/>
      <c r="CC180" s="3"/>
      <c r="CD180" s="3"/>
    </row>
    <row r="181" spans="1:82" x14ac:dyDescent="0.2">
      <c r="A181" s="14">
        <v>938.85117000000002</v>
      </c>
      <c r="B181" s="8" t="s">
        <v>945</v>
      </c>
      <c r="C181" s="8" t="s">
        <v>946</v>
      </c>
      <c r="D181" s="3">
        <v>0</v>
      </c>
      <c r="E181" s="3">
        <v>1.7863716981600062E-5</v>
      </c>
      <c r="F181" s="3">
        <v>1.0270740105265596E-5</v>
      </c>
      <c r="G181" s="3">
        <v>1.9211632442269182E-5</v>
      </c>
      <c r="H181" s="3">
        <v>3.8855677360697744E-5</v>
      </c>
      <c r="I181" s="3">
        <v>2.370998713590362E-5</v>
      </c>
      <c r="J181" s="3">
        <v>2.8604686261758039E-5</v>
      </c>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3"/>
      <c r="BZ181" s="3"/>
      <c r="CA181" s="3"/>
      <c r="CB181" s="3"/>
      <c r="CC181" s="3"/>
      <c r="CD181" s="3"/>
    </row>
    <row r="182" spans="1:82" x14ac:dyDescent="0.2">
      <c r="A182" s="14">
        <v>940.86676999999997</v>
      </c>
      <c r="B182" s="8" t="s">
        <v>947</v>
      </c>
      <c r="C182" s="8" t="s">
        <v>948</v>
      </c>
      <c r="D182" s="3">
        <v>0</v>
      </c>
      <c r="E182" s="3">
        <v>1.0470689680676369E-4</v>
      </c>
      <c r="F182" s="3">
        <v>2.0827158462680795E-5</v>
      </c>
      <c r="G182" s="3">
        <v>1.0945039476198853E-5</v>
      </c>
      <c r="H182" s="3">
        <v>0</v>
      </c>
      <c r="I182" s="3">
        <v>0</v>
      </c>
      <c r="J182" s="3">
        <v>7.1774777073309529E-5</v>
      </c>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3"/>
      <c r="BZ182" s="3"/>
      <c r="CA182" s="3"/>
      <c r="CB182" s="3"/>
      <c r="CC182" s="3"/>
      <c r="CD182" s="3"/>
    </row>
    <row r="183" spans="1:82" x14ac:dyDescent="0.2">
      <c r="A183" s="14">
        <v>942.88237000000004</v>
      </c>
      <c r="B183" s="8" t="s">
        <v>949</v>
      </c>
      <c r="C183" s="8" t="s">
        <v>950</v>
      </c>
      <c r="D183" s="3">
        <v>0</v>
      </c>
      <c r="E183" s="3">
        <v>1.3072484199915708E-5</v>
      </c>
      <c r="F183" s="3">
        <v>0</v>
      </c>
      <c r="G183" s="3">
        <v>0</v>
      </c>
      <c r="H183" s="3">
        <v>0</v>
      </c>
      <c r="I183" s="3">
        <v>7.3620197801206095E-5</v>
      </c>
      <c r="J183" s="3">
        <v>0</v>
      </c>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3"/>
      <c r="BZ183" s="3"/>
      <c r="CA183" s="3"/>
      <c r="CB183" s="3"/>
      <c r="CC183" s="3"/>
      <c r="CD183" s="3"/>
    </row>
    <row r="184" spans="1:82" x14ac:dyDescent="0.2">
      <c r="A184" s="14">
        <v>944.89796999999999</v>
      </c>
      <c r="B184" s="8" t="s">
        <v>951</v>
      </c>
      <c r="C184" s="8" t="s">
        <v>952</v>
      </c>
      <c r="D184" s="3">
        <v>2.2808084521206094E-5</v>
      </c>
      <c r="E184" s="3">
        <v>0</v>
      </c>
      <c r="F184" s="3">
        <v>0</v>
      </c>
      <c r="G184" s="3">
        <v>2.2037172037845842E-5</v>
      </c>
      <c r="H184" s="3">
        <v>0</v>
      </c>
      <c r="I184" s="3">
        <v>0</v>
      </c>
      <c r="J184" s="3">
        <v>4.7459360270424327E-5</v>
      </c>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3"/>
      <c r="BZ184" s="3"/>
      <c r="CA184" s="3"/>
      <c r="CB184" s="3"/>
      <c r="CC184" s="3"/>
      <c r="CD184" s="3"/>
    </row>
    <row r="185" spans="1:82" x14ac:dyDescent="0.2">
      <c r="A185" s="14">
        <v>946.91357000000005</v>
      </c>
      <c r="B185" s="8" t="s">
        <v>953</v>
      </c>
      <c r="C185" s="8" t="s">
        <v>954</v>
      </c>
      <c r="D185" s="3">
        <v>2.4754210191453747E-5</v>
      </c>
      <c r="E185" s="3">
        <v>1.2539000491736443E-5</v>
      </c>
      <c r="F185" s="3">
        <v>6.0152032275267226E-5</v>
      </c>
      <c r="G185" s="3">
        <v>0</v>
      </c>
      <c r="H185" s="3">
        <v>1.0315465143372932E-4</v>
      </c>
      <c r="I185" s="3">
        <v>1.8825855586614713E-5</v>
      </c>
      <c r="J185" s="3">
        <v>5.2060463203883113E-6</v>
      </c>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3"/>
      <c r="BZ185" s="3"/>
      <c r="CA185" s="3"/>
      <c r="CB185" s="3"/>
      <c r="CC185" s="3"/>
      <c r="CD185" s="3"/>
    </row>
    <row r="186" spans="1:82" x14ac:dyDescent="0.2">
      <c r="A186" s="14">
        <v>948.92917</v>
      </c>
      <c r="B186" s="8" t="s">
        <v>955</v>
      </c>
      <c r="C186" s="8" t="s">
        <v>956</v>
      </c>
      <c r="D186" s="3">
        <v>0</v>
      </c>
      <c r="E186" s="3">
        <v>0</v>
      </c>
      <c r="F186" s="3">
        <v>2.5457829188978178E-5</v>
      </c>
      <c r="G186" s="3">
        <v>0</v>
      </c>
      <c r="H186" s="3">
        <v>2.913960665638817E-5</v>
      </c>
      <c r="I186" s="3">
        <v>1.3013857409065451E-5</v>
      </c>
      <c r="J186" s="3">
        <v>3.8905728752299386E-5</v>
      </c>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3"/>
      <c r="BZ186" s="3"/>
      <c r="CA186" s="3"/>
      <c r="CB186" s="3"/>
      <c r="CC186" s="3"/>
      <c r="CD186" s="3"/>
    </row>
    <row r="187" spans="1:82" x14ac:dyDescent="0.2">
      <c r="A187" s="14">
        <v>950.81486999999993</v>
      </c>
      <c r="B187" s="8" t="s">
        <v>957</v>
      </c>
      <c r="C187" s="8" t="s">
        <v>958</v>
      </c>
      <c r="D187" s="3">
        <v>6.3766211052319166E-6</v>
      </c>
      <c r="E187" s="3">
        <v>2.1249229745398629E-5</v>
      </c>
      <c r="F187" s="3">
        <v>9.6290618392081507E-6</v>
      </c>
      <c r="G187" s="3">
        <v>6.1993774372797765E-5</v>
      </c>
      <c r="H187" s="3">
        <v>4.5379359293408495E-5</v>
      </c>
      <c r="I187" s="3">
        <v>1.6155147794781987E-4</v>
      </c>
      <c r="J187" s="3">
        <v>7.8708077260600559E-6</v>
      </c>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3"/>
      <c r="BZ187" s="3"/>
      <c r="CA187" s="3"/>
      <c r="CB187" s="3"/>
      <c r="CC187" s="3"/>
      <c r="CD187" s="3"/>
    </row>
    <row r="188" spans="1:82" x14ac:dyDescent="0.2">
      <c r="A188" s="14">
        <v>952.83046999999988</v>
      </c>
      <c r="B188" s="8" t="s">
        <v>959</v>
      </c>
      <c r="C188" s="8" t="s">
        <v>960</v>
      </c>
      <c r="D188" s="3">
        <v>3.2173154453246706E-5</v>
      </c>
      <c r="E188" s="3">
        <v>2.1216515554431088E-5</v>
      </c>
      <c r="F188" s="3">
        <v>8.1989594027822321E-6</v>
      </c>
      <c r="G188" s="3">
        <v>2.1460648390076494E-5</v>
      </c>
      <c r="H188" s="3">
        <v>1.5855489628457499E-5</v>
      </c>
      <c r="I188" s="3">
        <v>0</v>
      </c>
      <c r="J188" s="3">
        <v>0</v>
      </c>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3"/>
      <c r="BZ188" s="3"/>
      <c r="CA188" s="3"/>
      <c r="CB188" s="3"/>
      <c r="CC188" s="3"/>
      <c r="CD188" s="3"/>
    </row>
    <row r="189" spans="1:82" x14ac:dyDescent="0.2">
      <c r="A189" s="14">
        <v>954.84606999999994</v>
      </c>
      <c r="B189" s="8" t="s">
        <v>961</v>
      </c>
      <c r="C189" s="8" t="s">
        <v>962</v>
      </c>
      <c r="D189" s="3">
        <v>0</v>
      </c>
      <c r="E189" s="3">
        <v>0</v>
      </c>
      <c r="F189" s="3">
        <v>5.639988649716713E-5</v>
      </c>
      <c r="G189" s="3">
        <v>0</v>
      </c>
      <c r="H189" s="3">
        <v>3.0386077079105932E-5</v>
      </c>
      <c r="I189" s="3">
        <v>7.1785118510716165E-5</v>
      </c>
      <c r="J189" s="3">
        <v>0</v>
      </c>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3"/>
      <c r="BZ189" s="3"/>
      <c r="CA189" s="3"/>
      <c r="CB189" s="3"/>
      <c r="CC189" s="3"/>
      <c r="CD189" s="3"/>
    </row>
    <row r="190" spans="1:82" x14ac:dyDescent="0.2">
      <c r="A190" s="14">
        <v>956.86166999999989</v>
      </c>
      <c r="B190" s="8" t="s">
        <v>963</v>
      </c>
      <c r="C190" s="8" t="s">
        <v>964</v>
      </c>
      <c r="D190" s="3">
        <v>0</v>
      </c>
      <c r="E190" s="3">
        <v>7.8973951596326399E-7</v>
      </c>
      <c r="F190" s="3">
        <v>0</v>
      </c>
      <c r="G190" s="3">
        <v>6.6305510133949294E-5</v>
      </c>
      <c r="H190" s="3">
        <v>0</v>
      </c>
      <c r="I190" s="3">
        <v>3.7215863877885576E-5</v>
      </c>
      <c r="J190" s="3">
        <v>2.669126048590701E-5</v>
      </c>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3"/>
      <c r="BZ190" s="3"/>
      <c r="CA190" s="3"/>
      <c r="CB190" s="3"/>
      <c r="CC190" s="3"/>
      <c r="CD190" s="3"/>
    </row>
    <row r="191" spans="1:82" x14ac:dyDescent="0.2">
      <c r="A191" s="14">
        <v>958.87726999999995</v>
      </c>
      <c r="B191" s="8" t="s">
        <v>965</v>
      </c>
      <c r="C191" s="8" t="s">
        <v>966</v>
      </c>
      <c r="D191" s="3">
        <v>1.105079658068456E-5</v>
      </c>
      <c r="E191" s="3">
        <v>2.5833854206043703E-5</v>
      </c>
      <c r="F191" s="3">
        <v>8.3098574914790521E-6</v>
      </c>
      <c r="G191" s="3">
        <v>5.7403151079937602E-5</v>
      </c>
      <c r="H191" s="3">
        <v>0</v>
      </c>
      <c r="I191" s="3">
        <v>8.6771405074192057E-5</v>
      </c>
      <c r="J191" s="3">
        <v>2.511290535255874E-5</v>
      </c>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3"/>
      <c r="BZ191" s="3"/>
      <c r="CA191" s="3"/>
      <c r="CB191" s="3"/>
      <c r="CC191" s="3"/>
      <c r="CD191" s="3"/>
    </row>
    <row r="192" spans="1:82" x14ac:dyDescent="0.2">
      <c r="A192" s="14">
        <v>960.8928699999999</v>
      </c>
      <c r="B192" s="8" t="s">
        <v>967</v>
      </c>
      <c r="C192" s="8" t="s">
        <v>968</v>
      </c>
      <c r="D192" s="3">
        <v>0</v>
      </c>
      <c r="E192" s="3">
        <v>4.2365577744565966E-5</v>
      </c>
      <c r="F192" s="3">
        <v>4.6533012132235837E-6</v>
      </c>
      <c r="G192" s="3">
        <v>1.809732142054928E-4</v>
      </c>
      <c r="H192" s="3">
        <v>0</v>
      </c>
      <c r="I192" s="3">
        <v>0</v>
      </c>
      <c r="J192" s="3">
        <v>0</v>
      </c>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3"/>
      <c r="BZ192" s="3"/>
      <c r="CA192" s="3"/>
      <c r="CB192" s="3"/>
      <c r="CC192" s="3"/>
      <c r="CD192" s="3"/>
    </row>
    <row r="193" spans="1:82" x14ac:dyDescent="0.2">
      <c r="A193" s="14">
        <v>962.90846999999997</v>
      </c>
      <c r="B193" s="8" t="s">
        <v>969</v>
      </c>
      <c r="C193" s="8" t="s">
        <v>970</v>
      </c>
      <c r="D193" s="3">
        <v>0</v>
      </c>
      <c r="E193" s="3">
        <v>0</v>
      </c>
      <c r="F193" s="3">
        <v>3.7405465250263647E-5</v>
      </c>
      <c r="G193" s="3">
        <v>0</v>
      </c>
      <c r="H193" s="3">
        <v>0</v>
      </c>
      <c r="I193" s="3">
        <v>3.1452547628304381E-5</v>
      </c>
      <c r="J193" s="3">
        <v>0</v>
      </c>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3"/>
      <c r="BZ193" s="3"/>
      <c r="CA193" s="3"/>
      <c r="CB193" s="3"/>
      <c r="CC193" s="3"/>
      <c r="CD193" s="3"/>
    </row>
    <row r="194" spans="1:82" x14ac:dyDescent="0.2">
      <c r="A194" s="14">
        <v>964.86676999999997</v>
      </c>
      <c r="B194" s="8" t="s">
        <v>971</v>
      </c>
      <c r="C194" s="8" t="s">
        <v>972</v>
      </c>
      <c r="D194" s="3">
        <v>1.5161989957098818E-6</v>
      </c>
      <c r="E194" s="3">
        <v>1.7623785848211293E-5</v>
      </c>
      <c r="F194" s="3">
        <v>4.438007215825565E-6</v>
      </c>
      <c r="G194" s="3">
        <v>7.1286039058161404E-5</v>
      </c>
      <c r="H194" s="3">
        <v>4.0635866344839942E-5</v>
      </c>
      <c r="I194" s="3">
        <v>7.5089746055746951E-5</v>
      </c>
      <c r="J194" s="3">
        <v>6.5628261355562805E-5</v>
      </c>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3"/>
      <c r="BZ194" s="3"/>
      <c r="CA194" s="3"/>
      <c r="CB194" s="3"/>
      <c r="CC194" s="3"/>
      <c r="CD194" s="3"/>
    </row>
    <row r="195" spans="1:82" x14ac:dyDescent="0.2">
      <c r="A195" s="14">
        <v>966.88237000000004</v>
      </c>
      <c r="B195" s="8" t="s">
        <v>973</v>
      </c>
      <c r="C195" s="8" t="s">
        <v>974</v>
      </c>
      <c r="D195" s="3">
        <v>1.812744894084887E-5</v>
      </c>
      <c r="E195" s="3">
        <v>0</v>
      </c>
      <c r="F195" s="3">
        <v>1.4692482002802627E-4</v>
      </c>
      <c r="G195" s="3">
        <v>6.2776906352804095E-6</v>
      </c>
      <c r="H195" s="3">
        <v>1.1075923326745592E-4</v>
      </c>
      <c r="I195" s="3">
        <v>2.0690762359363626E-5</v>
      </c>
      <c r="J195" s="3">
        <v>2.561592272618549E-5</v>
      </c>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3"/>
      <c r="BZ195" s="3"/>
      <c r="CA195" s="3"/>
      <c r="CB195" s="3"/>
      <c r="CC195" s="3"/>
      <c r="CD195" s="3"/>
    </row>
    <row r="196" spans="1:82" x14ac:dyDescent="0.2">
      <c r="A196" s="14">
        <v>968.89796999999999</v>
      </c>
      <c r="B196" s="8" t="s">
        <v>975</v>
      </c>
      <c r="C196" s="8" t="s">
        <v>976</v>
      </c>
      <c r="D196" s="3">
        <v>1.231739221144438E-5</v>
      </c>
      <c r="E196" s="3">
        <v>8.5954428637458515E-6</v>
      </c>
      <c r="F196" s="3">
        <v>0</v>
      </c>
      <c r="G196" s="3">
        <v>1.3162148041496869E-4</v>
      </c>
      <c r="H196" s="3">
        <v>6.7444900885729758E-5</v>
      </c>
      <c r="I196" s="3">
        <v>0</v>
      </c>
      <c r="J196" s="3">
        <v>0</v>
      </c>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3"/>
      <c r="BZ196" s="3"/>
      <c r="CA196" s="3"/>
      <c r="CB196" s="3"/>
      <c r="CC196" s="3"/>
      <c r="CD196" s="3"/>
    </row>
    <row r="197" spans="1:82" x14ac:dyDescent="0.2">
      <c r="A197" s="14">
        <v>970.91357000000005</v>
      </c>
      <c r="B197" s="8" t="s">
        <v>977</v>
      </c>
      <c r="C197" s="8" t="s">
        <v>978</v>
      </c>
      <c r="D197" s="3">
        <v>0</v>
      </c>
      <c r="E197" s="3">
        <v>5.0039230273447527E-5</v>
      </c>
      <c r="F197" s="3">
        <v>0</v>
      </c>
      <c r="G197" s="3">
        <v>0</v>
      </c>
      <c r="H197" s="3">
        <v>1.0227881064070423E-4</v>
      </c>
      <c r="I197" s="3">
        <v>4.67351258260518E-5</v>
      </c>
      <c r="J197" s="3">
        <v>0</v>
      </c>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3"/>
      <c r="BZ197" s="3"/>
      <c r="CA197" s="3"/>
      <c r="CB197" s="3"/>
      <c r="CC197" s="3"/>
      <c r="CD197" s="3"/>
    </row>
    <row r="198" spans="1:82" x14ac:dyDescent="0.2">
      <c r="A198" s="14">
        <v>972.92917</v>
      </c>
      <c r="B198" s="8" t="s">
        <v>979</v>
      </c>
      <c r="C198" s="8" t="s">
        <v>980</v>
      </c>
      <c r="D198" s="3">
        <v>0</v>
      </c>
      <c r="E198" s="3">
        <v>1.5252095001506325E-6</v>
      </c>
      <c r="F198" s="3">
        <v>1.8363718799995363E-4</v>
      </c>
      <c r="G198" s="3">
        <v>0</v>
      </c>
      <c r="H198" s="3">
        <v>0</v>
      </c>
      <c r="I198" s="3">
        <v>3.6936270250387214E-5</v>
      </c>
      <c r="J198" s="3">
        <v>0</v>
      </c>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3"/>
      <c r="BZ198" s="3"/>
      <c r="CA198" s="3"/>
      <c r="CB198" s="3"/>
      <c r="CC198" s="3"/>
      <c r="CD198" s="3"/>
    </row>
    <row r="199" spans="1:82" x14ac:dyDescent="0.2">
      <c r="A199" s="14">
        <v>974.94477000000006</v>
      </c>
      <c r="B199" s="8" t="s">
        <v>981</v>
      </c>
      <c r="C199" s="8" t="s">
        <v>982</v>
      </c>
      <c r="D199" s="3">
        <v>0</v>
      </c>
      <c r="E199" s="3">
        <v>3.4704822590267073E-5</v>
      </c>
      <c r="F199" s="3">
        <v>0</v>
      </c>
      <c r="G199" s="3">
        <v>8.989023402266888E-6</v>
      </c>
      <c r="H199" s="3">
        <v>3.641145060594786E-5</v>
      </c>
      <c r="I199" s="3">
        <v>4.7328318594678279E-5</v>
      </c>
      <c r="J199" s="3">
        <v>0</v>
      </c>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3"/>
      <c r="BZ199" s="3"/>
      <c r="CA199" s="3"/>
      <c r="CB199" s="3"/>
      <c r="CC199" s="3"/>
      <c r="CD199" s="3"/>
    </row>
    <row r="200" spans="1:82" x14ac:dyDescent="0.2">
      <c r="A200" s="14">
        <v>976.83046999999988</v>
      </c>
      <c r="B200" s="8" t="s">
        <v>983</v>
      </c>
      <c r="C200" s="8" t="s">
        <v>984</v>
      </c>
      <c r="D200" s="3">
        <v>0</v>
      </c>
      <c r="E200" s="3">
        <v>0</v>
      </c>
      <c r="F200" s="3">
        <v>0</v>
      </c>
      <c r="G200" s="3">
        <v>1.3546057055586828E-5</v>
      </c>
      <c r="H200" s="3">
        <v>5.32056655540323E-5</v>
      </c>
      <c r="I200" s="3">
        <v>7.3978665801067933E-6</v>
      </c>
      <c r="J200" s="3">
        <v>3.7006633027490721E-5</v>
      </c>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3"/>
      <c r="BZ200" s="3"/>
      <c r="CA200" s="3"/>
      <c r="CB200" s="3"/>
      <c r="CC200" s="3"/>
      <c r="CD200" s="3"/>
    </row>
    <row r="201" spans="1:82" x14ac:dyDescent="0.2">
      <c r="A201" s="14">
        <v>978.84606999999994</v>
      </c>
      <c r="B201" s="8" t="s">
        <v>985</v>
      </c>
      <c r="C201" s="8" t="s">
        <v>986</v>
      </c>
      <c r="D201" s="3">
        <v>7.2312502937844672E-5</v>
      </c>
      <c r="E201" s="3">
        <v>2.1361234928505158E-5</v>
      </c>
      <c r="F201" s="3">
        <v>1.3543003257668855E-5</v>
      </c>
      <c r="G201" s="3">
        <v>1.0244446067366128E-5</v>
      </c>
      <c r="H201" s="3">
        <v>0</v>
      </c>
      <c r="I201" s="3">
        <v>2.2984430195326471E-4</v>
      </c>
      <c r="J201" s="3">
        <v>2.6419054914424606E-5</v>
      </c>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3"/>
      <c r="BZ201" s="3"/>
      <c r="CA201" s="3"/>
      <c r="CB201" s="3"/>
      <c r="CC201" s="3"/>
      <c r="CD201" s="3"/>
    </row>
    <row r="202" spans="1:82" x14ac:dyDescent="0.2">
      <c r="A202" s="14">
        <v>980.86166999999989</v>
      </c>
      <c r="B202" s="8" t="s">
        <v>987</v>
      </c>
      <c r="C202" s="8" t="s">
        <v>988</v>
      </c>
      <c r="D202" s="3">
        <v>0</v>
      </c>
      <c r="E202" s="3">
        <v>1.014310343771625E-5</v>
      </c>
      <c r="F202" s="3">
        <v>0</v>
      </c>
      <c r="G202" s="3">
        <v>4.1545586566395224E-5</v>
      </c>
      <c r="H202" s="3">
        <v>0</v>
      </c>
      <c r="I202" s="3">
        <v>0</v>
      </c>
      <c r="J202" s="3">
        <v>0</v>
      </c>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3"/>
      <c r="BZ202" s="3"/>
      <c r="CA202" s="3"/>
      <c r="CB202" s="3"/>
      <c r="CC202" s="3"/>
      <c r="CD202" s="3"/>
    </row>
    <row r="203" spans="1:82" x14ac:dyDescent="0.2">
      <c r="A203" s="14">
        <v>982.87726999999995</v>
      </c>
      <c r="B203" s="8" t="s">
        <v>989</v>
      </c>
      <c r="C203" s="8" t="s">
        <v>990</v>
      </c>
      <c r="D203" s="3">
        <v>7.7981986103053587E-6</v>
      </c>
      <c r="E203" s="3">
        <v>3.8356667422256476E-5</v>
      </c>
      <c r="F203" s="3">
        <v>3.7823230888729157E-5</v>
      </c>
      <c r="G203" s="3">
        <v>0</v>
      </c>
      <c r="H203" s="3">
        <v>2.2174156898274769E-5</v>
      </c>
      <c r="I203" s="3">
        <v>0</v>
      </c>
      <c r="J203" s="3">
        <v>2.6195252358195188E-5</v>
      </c>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3"/>
      <c r="BZ203" s="3"/>
      <c r="CA203" s="3"/>
      <c r="CB203" s="3"/>
      <c r="CC203" s="3"/>
      <c r="CD203" s="3"/>
    </row>
    <row r="204" spans="1:82" x14ac:dyDescent="0.2">
      <c r="A204" s="14">
        <v>984.8928699999999</v>
      </c>
      <c r="B204" s="8" t="s">
        <v>991</v>
      </c>
      <c r="C204" s="8" t="s">
        <v>992</v>
      </c>
      <c r="D204" s="3">
        <v>2.0173848620788927E-5</v>
      </c>
      <c r="E204" s="3">
        <v>3.0896606972172072E-5</v>
      </c>
      <c r="F204" s="3">
        <v>2.2091800572375898E-5</v>
      </c>
      <c r="G204" s="3">
        <v>0</v>
      </c>
      <c r="H204" s="3">
        <v>4.4826817336273499E-5</v>
      </c>
      <c r="I204" s="3">
        <v>2.412554733979301E-5</v>
      </c>
      <c r="J204" s="3">
        <v>2.0272733444942548E-5</v>
      </c>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3"/>
      <c r="BZ204" s="3"/>
      <c r="CA204" s="3"/>
      <c r="CB204" s="3"/>
      <c r="CC204" s="3"/>
      <c r="CD204" s="3"/>
    </row>
    <row r="205" spans="1:82" x14ac:dyDescent="0.2">
      <c r="A205" s="14">
        <v>986.90846999999997</v>
      </c>
      <c r="B205" s="8" t="s">
        <v>993</v>
      </c>
      <c r="C205" s="8" t="s">
        <v>994</v>
      </c>
      <c r="D205" s="3">
        <v>0</v>
      </c>
      <c r="E205" s="3">
        <v>1.2260045724777795E-5</v>
      </c>
      <c r="F205" s="3">
        <v>9.8967608752065103E-5</v>
      </c>
      <c r="G205" s="3">
        <v>0</v>
      </c>
      <c r="H205" s="3">
        <v>0</v>
      </c>
      <c r="I205" s="3">
        <v>4.9354465447625885E-5</v>
      </c>
      <c r="J205" s="3">
        <v>5.8970422420329442E-5</v>
      </c>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3"/>
      <c r="BZ205" s="3"/>
      <c r="CA205" s="3"/>
      <c r="CB205" s="3"/>
      <c r="CC205" s="3"/>
      <c r="CD205" s="3"/>
    </row>
    <row r="206" spans="1:82" x14ac:dyDescent="0.2">
      <c r="A206" s="14">
        <v>988.92406999999992</v>
      </c>
      <c r="B206" s="8" t="s">
        <v>995</v>
      </c>
      <c r="C206" s="8" t="s">
        <v>996</v>
      </c>
      <c r="D206" s="3">
        <v>0</v>
      </c>
      <c r="E206" s="3">
        <v>6.1750616320800557E-6</v>
      </c>
      <c r="F206" s="3">
        <v>0</v>
      </c>
      <c r="G206" s="3">
        <v>2.1658038946707853E-5</v>
      </c>
      <c r="H206" s="3">
        <v>0</v>
      </c>
      <c r="I206" s="3">
        <v>0</v>
      </c>
      <c r="J206" s="3">
        <v>0</v>
      </c>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3"/>
      <c r="BZ206" s="3"/>
      <c r="CA206" s="3"/>
      <c r="CB206" s="3"/>
      <c r="CC206" s="3"/>
      <c r="CD206" s="3"/>
    </row>
    <row r="207" spans="1:82" x14ac:dyDescent="0.2">
      <c r="A207" s="14">
        <v>990.93966999999998</v>
      </c>
      <c r="B207" s="8" t="s">
        <v>997</v>
      </c>
      <c r="C207" s="8" t="s">
        <v>998</v>
      </c>
      <c r="D207" s="3">
        <v>0</v>
      </c>
      <c r="E207" s="3">
        <v>4.6773043046902171E-5</v>
      </c>
      <c r="F207" s="3">
        <v>4.0347542401864171E-5</v>
      </c>
      <c r="G207" s="3">
        <v>2.0541925156688656E-5</v>
      </c>
      <c r="H207" s="3">
        <v>0</v>
      </c>
      <c r="I207" s="3">
        <v>1.4072593653388001E-4</v>
      </c>
      <c r="J207" s="3">
        <v>5.0419389461831704E-6</v>
      </c>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3"/>
      <c r="BZ207" s="3"/>
      <c r="CA207" s="3"/>
      <c r="CB207" s="3"/>
      <c r="CC207" s="3"/>
      <c r="CD207" s="3"/>
    </row>
    <row r="208" spans="1:82" ht="15" x14ac:dyDescent="0.25">
      <c r="A208" s="35"/>
      <c r="B208" s="35"/>
      <c r="C208" s="8" t="s">
        <v>1000</v>
      </c>
    </row>
    <row r="209" spans="1:82" x14ac:dyDescent="0.2">
      <c r="A209" s="13"/>
      <c r="B209" s="12"/>
      <c r="C209" s="12" t="s">
        <v>20</v>
      </c>
      <c r="D209" s="12"/>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12"/>
      <c r="AN209" s="3"/>
      <c r="AO209" s="3"/>
      <c r="AP209" s="3"/>
      <c r="AQ209" s="3"/>
      <c r="AR209" s="3"/>
      <c r="AS209" s="3"/>
      <c r="AT209" s="3"/>
      <c r="AU209" s="3"/>
      <c r="AV209" s="3"/>
      <c r="AW209" s="3"/>
      <c r="AX209" s="3"/>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3"/>
      <c r="BZ209" s="3"/>
      <c r="CA209" s="3"/>
      <c r="CB209" s="3"/>
      <c r="CC209" s="3"/>
      <c r="CD209" s="3"/>
    </row>
    <row r="210" spans="1:82" x14ac:dyDescent="0.2">
      <c r="A210" s="14"/>
      <c r="B210" s="3"/>
      <c r="C210" s="3"/>
      <c r="D210" s="4"/>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4"/>
      <c r="AN210" s="3"/>
      <c r="AO210" s="3"/>
      <c r="AP210" s="3"/>
      <c r="AQ210" s="3"/>
      <c r="AR210" s="3"/>
      <c r="AS210" s="3"/>
      <c r="AT210" s="3"/>
      <c r="AU210" s="3"/>
      <c r="AV210" s="3"/>
      <c r="AW210" s="3"/>
      <c r="AX210" s="3"/>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3"/>
      <c r="BZ210" s="3"/>
      <c r="CA210" s="3"/>
      <c r="CB210" s="3"/>
      <c r="CC210" s="3"/>
      <c r="CD210" s="3"/>
    </row>
    <row r="211" spans="1:82" x14ac:dyDescent="0.2">
      <c r="A211" s="14"/>
      <c r="B211" s="15"/>
      <c r="C211" s="15" t="s">
        <v>22</v>
      </c>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16"/>
      <c r="BZ211" s="16"/>
      <c r="CA211" s="16"/>
      <c r="CB211" s="16"/>
      <c r="CC211" s="16"/>
      <c r="CD211" s="16"/>
    </row>
    <row r="212" spans="1:82" x14ac:dyDescent="0.2">
      <c r="A212" s="17" t="s">
        <v>24</v>
      </c>
      <c r="B212" s="4" t="s">
        <v>25</v>
      </c>
      <c r="C212" s="4" t="s">
        <v>23</v>
      </c>
      <c r="D212" s="3" t="s">
        <v>1149</v>
      </c>
      <c r="E212" s="3" t="s">
        <v>1189</v>
      </c>
      <c r="F212" s="3" t="s">
        <v>1190</v>
      </c>
      <c r="G212" s="3" t="s">
        <v>1191</v>
      </c>
      <c r="H212" s="3" t="s">
        <v>1192</v>
      </c>
      <c r="I212" s="3" t="s">
        <v>1193</v>
      </c>
      <c r="J212" s="3" t="s">
        <v>1150</v>
      </c>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3"/>
      <c r="BZ212" s="3"/>
      <c r="CA212" s="3"/>
      <c r="CB212" s="3"/>
      <c r="CC212" s="3"/>
      <c r="CD212" s="3"/>
    </row>
    <row r="213" spans="1:82" x14ac:dyDescent="0.2">
      <c r="A213" s="14">
        <v>764.67446999999993</v>
      </c>
      <c r="B213" s="8" t="s">
        <v>801</v>
      </c>
      <c r="C213" s="8" t="s">
        <v>802</v>
      </c>
      <c r="D213" s="3">
        <v>9.5925847884863754E-6</v>
      </c>
      <c r="E213" s="3">
        <v>5.906857281730912E-5</v>
      </c>
      <c r="F213" s="3">
        <v>2.2504721301212641E-4</v>
      </c>
      <c r="G213" s="3">
        <v>4.8417832708568414E-5</v>
      </c>
      <c r="H213" s="3">
        <v>1.9226121081511007E-5</v>
      </c>
      <c r="I213" s="3">
        <v>5.2435348157560936E-5</v>
      </c>
      <c r="J213" s="3">
        <v>3.4590852110524704E-5</v>
      </c>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3"/>
      <c r="BZ213" s="3"/>
      <c r="CA213" s="3"/>
      <c r="CB213" s="3"/>
      <c r="CC213" s="3"/>
      <c r="CD213" s="3"/>
    </row>
    <row r="214" spans="1:82" x14ac:dyDescent="0.2">
      <c r="A214" s="14">
        <v>766.69006999999988</v>
      </c>
      <c r="B214" s="8" t="s">
        <v>803</v>
      </c>
      <c r="C214" s="8" t="s">
        <v>804</v>
      </c>
      <c r="D214" s="3">
        <v>1.4733948055486692E-5</v>
      </c>
      <c r="E214" s="3">
        <v>1.0097896197404894E-4</v>
      </c>
      <c r="F214" s="3">
        <v>3.0644026335881658E-4</v>
      </c>
      <c r="G214" s="3">
        <v>1.994807070764545E-4</v>
      </c>
      <c r="H214" s="3">
        <v>1.9122555214272043E-5</v>
      </c>
      <c r="I214" s="3">
        <v>1.6702767346204542E-4</v>
      </c>
      <c r="J214" s="3">
        <v>1.952757994535799E-5</v>
      </c>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3"/>
      <c r="BZ214" s="3"/>
      <c r="CA214" s="3"/>
      <c r="CB214" s="3"/>
      <c r="CC214" s="3"/>
      <c r="CD214" s="3"/>
    </row>
    <row r="215" spans="1:82" x14ac:dyDescent="0.2">
      <c r="A215" s="14">
        <v>768.70566999999994</v>
      </c>
      <c r="B215" s="8" t="s">
        <v>805</v>
      </c>
      <c r="C215" s="8" t="s">
        <v>806</v>
      </c>
      <c r="D215" s="3">
        <v>4.6714793149265196E-6</v>
      </c>
      <c r="E215" s="3">
        <v>2.4981371884067279E-6</v>
      </c>
      <c r="F215" s="3">
        <v>8.0363230105177943E-5</v>
      </c>
      <c r="G215" s="3">
        <v>2.894498362070467E-6</v>
      </c>
      <c r="H215" s="3">
        <v>0</v>
      </c>
      <c r="I215" s="3">
        <v>7.5758323984163241E-7</v>
      </c>
      <c r="J215" s="3">
        <v>1.1933483229553085E-5</v>
      </c>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3"/>
      <c r="BZ215" s="3"/>
      <c r="CA215" s="3"/>
      <c r="CB215" s="3"/>
      <c r="CC215" s="3"/>
      <c r="CD215" s="3"/>
    </row>
    <row r="216" spans="1:82" x14ac:dyDescent="0.2">
      <c r="A216" s="14">
        <v>776.71077000000002</v>
      </c>
      <c r="B216" s="8" t="s">
        <v>807</v>
      </c>
      <c r="C216" s="8" t="s">
        <v>808</v>
      </c>
      <c r="D216" s="3">
        <v>3.316937429962292E-5</v>
      </c>
      <c r="E216" s="3">
        <v>0</v>
      </c>
      <c r="F216" s="3">
        <v>0</v>
      </c>
      <c r="G216" s="3">
        <v>0</v>
      </c>
      <c r="H216" s="3">
        <v>2.7132687375637618E-5</v>
      </c>
      <c r="I216" s="3">
        <v>0</v>
      </c>
      <c r="J216" s="3">
        <v>4.337672716802382E-5</v>
      </c>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3"/>
      <c r="BZ216" s="3"/>
      <c r="CA216" s="3"/>
      <c r="CB216" s="3"/>
      <c r="CC216" s="3"/>
      <c r="CD216" s="3"/>
    </row>
    <row r="217" spans="1:82" x14ac:dyDescent="0.2">
      <c r="A217" s="14">
        <v>778.72636999999997</v>
      </c>
      <c r="B217" s="8" t="s">
        <v>809</v>
      </c>
      <c r="C217" s="8" t="s">
        <v>810</v>
      </c>
      <c r="D217" s="3">
        <v>0</v>
      </c>
      <c r="E217" s="3">
        <v>1.0986696314702238E-4</v>
      </c>
      <c r="F217" s="3">
        <v>5.9423554916645414E-5</v>
      </c>
      <c r="G217" s="3">
        <v>5.8099117606804829E-5</v>
      </c>
      <c r="H217" s="3">
        <v>6.5303142415680019E-5</v>
      </c>
      <c r="I217" s="3">
        <v>4.2376410708922108E-5</v>
      </c>
      <c r="J217" s="3">
        <v>6.4442325971341476E-5</v>
      </c>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3"/>
      <c r="BZ217" s="3"/>
      <c r="CA217" s="3"/>
      <c r="CB217" s="3"/>
      <c r="CC217" s="3"/>
      <c r="CD217" s="3"/>
    </row>
    <row r="218" spans="1:82" x14ac:dyDescent="0.2">
      <c r="A218" s="14">
        <v>780.74197000000004</v>
      </c>
      <c r="B218" s="8" t="s">
        <v>811</v>
      </c>
      <c r="C218" s="8" t="s">
        <v>812</v>
      </c>
      <c r="D218" s="3">
        <v>0</v>
      </c>
      <c r="E218" s="3">
        <v>8.5462128696236667E-5</v>
      </c>
      <c r="F218" s="3">
        <v>2.2396618867218619E-4</v>
      </c>
      <c r="G218" s="3">
        <v>1.5921269459232538E-4</v>
      </c>
      <c r="H218" s="3">
        <v>1.2195554662672627E-4</v>
      </c>
      <c r="I218" s="3">
        <v>1.5658625388446655E-4</v>
      </c>
      <c r="J218" s="3">
        <v>2.2629616512005248E-5</v>
      </c>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3"/>
      <c r="BZ218" s="3"/>
      <c r="CA218" s="3"/>
      <c r="CB218" s="3"/>
      <c r="CC218" s="3"/>
      <c r="CD218" s="3"/>
    </row>
    <row r="219" spans="1:82" x14ac:dyDescent="0.2">
      <c r="A219" s="14">
        <v>782.75756999999999</v>
      </c>
      <c r="B219" s="8" t="s">
        <v>813</v>
      </c>
      <c r="C219" s="8" t="s">
        <v>814</v>
      </c>
      <c r="D219" s="3">
        <v>6.0280639201744613E-5</v>
      </c>
      <c r="E219" s="3">
        <v>0</v>
      </c>
      <c r="F219" s="3">
        <v>0</v>
      </c>
      <c r="G219" s="3">
        <v>0</v>
      </c>
      <c r="H219" s="3">
        <v>1.6405413438834854E-5</v>
      </c>
      <c r="I219" s="3">
        <v>2.6809915473159922E-6</v>
      </c>
      <c r="J219" s="3">
        <v>1.9232359963699542E-5</v>
      </c>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3"/>
      <c r="BZ219" s="3"/>
      <c r="CA219" s="3"/>
      <c r="CB219" s="3"/>
      <c r="CC219" s="3"/>
      <c r="CD219" s="3"/>
    </row>
    <row r="220" spans="1:82" x14ac:dyDescent="0.2">
      <c r="A220" s="14">
        <v>790.69006999999988</v>
      </c>
      <c r="B220" s="8" t="s">
        <v>815</v>
      </c>
      <c r="C220" s="8" t="s">
        <v>816</v>
      </c>
      <c r="D220" s="3">
        <v>1.4025712016542687E-5</v>
      </c>
      <c r="E220" s="3">
        <v>2.8293392901960476E-5</v>
      </c>
      <c r="F220" s="3">
        <v>6.0521818990702315E-5</v>
      </c>
      <c r="G220" s="3">
        <v>2.6402988181892897E-5</v>
      </c>
      <c r="H220" s="3">
        <v>1.1178877429666286E-5</v>
      </c>
      <c r="I220" s="3">
        <v>3.1792993321394827E-5</v>
      </c>
      <c r="J220" s="3">
        <v>1.3633783026144687E-5</v>
      </c>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3"/>
      <c r="BZ220" s="3"/>
      <c r="CA220" s="3"/>
      <c r="CB220" s="3"/>
      <c r="CC220" s="3"/>
      <c r="CD220" s="3"/>
    </row>
    <row r="221" spans="1:82" x14ac:dyDescent="0.2">
      <c r="A221" s="14">
        <v>792.70566999999994</v>
      </c>
      <c r="B221" s="8" t="s">
        <v>817</v>
      </c>
      <c r="C221" s="8" t="s">
        <v>818</v>
      </c>
      <c r="D221" s="3">
        <v>5.6422878578359177E-5</v>
      </c>
      <c r="E221" s="3">
        <v>1.8599635863430076E-4</v>
      </c>
      <c r="F221" s="3">
        <v>2.9768396577407126E-4</v>
      </c>
      <c r="G221" s="3">
        <v>2.8710641643194803E-4</v>
      </c>
      <c r="H221" s="3">
        <v>3.7810676458837532E-4</v>
      </c>
      <c r="I221" s="3">
        <v>1.2897306075144698E-4</v>
      </c>
      <c r="J221" s="3">
        <v>3.0799784871326292E-5</v>
      </c>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3"/>
      <c r="BZ221" s="3"/>
      <c r="CA221" s="3"/>
      <c r="CB221" s="3"/>
      <c r="CC221" s="3"/>
      <c r="CD221" s="3"/>
    </row>
    <row r="222" spans="1:82" x14ac:dyDescent="0.2">
      <c r="A222" s="14">
        <v>794.72126999999989</v>
      </c>
      <c r="B222" s="8" t="s">
        <v>819</v>
      </c>
      <c r="C222" s="8" t="s">
        <v>820</v>
      </c>
      <c r="D222" s="3">
        <v>2.620052618363192E-5</v>
      </c>
      <c r="E222" s="3">
        <v>2.5111567069577084E-4</v>
      </c>
      <c r="F222" s="3">
        <v>5.4127068499413135E-4</v>
      </c>
      <c r="G222" s="3">
        <v>4.9968228209807449E-4</v>
      </c>
      <c r="H222" s="3">
        <v>3.459051929499913E-4</v>
      </c>
      <c r="I222" s="3">
        <v>5.9296929269253465E-4</v>
      </c>
      <c r="J222" s="3">
        <v>6.8633435402964054E-5</v>
      </c>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3"/>
      <c r="BZ222" s="3"/>
      <c r="CA222" s="3"/>
      <c r="CB222" s="3"/>
      <c r="CC222" s="3"/>
      <c r="CD222" s="3"/>
    </row>
    <row r="223" spans="1:82" x14ac:dyDescent="0.2">
      <c r="A223" s="14">
        <v>796.73686999999995</v>
      </c>
      <c r="B223" s="8" t="s">
        <v>821</v>
      </c>
      <c r="C223" s="8" t="s">
        <v>822</v>
      </c>
      <c r="D223" s="3">
        <v>0</v>
      </c>
      <c r="E223" s="3">
        <v>0</v>
      </c>
      <c r="F223" s="3">
        <v>4.5742192585222214E-5</v>
      </c>
      <c r="G223" s="3">
        <v>6.1167138507533302E-5</v>
      </c>
      <c r="H223" s="3">
        <v>0</v>
      </c>
      <c r="I223" s="3">
        <v>0</v>
      </c>
      <c r="J223" s="3">
        <v>1.8207940974788028E-5</v>
      </c>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3"/>
      <c r="BZ223" s="3"/>
      <c r="CA223" s="3"/>
      <c r="CB223" s="3"/>
      <c r="CC223" s="3"/>
      <c r="CD223" s="3"/>
    </row>
    <row r="224" spans="1:82" x14ac:dyDescent="0.2">
      <c r="A224" s="14">
        <v>802.72636999999997</v>
      </c>
      <c r="B224" s="8" t="s">
        <v>823</v>
      </c>
      <c r="C224" s="8" t="s">
        <v>824</v>
      </c>
      <c r="D224" s="3">
        <v>3.8270292697845898E-6</v>
      </c>
      <c r="E224" s="3">
        <v>2.5697312370748833E-5</v>
      </c>
      <c r="F224" s="3">
        <v>1.8807842460989124E-5</v>
      </c>
      <c r="G224" s="3">
        <v>0</v>
      </c>
      <c r="H224" s="3">
        <v>1.2992959527263531E-4</v>
      </c>
      <c r="I224" s="3">
        <v>2.4466063679426952E-5</v>
      </c>
      <c r="J224" s="3">
        <v>0</v>
      </c>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3"/>
      <c r="BZ224" s="3"/>
      <c r="CA224" s="3"/>
      <c r="CB224" s="3"/>
      <c r="CC224" s="3"/>
      <c r="CD224" s="3"/>
    </row>
    <row r="225" spans="1:82" x14ac:dyDescent="0.2">
      <c r="A225" s="14">
        <v>804.74197000000004</v>
      </c>
      <c r="B225" s="8" t="s">
        <v>825</v>
      </c>
      <c r="C225" s="8" t="s">
        <v>826</v>
      </c>
      <c r="D225" s="3">
        <v>1.8405815038443797E-5</v>
      </c>
      <c r="E225" s="3">
        <v>1.3656651513405779E-5</v>
      </c>
      <c r="F225" s="3">
        <v>1.0150385947564283E-5</v>
      </c>
      <c r="G225" s="3">
        <v>1.1811527749568773E-4</v>
      </c>
      <c r="H225" s="3">
        <v>7.6170016510004909E-5</v>
      </c>
      <c r="I225" s="3">
        <v>2.2429419464198383E-5</v>
      </c>
      <c r="J225" s="3">
        <v>0</v>
      </c>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3"/>
      <c r="BZ225" s="3"/>
      <c r="CA225" s="3"/>
      <c r="CB225" s="3"/>
      <c r="CC225" s="3"/>
      <c r="CD225" s="3"/>
    </row>
    <row r="226" spans="1:82" x14ac:dyDescent="0.2">
      <c r="A226" s="14">
        <v>806.75756999999999</v>
      </c>
      <c r="B226" s="8" t="s">
        <v>827</v>
      </c>
      <c r="C226" s="8" t="s">
        <v>828</v>
      </c>
      <c r="D226" s="3">
        <v>2.3258653722960567E-5</v>
      </c>
      <c r="E226" s="3">
        <v>2.3274798741958189E-4</v>
      </c>
      <c r="F226" s="3">
        <v>3.0996932123672212E-4</v>
      </c>
      <c r="G226" s="3">
        <v>1.8980483617881145E-4</v>
      </c>
      <c r="H226" s="3">
        <v>1.8844111035219518E-4</v>
      </c>
      <c r="I226" s="3">
        <v>5.4383726669837656E-5</v>
      </c>
      <c r="J226" s="3">
        <v>2.6313049752973277E-5</v>
      </c>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3"/>
      <c r="BZ226" s="3"/>
      <c r="CA226" s="3"/>
      <c r="CB226" s="3"/>
      <c r="CC226" s="3"/>
      <c r="CD226" s="3"/>
    </row>
    <row r="227" spans="1:82" x14ac:dyDescent="0.2">
      <c r="A227" s="14">
        <v>808.77317000000005</v>
      </c>
      <c r="B227" s="8" t="s">
        <v>829</v>
      </c>
      <c r="C227" s="8" t="s">
        <v>830</v>
      </c>
      <c r="D227" s="3">
        <v>5.7764839129401386E-5</v>
      </c>
      <c r="E227" s="3">
        <v>1.2361631446608024E-4</v>
      </c>
      <c r="F227" s="3">
        <v>2.2260426938933728E-4</v>
      </c>
      <c r="G227" s="3">
        <v>3.5148962963337389E-4</v>
      </c>
      <c r="H227" s="3">
        <v>1.2235749538153315E-4</v>
      </c>
      <c r="I227" s="3">
        <v>1.6393827343903067E-4</v>
      </c>
      <c r="J227" s="3">
        <v>8.5903860393894376E-5</v>
      </c>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3"/>
      <c r="BZ227" s="3"/>
      <c r="CA227" s="3"/>
      <c r="CB227" s="3"/>
      <c r="CC227" s="3"/>
      <c r="CD227" s="3"/>
    </row>
    <row r="228" spans="1:82" x14ac:dyDescent="0.2">
      <c r="A228" s="14">
        <v>810.78877</v>
      </c>
      <c r="B228" s="8" t="s">
        <v>831</v>
      </c>
      <c r="C228" s="8" t="s">
        <v>832</v>
      </c>
      <c r="D228" s="3">
        <v>1.1690187735021303E-5</v>
      </c>
      <c r="E228" s="3">
        <v>8.3939119627941952E-6</v>
      </c>
      <c r="F228" s="3">
        <v>5.7119960691126441E-6</v>
      </c>
      <c r="G228" s="3">
        <v>1.7306891637792533E-5</v>
      </c>
      <c r="H228" s="3">
        <v>2.2512358325697354E-4</v>
      </c>
      <c r="I228" s="3">
        <v>2.0332986383675091E-5</v>
      </c>
      <c r="J228" s="3">
        <v>1.5482038503376846E-6</v>
      </c>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3"/>
      <c r="BZ228" s="3"/>
      <c r="CA228" s="3"/>
      <c r="CB228" s="3"/>
      <c r="CC228" s="3"/>
      <c r="CD228" s="3"/>
    </row>
    <row r="229" spans="1:82" x14ac:dyDescent="0.2">
      <c r="A229" s="14">
        <v>816.70566999999994</v>
      </c>
      <c r="B229" s="8" t="s">
        <v>833</v>
      </c>
      <c r="C229" s="8" t="s">
        <v>834</v>
      </c>
      <c r="D229" s="3">
        <v>8.8161996875659404E-7</v>
      </c>
      <c r="E229" s="3">
        <v>9.8233808754271452E-6</v>
      </c>
      <c r="F229" s="3">
        <v>3.6657918685803061E-5</v>
      </c>
      <c r="G229" s="3">
        <v>8.4740727669027808E-5</v>
      </c>
      <c r="H229" s="3">
        <v>2.5461585692523051E-5</v>
      </c>
      <c r="I229" s="3">
        <v>4.1959772718674985E-5</v>
      </c>
      <c r="J229" s="3">
        <v>2.9675455106213884E-5</v>
      </c>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3"/>
      <c r="BZ229" s="3"/>
      <c r="CA229" s="3"/>
      <c r="CB229" s="3"/>
      <c r="CC229" s="3"/>
      <c r="CD229" s="3"/>
    </row>
    <row r="230" spans="1:82" x14ac:dyDescent="0.2">
      <c r="A230" s="14">
        <v>818.72126999999989</v>
      </c>
      <c r="B230" s="8" t="s">
        <v>835</v>
      </c>
      <c r="C230" s="8" t="s">
        <v>836</v>
      </c>
      <c r="D230" s="3">
        <v>2.2397610300776281E-5</v>
      </c>
      <c r="E230" s="3">
        <v>1.4405573890789082E-4</v>
      </c>
      <c r="F230" s="3">
        <v>1.8012048233276911E-4</v>
      </c>
      <c r="G230" s="3">
        <v>2.2042305269084444E-4</v>
      </c>
      <c r="H230" s="3">
        <v>1.7305696124937951E-4</v>
      </c>
      <c r="I230" s="3">
        <v>2.5696870543740467E-4</v>
      </c>
      <c r="J230" s="3">
        <v>0</v>
      </c>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3"/>
      <c r="BZ230" s="3"/>
      <c r="CA230" s="3"/>
      <c r="CB230" s="3"/>
      <c r="CC230" s="3"/>
      <c r="CD230" s="3"/>
    </row>
    <row r="231" spans="1:82" x14ac:dyDescent="0.2">
      <c r="A231" s="14">
        <v>820.73686999999995</v>
      </c>
      <c r="B231" s="8" t="s">
        <v>837</v>
      </c>
      <c r="C231" s="8" t="s">
        <v>838</v>
      </c>
      <c r="D231" s="3">
        <v>6.4311712940275461E-5</v>
      </c>
      <c r="E231" s="3">
        <v>3.8072791095980241E-4</v>
      </c>
      <c r="F231" s="3">
        <v>6.4914938790176476E-4</v>
      </c>
      <c r="G231" s="3">
        <v>8.2135470914266738E-4</v>
      </c>
      <c r="H231" s="3">
        <v>3.7339663396694851E-4</v>
      </c>
      <c r="I231" s="3">
        <v>3.1477746124204263E-4</v>
      </c>
      <c r="J231" s="3">
        <v>4.2327544796637487E-5</v>
      </c>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3"/>
      <c r="BZ231" s="3"/>
      <c r="CA231" s="3"/>
      <c r="CB231" s="3"/>
      <c r="CC231" s="3"/>
      <c r="CD231" s="3"/>
    </row>
    <row r="232" spans="1:82" x14ac:dyDescent="0.2">
      <c r="A232" s="14">
        <v>822.7524699999999</v>
      </c>
      <c r="B232" s="8" t="s">
        <v>839</v>
      </c>
      <c r="C232" s="8" t="s">
        <v>840</v>
      </c>
      <c r="D232" s="3">
        <v>6.4667467753509749E-5</v>
      </c>
      <c r="E232" s="3">
        <v>2.5537162800374938E-4</v>
      </c>
      <c r="F232" s="3">
        <v>2.315689763071073E-3</v>
      </c>
      <c r="G232" s="3">
        <v>2.3579918181132649E-3</v>
      </c>
      <c r="H232" s="3">
        <v>2.3199300066656437E-3</v>
      </c>
      <c r="I232" s="3">
        <v>3.9250621869171189E-3</v>
      </c>
      <c r="J232" s="3">
        <v>7.5380942606846526E-5</v>
      </c>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3"/>
      <c r="BZ232" s="3"/>
      <c r="CA232" s="3"/>
      <c r="CB232" s="3"/>
      <c r="CC232" s="3"/>
      <c r="CD232" s="3"/>
    </row>
    <row r="233" spans="1:82" x14ac:dyDescent="0.2">
      <c r="A233" s="14">
        <v>824.76806999999997</v>
      </c>
      <c r="B233" s="8" t="s">
        <v>841</v>
      </c>
      <c r="C233" s="8" t="s">
        <v>842</v>
      </c>
      <c r="D233" s="3">
        <v>0</v>
      </c>
      <c r="E233" s="3">
        <v>0</v>
      </c>
      <c r="F233" s="3">
        <v>8.5813086665433578E-5</v>
      </c>
      <c r="G233" s="3">
        <v>0</v>
      </c>
      <c r="H233" s="3">
        <v>0</v>
      </c>
      <c r="I233" s="3">
        <v>0</v>
      </c>
      <c r="J233" s="3">
        <v>0</v>
      </c>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3"/>
      <c r="BZ233" s="3"/>
      <c r="CA233" s="3"/>
      <c r="CB233" s="3"/>
      <c r="CC233" s="3"/>
      <c r="CD233" s="3"/>
    </row>
    <row r="234" spans="1:82" x14ac:dyDescent="0.2">
      <c r="A234" s="14">
        <v>830.75756999999999</v>
      </c>
      <c r="B234" s="8" t="s">
        <v>843</v>
      </c>
      <c r="C234" s="8" t="s">
        <v>844</v>
      </c>
      <c r="D234" s="3">
        <v>9.8524627125193569E-7</v>
      </c>
      <c r="E234" s="3">
        <v>7.5348366878541081E-5</v>
      </c>
      <c r="F234" s="3">
        <v>1.989939722982216E-4</v>
      </c>
      <c r="G234" s="3">
        <v>2.9600358403781847E-4</v>
      </c>
      <c r="H234" s="3">
        <v>0</v>
      </c>
      <c r="I234" s="3">
        <v>3.8494065234562477E-5</v>
      </c>
      <c r="J234" s="3">
        <v>0</v>
      </c>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3"/>
      <c r="BZ234" s="3"/>
      <c r="CA234" s="3"/>
      <c r="CB234" s="3"/>
      <c r="CC234" s="3"/>
      <c r="CD234" s="3"/>
    </row>
    <row r="235" spans="1:82" x14ac:dyDescent="0.2">
      <c r="A235" s="14">
        <v>832.77317000000005</v>
      </c>
      <c r="B235" s="8" t="s">
        <v>845</v>
      </c>
      <c r="C235" s="8" t="s">
        <v>846</v>
      </c>
      <c r="D235" s="3">
        <v>0</v>
      </c>
      <c r="E235" s="3">
        <v>9.4776311133028631E-5</v>
      </c>
      <c r="F235" s="3">
        <v>1.3632554371937743E-4</v>
      </c>
      <c r="G235" s="3">
        <v>2.9963802935700301E-4</v>
      </c>
      <c r="H235" s="3">
        <v>1.1018303878348386E-4</v>
      </c>
      <c r="I235" s="3">
        <v>2.1073699334909379E-4</v>
      </c>
      <c r="J235" s="3">
        <v>1.3770393896725155E-5</v>
      </c>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3"/>
      <c r="BZ235" s="3"/>
      <c r="CA235" s="3"/>
      <c r="CB235" s="3"/>
      <c r="CC235" s="3"/>
      <c r="CD235" s="3"/>
    </row>
    <row r="236" spans="1:82" x14ac:dyDescent="0.2">
      <c r="A236" s="14">
        <v>834.78877</v>
      </c>
      <c r="B236" s="8" t="s">
        <v>847</v>
      </c>
      <c r="C236" s="8" t="s">
        <v>848</v>
      </c>
      <c r="D236" s="3">
        <v>2.0326935563985801E-5</v>
      </c>
      <c r="E236" s="3">
        <v>1.5045252813389675E-4</v>
      </c>
      <c r="F236" s="3">
        <v>1.4978961237938003E-4</v>
      </c>
      <c r="G236" s="3">
        <v>3.6401683282556415E-4</v>
      </c>
      <c r="H236" s="3">
        <v>1.429795618145888E-4</v>
      </c>
      <c r="I236" s="3">
        <v>0</v>
      </c>
      <c r="J236" s="3">
        <v>1.3990043263870893E-5</v>
      </c>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3"/>
      <c r="BZ236" s="3"/>
      <c r="CA236" s="3"/>
      <c r="CB236" s="3"/>
      <c r="CC236" s="3"/>
      <c r="CD236" s="3"/>
    </row>
    <row r="237" spans="1:82" x14ac:dyDescent="0.2">
      <c r="A237" s="14">
        <v>836.80437000000006</v>
      </c>
      <c r="B237" s="8" t="s">
        <v>849</v>
      </c>
      <c r="C237" s="8" t="s">
        <v>850</v>
      </c>
      <c r="D237" s="3">
        <v>5.1699816331311475E-5</v>
      </c>
      <c r="E237" s="3">
        <v>9.0404432210570499E-5</v>
      </c>
      <c r="F237" s="3">
        <v>2.0853493205302495E-4</v>
      </c>
      <c r="G237" s="3">
        <v>1.90963046276337E-4</v>
      </c>
      <c r="H237" s="3">
        <v>2.0815989931922084E-4</v>
      </c>
      <c r="I237" s="3">
        <v>4.0203287707820485E-4</v>
      </c>
      <c r="J237" s="3">
        <v>4.6620669823413201E-6</v>
      </c>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3"/>
      <c r="BZ237" s="3"/>
      <c r="CA237" s="3"/>
      <c r="CB237" s="3"/>
      <c r="CC237" s="3"/>
      <c r="CD237" s="3"/>
    </row>
    <row r="238" spans="1:82" x14ac:dyDescent="0.2">
      <c r="A238" s="14">
        <v>838.81997000000001</v>
      </c>
      <c r="B238" s="8" t="s">
        <v>851</v>
      </c>
      <c r="C238" s="8" t="s">
        <v>852</v>
      </c>
      <c r="D238" s="3">
        <v>0</v>
      </c>
      <c r="E238" s="3">
        <v>3.5628655425089783E-5</v>
      </c>
      <c r="F238" s="3">
        <v>0</v>
      </c>
      <c r="G238" s="3">
        <v>0</v>
      </c>
      <c r="H238" s="3">
        <v>0</v>
      </c>
      <c r="I238" s="3">
        <v>0</v>
      </c>
      <c r="J238" s="3">
        <v>2.3532821475655326E-5</v>
      </c>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3"/>
      <c r="BZ238" s="3"/>
      <c r="CA238" s="3"/>
      <c r="CB238" s="3"/>
      <c r="CC238" s="3"/>
      <c r="CD238" s="3"/>
    </row>
    <row r="239" spans="1:82" x14ac:dyDescent="0.2">
      <c r="A239" s="14">
        <v>844.73686999999995</v>
      </c>
      <c r="B239" s="8" t="s">
        <v>853</v>
      </c>
      <c r="C239" s="8" t="s">
        <v>854</v>
      </c>
      <c r="D239" s="3">
        <v>2.0087953219135026E-5</v>
      </c>
      <c r="E239" s="3">
        <v>9.6785504109349468E-5</v>
      </c>
      <c r="F239" s="3">
        <v>3.7519998145099588E-4</v>
      </c>
      <c r="G239" s="3">
        <v>2.6898099383973787E-4</v>
      </c>
      <c r="H239" s="3">
        <v>5.361593121738419E-5</v>
      </c>
      <c r="I239" s="3">
        <v>6.6717641945997775E-5</v>
      </c>
      <c r="J239" s="3">
        <v>7.0867460593355744E-5</v>
      </c>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3"/>
      <c r="BZ239" s="3"/>
      <c r="CA239" s="3"/>
      <c r="CB239" s="3"/>
      <c r="CC239" s="3"/>
      <c r="CD239" s="3"/>
    </row>
    <row r="240" spans="1:82" x14ac:dyDescent="0.2">
      <c r="A240" s="14">
        <v>846.7524699999999</v>
      </c>
      <c r="B240" s="8" t="s">
        <v>855</v>
      </c>
      <c r="C240" s="8" t="s">
        <v>856</v>
      </c>
      <c r="D240" s="3">
        <v>1.8557918148671312E-6</v>
      </c>
      <c r="E240" s="3">
        <v>2.8300421311782612E-4</v>
      </c>
      <c r="F240" s="3">
        <v>9.9731965580560642E-4</v>
      </c>
      <c r="G240" s="3">
        <v>1.7401541456978254E-3</v>
      </c>
      <c r="H240" s="3">
        <v>2.3746910909390036E-4</v>
      </c>
      <c r="I240" s="3">
        <v>7.3466261144209213E-4</v>
      </c>
      <c r="J240" s="3">
        <v>0</v>
      </c>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3"/>
      <c r="BZ240" s="3"/>
      <c r="CA240" s="3"/>
      <c r="CB240" s="3"/>
      <c r="CC240" s="3"/>
      <c r="CD240" s="3"/>
    </row>
    <row r="241" spans="1:82" x14ac:dyDescent="0.2">
      <c r="A241" s="14">
        <v>848.76806999999997</v>
      </c>
      <c r="B241" s="8" t="s">
        <v>857</v>
      </c>
      <c r="C241" s="8" t="s">
        <v>858</v>
      </c>
      <c r="D241" s="3">
        <v>8.3576128444453357E-5</v>
      </c>
      <c r="E241" s="3">
        <v>2.5398316092834953E-4</v>
      </c>
      <c r="F241" s="3">
        <v>2.537104819745156E-3</v>
      </c>
      <c r="G241" s="3">
        <v>4.7154751614065064E-3</v>
      </c>
      <c r="H241" s="3">
        <v>1.2295554375912658E-3</v>
      </c>
      <c r="I241" s="3">
        <v>2.3855773269602976E-3</v>
      </c>
      <c r="J241" s="3">
        <v>3.9728690799322526E-5</v>
      </c>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3"/>
      <c r="BZ241" s="3"/>
      <c r="CA241" s="3"/>
      <c r="CB241" s="3"/>
      <c r="CC241" s="3"/>
      <c r="CD241" s="3"/>
    </row>
    <row r="242" spans="1:82" x14ac:dyDescent="0.2">
      <c r="A242" s="14">
        <v>850.78366999999992</v>
      </c>
      <c r="B242" s="8" t="s">
        <v>859</v>
      </c>
      <c r="C242" s="8" t="s">
        <v>860</v>
      </c>
      <c r="D242" s="3">
        <v>1.1203285280968542E-5</v>
      </c>
      <c r="E242" s="3">
        <v>7.1438778184521761E-5</v>
      </c>
      <c r="F242" s="3">
        <v>1.0921836612344115E-2</v>
      </c>
      <c r="G242" s="3">
        <v>9.192084699141817E-3</v>
      </c>
      <c r="H242" s="3">
        <v>8.2607024943170543E-3</v>
      </c>
      <c r="I242" s="3">
        <v>1.3569076560337148E-2</v>
      </c>
      <c r="J242" s="3">
        <v>4.6296415920424829E-5</v>
      </c>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3"/>
      <c r="BZ242" s="3"/>
      <c r="CA242" s="3"/>
      <c r="CB242" s="3"/>
      <c r="CC242" s="3"/>
      <c r="CD242" s="3"/>
    </row>
    <row r="243" spans="1:82" x14ac:dyDescent="0.2">
      <c r="A243" s="14">
        <v>852.79926999999998</v>
      </c>
      <c r="B243" s="8" t="s">
        <v>861</v>
      </c>
      <c r="C243" s="8" t="s">
        <v>862</v>
      </c>
      <c r="D243" s="3">
        <v>0</v>
      </c>
      <c r="E243" s="3">
        <v>7.9104155373723019E-6</v>
      </c>
      <c r="F243" s="3">
        <v>0</v>
      </c>
      <c r="G243" s="3">
        <v>0</v>
      </c>
      <c r="H243" s="3">
        <v>4.0363187818153682E-4</v>
      </c>
      <c r="I243" s="3">
        <v>5.6471561885440826E-5</v>
      </c>
      <c r="J243" s="3">
        <v>1.3685253570536806E-4</v>
      </c>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3"/>
      <c r="BZ243" s="3"/>
      <c r="CA243" s="3"/>
      <c r="CB243" s="3"/>
      <c r="CC243" s="3"/>
      <c r="CD243" s="3"/>
    </row>
    <row r="244" spans="1:82" x14ac:dyDescent="0.2">
      <c r="A244" s="14">
        <v>856.77317000000005</v>
      </c>
      <c r="B244" s="8" t="s">
        <v>863</v>
      </c>
      <c r="C244" s="8" t="s">
        <v>864</v>
      </c>
      <c r="D244" s="3">
        <v>0</v>
      </c>
      <c r="E244" s="3">
        <v>7.5732155815720352E-5</v>
      </c>
      <c r="F244" s="3">
        <v>3.4413255147348654E-5</v>
      </c>
      <c r="G244" s="3">
        <v>5.6199595087141438E-5</v>
      </c>
      <c r="H244" s="3">
        <v>1.1637884648122365E-4</v>
      </c>
      <c r="I244" s="3">
        <v>0</v>
      </c>
      <c r="J244" s="3">
        <v>0</v>
      </c>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3"/>
      <c r="BZ244" s="3"/>
      <c r="CA244" s="3"/>
      <c r="CB244" s="3"/>
      <c r="CC244" s="3"/>
      <c r="CD244" s="3"/>
    </row>
    <row r="245" spans="1:82" x14ac:dyDescent="0.2">
      <c r="A245" s="14">
        <v>858.78877</v>
      </c>
      <c r="B245" s="8" t="s">
        <v>865</v>
      </c>
      <c r="C245" s="8" t="s">
        <v>866</v>
      </c>
      <c r="D245" s="3">
        <v>0</v>
      </c>
      <c r="E245" s="3">
        <v>3.780393101511181E-5</v>
      </c>
      <c r="F245" s="3">
        <v>1.2617671559832664E-4</v>
      </c>
      <c r="G245" s="3">
        <v>6.6351470266615473E-5</v>
      </c>
      <c r="H245" s="3">
        <v>3.9525893388932255E-5</v>
      </c>
      <c r="I245" s="3">
        <v>9.2525672042336886E-5</v>
      </c>
      <c r="J245" s="3">
        <v>0</v>
      </c>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3"/>
      <c r="BZ245" s="3"/>
      <c r="CA245" s="3"/>
      <c r="CB245" s="3"/>
      <c r="CC245" s="3"/>
      <c r="CD245" s="3"/>
    </row>
    <row r="246" spans="1:82" x14ac:dyDescent="0.2">
      <c r="A246" s="14">
        <v>860.80437000000006</v>
      </c>
      <c r="B246" s="8" t="s">
        <v>867</v>
      </c>
      <c r="C246" s="8" t="s">
        <v>868</v>
      </c>
      <c r="D246" s="3">
        <v>5.483345345853758E-5</v>
      </c>
      <c r="E246" s="3">
        <v>1.3722620735966801E-4</v>
      </c>
      <c r="F246" s="3">
        <v>1.140088114154214E-4</v>
      </c>
      <c r="G246" s="3">
        <v>3.8710030018590665E-4</v>
      </c>
      <c r="H246" s="3">
        <v>2.6483739365962261E-4</v>
      </c>
      <c r="I246" s="3">
        <v>1.4140034116939191E-4</v>
      </c>
      <c r="J246" s="3">
        <v>2.888264035928606E-5</v>
      </c>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3"/>
      <c r="BZ246" s="3"/>
      <c r="CA246" s="3"/>
      <c r="CB246" s="3"/>
      <c r="CC246" s="3"/>
      <c r="CD246" s="3"/>
    </row>
    <row r="247" spans="1:82" x14ac:dyDescent="0.2">
      <c r="A247" s="14">
        <v>862.81997000000001</v>
      </c>
      <c r="B247" s="8" t="s">
        <v>869</v>
      </c>
      <c r="C247" s="8" t="s">
        <v>870</v>
      </c>
      <c r="D247" s="3">
        <v>0</v>
      </c>
      <c r="E247" s="3">
        <v>6.0699108430621384E-5</v>
      </c>
      <c r="F247" s="3">
        <v>8.3572030859568609E-5</v>
      </c>
      <c r="G247" s="3">
        <v>5.1049185064206608E-4</v>
      </c>
      <c r="H247" s="3">
        <v>1.7730234406146446E-4</v>
      </c>
      <c r="I247" s="3">
        <v>2.593807016893533E-4</v>
      </c>
      <c r="J247" s="3">
        <v>1.4377821074674896E-5</v>
      </c>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3"/>
      <c r="BZ247" s="3"/>
      <c r="CA247" s="3"/>
      <c r="CB247" s="3"/>
      <c r="CC247" s="3"/>
      <c r="CD247" s="3"/>
    </row>
    <row r="248" spans="1:82" x14ac:dyDescent="0.2">
      <c r="A248" s="14">
        <v>864.83556999999996</v>
      </c>
      <c r="B248" s="8" t="s">
        <v>871</v>
      </c>
      <c r="C248" s="8" t="s">
        <v>872</v>
      </c>
      <c r="D248" s="3">
        <v>0</v>
      </c>
      <c r="E248" s="3">
        <v>6.3390720469093782E-5</v>
      </c>
      <c r="F248" s="3">
        <v>2.0111342299204612E-4</v>
      </c>
      <c r="G248" s="3">
        <v>3.0596112283266553E-4</v>
      </c>
      <c r="H248" s="3">
        <v>1.6880297320648964E-4</v>
      </c>
      <c r="I248" s="3">
        <v>2.6802451823647777E-4</v>
      </c>
      <c r="J248" s="3">
        <v>5.4457991957720673E-5</v>
      </c>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3"/>
      <c r="BZ248" s="3"/>
      <c r="CA248" s="3"/>
      <c r="CB248" s="3"/>
      <c r="CC248" s="3"/>
      <c r="CD248" s="3"/>
    </row>
    <row r="249" spans="1:82" x14ac:dyDescent="0.2">
      <c r="A249" s="14">
        <v>866.85117000000002</v>
      </c>
      <c r="B249" s="8" t="s">
        <v>873</v>
      </c>
      <c r="C249" s="8" t="s">
        <v>874</v>
      </c>
      <c r="D249" s="3">
        <v>0</v>
      </c>
      <c r="E249" s="3">
        <v>1.6836240565729605E-5</v>
      </c>
      <c r="F249" s="3">
        <v>0</v>
      </c>
      <c r="G249" s="3">
        <v>2.3596314501283749E-5</v>
      </c>
      <c r="H249" s="3">
        <v>0</v>
      </c>
      <c r="I249" s="3">
        <v>0</v>
      </c>
      <c r="J249" s="3">
        <v>6.3795702095543238E-5</v>
      </c>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3"/>
      <c r="BZ249" s="3"/>
      <c r="CA249" s="3"/>
      <c r="CB249" s="3"/>
      <c r="CC249" s="3"/>
      <c r="CD249" s="3"/>
    </row>
    <row r="250" spans="1:82" x14ac:dyDescent="0.2">
      <c r="A250" s="14">
        <v>868.73686999999995</v>
      </c>
      <c r="B250" s="8" t="s">
        <v>875</v>
      </c>
      <c r="C250" s="8" t="s">
        <v>876</v>
      </c>
      <c r="D250" s="3">
        <v>5.2223666584797015E-5</v>
      </c>
      <c r="E250" s="3">
        <v>2.2528610629279076E-5</v>
      </c>
      <c r="F250" s="3">
        <v>9.495088716408913E-5</v>
      </c>
      <c r="G250" s="3">
        <v>1.6763218027342891E-4</v>
      </c>
      <c r="H250" s="3">
        <v>2.2469336112204195E-5</v>
      </c>
      <c r="I250" s="3">
        <v>4.8036859036444943E-5</v>
      </c>
      <c r="J250" s="3">
        <v>9.8822787537978116E-6</v>
      </c>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3"/>
      <c r="BZ250" s="3"/>
      <c r="CA250" s="3"/>
      <c r="CB250" s="3"/>
      <c r="CC250" s="3"/>
      <c r="CD250" s="3"/>
    </row>
    <row r="251" spans="1:82" x14ac:dyDescent="0.2">
      <c r="A251" s="14">
        <v>870.7524699999999</v>
      </c>
      <c r="B251" s="8" t="s">
        <v>877</v>
      </c>
      <c r="C251" s="8" t="s">
        <v>878</v>
      </c>
      <c r="D251" s="3">
        <v>3.6742240576018845E-5</v>
      </c>
      <c r="E251" s="3">
        <v>0</v>
      </c>
      <c r="F251" s="3">
        <v>3.5526275216655887E-4</v>
      </c>
      <c r="G251" s="3">
        <v>8.1908148610714991E-4</v>
      </c>
      <c r="H251" s="3">
        <v>4.9305548448043033E-5</v>
      </c>
      <c r="I251" s="3">
        <v>1.5075437226009559E-4</v>
      </c>
      <c r="J251" s="3">
        <v>9.3664297183877702E-6</v>
      </c>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3"/>
      <c r="BZ251" s="3"/>
      <c r="CA251" s="3"/>
      <c r="CB251" s="3"/>
      <c r="CC251" s="3"/>
      <c r="CD251" s="3"/>
    </row>
    <row r="252" spans="1:82" x14ac:dyDescent="0.2">
      <c r="A252" s="14">
        <v>872.76806999999997</v>
      </c>
      <c r="B252" s="8" t="s">
        <v>879</v>
      </c>
      <c r="C252" s="8" t="s">
        <v>880</v>
      </c>
      <c r="D252" s="3">
        <v>2.2823364657016773E-5</v>
      </c>
      <c r="E252" s="3">
        <v>5.6163355868414514E-5</v>
      </c>
      <c r="F252" s="3">
        <v>8.0470670705185226E-4</v>
      </c>
      <c r="G252" s="3">
        <v>2.3504646414053412E-3</v>
      </c>
      <c r="H252" s="3">
        <v>1.5981327562445154E-4</v>
      </c>
      <c r="I252" s="3">
        <v>9.2957724758568471E-4</v>
      </c>
      <c r="J252" s="3">
        <v>3.9565496422411971E-5</v>
      </c>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3"/>
      <c r="BZ252" s="3"/>
      <c r="CA252" s="3"/>
      <c r="CB252" s="3"/>
      <c r="CC252" s="3"/>
      <c r="CD252" s="3"/>
    </row>
    <row r="253" spans="1:82" x14ac:dyDescent="0.2">
      <c r="A253" s="14">
        <v>874.78366999999992</v>
      </c>
      <c r="B253" s="8" t="s">
        <v>881</v>
      </c>
      <c r="C253" s="8" t="s">
        <v>882</v>
      </c>
      <c r="D253" s="3">
        <v>2.1420977540741525E-5</v>
      </c>
      <c r="E253" s="3">
        <v>1.3995642130674372E-4</v>
      </c>
      <c r="F253" s="3">
        <v>1.8160920892155083E-3</v>
      </c>
      <c r="G253" s="3">
        <v>3.6672453675880888E-3</v>
      </c>
      <c r="H253" s="3">
        <v>2.6311552221148284E-4</v>
      </c>
      <c r="I253" s="3">
        <v>9.6053376919991629E-4</v>
      </c>
      <c r="J253" s="3">
        <v>4.0242001818127553E-6</v>
      </c>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3"/>
      <c r="BZ253" s="3"/>
      <c r="CA253" s="3"/>
      <c r="CB253" s="3"/>
      <c r="CC253" s="3"/>
      <c r="CD253" s="3"/>
    </row>
    <row r="254" spans="1:82" x14ac:dyDescent="0.2">
      <c r="A254" s="14">
        <v>876.79926999999998</v>
      </c>
      <c r="B254" s="8" t="s">
        <v>883</v>
      </c>
      <c r="C254" s="8" t="s">
        <v>884</v>
      </c>
      <c r="D254" s="3">
        <v>0</v>
      </c>
      <c r="E254" s="3">
        <v>1.2202131303542813E-4</v>
      </c>
      <c r="F254" s="3">
        <v>1.3957782462805336E-3</v>
      </c>
      <c r="G254" s="3">
        <v>1.9922815152031248E-3</v>
      </c>
      <c r="H254" s="3">
        <v>6.9138135128854494E-4</v>
      </c>
      <c r="I254" s="3">
        <v>1.1508370079548397E-3</v>
      </c>
      <c r="J254" s="3">
        <v>2.7800376803868016E-5</v>
      </c>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3"/>
      <c r="BZ254" s="3"/>
      <c r="CA254" s="3"/>
      <c r="CB254" s="3"/>
      <c r="CC254" s="3"/>
      <c r="CD254" s="3"/>
    </row>
    <row r="255" spans="1:82" x14ac:dyDescent="0.2">
      <c r="A255" s="14">
        <v>878.81486999999993</v>
      </c>
      <c r="B255" s="8" t="s">
        <v>885</v>
      </c>
      <c r="C255" s="8" t="s">
        <v>886</v>
      </c>
      <c r="D255" s="3">
        <v>9.9278918108050421E-6</v>
      </c>
      <c r="E255" s="3">
        <v>3.2315906628025013E-5</v>
      </c>
      <c r="F255" s="3">
        <v>2.1855942119504692E-3</v>
      </c>
      <c r="G255" s="3">
        <v>4.0377049062934748E-3</v>
      </c>
      <c r="H255" s="3">
        <v>4.387748541034308E-3</v>
      </c>
      <c r="I255" s="3">
        <v>6.2614700843697602E-3</v>
      </c>
      <c r="J255" s="3">
        <v>2.4486625192777826E-5</v>
      </c>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3"/>
      <c r="BZ255" s="3"/>
      <c r="CA255" s="3"/>
      <c r="CB255" s="3"/>
      <c r="CC255" s="3"/>
      <c r="CD255" s="3"/>
    </row>
    <row r="256" spans="1:82" x14ac:dyDescent="0.2">
      <c r="A256" s="14">
        <v>880.83046999999988</v>
      </c>
      <c r="B256" s="8" t="s">
        <v>887</v>
      </c>
      <c r="C256" s="8" t="s">
        <v>888</v>
      </c>
      <c r="D256" s="3">
        <v>6.151585582913271E-6</v>
      </c>
      <c r="E256" s="3">
        <v>2.2029628776502147E-5</v>
      </c>
      <c r="F256" s="3">
        <v>0</v>
      </c>
      <c r="G256" s="3">
        <v>0</v>
      </c>
      <c r="H256" s="3">
        <v>0</v>
      </c>
      <c r="I256" s="3">
        <v>2.0495193411993631E-4</v>
      </c>
      <c r="J256" s="3">
        <v>0</v>
      </c>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3"/>
      <c r="BZ256" s="3"/>
      <c r="CA256" s="3"/>
      <c r="CB256" s="3"/>
      <c r="CC256" s="3"/>
      <c r="CD256" s="3"/>
    </row>
    <row r="257" spans="1:82" x14ac:dyDescent="0.2">
      <c r="A257" s="14">
        <v>882.78877</v>
      </c>
      <c r="B257" s="8" t="s">
        <v>889</v>
      </c>
      <c r="C257" s="8" t="s">
        <v>890</v>
      </c>
      <c r="D257" s="3">
        <v>0</v>
      </c>
      <c r="E257" s="3">
        <v>1.0025233581456543E-5</v>
      </c>
      <c r="F257" s="3">
        <v>2.6794116922488348E-5</v>
      </c>
      <c r="G257" s="3">
        <v>1.461144925893026E-4</v>
      </c>
      <c r="H257" s="3">
        <v>7.7642570913747789E-6</v>
      </c>
      <c r="I257" s="3">
        <v>0</v>
      </c>
      <c r="J257" s="3">
        <v>1.9047891348036717E-5</v>
      </c>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3"/>
      <c r="BZ257" s="3"/>
      <c r="CA257" s="3"/>
      <c r="CB257" s="3"/>
      <c r="CC257" s="3"/>
      <c r="CD257" s="3"/>
    </row>
    <row r="258" spans="1:82" x14ac:dyDescent="0.2">
      <c r="A258" s="14">
        <v>884.80437000000006</v>
      </c>
      <c r="B258" s="8" t="s">
        <v>891</v>
      </c>
      <c r="C258" s="8" t="s">
        <v>892</v>
      </c>
      <c r="D258" s="3">
        <v>0</v>
      </c>
      <c r="E258" s="3">
        <v>1.3211143522585605E-5</v>
      </c>
      <c r="F258" s="3">
        <v>0</v>
      </c>
      <c r="G258" s="3">
        <v>0</v>
      </c>
      <c r="H258" s="3">
        <v>1.6138905151356117E-5</v>
      </c>
      <c r="I258" s="3">
        <v>1.1380748406692552E-4</v>
      </c>
      <c r="J258" s="3">
        <v>0</v>
      </c>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3"/>
      <c r="BZ258" s="3"/>
      <c r="CA258" s="3"/>
      <c r="CB258" s="3"/>
      <c r="CC258" s="3"/>
      <c r="CD258" s="3"/>
    </row>
    <row r="259" spans="1:82" x14ac:dyDescent="0.2">
      <c r="A259" s="14">
        <v>886.81997000000001</v>
      </c>
      <c r="B259" s="8" t="s">
        <v>893</v>
      </c>
      <c r="C259" s="8" t="s">
        <v>894</v>
      </c>
      <c r="D259" s="3">
        <v>0</v>
      </c>
      <c r="E259" s="3">
        <v>3.6152808360924065E-5</v>
      </c>
      <c r="F259" s="3">
        <v>8.3339656176818376E-5</v>
      </c>
      <c r="G259" s="3">
        <v>0</v>
      </c>
      <c r="H259" s="3">
        <v>2.4292931356323078E-5</v>
      </c>
      <c r="I259" s="3">
        <v>3.7711137810329438E-5</v>
      </c>
      <c r="J259" s="3">
        <v>5.6204723764310406E-5</v>
      </c>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3"/>
      <c r="BZ259" s="3"/>
      <c r="CA259" s="3"/>
      <c r="CB259" s="3"/>
      <c r="CC259" s="3"/>
      <c r="CD259" s="3"/>
    </row>
    <row r="260" spans="1:82" x14ac:dyDescent="0.2">
      <c r="A260" s="14">
        <v>888.83556999999996</v>
      </c>
      <c r="B260" s="8" t="s">
        <v>895</v>
      </c>
      <c r="C260" s="8" t="s">
        <v>896</v>
      </c>
      <c r="D260" s="3">
        <v>0</v>
      </c>
      <c r="E260" s="3">
        <v>1.1017857778054224E-4</v>
      </c>
      <c r="F260" s="3">
        <v>5.0075202197609504E-6</v>
      </c>
      <c r="G260" s="3">
        <v>3.1604619224020412E-4</v>
      </c>
      <c r="H260" s="3">
        <v>0</v>
      </c>
      <c r="I260" s="3">
        <v>7.8779469038688327E-5</v>
      </c>
      <c r="J260" s="3">
        <v>1.9870985816806149E-5</v>
      </c>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3"/>
      <c r="BZ260" s="3"/>
      <c r="CA260" s="3"/>
      <c r="CB260" s="3"/>
      <c r="CC260" s="3"/>
      <c r="CD260" s="3"/>
    </row>
    <row r="261" spans="1:82" x14ac:dyDescent="0.2">
      <c r="A261" s="14">
        <v>890.85117000000002</v>
      </c>
      <c r="B261" s="8" t="s">
        <v>897</v>
      </c>
      <c r="C261" s="8" t="s">
        <v>898</v>
      </c>
      <c r="D261" s="3">
        <v>2.0891589309358755E-5</v>
      </c>
      <c r="E261" s="3">
        <v>2.3012026994806001E-5</v>
      </c>
      <c r="F261" s="3">
        <v>1.9381557951110149E-5</v>
      </c>
      <c r="G261" s="3">
        <v>2.9112444985106544E-4</v>
      </c>
      <c r="H261" s="3">
        <v>1.21499730144677E-4</v>
      </c>
      <c r="I261" s="3">
        <v>5.2860402001329962E-5</v>
      </c>
      <c r="J261" s="3">
        <v>0</v>
      </c>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3"/>
      <c r="BZ261" s="3"/>
      <c r="CA261" s="3"/>
      <c r="CB261" s="3"/>
      <c r="CC261" s="3"/>
      <c r="CD261" s="3"/>
    </row>
    <row r="262" spans="1:82" x14ac:dyDescent="0.2">
      <c r="A262" s="14">
        <v>892.86676999999997</v>
      </c>
      <c r="B262" s="8" t="s">
        <v>899</v>
      </c>
      <c r="C262" s="8" t="s">
        <v>900</v>
      </c>
      <c r="D262" s="3">
        <v>5.3271148544571777E-5</v>
      </c>
      <c r="E262" s="3">
        <v>1.6044614946338274E-5</v>
      </c>
      <c r="F262" s="3">
        <v>3.9316071085562723E-5</v>
      </c>
      <c r="G262" s="3">
        <v>2.6692296811756916E-5</v>
      </c>
      <c r="H262" s="3">
        <v>1.6532321028200927E-4</v>
      </c>
      <c r="I262" s="3">
        <v>1.54438950364435E-4</v>
      </c>
      <c r="J262" s="3">
        <v>2.1782430963023829E-5</v>
      </c>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3"/>
      <c r="BZ262" s="3"/>
      <c r="CA262" s="3"/>
      <c r="CB262" s="3"/>
      <c r="CC262" s="3"/>
      <c r="CD262" s="3"/>
    </row>
    <row r="263" spans="1:82" x14ac:dyDescent="0.2">
      <c r="A263" s="14">
        <v>894.7524699999999</v>
      </c>
      <c r="B263" s="8" t="s">
        <v>901</v>
      </c>
      <c r="C263" s="8" t="s">
        <v>902</v>
      </c>
      <c r="D263" s="3">
        <v>0</v>
      </c>
      <c r="E263" s="3">
        <v>1.2818052285970621E-5</v>
      </c>
      <c r="F263" s="3">
        <v>0</v>
      </c>
      <c r="G263" s="3">
        <v>2.2619291808307044E-7</v>
      </c>
      <c r="H263" s="3">
        <v>0</v>
      </c>
      <c r="I263" s="3">
        <v>6.2227932314888064E-5</v>
      </c>
      <c r="J263" s="3">
        <v>1.5314673993121127E-5</v>
      </c>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3"/>
      <c r="BZ263" s="3"/>
      <c r="CA263" s="3"/>
      <c r="CB263" s="3"/>
      <c r="CC263" s="3"/>
      <c r="CD263" s="3"/>
    </row>
    <row r="264" spans="1:82" x14ac:dyDescent="0.2">
      <c r="A264" s="14">
        <v>896.76806999999997</v>
      </c>
      <c r="B264" s="8" t="s">
        <v>903</v>
      </c>
      <c r="C264" s="8" t="s">
        <v>904</v>
      </c>
      <c r="D264" s="3">
        <v>1.2728419839420208E-5</v>
      </c>
      <c r="E264" s="3">
        <v>0</v>
      </c>
      <c r="F264" s="3">
        <v>0</v>
      </c>
      <c r="G264" s="3">
        <v>1.2729078074346135E-4</v>
      </c>
      <c r="H264" s="3">
        <v>0</v>
      </c>
      <c r="I264" s="3">
        <v>5.4362239597586568E-5</v>
      </c>
      <c r="J264" s="3">
        <v>0</v>
      </c>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3"/>
      <c r="BZ264" s="3"/>
      <c r="CA264" s="3"/>
      <c r="CB264" s="3"/>
      <c r="CC264" s="3"/>
      <c r="CD264" s="3"/>
    </row>
    <row r="265" spans="1:82" x14ac:dyDescent="0.2">
      <c r="A265" s="14">
        <v>898.78366999999992</v>
      </c>
      <c r="B265" s="8" t="s">
        <v>905</v>
      </c>
      <c r="C265" s="8" t="s">
        <v>906</v>
      </c>
      <c r="D265" s="3">
        <v>3.1735666651427495E-5</v>
      </c>
      <c r="E265" s="3">
        <v>0</v>
      </c>
      <c r="F265" s="3">
        <v>7.4912032072387488E-5</v>
      </c>
      <c r="G265" s="3">
        <v>7.4534727635602285E-5</v>
      </c>
      <c r="H265" s="3">
        <v>4.6333684201535142E-5</v>
      </c>
      <c r="I265" s="3">
        <v>4.5771447130122213E-5</v>
      </c>
      <c r="J265" s="3">
        <v>0</v>
      </c>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3"/>
      <c r="BZ265" s="3"/>
      <c r="CA265" s="3"/>
      <c r="CB265" s="3"/>
      <c r="CC265" s="3"/>
      <c r="CD265" s="3"/>
    </row>
    <row r="266" spans="1:82" x14ac:dyDescent="0.2">
      <c r="A266" s="14">
        <v>900.79926999999998</v>
      </c>
      <c r="B266" s="8" t="s">
        <v>907</v>
      </c>
      <c r="C266" s="8" t="s">
        <v>908</v>
      </c>
      <c r="D266" s="3">
        <v>8.9787218397932807E-7</v>
      </c>
      <c r="E266" s="3">
        <v>1.3779284949344333E-4</v>
      </c>
      <c r="F266" s="3">
        <v>1.5777666658202882E-4</v>
      </c>
      <c r="G266" s="3">
        <v>2.9507186736454905E-4</v>
      </c>
      <c r="H266" s="3">
        <v>3.8255416098597363E-5</v>
      </c>
      <c r="I266" s="3">
        <v>1.5911606238584036E-4</v>
      </c>
      <c r="J266" s="3">
        <v>1.5799146964807615E-5</v>
      </c>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3"/>
      <c r="BZ266" s="3"/>
      <c r="CA266" s="3"/>
      <c r="CB266" s="3"/>
      <c r="CC266" s="3"/>
      <c r="CD266" s="3"/>
    </row>
    <row r="267" spans="1:82" x14ac:dyDescent="0.2">
      <c r="A267" s="14">
        <v>902.81486999999993</v>
      </c>
      <c r="B267" s="8" t="s">
        <v>909</v>
      </c>
      <c r="C267" s="8" t="s">
        <v>910</v>
      </c>
      <c r="D267" s="3">
        <v>7.0770357316356934E-6</v>
      </c>
      <c r="E267" s="3">
        <v>0</v>
      </c>
      <c r="F267" s="3">
        <v>2.8065062492003566E-4</v>
      </c>
      <c r="G267" s="3">
        <v>1.5774901522732808E-4</v>
      </c>
      <c r="H267" s="3">
        <v>2.8348038321357802E-4</v>
      </c>
      <c r="I267" s="3">
        <v>4.6512261609145335E-5</v>
      </c>
      <c r="J267" s="3">
        <v>0</v>
      </c>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3"/>
      <c r="BZ267" s="3"/>
      <c r="CA267" s="3"/>
      <c r="CB267" s="3"/>
      <c r="CC267" s="3"/>
      <c r="CD267" s="3"/>
    </row>
    <row r="268" spans="1:82" x14ac:dyDescent="0.2">
      <c r="A268" s="14">
        <v>904.83046999999988</v>
      </c>
      <c r="B268" s="8" t="s">
        <v>911</v>
      </c>
      <c r="C268" s="8" t="s">
        <v>912</v>
      </c>
      <c r="D268" s="3">
        <v>1.865069159383218E-5</v>
      </c>
      <c r="E268" s="3">
        <v>7.1839099974675009E-6</v>
      </c>
      <c r="F268" s="3">
        <v>4.3763628932535928E-5</v>
      </c>
      <c r="G268" s="3">
        <v>1.0379829119317929E-4</v>
      </c>
      <c r="H268" s="3">
        <v>2.5115637988992409E-4</v>
      </c>
      <c r="I268" s="3">
        <v>7.5992198165784428E-5</v>
      </c>
      <c r="J268" s="3">
        <v>2.9623423236781641E-5</v>
      </c>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3"/>
      <c r="BZ268" s="3"/>
      <c r="CA268" s="3"/>
      <c r="CB268" s="3"/>
      <c r="CC268" s="3"/>
      <c r="CD268" s="3"/>
    </row>
    <row r="269" spans="1:82" x14ac:dyDescent="0.2">
      <c r="A269" s="14">
        <v>906.84606999999994</v>
      </c>
      <c r="B269" s="8" t="s">
        <v>913</v>
      </c>
      <c r="C269" s="8" t="s">
        <v>914</v>
      </c>
      <c r="D269" s="3">
        <v>0</v>
      </c>
      <c r="E269" s="3">
        <v>5.1316223632930304E-5</v>
      </c>
      <c r="F269" s="3">
        <v>7.9308398154950043E-5</v>
      </c>
      <c r="G269" s="3">
        <v>5.9681331455311616E-5</v>
      </c>
      <c r="H269" s="3">
        <v>1.2080824659567258E-4</v>
      </c>
      <c r="I269" s="3">
        <v>1.4660326419136584E-4</v>
      </c>
      <c r="J269" s="3">
        <v>5.5168991091434186E-5</v>
      </c>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3"/>
      <c r="BZ269" s="3"/>
      <c r="CA269" s="3"/>
      <c r="CB269" s="3"/>
      <c r="CC269" s="3"/>
      <c r="CD269" s="3"/>
    </row>
    <row r="270" spans="1:82" x14ac:dyDescent="0.2">
      <c r="A270" s="14">
        <v>908.86166999999989</v>
      </c>
      <c r="B270" s="8" t="s">
        <v>915</v>
      </c>
      <c r="C270" s="8" t="s">
        <v>916</v>
      </c>
      <c r="D270" s="3">
        <v>0</v>
      </c>
      <c r="E270" s="3">
        <v>2.4757351417971976E-5</v>
      </c>
      <c r="F270" s="3">
        <v>2.0160188367005987E-5</v>
      </c>
      <c r="G270" s="3">
        <v>0</v>
      </c>
      <c r="H270" s="3">
        <v>1.6167308581397959E-5</v>
      </c>
      <c r="I270" s="3">
        <v>0</v>
      </c>
      <c r="J270" s="3">
        <v>3.858994574099566E-6</v>
      </c>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3"/>
      <c r="BZ270" s="3"/>
      <c r="CA270" s="3"/>
      <c r="CB270" s="3"/>
      <c r="CC270" s="3"/>
      <c r="CD270" s="3"/>
    </row>
    <row r="271" spans="1:82" x14ac:dyDescent="0.2">
      <c r="A271" s="14">
        <v>910.81997000000001</v>
      </c>
      <c r="B271" s="8" t="s">
        <v>917</v>
      </c>
      <c r="C271" s="8" t="s">
        <v>918</v>
      </c>
      <c r="D271" s="3">
        <v>0</v>
      </c>
      <c r="E271" s="3">
        <v>1.2470556845590786E-5</v>
      </c>
      <c r="F271" s="3">
        <v>2.3432494761625629E-5</v>
      </c>
      <c r="G271" s="3">
        <v>0</v>
      </c>
      <c r="H271" s="3">
        <v>1.3955337611734985E-4</v>
      </c>
      <c r="I271" s="3">
        <v>3.0732094177767672E-5</v>
      </c>
      <c r="J271" s="3">
        <v>7.5488663711598113E-6</v>
      </c>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3"/>
      <c r="BZ271" s="3"/>
      <c r="CA271" s="3"/>
      <c r="CB271" s="3"/>
      <c r="CC271" s="3"/>
      <c r="CD271" s="3"/>
    </row>
    <row r="272" spans="1:82" x14ac:dyDescent="0.2">
      <c r="A272" s="14">
        <v>912.83556999999996</v>
      </c>
      <c r="B272" s="8" t="s">
        <v>919</v>
      </c>
      <c r="C272" s="8" t="s">
        <v>920</v>
      </c>
      <c r="D272" s="3">
        <v>0</v>
      </c>
      <c r="E272" s="3">
        <v>6.3851537568068453E-6</v>
      </c>
      <c r="F272" s="3">
        <v>4.6225022576883531E-5</v>
      </c>
      <c r="G272" s="3">
        <v>1.2006578388209897E-5</v>
      </c>
      <c r="H272" s="3">
        <v>0</v>
      </c>
      <c r="I272" s="3">
        <v>0</v>
      </c>
      <c r="J272" s="3">
        <v>1.2067881066464859E-5</v>
      </c>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3"/>
      <c r="BZ272" s="3"/>
      <c r="CA272" s="3"/>
      <c r="CB272" s="3"/>
      <c r="CC272" s="3"/>
      <c r="CD272" s="3"/>
    </row>
    <row r="273" spans="1:82" x14ac:dyDescent="0.2">
      <c r="A273" s="14">
        <v>914.85117000000002</v>
      </c>
      <c r="B273" s="8" t="s">
        <v>921</v>
      </c>
      <c r="C273" s="8" t="s">
        <v>922</v>
      </c>
      <c r="D273" s="3">
        <v>0</v>
      </c>
      <c r="E273" s="3">
        <v>0</v>
      </c>
      <c r="F273" s="3">
        <v>2.8402210535034073E-6</v>
      </c>
      <c r="G273" s="3">
        <v>0</v>
      </c>
      <c r="H273" s="3">
        <v>3.1253835034471359E-5</v>
      </c>
      <c r="I273" s="3">
        <v>0</v>
      </c>
      <c r="J273" s="3">
        <v>0</v>
      </c>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3"/>
      <c r="BZ273" s="3"/>
      <c r="CA273" s="3"/>
      <c r="CB273" s="3"/>
      <c r="CC273" s="3"/>
      <c r="CD273" s="3"/>
    </row>
    <row r="274" spans="1:82" x14ac:dyDescent="0.2">
      <c r="A274" s="14">
        <v>916.86676999999997</v>
      </c>
      <c r="B274" s="8" t="s">
        <v>923</v>
      </c>
      <c r="C274" s="8" t="s">
        <v>924</v>
      </c>
      <c r="D274" s="3">
        <v>3.5032913017210737E-5</v>
      </c>
      <c r="E274" s="3">
        <v>6.1248510878959022E-6</v>
      </c>
      <c r="F274" s="3">
        <v>1.2661362616127922E-5</v>
      </c>
      <c r="G274" s="3">
        <v>0</v>
      </c>
      <c r="H274" s="3">
        <v>0</v>
      </c>
      <c r="I274" s="3">
        <v>2.0431510227112687E-4</v>
      </c>
      <c r="J274" s="3">
        <v>3.6025701664752954E-5</v>
      </c>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3"/>
      <c r="BZ274" s="3"/>
      <c r="CA274" s="3"/>
      <c r="CB274" s="3"/>
      <c r="CC274" s="3"/>
      <c r="CD274" s="3"/>
    </row>
    <row r="275" spans="1:82" x14ac:dyDescent="0.2">
      <c r="A275" s="14">
        <v>918.88237000000004</v>
      </c>
      <c r="B275" s="8" t="s">
        <v>925</v>
      </c>
      <c r="C275" s="8" t="s">
        <v>926</v>
      </c>
      <c r="D275" s="3">
        <v>5.7203816994639294E-5</v>
      </c>
      <c r="E275" s="3">
        <v>2.0609495689758959E-5</v>
      </c>
      <c r="F275" s="3">
        <v>4.5909546190288897E-5</v>
      </c>
      <c r="G275" s="3">
        <v>1.3125914650762222E-5</v>
      </c>
      <c r="H275" s="3">
        <v>3.6918892832376439E-5</v>
      </c>
      <c r="I275" s="3">
        <v>5.9720606621048747E-5</v>
      </c>
      <c r="J275" s="3">
        <v>3.7065369392355686E-6</v>
      </c>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3"/>
      <c r="BZ275" s="3"/>
      <c r="CA275" s="3"/>
      <c r="CB275" s="3"/>
      <c r="CC275" s="3"/>
      <c r="CD275" s="3"/>
    </row>
    <row r="276" spans="1:82" x14ac:dyDescent="0.2">
      <c r="A276" s="14">
        <v>920.89796999999999</v>
      </c>
      <c r="B276" s="8" t="s">
        <v>927</v>
      </c>
      <c r="C276" s="8" t="s">
        <v>928</v>
      </c>
      <c r="D276" s="3">
        <v>0</v>
      </c>
      <c r="E276" s="3">
        <v>7.0891537330632431E-5</v>
      </c>
      <c r="F276" s="3">
        <v>8.1946319510733546E-6</v>
      </c>
      <c r="G276" s="3">
        <v>1.7752729635808134E-5</v>
      </c>
      <c r="H276" s="3">
        <v>4.9289357076535571E-5</v>
      </c>
      <c r="I276" s="3">
        <v>2.7396136344756249E-5</v>
      </c>
      <c r="J276" s="3">
        <v>1.3102597862722527E-6</v>
      </c>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3"/>
      <c r="BZ276" s="3"/>
      <c r="CA276" s="3"/>
      <c r="CB276" s="3"/>
      <c r="CC276" s="3"/>
      <c r="CD276" s="3"/>
    </row>
    <row r="277" spans="1:82" x14ac:dyDescent="0.2">
      <c r="A277" s="14">
        <v>922.78366999999992</v>
      </c>
      <c r="B277" s="8" t="s">
        <v>929</v>
      </c>
      <c r="C277" s="8" t="s">
        <v>930</v>
      </c>
      <c r="D277" s="3">
        <v>1.0016520607034506E-5</v>
      </c>
      <c r="E277" s="3">
        <v>0</v>
      </c>
      <c r="F277" s="3">
        <v>1.4752239699937818E-5</v>
      </c>
      <c r="G277" s="3">
        <v>0</v>
      </c>
      <c r="H277" s="3">
        <v>1.3009704767622538E-4</v>
      </c>
      <c r="I277" s="3">
        <v>0</v>
      </c>
      <c r="J277" s="3">
        <v>1.9930283573082043E-5</v>
      </c>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3"/>
      <c r="BZ277" s="3"/>
      <c r="CA277" s="3"/>
      <c r="CB277" s="3"/>
      <c r="CC277" s="3"/>
      <c r="CD277" s="3"/>
    </row>
    <row r="278" spans="1:82" x14ac:dyDescent="0.2">
      <c r="A278" s="14">
        <v>924.79926999999998</v>
      </c>
      <c r="B278" s="8" t="s">
        <v>931</v>
      </c>
      <c r="C278" s="8" t="s">
        <v>932</v>
      </c>
      <c r="D278" s="3">
        <v>7.4828396184174518E-6</v>
      </c>
      <c r="E278" s="3">
        <v>1.1322909012858962E-5</v>
      </c>
      <c r="F278" s="3">
        <v>0</v>
      </c>
      <c r="G278" s="3">
        <v>0</v>
      </c>
      <c r="H278" s="3">
        <v>1.1306539570262154E-5</v>
      </c>
      <c r="I278" s="3">
        <v>2.2981320598116426E-6</v>
      </c>
      <c r="J278" s="3">
        <v>2.0161364687800109E-5</v>
      </c>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3"/>
      <c r="BZ278" s="3"/>
      <c r="CA278" s="3"/>
      <c r="CB278" s="3"/>
      <c r="CC278" s="3"/>
      <c r="CD278" s="3"/>
    </row>
    <row r="279" spans="1:82" x14ac:dyDescent="0.2">
      <c r="A279" s="14">
        <v>926.81486999999993</v>
      </c>
      <c r="B279" s="8" t="s">
        <v>933</v>
      </c>
      <c r="C279" s="8" t="s">
        <v>934</v>
      </c>
      <c r="D279" s="3">
        <v>1.172949736116585E-5</v>
      </c>
      <c r="E279" s="3">
        <v>6.8044802820396358E-5</v>
      </c>
      <c r="F279" s="3">
        <v>1.3651111346193976E-5</v>
      </c>
      <c r="G279" s="3">
        <v>3.2135019845216253E-5</v>
      </c>
      <c r="H279" s="3">
        <v>0</v>
      </c>
      <c r="I279" s="3">
        <v>0</v>
      </c>
      <c r="J279" s="3">
        <v>0</v>
      </c>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3"/>
      <c r="BZ279" s="3"/>
      <c r="CA279" s="3"/>
      <c r="CB279" s="3"/>
      <c r="CC279" s="3"/>
      <c r="CD279" s="3"/>
    </row>
    <row r="280" spans="1:82" x14ac:dyDescent="0.2">
      <c r="A280" s="14">
        <v>928.83046999999988</v>
      </c>
      <c r="B280" s="8" t="s">
        <v>935</v>
      </c>
      <c r="C280" s="8" t="s">
        <v>936</v>
      </c>
      <c r="D280" s="3">
        <v>0</v>
      </c>
      <c r="E280" s="3">
        <v>1.2960106554757705E-4</v>
      </c>
      <c r="F280" s="3">
        <v>0</v>
      </c>
      <c r="G280" s="3">
        <v>0</v>
      </c>
      <c r="H280" s="3">
        <v>0</v>
      </c>
      <c r="I280" s="3">
        <v>2.0915350741857071E-4</v>
      </c>
      <c r="J280" s="3">
        <v>8.7796341359214673E-6</v>
      </c>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3"/>
      <c r="BZ280" s="3"/>
      <c r="CA280" s="3"/>
      <c r="CB280" s="3"/>
      <c r="CC280" s="3"/>
      <c r="CD280" s="3"/>
    </row>
    <row r="281" spans="1:82" x14ac:dyDescent="0.2">
      <c r="A281" s="14">
        <v>930.84606999999994</v>
      </c>
      <c r="B281" s="8" t="s">
        <v>937</v>
      </c>
      <c r="C281" s="8" t="s">
        <v>938</v>
      </c>
      <c r="D281" s="3">
        <v>1.8497476353275543E-5</v>
      </c>
      <c r="E281" s="3">
        <v>2.073221227012969E-5</v>
      </c>
      <c r="F281" s="3">
        <v>1.1917540981706044E-5</v>
      </c>
      <c r="G281" s="3">
        <v>1.6471292912027218E-6</v>
      </c>
      <c r="H281" s="3">
        <v>3.5289418592386169E-6</v>
      </c>
      <c r="I281" s="3">
        <v>8.4272637460808256E-5</v>
      </c>
      <c r="J281" s="3">
        <v>4.9956875673087136E-6</v>
      </c>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3"/>
      <c r="BZ281" s="3"/>
      <c r="CA281" s="3"/>
      <c r="CB281" s="3"/>
      <c r="CC281" s="3"/>
      <c r="CD281" s="3"/>
    </row>
    <row r="282" spans="1:82" x14ac:dyDescent="0.2">
      <c r="A282" s="14">
        <v>932.86166999999989</v>
      </c>
      <c r="B282" s="8" t="s">
        <v>939</v>
      </c>
      <c r="C282" s="8" t="s">
        <v>940</v>
      </c>
      <c r="D282" s="3">
        <v>0</v>
      </c>
      <c r="E282" s="3">
        <v>7.8956391454979405E-6</v>
      </c>
      <c r="F282" s="3">
        <v>6.272835336230193E-5</v>
      </c>
      <c r="G282" s="3">
        <v>5.9802766478946401E-5</v>
      </c>
      <c r="H282" s="3">
        <v>0</v>
      </c>
      <c r="I282" s="3">
        <v>5.1236784198363065E-6</v>
      </c>
      <c r="J282" s="3">
        <v>0</v>
      </c>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3"/>
      <c r="BZ282" s="3"/>
      <c r="CA282" s="3"/>
      <c r="CB282" s="3"/>
      <c r="CC282" s="3"/>
      <c r="CD282" s="3"/>
    </row>
    <row r="283" spans="1:82" x14ac:dyDescent="0.2">
      <c r="A283" s="14">
        <v>934.87726999999995</v>
      </c>
      <c r="B283" s="8" t="s">
        <v>941</v>
      </c>
      <c r="C283" s="8" t="s">
        <v>942</v>
      </c>
      <c r="D283" s="3">
        <v>0</v>
      </c>
      <c r="E283" s="3">
        <v>4.1446120919195923E-5</v>
      </c>
      <c r="F283" s="3">
        <v>0</v>
      </c>
      <c r="G283" s="3">
        <v>1.0310582282582536E-5</v>
      </c>
      <c r="H283" s="3">
        <v>1.1455687610631248E-4</v>
      </c>
      <c r="I283" s="3">
        <v>0</v>
      </c>
      <c r="J283" s="3">
        <v>1.5729009165914641E-5</v>
      </c>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3"/>
      <c r="BZ283" s="3"/>
      <c r="CA283" s="3"/>
      <c r="CB283" s="3"/>
      <c r="CC283" s="3"/>
      <c r="CD283" s="3"/>
    </row>
    <row r="284" spans="1:82" x14ac:dyDescent="0.2">
      <c r="A284" s="14">
        <v>936.83556999999996</v>
      </c>
      <c r="B284" s="8" t="s">
        <v>943</v>
      </c>
      <c r="C284" s="8" t="s">
        <v>944</v>
      </c>
      <c r="D284" s="3">
        <v>0</v>
      </c>
      <c r="E284" s="3">
        <v>0</v>
      </c>
      <c r="F284" s="3">
        <v>1.6971083116928281E-5</v>
      </c>
      <c r="G284" s="3">
        <v>0</v>
      </c>
      <c r="H284" s="3">
        <v>3.8088991584778837E-5</v>
      </c>
      <c r="I284" s="3">
        <v>0</v>
      </c>
      <c r="J284" s="3">
        <v>3.573934315211186E-5</v>
      </c>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3"/>
      <c r="BZ284" s="3"/>
      <c r="CA284" s="3"/>
      <c r="CB284" s="3"/>
      <c r="CC284" s="3"/>
      <c r="CD284" s="3"/>
    </row>
    <row r="285" spans="1:82" x14ac:dyDescent="0.2">
      <c r="A285" s="14">
        <v>938.85117000000002</v>
      </c>
      <c r="B285" s="8" t="s">
        <v>945</v>
      </c>
      <c r="C285" s="8" t="s">
        <v>946</v>
      </c>
      <c r="D285" s="3">
        <v>0</v>
      </c>
      <c r="E285" s="3">
        <v>4.3196912054129626E-5</v>
      </c>
      <c r="F285" s="3">
        <v>0</v>
      </c>
      <c r="G285" s="3">
        <v>1.9394404155465087E-5</v>
      </c>
      <c r="H285" s="3">
        <v>0</v>
      </c>
      <c r="I285" s="3">
        <v>1.0761626825814338E-4</v>
      </c>
      <c r="J285" s="3">
        <v>4.4980568615013859E-5</v>
      </c>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3"/>
      <c r="BZ285" s="3"/>
      <c r="CA285" s="3"/>
      <c r="CB285" s="3"/>
      <c r="CC285" s="3"/>
      <c r="CD285" s="3"/>
    </row>
    <row r="286" spans="1:82" x14ac:dyDescent="0.2">
      <c r="A286" s="14">
        <v>940.86676999999997</v>
      </c>
      <c r="B286" s="8" t="s">
        <v>947</v>
      </c>
      <c r="C286" s="8" t="s">
        <v>948</v>
      </c>
      <c r="D286" s="3">
        <v>5.2446326722513025E-6</v>
      </c>
      <c r="E286" s="3">
        <v>0</v>
      </c>
      <c r="F286" s="3">
        <v>0</v>
      </c>
      <c r="G286" s="3">
        <v>0</v>
      </c>
      <c r="H286" s="3">
        <v>0</v>
      </c>
      <c r="I286" s="3">
        <v>3.3829583780820692E-5</v>
      </c>
      <c r="J286" s="3">
        <v>5.1233058869903963E-5</v>
      </c>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3"/>
      <c r="BZ286" s="3"/>
      <c r="CA286" s="3"/>
      <c r="CB286" s="3"/>
      <c r="CC286" s="3"/>
      <c r="CD286" s="3"/>
    </row>
    <row r="287" spans="1:82" x14ac:dyDescent="0.2">
      <c r="A287" s="14">
        <v>942.88237000000004</v>
      </c>
      <c r="B287" s="8" t="s">
        <v>949</v>
      </c>
      <c r="C287" s="8" t="s">
        <v>950</v>
      </c>
      <c r="D287" s="3">
        <v>0</v>
      </c>
      <c r="E287" s="3">
        <v>1.0936620510065832E-5</v>
      </c>
      <c r="F287" s="3">
        <v>1.9091713232395837E-5</v>
      </c>
      <c r="G287" s="3">
        <v>0</v>
      </c>
      <c r="H287" s="3">
        <v>3.523987824032479E-5</v>
      </c>
      <c r="I287" s="3">
        <v>1.7313718641232329E-5</v>
      </c>
      <c r="J287" s="3">
        <v>0</v>
      </c>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3"/>
      <c r="BZ287" s="3"/>
      <c r="CA287" s="3"/>
      <c r="CB287" s="3"/>
      <c r="CC287" s="3"/>
      <c r="CD287" s="3"/>
    </row>
    <row r="288" spans="1:82" x14ac:dyDescent="0.2">
      <c r="A288" s="14">
        <v>944.89796999999999</v>
      </c>
      <c r="B288" s="8" t="s">
        <v>951</v>
      </c>
      <c r="C288" s="8" t="s">
        <v>952</v>
      </c>
      <c r="D288" s="3">
        <v>0</v>
      </c>
      <c r="E288" s="3">
        <v>5.2948282305869149E-6</v>
      </c>
      <c r="F288" s="3">
        <v>1.0168415004243083E-5</v>
      </c>
      <c r="G288" s="3">
        <v>0</v>
      </c>
      <c r="H288" s="3">
        <v>0</v>
      </c>
      <c r="I288" s="3">
        <v>0</v>
      </c>
      <c r="J288" s="3">
        <v>7.0937507681179272E-6</v>
      </c>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3"/>
      <c r="BZ288" s="3"/>
      <c r="CA288" s="3"/>
      <c r="CB288" s="3"/>
      <c r="CC288" s="3"/>
      <c r="CD288" s="3"/>
    </row>
    <row r="289" spans="1:82" x14ac:dyDescent="0.2">
      <c r="A289" s="14">
        <v>946.91357000000005</v>
      </c>
      <c r="B289" s="8" t="s">
        <v>953</v>
      </c>
      <c r="C289" s="8" t="s">
        <v>954</v>
      </c>
      <c r="D289" s="3">
        <v>0</v>
      </c>
      <c r="E289" s="3">
        <v>2.8034446637885015E-5</v>
      </c>
      <c r="F289" s="3">
        <v>3.4549685020228947E-5</v>
      </c>
      <c r="G289" s="3">
        <v>1.5019271300552554E-5</v>
      </c>
      <c r="H289" s="3">
        <v>9.9199551704458668E-6</v>
      </c>
      <c r="I289" s="3">
        <v>0</v>
      </c>
      <c r="J289" s="3">
        <v>2.6969850271873365E-5</v>
      </c>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3"/>
      <c r="BZ289" s="3"/>
      <c r="CA289" s="3"/>
      <c r="CB289" s="3"/>
      <c r="CC289" s="3"/>
      <c r="CD289" s="3"/>
    </row>
    <row r="290" spans="1:82" x14ac:dyDescent="0.2">
      <c r="A290" s="14">
        <v>948.92917</v>
      </c>
      <c r="B290" s="8" t="s">
        <v>955</v>
      </c>
      <c r="C290" s="8" t="s">
        <v>956</v>
      </c>
      <c r="D290" s="3">
        <v>9.9303204290647107E-6</v>
      </c>
      <c r="E290" s="3">
        <v>4.9303036563689012E-6</v>
      </c>
      <c r="F290" s="3">
        <v>0</v>
      </c>
      <c r="G290" s="3">
        <v>0</v>
      </c>
      <c r="H290" s="3">
        <v>1.6429293324643401E-5</v>
      </c>
      <c r="I290" s="3">
        <v>3.1928775977987449E-5</v>
      </c>
      <c r="J290" s="3">
        <v>2.969184828018041E-5</v>
      </c>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3"/>
      <c r="BZ290" s="3"/>
      <c r="CA290" s="3"/>
      <c r="CB290" s="3"/>
      <c r="CC290" s="3"/>
      <c r="CD290" s="3"/>
    </row>
    <row r="291" spans="1:82" x14ac:dyDescent="0.2">
      <c r="A291" s="14">
        <v>950.81486999999993</v>
      </c>
      <c r="B291" s="8" t="s">
        <v>957</v>
      </c>
      <c r="C291" s="8" t="s">
        <v>958</v>
      </c>
      <c r="D291" s="3">
        <v>3.8495650006391522E-5</v>
      </c>
      <c r="E291" s="3">
        <v>2.0189417267063417E-5</v>
      </c>
      <c r="F291" s="3">
        <v>6.9542498956618526E-6</v>
      </c>
      <c r="G291" s="3">
        <v>0</v>
      </c>
      <c r="H291" s="3">
        <v>9.3418660504140117E-5</v>
      </c>
      <c r="I291" s="3">
        <v>0</v>
      </c>
      <c r="J291" s="3">
        <v>0</v>
      </c>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3"/>
      <c r="BZ291" s="3"/>
      <c r="CA291" s="3"/>
      <c r="CB291" s="3"/>
      <c r="CC291" s="3"/>
      <c r="CD291" s="3"/>
    </row>
    <row r="292" spans="1:82" x14ac:dyDescent="0.2">
      <c r="A292" s="14">
        <v>952.83046999999988</v>
      </c>
      <c r="B292" s="8" t="s">
        <v>959</v>
      </c>
      <c r="C292" s="8" t="s">
        <v>960</v>
      </c>
      <c r="D292" s="3">
        <v>3.4784229651839609E-5</v>
      </c>
      <c r="E292" s="3">
        <v>0</v>
      </c>
      <c r="F292" s="3">
        <v>1.9049043025110716E-5</v>
      </c>
      <c r="G292" s="3">
        <v>1.2028438705715831E-4</v>
      </c>
      <c r="H292" s="3">
        <v>8.4924636560313428E-5</v>
      </c>
      <c r="I292" s="3">
        <v>0</v>
      </c>
      <c r="J292" s="3">
        <v>3.5178478418373499E-6</v>
      </c>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3"/>
      <c r="BZ292" s="3"/>
      <c r="CA292" s="3"/>
      <c r="CB292" s="3"/>
      <c r="CC292" s="3"/>
      <c r="CD292" s="3"/>
    </row>
    <row r="293" spans="1:82" x14ac:dyDescent="0.2">
      <c r="A293" s="14">
        <v>954.84606999999994</v>
      </c>
      <c r="B293" s="8" t="s">
        <v>961</v>
      </c>
      <c r="C293" s="8" t="s">
        <v>962</v>
      </c>
      <c r="D293" s="3">
        <v>1.1086322526066528E-5</v>
      </c>
      <c r="E293" s="3">
        <v>0</v>
      </c>
      <c r="F293" s="3">
        <v>0</v>
      </c>
      <c r="G293" s="3">
        <v>0</v>
      </c>
      <c r="H293" s="3">
        <v>3.4669268752272359E-5</v>
      </c>
      <c r="I293" s="3">
        <v>0</v>
      </c>
      <c r="J293" s="3">
        <v>0</v>
      </c>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3"/>
      <c r="BZ293" s="3"/>
      <c r="CA293" s="3"/>
      <c r="CB293" s="3"/>
      <c r="CC293" s="3"/>
      <c r="CD293" s="3"/>
    </row>
    <row r="294" spans="1:82" x14ac:dyDescent="0.2">
      <c r="A294" s="14">
        <v>956.86166999999989</v>
      </c>
      <c r="B294" s="8" t="s">
        <v>963</v>
      </c>
      <c r="C294" s="8" t="s">
        <v>964</v>
      </c>
      <c r="D294" s="3">
        <v>0</v>
      </c>
      <c r="E294" s="3">
        <v>5.1401190501877793E-5</v>
      </c>
      <c r="F294" s="3">
        <v>6.9037672592687041E-5</v>
      </c>
      <c r="G294" s="3">
        <v>4.2034690619133243E-5</v>
      </c>
      <c r="H294" s="3">
        <v>3.9514779392344718E-5</v>
      </c>
      <c r="I294" s="3">
        <v>0</v>
      </c>
      <c r="J294" s="3">
        <v>1.0884983631041211E-5</v>
      </c>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3"/>
      <c r="BZ294" s="3"/>
      <c r="CA294" s="3"/>
      <c r="CB294" s="3"/>
      <c r="CC294" s="3"/>
      <c r="CD294" s="3"/>
    </row>
    <row r="295" spans="1:82" x14ac:dyDescent="0.2">
      <c r="A295" s="14">
        <v>958.87726999999995</v>
      </c>
      <c r="B295" s="8" t="s">
        <v>965</v>
      </c>
      <c r="C295" s="8" t="s">
        <v>966</v>
      </c>
      <c r="D295" s="3">
        <v>1.6943397220814201E-5</v>
      </c>
      <c r="E295" s="3">
        <v>2.6066906574754724E-5</v>
      </c>
      <c r="F295" s="3">
        <v>5.1530496770154651E-5</v>
      </c>
      <c r="G295" s="3">
        <v>0</v>
      </c>
      <c r="H295" s="3">
        <v>0</v>
      </c>
      <c r="I295" s="3">
        <v>5.3380210353501633E-5</v>
      </c>
      <c r="J295" s="3">
        <v>5.8763279699068654E-5</v>
      </c>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3"/>
      <c r="BZ295" s="3"/>
      <c r="CA295" s="3"/>
      <c r="CB295" s="3"/>
      <c r="CC295" s="3"/>
      <c r="CD295" s="3"/>
    </row>
    <row r="296" spans="1:82" x14ac:dyDescent="0.2">
      <c r="A296" s="14">
        <v>960.8928699999999</v>
      </c>
      <c r="B296" s="8" t="s">
        <v>967</v>
      </c>
      <c r="C296" s="8" t="s">
        <v>968</v>
      </c>
      <c r="D296" s="3">
        <v>1.561869402547699E-5</v>
      </c>
      <c r="E296" s="3">
        <v>1.5351072361142258E-5</v>
      </c>
      <c r="F296" s="3">
        <v>0</v>
      </c>
      <c r="G296" s="3">
        <v>0</v>
      </c>
      <c r="H296" s="3">
        <v>0</v>
      </c>
      <c r="I296" s="3">
        <v>7.707620371764897E-6</v>
      </c>
      <c r="J296" s="3">
        <v>1.696462116823903E-5</v>
      </c>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3"/>
      <c r="BZ296" s="3"/>
      <c r="CA296" s="3"/>
      <c r="CB296" s="3"/>
      <c r="CC296" s="3"/>
      <c r="CD296" s="3"/>
    </row>
    <row r="297" spans="1:82" x14ac:dyDescent="0.2">
      <c r="A297" s="14">
        <v>962.90846999999997</v>
      </c>
      <c r="B297" s="8" t="s">
        <v>969</v>
      </c>
      <c r="C297" s="8" t="s">
        <v>970</v>
      </c>
      <c r="D297" s="3">
        <v>9.4695608347098297E-6</v>
      </c>
      <c r="E297" s="3">
        <v>5.8158009387822498E-5</v>
      </c>
      <c r="F297" s="3">
        <v>1.9987462757077602E-5</v>
      </c>
      <c r="G297" s="3">
        <v>9.1195388416506139E-6</v>
      </c>
      <c r="H297" s="3">
        <v>0</v>
      </c>
      <c r="I297" s="3">
        <v>9.1559722799637128E-5</v>
      </c>
      <c r="J297" s="3">
        <v>1.2111970908904423E-5</v>
      </c>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3"/>
      <c r="BZ297" s="3"/>
      <c r="CA297" s="3"/>
      <c r="CB297" s="3"/>
      <c r="CC297" s="3"/>
      <c r="CD297" s="3"/>
    </row>
    <row r="298" spans="1:82" x14ac:dyDescent="0.2">
      <c r="A298" s="14">
        <v>964.86676999999997</v>
      </c>
      <c r="B298" s="8" t="s">
        <v>971</v>
      </c>
      <c r="C298" s="8" t="s">
        <v>972</v>
      </c>
      <c r="D298" s="3">
        <v>0</v>
      </c>
      <c r="E298" s="3">
        <v>0</v>
      </c>
      <c r="F298" s="3">
        <v>0</v>
      </c>
      <c r="G298" s="3">
        <v>9.065628388260016E-5</v>
      </c>
      <c r="H298" s="3">
        <v>0</v>
      </c>
      <c r="I298" s="3">
        <v>3.3317038728340548E-5</v>
      </c>
      <c r="J298" s="3">
        <v>3.5521314331708856E-5</v>
      </c>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3"/>
      <c r="BZ298" s="3"/>
      <c r="CA298" s="3"/>
      <c r="CB298" s="3"/>
      <c r="CC298" s="3"/>
      <c r="CD298" s="3"/>
    </row>
    <row r="299" spans="1:82" x14ac:dyDescent="0.2">
      <c r="A299" s="14">
        <v>966.88237000000004</v>
      </c>
      <c r="B299" s="8" t="s">
        <v>973</v>
      </c>
      <c r="C299" s="8" t="s">
        <v>974</v>
      </c>
      <c r="D299" s="3">
        <v>1.9455897431932047E-5</v>
      </c>
      <c r="E299" s="3">
        <v>3.6548190739228641E-5</v>
      </c>
      <c r="F299" s="3">
        <v>0</v>
      </c>
      <c r="G299" s="3">
        <v>6.0085423377526666E-6</v>
      </c>
      <c r="H299" s="3">
        <v>7.0298498523791079E-5</v>
      </c>
      <c r="I299" s="3">
        <v>7.2231045218631377E-5</v>
      </c>
      <c r="J299" s="3">
        <v>5.0320481928088825E-5</v>
      </c>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3"/>
      <c r="BZ299" s="3"/>
      <c r="CA299" s="3"/>
      <c r="CB299" s="3"/>
      <c r="CC299" s="3"/>
      <c r="CD299" s="3"/>
    </row>
    <row r="300" spans="1:82" x14ac:dyDescent="0.2">
      <c r="A300" s="14">
        <v>968.89796999999999</v>
      </c>
      <c r="B300" s="8" t="s">
        <v>975</v>
      </c>
      <c r="C300" s="8" t="s">
        <v>976</v>
      </c>
      <c r="D300" s="3">
        <v>0</v>
      </c>
      <c r="E300" s="3">
        <v>0</v>
      </c>
      <c r="F300" s="3">
        <v>0</v>
      </c>
      <c r="G300" s="3">
        <v>0</v>
      </c>
      <c r="H300" s="3">
        <v>0</v>
      </c>
      <c r="I300" s="3">
        <v>2.0173531040568041E-5</v>
      </c>
      <c r="J300" s="3">
        <v>3.3587340219617405E-6</v>
      </c>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3"/>
      <c r="BZ300" s="3"/>
      <c r="CA300" s="3"/>
      <c r="CB300" s="3"/>
      <c r="CC300" s="3"/>
      <c r="CD300" s="3"/>
    </row>
    <row r="301" spans="1:82" x14ac:dyDescent="0.2">
      <c r="A301" s="14">
        <v>970.91357000000005</v>
      </c>
      <c r="B301" s="8" t="s">
        <v>977</v>
      </c>
      <c r="C301" s="8" t="s">
        <v>978</v>
      </c>
      <c r="D301" s="3">
        <v>0</v>
      </c>
      <c r="E301" s="3">
        <v>5.5174003154835656E-5</v>
      </c>
      <c r="F301" s="3">
        <v>0</v>
      </c>
      <c r="G301" s="3">
        <v>4.0742411213489099E-5</v>
      </c>
      <c r="H301" s="3">
        <v>2.7471372193956551E-5</v>
      </c>
      <c r="I301" s="3">
        <v>0</v>
      </c>
      <c r="J301" s="3">
        <v>0</v>
      </c>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Z301" s="54"/>
      <c r="BA301" s="54"/>
      <c r="BB301" s="54"/>
      <c r="BC301" s="54"/>
      <c r="BD301" s="54"/>
      <c r="BE301" s="54"/>
      <c r="BF301" s="54"/>
      <c r="BG301" s="54"/>
      <c r="BH301" s="54"/>
      <c r="BI301" s="54"/>
      <c r="BJ301" s="54"/>
      <c r="BK301" s="54"/>
      <c r="BL301" s="54"/>
      <c r="BM301" s="54"/>
      <c r="BN301" s="54"/>
      <c r="BO301" s="54"/>
      <c r="BP301" s="54"/>
      <c r="BQ301" s="54"/>
      <c r="BR301" s="54"/>
      <c r="BS301" s="54"/>
      <c r="BT301" s="54"/>
      <c r="BU301" s="54"/>
      <c r="BV301" s="54"/>
      <c r="BW301" s="54"/>
      <c r="BX301" s="54"/>
      <c r="BY301" s="3"/>
      <c r="BZ301" s="3"/>
      <c r="CA301" s="3"/>
      <c r="CB301" s="3"/>
      <c r="CC301" s="3"/>
      <c r="CD301" s="3"/>
    </row>
    <row r="302" spans="1:82" x14ac:dyDescent="0.2">
      <c r="A302" s="14">
        <v>972.92917</v>
      </c>
      <c r="B302" s="8" t="s">
        <v>979</v>
      </c>
      <c r="C302" s="8" t="s">
        <v>980</v>
      </c>
      <c r="D302" s="3">
        <v>0</v>
      </c>
      <c r="E302" s="3">
        <v>1.4131594596059156E-5</v>
      </c>
      <c r="F302" s="3">
        <v>0</v>
      </c>
      <c r="G302" s="3">
        <v>0</v>
      </c>
      <c r="H302" s="3">
        <v>0</v>
      </c>
      <c r="I302" s="3">
        <v>1.2040396377245251E-5</v>
      </c>
      <c r="J302" s="3">
        <v>0</v>
      </c>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Z302" s="54"/>
      <c r="BA302" s="54"/>
      <c r="BB302" s="54"/>
      <c r="BC302" s="54"/>
      <c r="BD302" s="54"/>
      <c r="BE302" s="54"/>
      <c r="BF302" s="54"/>
      <c r="BG302" s="54"/>
      <c r="BH302" s="54"/>
      <c r="BI302" s="54"/>
      <c r="BJ302" s="54"/>
      <c r="BK302" s="54"/>
      <c r="BL302" s="54"/>
      <c r="BM302" s="54"/>
      <c r="BN302" s="54"/>
      <c r="BO302" s="54"/>
      <c r="BP302" s="54"/>
      <c r="BQ302" s="54"/>
      <c r="BR302" s="54"/>
      <c r="BS302" s="54"/>
      <c r="BT302" s="54"/>
      <c r="BU302" s="54"/>
      <c r="BV302" s="54"/>
      <c r="BW302" s="54"/>
      <c r="BX302" s="54"/>
      <c r="BY302" s="3"/>
      <c r="BZ302" s="3"/>
      <c r="CA302" s="3"/>
      <c r="CB302" s="3"/>
      <c r="CC302" s="3"/>
      <c r="CD302" s="3"/>
    </row>
    <row r="303" spans="1:82" x14ac:dyDescent="0.2">
      <c r="A303" s="14">
        <v>974.94477000000006</v>
      </c>
      <c r="B303" s="8" t="s">
        <v>981</v>
      </c>
      <c r="C303" s="8" t="s">
        <v>982</v>
      </c>
      <c r="D303" s="3">
        <v>0</v>
      </c>
      <c r="E303" s="3">
        <v>8.7012010587380249E-6</v>
      </c>
      <c r="F303" s="3">
        <v>6.6017811391407179E-6</v>
      </c>
      <c r="G303" s="3">
        <v>0</v>
      </c>
      <c r="H303" s="3">
        <v>0</v>
      </c>
      <c r="I303" s="3">
        <v>0</v>
      </c>
      <c r="J303" s="3">
        <v>4.2769362131464338E-5</v>
      </c>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Z303" s="54"/>
      <c r="BA303" s="54"/>
      <c r="BB303" s="54"/>
      <c r="BC303" s="54"/>
      <c r="BD303" s="54"/>
      <c r="BE303" s="54"/>
      <c r="BF303" s="54"/>
      <c r="BG303" s="54"/>
      <c r="BH303" s="54"/>
      <c r="BI303" s="54"/>
      <c r="BJ303" s="54"/>
      <c r="BK303" s="54"/>
      <c r="BL303" s="54"/>
      <c r="BM303" s="54"/>
      <c r="BN303" s="54"/>
      <c r="BO303" s="54"/>
      <c r="BP303" s="54"/>
      <c r="BQ303" s="54"/>
      <c r="BR303" s="54"/>
      <c r="BS303" s="54"/>
      <c r="BT303" s="54"/>
      <c r="BU303" s="54"/>
      <c r="BV303" s="54"/>
      <c r="BW303" s="54"/>
      <c r="BX303" s="54"/>
      <c r="BY303" s="3"/>
      <c r="BZ303" s="3"/>
      <c r="CA303" s="3"/>
      <c r="CB303" s="3"/>
      <c r="CC303" s="3"/>
      <c r="CD303" s="3"/>
    </row>
    <row r="304" spans="1:82" x14ac:dyDescent="0.2">
      <c r="A304" s="14">
        <v>976.83046999999988</v>
      </c>
      <c r="B304" s="8" t="s">
        <v>983</v>
      </c>
      <c r="C304" s="8" t="s">
        <v>984</v>
      </c>
      <c r="D304" s="3">
        <v>0</v>
      </c>
      <c r="E304" s="3">
        <v>4.0870772137602041E-6</v>
      </c>
      <c r="F304" s="3">
        <v>1.5745148018278416E-5</v>
      </c>
      <c r="G304" s="3">
        <v>2.4852068190647961E-5</v>
      </c>
      <c r="H304" s="3">
        <v>3.396700832449541E-7</v>
      </c>
      <c r="I304" s="3">
        <v>1.7607308681184E-5</v>
      </c>
      <c r="J304" s="3">
        <v>1.2217796461129663E-4</v>
      </c>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Z304" s="54"/>
      <c r="BA304" s="54"/>
      <c r="BB304" s="54"/>
      <c r="BC304" s="54"/>
      <c r="BD304" s="54"/>
      <c r="BE304" s="54"/>
      <c r="BF304" s="54"/>
      <c r="BG304" s="54"/>
      <c r="BH304" s="54"/>
      <c r="BI304" s="54"/>
      <c r="BJ304" s="54"/>
      <c r="BK304" s="54"/>
      <c r="BL304" s="54"/>
      <c r="BM304" s="54"/>
      <c r="BN304" s="54"/>
      <c r="BO304" s="54"/>
      <c r="BP304" s="54"/>
      <c r="BQ304" s="54"/>
      <c r="BR304" s="54"/>
      <c r="BS304" s="54"/>
      <c r="BT304" s="54"/>
      <c r="BU304" s="54"/>
      <c r="BV304" s="54"/>
      <c r="BW304" s="54"/>
      <c r="BX304" s="54"/>
      <c r="BY304" s="3"/>
      <c r="BZ304" s="3"/>
      <c r="CA304" s="3"/>
      <c r="CB304" s="3"/>
      <c r="CC304" s="3"/>
      <c r="CD304" s="3"/>
    </row>
    <row r="305" spans="1:82" x14ac:dyDescent="0.2">
      <c r="A305" s="14">
        <v>978.84606999999994</v>
      </c>
      <c r="B305" s="8" t="s">
        <v>985</v>
      </c>
      <c r="C305" s="8" t="s">
        <v>986</v>
      </c>
      <c r="D305" s="3">
        <v>1.4630059477237631E-6</v>
      </c>
      <c r="E305" s="3">
        <v>6.8200001699947221E-5</v>
      </c>
      <c r="F305" s="3">
        <v>0</v>
      </c>
      <c r="G305" s="3">
        <v>0</v>
      </c>
      <c r="H305" s="3">
        <v>0</v>
      </c>
      <c r="I305" s="3">
        <v>4.0036152031942077E-5</v>
      </c>
      <c r="J305" s="3">
        <v>0</v>
      </c>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Z305" s="54"/>
      <c r="BA305" s="54"/>
      <c r="BB305" s="54"/>
      <c r="BC305" s="54"/>
      <c r="BD305" s="54"/>
      <c r="BE305" s="54"/>
      <c r="BF305" s="54"/>
      <c r="BG305" s="54"/>
      <c r="BH305" s="54"/>
      <c r="BI305" s="54"/>
      <c r="BJ305" s="54"/>
      <c r="BK305" s="54"/>
      <c r="BL305" s="54"/>
      <c r="BM305" s="54"/>
      <c r="BN305" s="54"/>
      <c r="BO305" s="54"/>
      <c r="BP305" s="54"/>
      <c r="BQ305" s="54"/>
      <c r="BR305" s="54"/>
      <c r="BS305" s="54"/>
      <c r="BT305" s="54"/>
      <c r="BU305" s="54"/>
      <c r="BV305" s="54"/>
      <c r="BW305" s="54"/>
      <c r="BX305" s="54"/>
      <c r="BY305" s="3"/>
      <c r="BZ305" s="3"/>
      <c r="CA305" s="3"/>
      <c r="CB305" s="3"/>
      <c r="CC305" s="3"/>
      <c r="CD305" s="3"/>
    </row>
    <row r="306" spans="1:82" x14ac:dyDescent="0.2">
      <c r="A306" s="14">
        <v>980.86166999999989</v>
      </c>
      <c r="B306" s="8" t="s">
        <v>987</v>
      </c>
      <c r="C306" s="8" t="s">
        <v>988</v>
      </c>
      <c r="D306" s="3">
        <v>9.5679966736081517E-6</v>
      </c>
      <c r="E306" s="3">
        <v>3.7498461867795805E-5</v>
      </c>
      <c r="F306" s="3">
        <v>0</v>
      </c>
      <c r="G306" s="3">
        <v>0</v>
      </c>
      <c r="H306" s="3">
        <v>0</v>
      </c>
      <c r="I306" s="3">
        <v>8.0706839811612297E-5</v>
      </c>
      <c r="J306" s="3">
        <v>4.6354354306903048E-5</v>
      </c>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Z306" s="54"/>
      <c r="BA306" s="54"/>
      <c r="BB306" s="54"/>
      <c r="BC306" s="54"/>
      <c r="BD306" s="54"/>
      <c r="BE306" s="54"/>
      <c r="BF306" s="54"/>
      <c r="BG306" s="54"/>
      <c r="BH306" s="54"/>
      <c r="BI306" s="54"/>
      <c r="BJ306" s="54"/>
      <c r="BK306" s="54"/>
      <c r="BL306" s="54"/>
      <c r="BM306" s="54"/>
      <c r="BN306" s="54"/>
      <c r="BO306" s="54"/>
      <c r="BP306" s="54"/>
      <c r="BQ306" s="54"/>
      <c r="BR306" s="54"/>
      <c r="BS306" s="54"/>
      <c r="BT306" s="54"/>
      <c r="BU306" s="54"/>
      <c r="BV306" s="54"/>
      <c r="BW306" s="54"/>
      <c r="BX306" s="54"/>
      <c r="BY306" s="3"/>
      <c r="BZ306" s="3"/>
      <c r="CA306" s="3"/>
      <c r="CB306" s="3"/>
      <c r="CC306" s="3"/>
      <c r="CD306" s="3"/>
    </row>
    <row r="307" spans="1:82" x14ac:dyDescent="0.2">
      <c r="A307" s="14">
        <v>982.87726999999995</v>
      </c>
      <c r="B307" s="8" t="s">
        <v>989</v>
      </c>
      <c r="C307" s="8" t="s">
        <v>990</v>
      </c>
      <c r="D307" s="3">
        <v>0</v>
      </c>
      <c r="E307" s="3">
        <v>3.9617490325710447E-6</v>
      </c>
      <c r="F307" s="3">
        <v>1.8456856175659071E-5</v>
      </c>
      <c r="G307" s="3">
        <v>0</v>
      </c>
      <c r="H307" s="3">
        <v>0</v>
      </c>
      <c r="I307" s="3">
        <v>4.2272649154784395E-5</v>
      </c>
      <c r="J307" s="3">
        <v>7.4288315889677552E-5</v>
      </c>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Z307" s="54"/>
      <c r="BA307" s="54"/>
      <c r="BB307" s="54"/>
      <c r="BC307" s="54"/>
      <c r="BD307" s="54"/>
      <c r="BE307" s="54"/>
      <c r="BF307" s="54"/>
      <c r="BG307" s="54"/>
      <c r="BH307" s="54"/>
      <c r="BI307" s="54"/>
      <c r="BJ307" s="54"/>
      <c r="BK307" s="54"/>
      <c r="BL307" s="54"/>
      <c r="BM307" s="54"/>
      <c r="BN307" s="54"/>
      <c r="BO307" s="54"/>
      <c r="BP307" s="54"/>
      <c r="BQ307" s="54"/>
      <c r="BR307" s="54"/>
      <c r="BS307" s="54"/>
      <c r="BT307" s="54"/>
      <c r="BU307" s="54"/>
      <c r="BV307" s="54"/>
      <c r="BW307" s="54"/>
      <c r="BX307" s="54"/>
      <c r="BY307" s="3"/>
      <c r="BZ307" s="3"/>
      <c r="CA307" s="3"/>
      <c r="CB307" s="3"/>
      <c r="CC307" s="3"/>
      <c r="CD307" s="3"/>
    </row>
    <row r="308" spans="1:82" x14ac:dyDescent="0.2">
      <c r="A308" s="14">
        <v>984.8928699999999</v>
      </c>
      <c r="B308" s="8" t="s">
        <v>991</v>
      </c>
      <c r="C308" s="8" t="s">
        <v>992</v>
      </c>
      <c r="D308" s="3">
        <v>2.200375454005104E-6</v>
      </c>
      <c r="E308" s="3">
        <v>0</v>
      </c>
      <c r="F308" s="3">
        <v>0</v>
      </c>
      <c r="G308" s="3">
        <v>0</v>
      </c>
      <c r="H308" s="3">
        <v>0</v>
      </c>
      <c r="I308" s="3">
        <v>0</v>
      </c>
      <c r="J308" s="3">
        <v>0</v>
      </c>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Z308" s="54"/>
      <c r="BA308" s="54"/>
      <c r="BB308" s="54"/>
      <c r="BC308" s="54"/>
      <c r="BD308" s="54"/>
      <c r="BE308" s="54"/>
      <c r="BF308" s="54"/>
      <c r="BG308" s="54"/>
      <c r="BH308" s="54"/>
      <c r="BI308" s="54"/>
      <c r="BJ308" s="54"/>
      <c r="BK308" s="54"/>
      <c r="BL308" s="54"/>
      <c r="BM308" s="54"/>
      <c r="BN308" s="54"/>
      <c r="BO308" s="54"/>
      <c r="BP308" s="54"/>
      <c r="BQ308" s="54"/>
      <c r="BR308" s="54"/>
      <c r="BS308" s="54"/>
      <c r="BT308" s="54"/>
      <c r="BU308" s="54"/>
      <c r="BV308" s="54"/>
      <c r="BW308" s="54"/>
      <c r="BX308" s="54"/>
      <c r="BY308" s="3"/>
      <c r="BZ308" s="3"/>
      <c r="CA308" s="3"/>
      <c r="CB308" s="3"/>
      <c r="CC308" s="3"/>
      <c r="CD308" s="3"/>
    </row>
    <row r="309" spans="1:82" x14ac:dyDescent="0.2">
      <c r="A309" s="14">
        <v>986.90846999999997</v>
      </c>
      <c r="B309" s="8" t="s">
        <v>993</v>
      </c>
      <c r="C309" s="8" t="s">
        <v>994</v>
      </c>
      <c r="D309" s="3">
        <v>3.4154132625358923E-6</v>
      </c>
      <c r="E309" s="3">
        <v>5.9638579392722531E-6</v>
      </c>
      <c r="F309" s="3">
        <v>3.1807093255118363E-6</v>
      </c>
      <c r="G309" s="3">
        <v>0</v>
      </c>
      <c r="H309" s="3">
        <v>6.7036070827040521E-5</v>
      </c>
      <c r="I309" s="3">
        <v>1.7564263742234003E-4</v>
      </c>
      <c r="J309" s="3">
        <v>0</v>
      </c>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Z309" s="54"/>
      <c r="BA309" s="54"/>
      <c r="BB309" s="54"/>
      <c r="BC309" s="54"/>
      <c r="BD309" s="54"/>
      <c r="BE309" s="54"/>
      <c r="BF309" s="54"/>
      <c r="BG309" s="54"/>
      <c r="BH309" s="54"/>
      <c r="BI309" s="54"/>
      <c r="BJ309" s="54"/>
      <c r="BK309" s="54"/>
      <c r="BL309" s="54"/>
      <c r="BM309" s="54"/>
      <c r="BN309" s="54"/>
      <c r="BO309" s="54"/>
      <c r="BP309" s="54"/>
      <c r="BQ309" s="54"/>
      <c r="BR309" s="54"/>
      <c r="BS309" s="54"/>
      <c r="BT309" s="54"/>
      <c r="BU309" s="54"/>
      <c r="BV309" s="54"/>
      <c r="BW309" s="54"/>
      <c r="BX309" s="54"/>
      <c r="BY309" s="3"/>
      <c r="BZ309" s="3"/>
      <c r="CA309" s="3"/>
      <c r="CB309" s="3"/>
      <c r="CC309" s="3"/>
      <c r="CD309" s="3"/>
    </row>
    <row r="310" spans="1:82" x14ac:dyDescent="0.2">
      <c r="A310" s="14">
        <v>988.92406999999992</v>
      </c>
      <c r="B310" s="8" t="s">
        <v>995</v>
      </c>
      <c r="C310" s="8" t="s">
        <v>996</v>
      </c>
      <c r="D310" s="3">
        <v>4.0725734165456761E-5</v>
      </c>
      <c r="E310" s="3">
        <v>1.7291401476389674E-5</v>
      </c>
      <c r="F310" s="3">
        <v>1.7406687038024527E-5</v>
      </c>
      <c r="G310" s="3">
        <v>8.2566049810975828E-5</v>
      </c>
      <c r="H310" s="3">
        <v>0</v>
      </c>
      <c r="I310" s="3">
        <v>1.1981504591882903E-4</v>
      </c>
      <c r="J310" s="3">
        <v>5.9505735865752302E-6</v>
      </c>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Z310" s="54"/>
      <c r="BA310" s="54"/>
      <c r="BB310" s="54"/>
      <c r="BC310" s="54"/>
      <c r="BD310" s="54"/>
      <c r="BE310" s="54"/>
      <c r="BF310" s="54"/>
      <c r="BG310" s="54"/>
      <c r="BH310" s="54"/>
      <c r="BI310" s="54"/>
      <c r="BJ310" s="54"/>
      <c r="BK310" s="54"/>
      <c r="BL310" s="54"/>
      <c r="BM310" s="54"/>
      <c r="BN310" s="54"/>
      <c r="BO310" s="54"/>
      <c r="BP310" s="54"/>
      <c r="BQ310" s="54"/>
      <c r="BR310" s="54"/>
      <c r="BS310" s="54"/>
      <c r="BT310" s="54"/>
      <c r="BU310" s="54"/>
      <c r="BV310" s="54"/>
      <c r="BW310" s="54"/>
      <c r="BX310" s="54"/>
      <c r="BY310" s="3"/>
      <c r="BZ310" s="3"/>
      <c r="CA310" s="3"/>
      <c r="CB310" s="3"/>
      <c r="CC310" s="3"/>
      <c r="CD310" s="3"/>
    </row>
    <row r="311" spans="1:82" x14ac:dyDescent="0.2">
      <c r="A311" s="14">
        <v>990.93966999999998</v>
      </c>
      <c r="B311" s="8" t="s">
        <v>997</v>
      </c>
      <c r="C311" s="8" t="s">
        <v>998</v>
      </c>
      <c r="D311" s="3">
        <v>0</v>
      </c>
      <c r="E311" s="3">
        <v>1.0979288983046697E-5</v>
      </c>
      <c r="F311" s="3">
        <v>0</v>
      </c>
      <c r="G311" s="3">
        <v>0</v>
      </c>
      <c r="H311" s="3">
        <v>4.7681187935510436E-5</v>
      </c>
      <c r="I311" s="3">
        <v>0</v>
      </c>
      <c r="J311" s="3">
        <v>1.5919596849113851E-5</v>
      </c>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Z311" s="54"/>
      <c r="BA311" s="54"/>
      <c r="BB311" s="54"/>
      <c r="BC311" s="54"/>
      <c r="BD311" s="54"/>
      <c r="BE311" s="54"/>
      <c r="BF311" s="54"/>
      <c r="BG311" s="54"/>
      <c r="BH311" s="54"/>
      <c r="BI311" s="54"/>
      <c r="BJ311" s="54"/>
      <c r="BK311" s="54"/>
      <c r="BL311" s="54"/>
      <c r="BM311" s="54"/>
      <c r="BN311" s="54"/>
      <c r="BO311" s="54"/>
      <c r="BP311" s="54"/>
      <c r="BQ311" s="54"/>
      <c r="BR311" s="54"/>
      <c r="BS311" s="54"/>
      <c r="BT311" s="54"/>
      <c r="BU311" s="54"/>
      <c r="BV311" s="54"/>
      <c r="BW311" s="54"/>
      <c r="BX311" s="54"/>
      <c r="BY311" s="3"/>
      <c r="BZ311" s="3"/>
      <c r="CA311" s="3"/>
      <c r="CB311" s="3"/>
      <c r="CC311" s="3"/>
      <c r="CD311" s="3"/>
    </row>
    <row r="312" spans="1:82" ht="15" x14ac:dyDescent="0.25">
      <c r="A312" s="35"/>
      <c r="B312" s="35"/>
      <c r="C312" s="8" t="s">
        <v>1001</v>
      </c>
    </row>
    <row r="313" spans="1:82" x14ac:dyDescent="0.2">
      <c r="A313" s="13"/>
      <c r="B313" s="12"/>
      <c r="C313" s="12" t="s">
        <v>20</v>
      </c>
      <c r="D313" s="12"/>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12"/>
      <c r="AN313" s="3"/>
      <c r="AO313" s="3"/>
      <c r="AP313" s="3"/>
      <c r="AQ313" s="3"/>
      <c r="AR313" s="3"/>
      <c r="AS313" s="3"/>
      <c r="AT313" s="3"/>
      <c r="AU313" s="3"/>
      <c r="AV313" s="3"/>
      <c r="AW313" s="3"/>
      <c r="AX313" s="3"/>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54"/>
      <c r="BY313" s="3"/>
      <c r="BZ313" s="3"/>
      <c r="CA313" s="3"/>
      <c r="CB313" s="3"/>
      <c r="CC313" s="3"/>
      <c r="CD313" s="3"/>
    </row>
    <row r="314" spans="1:82" x14ac:dyDescent="0.2">
      <c r="A314" s="14"/>
      <c r="B314" s="3"/>
      <c r="C314" s="3"/>
      <c r="D314" s="4"/>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4"/>
      <c r="AN314" s="3"/>
      <c r="AO314" s="3"/>
      <c r="AP314" s="3"/>
      <c r="AQ314" s="3"/>
      <c r="AR314" s="3"/>
      <c r="AS314" s="3"/>
      <c r="AT314" s="3"/>
      <c r="AU314" s="3"/>
      <c r="AV314" s="3"/>
      <c r="AW314" s="3"/>
      <c r="AX314" s="3"/>
      <c r="AZ314" s="54"/>
      <c r="BA314" s="54"/>
      <c r="BB314" s="54"/>
      <c r="BC314" s="54"/>
      <c r="BD314" s="54"/>
      <c r="BE314" s="54"/>
      <c r="BF314" s="54"/>
      <c r="BG314" s="54"/>
      <c r="BH314" s="54"/>
      <c r="BI314" s="54"/>
      <c r="BJ314" s="54"/>
      <c r="BK314" s="54"/>
      <c r="BL314" s="54"/>
      <c r="BM314" s="54"/>
      <c r="BN314" s="54"/>
      <c r="BO314" s="54"/>
      <c r="BP314" s="54"/>
      <c r="BQ314" s="54"/>
      <c r="BR314" s="54"/>
      <c r="BS314" s="54"/>
      <c r="BT314" s="54"/>
      <c r="BU314" s="54"/>
      <c r="BV314" s="54"/>
      <c r="BW314" s="54"/>
      <c r="BX314" s="54"/>
      <c r="BY314" s="3"/>
      <c r="BZ314" s="3"/>
      <c r="CA314" s="3"/>
      <c r="CB314" s="3"/>
      <c r="CC314" s="3"/>
      <c r="CD314" s="3"/>
    </row>
    <row r="315" spans="1:82" x14ac:dyDescent="0.2">
      <c r="A315" s="14"/>
      <c r="B315" s="15"/>
      <c r="C315" s="15" t="s">
        <v>22</v>
      </c>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Z315" s="63"/>
      <c r="BA315" s="63"/>
      <c r="BB315" s="63"/>
      <c r="BC315" s="63"/>
      <c r="BD315" s="63"/>
      <c r="BE315" s="63"/>
      <c r="BF315" s="63"/>
      <c r="BG315" s="63"/>
      <c r="BH315" s="63"/>
      <c r="BI315" s="63"/>
      <c r="BJ315" s="63"/>
      <c r="BK315" s="63"/>
      <c r="BL315" s="63"/>
      <c r="BM315" s="63"/>
      <c r="BN315" s="63"/>
      <c r="BO315" s="63"/>
      <c r="BP315" s="63"/>
      <c r="BQ315" s="63"/>
      <c r="BR315" s="63"/>
      <c r="BS315" s="63"/>
      <c r="BT315" s="63"/>
      <c r="BU315" s="63"/>
      <c r="BV315" s="63"/>
      <c r="BW315" s="63"/>
      <c r="BX315" s="63"/>
      <c r="BY315" s="16"/>
      <c r="BZ315" s="16"/>
      <c r="CA315" s="16"/>
      <c r="CB315" s="16"/>
      <c r="CC315" s="16"/>
      <c r="CD315" s="16"/>
    </row>
    <row r="316" spans="1:82" x14ac:dyDescent="0.2">
      <c r="A316" s="17" t="s">
        <v>24</v>
      </c>
      <c r="B316" s="4" t="s">
        <v>25</v>
      </c>
      <c r="C316" s="4" t="s">
        <v>23</v>
      </c>
      <c r="D316" s="3" t="s">
        <v>1149</v>
      </c>
      <c r="E316" s="3" t="s">
        <v>1189</v>
      </c>
      <c r="F316" s="3" t="s">
        <v>1190</v>
      </c>
      <c r="G316" s="3" t="s">
        <v>1191</v>
      </c>
      <c r="H316" s="3" t="s">
        <v>1192</v>
      </c>
      <c r="I316" s="3" t="s">
        <v>1193</v>
      </c>
      <c r="J316" s="3" t="s">
        <v>1150</v>
      </c>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3"/>
      <c r="BZ316" s="3"/>
      <c r="CA316" s="3"/>
      <c r="CB316" s="3"/>
      <c r="CC316" s="3"/>
      <c r="CD316" s="3"/>
    </row>
    <row r="317" spans="1:82" x14ac:dyDescent="0.2">
      <c r="A317" s="14">
        <v>764.67446999999993</v>
      </c>
      <c r="B317" s="8" t="s">
        <v>801</v>
      </c>
      <c r="C317" s="8" t="s">
        <v>802</v>
      </c>
      <c r="D317" s="3">
        <v>0</v>
      </c>
      <c r="E317" s="3">
        <v>0</v>
      </c>
      <c r="F317" s="3">
        <v>2.7191464125066661E-4</v>
      </c>
      <c r="G317" s="3">
        <v>1.9233135421498583E-4</v>
      </c>
      <c r="H317" s="3">
        <v>6.3059449217042152E-5</v>
      </c>
      <c r="I317" s="3">
        <v>1.5445499724022694E-4</v>
      </c>
      <c r="J317" s="3">
        <v>0</v>
      </c>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3"/>
      <c r="BZ317" s="3"/>
      <c r="CA317" s="3"/>
      <c r="CB317" s="3"/>
      <c r="CC317" s="3"/>
      <c r="CD317" s="3"/>
    </row>
    <row r="318" spans="1:82" x14ac:dyDescent="0.2">
      <c r="A318" s="14">
        <v>766.69006999999988</v>
      </c>
      <c r="B318" s="8" t="s">
        <v>803</v>
      </c>
      <c r="C318" s="8" t="s">
        <v>804</v>
      </c>
      <c r="D318" s="3">
        <v>2.6401587952099957E-5</v>
      </c>
      <c r="E318" s="3">
        <v>1.1856883117768039E-5</v>
      </c>
      <c r="F318" s="3">
        <v>1.5698922658766584E-3</v>
      </c>
      <c r="G318" s="3">
        <v>5.3059412413244717E-4</v>
      </c>
      <c r="H318" s="3">
        <v>1.5478468231807697E-4</v>
      </c>
      <c r="I318" s="3">
        <v>2.3566150176408776E-4</v>
      </c>
      <c r="J318" s="3">
        <v>1.9838783020292355E-5</v>
      </c>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3"/>
      <c r="BZ318" s="3"/>
      <c r="CA318" s="3"/>
      <c r="CB318" s="3"/>
      <c r="CC318" s="3"/>
      <c r="CD318" s="3"/>
    </row>
    <row r="319" spans="1:82" x14ac:dyDescent="0.2">
      <c r="A319" s="14">
        <v>768.70566999999994</v>
      </c>
      <c r="B319" s="8" t="s">
        <v>805</v>
      </c>
      <c r="C319" s="8" t="s">
        <v>806</v>
      </c>
      <c r="D319" s="3">
        <v>1.1202515999362613E-4</v>
      </c>
      <c r="E319" s="3">
        <v>5.3834577005219797E-4</v>
      </c>
      <c r="F319" s="3">
        <v>1.0770598300790577E-2</v>
      </c>
      <c r="G319" s="3">
        <v>4.0041404321042376E-3</v>
      </c>
      <c r="H319" s="3">
        <v>1.1855514266251319E-3</v>
      </c>
      <c r="I319" s="3">
        <v>2.3086262032044075E-3</v>
      </c>
      <c r="J319" s="3">
        <v>1.4059645158259049E-4</v>
      </c>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3"/>
      <c r="BZ319" s="3"/>
      <c r="CA319" s="3"/>
      <c r="CB319" s="3"/>
      <c r="CC319" s="3"/>
      <c r="CD319" s="3"/>
    </row>
    <row r="320" spans="1:82" x14ac:dyDescent="0.2">
      <c r="A320" s="14">
        <v>776.71077000000002</v>
      </c>
      <c r="B320" s="8" t="s">
        <v>807</v>
      </c>
      <c r="C320" s="8" t="s">
        <v>808</v>
      </c>
      <c r="D320" s="3">
        <v>2.5874593560000304E-5</v>
      </c>
      <c r="E320" s="3">
        <v>9.4548498500374189E-5</v>
      </c>
      <c r="F320" s="3">
        <v>0</v>
      </c>
      <c r="G320" s="3">
        <v>0</v>
      </c>
      <c r="H320" s="3">
        <v>4.0996103833415538E-5</v>
      </c>
      <c r="I320" s="3">
        <v>0</v>
      </c>
      <c r="J320" s="3">
        <v>0</v>
      </c>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54"/>
      <c r="BY320" s="3"/>
      <c r="BZ320" s="3"/>
      <c r="CA320" s="3"/>
      <c r="CB320" s="3"/>
      <c r="CC320" s="3"/>
      <c r="CD320" s="3"/>
    </row>
    <row r="321" spans="1:82" x14ac:dyDescent="0.2">
      <c r="A321" s="14">
        <v>778.72636999999997</v>
      </c>
      <c r="B321" s="8" t="s">
        <v>809</v>
      </c>
      <c r="C321" s="8" t="s">
        <v>810</v>
      </c>
      <c r="D321" s="3">
        <v>0</v>
      </c>
      <c r="E321" s="3">
        <v>0</v>
      </c>
      <c r="F321" s="3">
        <v>0</v>
      </c>
      <c r="G321" s="3">
        <v>0</v>
      </c>
      <c r="H321" s="3">
        <v>3.4506667870076136E-5</v>
      </c>
      <c r="I321" s="3">
        <v>8.031833788281881E-5</v>
      </c>
      <c r="J321" s="3">
        <v>2.5396595818395268E-5</v>
      </c>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3"/>
      <c r="BZ321" s="3"/>
      <c r="CA321" s="3"/>
      <c r="CB321" s="3"/>
      <c r="CC321" s="3"/>
      <c r="CD321" s="3"/>
    </row>
    <row r="322" spans="1:82" x14ac:dyDescent="0.2">
      <c r="A322" s="14">
        <v>780.74197000000004</v>
      </c>
      <c r="B322" s="8" t="s">
        <v>811</v>
      </c>
      <c r="C322" s="8" t="s">
        <v>812</v>
      </c>
      <c r="D322" s="3">
        <v>4.420173545988181E-5</v>
      </c>
      <c r="E322" s="3">
        <v>3.6876795604580302E-5</v>
      </c>
      <c r="F322" s="3">
        <v>2.0561931574462658E-4</v>
      </c>
      <c r="G322" s="3">
        <v>7.119333371068656E-5</v>
      </c>
      <c r="H322" s="3">
        <v>0</v>
      </c>
      <c r="I322" s="3">
        <v>6.9485625767369769E-5</v>
      </c>
      <c r="J322" s="3">
        <v>2.8901605472193975E-5</v>
      </c>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3"/>
      <c r="BZ322" s="3"/>
      <c r="CA322" s="3"/>
      <c r="CB322" s="3"/>
      <c r="CC322" s="3"/>
      <c r="CD322" s="3"/>
    </row>
    <row r="323" spans="1:82" x14ac:dyDescent="0.2">
      <c r="A323" s="14">
        <v>782.75756999999999</v>
      </c>
      <c r="B323" s="8" t="s">
        <v>813</v>
      </c>
      <c r="C323" s="8" t="s">
        <v>814</v>
      </c>
      <c r="D323" s="3">
        <v>2.9756559478291949E-4</v>
      </c>
      <c r="E323" s="3">
        <v>0</v>
      </c>
      <c r="F323" s="3">
        <v>1.2545148200573222E-3</v>
      </c>
      <c r="G323" s="3">
        <v>6.7824237267349635E-4</v>
      </c>
      <c r="H323" s="3">
        <v>1.8968015539375934E-4</v>
      </c>
      <c r="I323" s="3">
        <v>3.6174851399912625E-4</v>
      </c>
      <c r="J323" s="3">
        <v>1.4026183298743386E-4</v>
      </c>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3"/>
      <c r="BZ323" s="3"/>
      <c r="CA323" s="3"/>
      <c r="CB323" s="3"/>
      <c r="CC323" s="3"/>
      <c r="CD323" s="3"/>
    </row>
    <row r="324" spans="1:82" x14ac:dyDescent="0.2">
      <c r="A324" s="14">
        <v>790.69006999999988</v>
      </c>
      <c r="B324" s="8" t="s">
        <v>815</v>
      </c>
      <c r="C324" s="8" t="s">
        <v>816</v>
      </c>
      <c r="D324" s="3">
        <v>3.263618219988657E-5</v>
      </c>
      <c r="E324" s="3">
        <v>0</v>
      </c>
      <c r="F324" s="3">
        <v>3.9098448114957444E-5</v>
      </c>
      <c r="G324" s="3">
        <v>0</v>
      </c>
      <c r="H324" s="3">
        <v>1.5517152846571406E-5</v>
      </c>
      <c r="I324" s="3">
        <v>1.8485056660806801E-5</v>
      </c>
      <c r="J324" s="3">
        <v>0</v>
      </c>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3"/>
      <c r="BZ324" s="3"/>
      <c r="CA324" s="3"/>
      <c r="CB324" s="3"/>
      <c r="CC324" s="3"/>
      <c r="CD324" s="3"/>
    </row>
    <row r="325" spans="1:82" x14ac:dyDescent="0.2">
      <c r="A325" s="14">
        <v>792.70566999999994</v>
      </c>
      <c r="B325" s="8" t="s">
        <v>817</v>
      </c>
      <c r="C325" s="8" t="s">
        <v>818</v>
      </c>
      <c r="D325" s="3">
        <v>2.3860896964816551E-5</v>
      </c>
      <c r="E325" s="3">
        <v>7.5119691830020455E-6</v>
      </c>
      <c r="F325" s="3">
        <v>2.1406065319769252E-4</v>
      </c>
      <c r="G325" s="3">
        <v>0</v>
      </c>
      <c r="H325" s="3">
        <v>0</v>
      </c>
      <c r="I325" s="3">
        <v>3.5036773705225091E-4</v>
      </c>
      <c r="J325" s="3">
        <v>1.3448188178065243E-5</v>
      </c>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Z325" s="54"/>
      <c r="BA325" s="54"/>
      <c r="BB325" s="54"/>
      <c r="BC325" s="54"/>
      <c r="BD325" s="54"/>
      <c r="BE325" s="54"/>
      <c r="BF325" s="54"/>
      <c r="BG325" s="54"/>
      <c r="BH325" s="54"/>
      <c r="BI325" s="54"/>
      <c r="BJ325" s="54"/>
      <c r="BK325" s="54"/>
      <c r="BL325" s="54"/>
      <c r="BM325" s="54"/>
      <c r="BN325" s="54"/>
      <c r="BO325" s="54"/>
      <c r="BP325" s="54"/>
      <c r="BQ325" s="54"/>
      <c r="BR325" s="54"/>
      <c r="BS325" s="54"/>
      <c r="BT325" s="54"/>
      <c r="BU325" s="54"/>
      <c r="BV325" s="54"/>
      <c r="BW325" s="54"/>
      <c r="BX325" s="54"/>
      <c r="BY325" s="3"/>
      <c r="BZ325" s="3"/>
      <c r="CA325" s="3"/>
      <c r="CB325" s="3"/>
      <c r="CC325" s="3"/>
      <c r="CD325" s="3"/>
    </row>
    <row r="326" spans="1:82" x14ac:dyDescent="0.2">
      <c r="A326" s="14">
        <v>794.72126999999989</v>
      </c>
      <c r="B326" s="8" t="s">
        <v>819</v>
      </c>
      <c r="C326" s="8" t="s">
        <v>820</v>
      </c>
      <c r="D326" s="3">
        <v>3.9169739276698436E-5</v>
      </c>
      <c r="E326" s="3">
        <v>0</v>
      </c>
      <c r="F326" s="3">
        <v>2.3791554287047002E-3</v>
      </c>
      <c r="G326" s="3">
        <v>7.9112184834851599E-4</v>
      </c>
      <c r="H326" s="3">
        <v>4.0172914987726894E-4</v>
      </c>
      <c r="I326" s="3">
        <v>5.9829430320907447E-4</v>
      </c>
      <c r="J326" s="3">
        <v>2.6405925846529043E-5</v>
      </c>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Z326" s="54"/>
      <c r="BA326" s="54"/>
      <c r="BB326" s="54"/>
      <c r="BC326" s="54"/>
      <c r="BD326" s="54"/>
      <c r="BE326" s="54"/>
      <c r="BF326" s="54"/>
      <c r="BG326" s="54"/>
      <c r="BH326" s="54"/>
      <c r="BI326" s="54"/>
      <c r="BJ326" s="54"/>
      <c r="BK326" s="54"/>
      <c r="BL326" s="54"/>
      <c r="BM326" s="54"/>
      <c r="BN326" s="54"/>
      <c r="BO326" s="54"/>
      <c r="BP326" s="54"/>
      <c r="BQ326" s="54"/>
      <c r="BR326" s="54"/>
      <c r="BS326" s="54"/>
      <c r="BT326" s="54"/>
      <c r="BU326" s="54"/>
      <c r="BV326" s="54"/>
      <c r="BW326" s="54"/>
      <c r="BX326" s="54"/>
      <c r="BY326" s="3"/>
      <c r="BZ326" s="3"/>
      <c r="CA326" s="3"/>
      <c r="CB326" s="3"/>
      <c r="CC326" s="3"/>
      <c r="CD326" s="3"/>
    </row>
    <row r="327" spans="1:82" x14ac:dyDescent="0.2">
      <c r="A327" s="14">
        <v>796.73686999999995</v>
      </c>
      <c r="B327" s="8" t="s">
        <v>821</v>
      </c>
      <c r="C327" s="8" t="s">
        <v>822</v>
      </c>
      <c r="D327" s="3">
        <v>4.7546298333456998E-4</v>
      </c>
      <c r="E327" s="3">
        <v>1.6799545285746569E-3</v>
      </c>
      <c r="F327" s="3">
        <v>1.5680266016269113E-2</v>
      </c>
      <c r="G327" s="3">
        <v>1.3406475203709679E-2</v>
      </c>
      <c r="H327" s="3">
        <v>1.0733160638525169E-2</v>
      </c>
      <c r="I327" s="3">
        <v>1.9590572971339724E-2</v>
      </c>
      <c r="J327" s="3">
        <v>4.8805747886642283E-4</v>
      </c>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Z327" s="54"/>
      <c r="BA327" s="54"/>
      <c r="BB327" s="54"/>
      <c r="BC327" s="54"/>
      <c r="BD327" s="54"/>
      <c r="BE327" s="54"/>
      <c r="BF327" s="54"/>
      <c r="BG327" s="54"/>
      <c r="BH327" s="54"/>
      <c r="BI327" s="54"/>
      <c r="BJ327" s="54"/>
      <c r="BK327" s="54"/>
      <c r="BL327" s="54"/>
      <c r="BM327" s="54"/>
      <c r="BN327" s="54"/>
      <c r="BO327" s="54"/>
      <c r="BP327" s="54"/>
      <c r="BQ327" s="54"/>
      <c r="BR327" s="54"/>
      <c r="BS327" s="54"/>
      <c r="BT327" s="54"/>
      <c r="BU327" s="54"/>
      <c r="BV327" s="54"/>
      <c r="BW327" s="54"/>
      <c r="BX327" s="54"/>
      <c r="BY327" s="3"/>
      <c r="BZ327" s="3"/>
      <c r="CA327" s="3"/>
      <c r="CB327" s="3"/>
      <c r="CC327" s="3"/>
      <c r="CD327" s="3"/>
    </row>
    <row r="328" spans="1:82" x14ac:dyDescent="0.2">
      <c r="A328" s="14">
        <v>802.72636999999997</v>
      </c>
      <c r="B328" s="8" t="s">
        <v>823</v>
      </c>
      <c r="C328" s="8" t="s">
        <v>824</v>
      </c>
      <c r="D328" s="3">
        <v>0</v>
      </c>
      <c r="E328" s="3">
        <v>0</v>
      </c>
      <c r="F328" s="3">
        <v>0</v>
      </c>
      <c r="G328" s="3">
        <v>4.2851084385234647E-5</v>
      </c>
      <c r="H328" s="3">
        <v>0</v>
      </c>
      <c r="I328" s="3">
        <v>3.4051633963394144E-6</v>
      </c>
      <c r="J328" s="3">
        <v>0</v>
      </c>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Z328" s="54"/>
      <c r="BA328" s="54"/>
      <c r="BB328" s="54"/>
      <c r="BC328" s="54"/>
      <c r="BD328" s="54"/>
      <c r="BE328" s="54"/>
      <c r="BF328" s="54"/>
      <c r="BG328" s="54"/>
      <c r="BH328" s="54"/>
      <c r="BI328" s="54"/>
      <c r="BJ328" s="54"/>
      <c r="BK328" s="54"/>
      <c r="BL328" s="54"/>
      <c r="BM328" s="54"/>
      <c r="BN328" s="54"/>
      <c r="BO328" s="54"/>
      <c r="BP328" s="54"/>
      <c r="BQ328" s="54"/>
      <c r="BR328" s="54"/>
      <c r="BS328" s="54"/>
      <c r="BT328" s="54"/>
      <c r="BU328" s="54"/>
      <c r="BV328" s="54"/>
      <c r="BW328" s="54"/>
      <c r="BX328" s="54"/>
      <c r="BY328" s="3"/>
      <c r="BZ328" s="3"/>
      <c r="CA328" s="3"/>
      <c r="CB328" s="3"/>
      <c r="CC328" s="3"/>
      <c r="CD328" s="3"/>
    </row>
    <row r="329" spans="1:82" x14ac:dyDescent="0.2">
      <c r="A329" s="14">
        <v>804.74197000000004</v>
      </c>
      <c r="B329" s="8" t="s">
        <v>825</v>
      </c>
      <c r="C329" s="8" t="s">
        <v>826</v>
      </c>
      <c r="D329" s="3">
        <v>0</v>
      </c>
      <c r="E329" s="3">
        <v>0</v>
      </c>
      <c r="F329" s="3">
        <v>0</v>
      </c>
      <c r="G329" s="3">
        <v>0</v>
      </c>
      <c r="H329" s="3">
        <v>0</v>
      </c>
      <c r="I329" s="3">
        <v>0</v>
      </c>
      <c r="J329" s="3">
        <v>4.0415863434777573E-5</v>
      </c>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Z329" s="54"/>
      <c r="BA329" s="54"/>
      <c r="BB329" s="54"/>
      <c r="BC329" s="54"/>
      <c r="BD329" s="54"/>
      <c r="BE329" s="54"/>
      <c r="BF329" s="54"/>
      <c r="BG329" s="54"/>
      <c r="BH329" s="54"/>
      <c r="BI329" s="54"/>
      <c r="BJ329" s="54"/>
      <c r="BK329" s="54"/>
      <c r="BL329" s="54"/>
      <c r="BM329" s="54"/>
      <c r="BN329" s="54"/>
      <c r="BO329" s="54"/>
      <c r="BP329" s="54"/>
      <c r="BQ329" s="54"/>
      <c r="BR329" s="54"/>
      <c r="BS329" s="54"/>
      <c r="BT329" s="54"/>
      <c r="BU329" s="54"/>
      <c r="BV329" s="54"/>
      <c r="BW329" s="54"/>
      <c r="BX329" s="54"/>
      <c r="BY329" s="3"/>
      <c r="BZ329" s="3"/>
      <c r="CA329" s="3"/>
      <c r="CB329" s="3"/>
      <c r="CC329" s="3"/>
      <c r="CD329" s="3"/>
    </row>
    <row r="330" spans="1:82" x14ac:dyDescent="0.2">
      <c r="A330" s="14">
        <v>806.75756999999999</v>
      </c>
      <c r="B330" s="8" t="s">
        <v>827</v>
      </c>
      <c r="C330" s="8" t="s">
        <v>828</v>
      </c>
      <c r="D330" s="3">
        <v>5.4012312392546109E-6</v>
      </c>
      <c r="E330" s="3">
        <v>7.041397792069301E-5</v>
      </c>
      <c r="F330" s="3">
        <v>9.7067968333371967E-5</v>
      </c>
      <c r="G330" s="3">
        <v>0</v>
      </c>
      <c r="H330" s="3">
        <v>4.8028801717221407E-5</v>
      </c>
      <c r="I330" s="3">
        <v>0</v>
      </c>
      <c r="J330" s="3">
        <v>9.1990145517995323E-5</v>
      </c>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Z330" s="54"/>
      <c r="BA330" s="54"/>
      <c r="BB330" s="54"/>
      <c r="BC330" s="54"/>
      <c r="BD330" s="54"/>
      <c r="BE330" s="54"/>
      <c r="BF330" s="54"/>
      <c r="BG330" s="54"/>
      <c r="BH330" s="54"/>
      <c r="BI330" s="54"/>
      <c r="BJ330" s="54"/>
      <c r="BK330" s="54"/>
      <c r="BL330" s="54"/>
      <c r="BM330" s="54"/>
      <c r="BN330" s="54"/>
      <c r="BO330" s="54"/>
      <c r="BP330" s="54"/>
      <c r="BQ330" s="54"/>
      <c r="BR330" s="54"/>
      <c r="BS330" s="54"/>
      <c r="BT330" s="54"/>
      <c r="BU330" s="54"/>
      <c r="BV330" s="54"/>
      <c r="BW330" s="54"/>
      <c r="BX330" s="54"/>
      <c r="BY330" s="3"/>
      <c r="BZ330" s="3"/>
      <c r="CA330" s="3"/>
      <c r="CB330" s="3"/>
      <c r="CC330" s="3"/>
      <c r="CD330" s="3"/>
    </row>
    <row r="331" spans="1:82" x14ac:dyDescent="0.2">
      <c r="A331" s="14">
        <v>808.77317000000005</v>
      </c>
      <c r="B331" s="8" t="s">
        <v>829</v>
      </c>
      <c r="C331" s="8" t="s">
        <v>830</v>
      </c>
      <c r="D331" s="3">
        <v>2.8285523195573262E-5</v>
      </c>
      <c r="E331" s="3">
        <v>9.5178981591109219E-5</v>
      </c>
      <c r="F331" s="3">
        <v>1.7850466336137517E-4</v>
      </c>
      <c r="G331" s="3">
        <v>9.9332815553308199E-5</v>
      </c>
      <c r="H331" s="3">
        <v>2.7692341236834844E-4</v>
      </c>
      <c r="I331" s="3">
        <v>8.0994072071324756E-5</v>
      </c>
      <c r="J331" s="3">
        <v>1.0749729172880507E-4</v>
      </c>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Z331" s="54"/>
      <c r="BA331" s="54"/>
      <c r="BB331" s="54"/>
      <c r="BC331" s="54"/>
      <c r="BD331" s="54"/>
      <c r="BE331" s="54"/>
      <c r="BF331" s="54"/>
      <c r="BG331" s="54"/>
      <c r="BH331" s="54"/>
      <c r="BI331" s="54"/>
      <c r="BJ331" s="54"/>
      <c r="BK331" s="54"/>
      <c r="BL331" s="54"/>
      <c r="BM331" s="54"/>
      <c r="BN331" s="54"/>
      <c r="BO331" s="54"/>
      <c r="BP331" s="54"/>
      <c r="BQ331" s="54"/>
      <c r="BR331" s="54"/>
      <c r="BS331" s="54"/>
      <c r="BT331" s="54"/>
      <c r="BU331" s="54"/>
      <c r="BV331" s="54"/>
      <c r="BW331" s="54"/>
      <c r="BX331" s="54"/>
      <c r="BY331" s="3"/>
      <c r="BZ331" s="3"/>
      <c r="CA331" s="3"/>
      <c r="CB331" s="3"/>
      <c r="CC331" s="3"/>
      <c r="CD331" s="3"/>
    </row>
    <row r="332" spans="1:82" x14ac:dyDescent="0.2">
      <c r="A332" s="14">
        <v>810.78877</v>
      </c>
      <c r="B332" s="8" t="s">
        <v>831</v>
      </c>
      <c r="C332" s="8" t="s">
        <v>832</v>
      </c>
      <c r="D332" s="3">
        <v>2.3304164910634091E-4</v>
      </c>
      <c r="E332" s="3">
        <v>9.5431425644012646E-4</v>
      </c>
      <c r="F332" s="3">
        <v>2.121412328907665E-3</v>
      </c>
      <c r="G332" s="3">
        <v>1.7551785561657313E-3</v>
      </c>
      <c r="H332" s="3">
        <v>1.3240151189863525E-3</v>
      </c>
      <c r="I332" s="3">
        <v>1.3845495467200905E-3</v>
      </c>
      <c r="J332" s="3">
        <v>2.3413593834224918E-4</v>
      </c>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Z332" s="54"/>
      <c r="BA332" s="54"/>
      <c r="BB332" s="54"/>
      <c r="BC332" s="54"/>
      <c r="BD332" s="54"/>
      <c r="BE332" s="54"/>
      <c r="BF332" s="54"/>
      <c r="BG332" s="54"/>
      <c r="BH332" s="54"/>
      <c r="BI332" s="54"/>
      <c r="BJ332" s="54"/>
      <c r="BK332" s="54"/>
      <c r="BL332" s="54"/>
      <c r="BM332" s="54"/>
      <c r="BN332" s="54"/>
      <c r="BO332" s="54"/>
      <c r="BP332" s="54"/>
      <c r="BQ332" s="54"/>
      <c r="BR332" s="54"/>
      <c r="BS332" s="54"/>
      <c r="BT332" s="54"/>
      <c r="BU332" s="54"/>
      <c r="BV332" s="54"/>
      <c r="BW332" s="54"/>
      <c r="BX332" s="54"/>
      <c r="BY332" s="3"/>
      <c r="BZ332" s="3"/>
      <c r="CA332" s="3"/>
      <c r="CB332" s="3"/>
      <c r="CC332" s="3"/>
      <c r="CD332" s="3"/>
    </row>
    <row r="333" spans="1:82" x14ac:dyDescent="0.2">
      <c r="A333" s="14">
        <v>816.70566999999994</v>
      </c>
      <c r="B333" s="8" t="s">
        <v>833</v>
      </c>
      <c r="C333" s="8" t="s">
        <v>834</v>
      </c>
      <c r="D333" s="3">
        <v>1.0860496992766238E-5</v>
      </c>
      <c r="E333" s="3">
        <v>0</v>
      </c>
      <c r="F333" s="3">
        <v>0</v>
      </c>
      <c r="G333" s="3">
        <v>0</v>
      </c>
      <c r="H333" s="3">
        <v>4.2205454951045634E-5</v>
      </c>
      <c r="I333" s="3">
        <v>8.4109725932431819E-5</v>
      </c>
      <c r="J333" s="3">
        <v>1.9679548808992919E-5</v>
      </c>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Z333" s="54"/>
      <c r="BA333" s="54"/>
      <c r="BB333" s="54"/>
      <c r="BC333" s="54"/>
      <c r="BD333" s="54"/>
      <c r="BE333" s="54"/>
      <c r="BF333" s="54"/>
      <c r="BG333" s="54"/>
      <c r="BH333" s="54"/>
      <c r="BI333" s="54"/>
      <c r="BJ333" s="54"/>
      <c r="BK333" s="54"/>
      <c r="BL333" s="54"/>
      <c r="BM333" s="54"/>
      <c r="BN333" s="54"/>
      <c r="BO333" s="54"/>
      <c r="BP333" s="54"/>
      <c r="BQ333" s="54"/>
      <c r="BR333" s="54"/>
      <c r="BS333" s="54"/>
      <c r="BT333" s="54"/>
      <c r="BU333" s="54"/>
      <c r="BV333" s="54"/>
      <c r="BW333" s="54"/>
      <c r="BX333" s="54"/>
      <c r="BY333" s="3"/>
      <c r="BZ333" s="3"/>
      <c r="CA333" s="3"/>
      <c r="CB333" s="3"/>
      <c r="CC333" s="3"/>
      <c r="CD333" s="3"/>
    </row>
    <row r="334" spans="1:82" x14ac:dyDescent="0.2">
      <c r="A334" s="14">
        <v>818.72126999999989</v>
      </c>
      <c r="B334" s="8" t="s">
        <v>835</v>
      </c>
      <c r="C334" s="8" t="s">
        <v>836</v>
      </c>
      <c r="D334" s="3">
        <v>0</v>
      </c>
      <c r="E334" s="3">
        <v>3.4624264524679373E-6</v>
      </c>
      <c r="F334" s="3">
        <v>5.0892359984001484E-5</v>
      </c>
      <c r="G334" s="3">
        <v>0</v>
      </c>
      <c r="H334" s="3">
        <v>0</v>
      </c>
      <c r="I334" s="3">
        <v>0</v>
      </c>
      <c r="J334" s="3">
        <v>0</v>
      </c>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Z334" s="54"/>
      <c r="BA334" s="54"/>
      <c r="BB334" s="54"/>
      <c r="BC334" s="54"/>
      <c r="BD334" s="54"/>
      <c r="BE334" s="54"/>
      <c r="BF334" s="54"/>
      <c r="BG334" s="54"/>
      <c r="BH334" s="54"/>
      <c r="BI334" s="54"/>
      <c r="BJ334" s="54"/>
      <c r="BK334" s="54"/>
      <c r="BL334" s="54"/>
      <c r="BM334" s="54"/>
      <c r="BN334" s="54"/>
      <c r="BO334" s="54"/>
      <c r="BP334" s="54"/>
      <c r="BQ334" s="54"/>
      <c r="BR334" s="54"/>
      <c r="BS334" s="54"/>
      <c r="BT334" s="54"/>
      <c r="BU334" s="54"/>
      <c r="BV334" s="54"/>
      <c r="BW334" s="54"/>
      <c r="BX334" s="54"/>
      <c r="BY334" s="3"/>
      <c r="BZ334" s="3"/>
      <c r="CA334" s="3"/>
      <c r="CB334" s="3"/>
      <c r="CC334" s="3"/>
      <c r="CD334" s="3"/>
    </row>
    <row r="335" spans="1:82" x14ac:dyDescent="0.2">
      <c r="A335" s="14">
        <v>820.73686999999995</v>
      </c>
      <c r="B335" s="8" t="s">
        <v>837</v>
      </c>
      <c r="C335" s="8" t="s">
        <v>838</v>
      </c>
      <c r="D335" s="3">
        <v>2.4143524929303505E-5</v>
      </c>
      <c r="E335" s="3">
        <v>1.7713386603736514E-4</v>
      </c>
      <c r="F335" s="3">
        <v>9.0500845890291903E-4</v>
      </c>
      <c r="G335" s="3">
        <v>1.279982977047052E-3</v>
      </c>
      <c r="H335" s="3">
        <v>5.5972900447123536E-4</v>
      </c>
      <c r="I335" s="3">
        <v>8.4262746345636615E-4</v>
      </c>
      <c r="J335" s="3">
        <v>5.2675264905584407E-5</v>
      </c>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54"/>
      <c r="BY335" s="3"/>
      <c r="BZ335" s="3"/>
      <c r="CA335" s="3"/>
      <c r="CB335" s="3"/>
      <c r="CC335" s="3"/>
      <c r="CD335" s="3"/>
    </row>
    <row r="336" spans="1:82" x14ac:dyDescent="0.2">
      <c r="A336" s="14">
        <v>822.7524699999999</v>
      </c>
      <c r="B336" s="8" t="s">
        <v>839</v>
      </c>
      <c r="C336" s="8" t="s">
        <v>840</v>
      </c>
      <c r="D336" s="3">
        <v>1.4292467594509675E-4</v>
      </c>
      <c r="E336" s="3">
        <v>3.8398625460260653E-4</v>
      </c>
      <c r="F336" s="3">
        <v>8.6820873524041022E-3</v>
      </c>
      <c r="G336" s="3">
        <v>7.3058413324433415E-3</v>
      </c>
      <c r="H336" s="3">
        <v>5.1370608955716513E-3</v>
      </c>
      <c r="I336" s="3">
        <v>8.1810865484828067E-3</v>
      </c>
      <c r="J336" s="3">
        <v>0</v>
      </c>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Z336" s="54"/>
      <c r="BA336" s="54"/>
      <c r="BB336" s="54"/>
      <c r="BC336" s="54"/>
      <c r="BD336" s="54"/>
      <c r="BE336" s="54"/>
      <c r="BF336" s="54"/>
      <c r="BG336" s="54"/>
      <c r="BH336" s="54"/>
      <c r="BI336" s="54"/>
      <c r="BJ336" s="54"/>
      <c r="BK336" s="54"/>
      <c r="BL336" s="54"/>
      <c r="BM336" s="54"/>
      <c r="BN336" s="54"/>
      <c r="BO336" s="54"/>
      <c r="BP336" s="54"/>
      <c r="BQ336" s="54"/>
      <c r="BR336" s="54"/>
      <c r="BS336" s="54"/>
      <c r="BT336" s="54"/>
      <c r="BU336" s="54"/>
      <c r="BV336" s="54"/>
      <c r="BW336" s="54"/>
      <c r="BX336" s="54"/>
      <c r="BY336" s="3"/>
      <c r="BZ336" s="3"/>
      <c r="CA336" s="3"/>
      <c r="CB336" s="3"/>
      <c r="CC336" s="3"/>
      <c r="CD336" s="3"/>
    </row>
    <row r="337" spans="1:82" x14ac:dyDescent="0.2">
      <c r="A337" s="14">
        <v>824.76806999999997</v>
      </c>
      <c r="B337" s="8" t="s">
        <v>841</v>
      </c>
      <c r="C337" s="8" t="s">
        <v>842</v>
      </c>
      <c r="D337" s="3">
        <v>6.9116903936323538E-4</v>
      </c>
      <c r="E337" s="3">
        <v>3.0153433511030171E-3</v>
      </c>
      <c r="F337" s="3">
        <v>9.4316280483830062E-2</v>
      </c>
      <c r="G337" s="3">
        <v>0.1874111751015875</v>
      </c>
      <c r="H337" s="3">
        <v>0.21302596346694963</v>
      </c>
      <c r="I337" s="3">
        <v>0.34316842257304708</v>
      </c>
      <c r="J337" s="3">
        <v>8.2231670804261902E-4</v>
      </c>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Z337" s="54"/>
      <c r="BA337" s="54"/>
      <c r="BB337" s="54"/>
      <c r="BC337" s="54"/>
      <c r="BD337" s="54"/>
      <c r="BE337" s="54"/>
      <c r="BF337" s="54"/>
      <c r="BG337" s="54"/>
      <c r="BH337" s="54"/>
      <c r="BI337" s="54"/>
      <c r="BJ337" s="54"/>
      <c r="BK337" s="54"/>
      <c r="BL337" s="54"/>
      <c r="BM337" s="54"/>
      <c r="BN337" s="54"/>
      <c r="BO337" s="54"/>
      <c r="BP337" s="54"/>
      <c r="BQ337" s="54"/>
      <c r="BR337" s="54"/>
      <c r="BS337" s="54"/>
      <c r="BT337" s="54"/>
      <c r="BU337" s="54"/>
      <c r="BV337" s="54"/>
      <c r="BW337" s="54"/>
      <c r="BX337" s="54"/>
      <c r="BY337" s="3"/>
      <c r="BZ337" s="3"/>
      <c r="CA337" s="3"/>
      <c r="CB337" s="3"/>
      <c r="CC337" s="3"/>
      <c r="CD337" s="3"/>
    </row>
    <row r="338" spans="1:82" x14ac:dyDescent="0.2">
      <c r="A338" s="14">
        <v>830.75756999999999</v>
      </c>
      <c r="B338" s="8" t="s">
        <v>843</v>
      </c>
      <c r="C338" s="8" t="s">
        <v>844</v>
      </c>
      <c r="D338" s="3">
        <v>0</v>
      </c>
      <c r="E338" s="3">
        <v>0</v>
      </c>
      <c r="F338" s="3">
        <v>0</v>
      </c>
      <c r="G338" s="3">
        <v>0</v>
      </c>
      <c r="H338" s="3">
        <v>0</v>
      </c>
      <c r="I338" s="3">
        <v>7.0642234053365941E-5</v>
      </c>
      <c r="J338" s="3">
        <v>0</v>
      </c>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Z338" s="54"/>
      <c r="BA338" s="54"/>
      <c r="BB338" s="54"/>
      <c r="BC338" s="54"/>
      <c r="BD338" s="54"/>
      <c r="BE338" s="54"/>
      <c r="BF338" s="54"/>
      <c r="BG338" s="54"/>
      <c r="BH338" s="54"/>
      <c r="BI338" s="54"/>
      <c r="BJ338" s="54"/>
      <c r="BK338" s="54"/>
      <c r="BL338" s="54"/>
      <c r="BM338" s="54"/>
      <c r="BN338" s="54"/>
      <c r="BO338" s="54"/>
      <c r="BP338" s="54"/>
      <c r="BQ338" s="54"/>
      <c r="BR338" s="54"/>
      <c r="BS338" s="54"/>
      <c r="BT338" s="54"/>
      <c r="BU338" s="54"/>
      <c r="BV338" s="54"/>
      <c r="BW338" s="54"/>
      <c r="BX338" s="54"/>
      <c r="BY338" s="3"/>
      <c r="BZ338" s="3"/>
      <c r="CA338" s="3"/>
      <c r="CB338" s="3"/>
      <c r="CC338" s="3"/>
      <c r="CD338" s="3"/>
    </row>
    <row r="339" spans="1:82" x14ac:dyDescent="0.2">
      <c r="A339" s="14">
        <v>832.77317000000005</v>
      </c>
      <c r="B339" s="8" t="s">
        <v>845</v>
      </c>
      <c r="C339" s="8" t="s">
        <v>846</v>
      </c>
      <c r="D339" s="3">
        <v>1.0324907815267105E-5</v>
      </c>
      <c r="E339" s="3">
        <v>0</v>
      </c>
      <c r="F339" s="3">
        <v>0</v>
      </c>
      <c r="G339" s="3">
        <v>0</v>
      </c>
      <c r="H339" s="3">
        <v>0</v>
      </c>
      <c r="I339" s="3">
        <v>0</v>
      </c>
      <c r="J339" s="3">
        <v>0</v>
      </c>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Z339" s="54"/>
      <c r="BA339" s="54"/>
      <c r="BB339" s="54"/>
      <c r="BC339" s="54"/>
      <c r="BD339" s="54"/>
      <c r="BE339" s="54"/>
      <c r="BF339" s="54"/>
      <c r="BG339" s="54"/>
      <c r="BH339" s="54"/>
      <c r="BI339" s="54"/>
      <c r="BJ339" s="54"/>
      <c r="BK339" s="54"/>
      <c r="BL339" s="54"/>
      <c r="BM339" s="54"/>
      <c r="BN339" s="54"/>
      <c r="BO339" s="54"/>
      <c r="BP339" s="54"/>
      <c r="BQ339" s="54"/>
      <c r="BR339" s="54"/>
      <c r="BS339" s="54"/>
      <c r="BT339" s="54"/>
      <c r="BU339" s="54"/>
      <c r="BV339" s="54"/>
      <c r="BW339" s="54"/>
      <c r="BX339" s="54"/>
      <c r="BY339" s="3"/>
      <c r="BZ339" s="3"/>
      <c r="CA339" s="3"/>
      <c r="CB339" s="3"/>
      <c r="CC339" s="3"/>
      <c r="CD339" s="3"/>
    </row>
    <row r="340" spans="1:82" x14ac:dyDescent="0.2">
      <c r="A340" s="14">
        <v>834.78877</v>
      </c>
      <c r="B340" s="8" t="s">
        <v>847</v>
      </c>
      <c r="C340" s="8" t="s">
        <v>848</v>
      </c>
      <c r="D340" s="3">
        <v>1.3000496820754215E-5</v>
      </c>
      <c r="E340" s="3">
        <v>9.9002830039759078E-5</v>
      </c>
      <c r="F340" s="3">
        <v>1.2435336722390968E-4</v>
      </c>
      <c r="G340" s="3">
        <v>1.6413895997362967E-4</v>
      </c>
      <c r="H340" s="3">
        <v>1.4478585088055073E-4</v>
      </c>
      <c r="I340" s="3">
        <v>8.7220293242407443E-5</v>
      </c>
      <c r="J340" s="3">
        <v>1.9043519074489589E-5</v>
      </c>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Z340" s="54"/>
      <c r="BA340" s="54"/>
      <c r="BB340" s="54"/>
      <c r="BC340" s="54"/>
      <c r="BD340" s="54"/>
      <c r="BE340" s="54"/>
      <c r="BF340" s="54"/>
      <c r="BG340" s="54"/>
      <c r="BH340" s="54"/>
      <c r="BI340" s="54"/>
      <c r="BJ340" s="54"/>
      <c r="BK340" s="54"/>
      <c r="BL340" s="54"/>
      <c r="BM340" s="54"/>
      <c r="BN340" s="54"/>
      <c r="BO340" s="54"/>
      <c r="BP340" s="54"/>
      <c r="BQ340" s="54"/>
      <c r="BR340" s="54"/>
      <c r="BS340" s="54"/>
      <c r="BT340" s="54"/>
      <c r="BU340" s="54"/>
      <c r="BV340" s="54"/>
      <c r="BW340" s="54"/>
      <c r="BX340" s="54"/>
      <c r="BY340" s="3"/>
      <c r="BZ340" s="3"/>
      <c r="CA340" s="3"/>
      <c r="CB340" s="3"/>
      <c r="CC340" s="3"/>
      <c r="CD340" s="3"/>
    </row>
    <row r="341" spans="1:82" x14ac:dyDescent="0.2">
      <c r="A341" s="14">
        <v>836.80437000000006</v>
      </c>
      <c r="B341" s="8" t="s">
        <v>849</v>
      </c>
      <c r="C341" s="8" t="s">
        <v>850</v>
      </c>
      <c r="D341" s="3">
        <v>3.4294889790005444E-5</v>
      </c>
      <c r="E341" s="3">
        <v>2.5057973994131012E-4</v>
      </c>
      <c r="F341" s="3">
        <v>1.1112549220134397E-3</v>
      </c>
      <c r="G341" s="3">
        <v>1.1445928246170444E-3</v>
      </c>
      <c r="H341" s="3">
        <v>7.9303550378466176E-4</v>
      </c>
      <c r="I341" s="3">
        <v>8.9823278254250519E-4</v>
      </c>
      <c r="J341" s="3">
        <v>3.9808037055826278E-5</v>
      </c>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Z341" s="54"/>
      <c r="BA341" s="54"/>
      <c r="BB341" s="54"/>
      <c r="BC341" s="54"/>
      <c r="BD341" s="54"/>
      <c r="BE341" s="54"/>
      <c r="BF341" s="54"/>
      <c r="BG341" s="54"/>
      <c r="BH341" s="54"/>
      <c r="BI341" s="54"/>
      <c r="BJ341" s="54"/>
      <c r="BK341" s="54"/>
      <c r="BL341" s="54"/>
      <c r="BM341" s="54"/>
      <c r="BN341" s="54"/>
      <c r="BO341" s="54"/>
      <c r="BP341" s="54"/>
      <c r="BQ341" s="54"/>
      <c r="BR341" s="54"/>
      <c r="BS341" s="54"/>
      <c r="BT341" s="54"/>
      <c r="BU341" s="54"/>
      <c r="BV341" s="54"/>
      <c r="BW341" s="54"/>
      <c r="BX341" s="54"/>
      <c r="BY341" s="3"/>
      <c r="BZ341" s="3"/>
      <c r="CA341" s="3"/>
      <c r="CB341" s="3"/>
      <c r="CC341" s="3"/>
      <c r="CD341" s="3"/>
    </row>
    <row r="342" spans="1:82" x14ac:dyDescent="0.2">
      <c r="A342" s="14">
        <v>838.81997000000001</v>
      </c>
      <c r="B342" s="8" t="s">
        <v>851</v>
      </c>
      <c r="C342" s="8" t="s">
        <v>852</v>
      </c>
      <c r="D342" s="3">
        <v>1.9812489552369452E-4</v>
      </c>
      <c r="E342" s="3">
        <v>3.1838789572798863E-4</v>
      </c>
      <c r="F342" s="3">
        <v>5.7434046831333256E-3</v>
      </c>
      <c r="G342" s="3">
        <v>1.1993152407997608E-2</v>
      </c>
      <c r="H342" s="3">
        <v>1.2012738154036213E-2</v>
      </c>
      <c r="I342" s="3">
        <v>2.0390703159371006E-2</v>
      </c>
      <c r="J342" s="3">
        <v>1.3569126761446237E-4</v>
      </c>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Z342" s="54"/>
      <c r="BA342" s="54"/>
      <c r="BB342" s="54"/>
      <c r="BC342" s="54"/>
      <c r="BD342" s="54"/>
      <c r="BE342" s="54"/>
      <c r="BF342" s="54"/>
      <c r="BG342" s="54"/>
      <c r="BH342" s="54"/>
      <c r="BI342" s="54"/>
      <c r="BJ342" s="54"/>
      <c r="BK342" s="54"/>
      <c r="BL342" s="54"/>
      <c r="BM342" s="54"/>
      <c r="BN342" s="54"/>
      <c r="BO342" s="54"/>
      <c r="BP342" s="54"/>
      <c r="BQ342" s="54"/>
      <c r="BR342" s="54"/>
      <c r="BS342" s="54"/>
      <c r="BT342" s="54"/>
      <c r="BU342" s="54"/>
      <c r="BV342" s="54"/>
      <c r="BW342" s="54"/>
      <c r="BX342" s="54"/>
      <c r="BY342" s="3"/>
      <c r="BZ342" s="3"/>
      <c r="CA342" s="3"/>
      <c r="CB342" s="3"/>
      <c r="CC342" s="3"/>
      <c r="CD342" s="3"/>
    </row>
    <row r="343" spans="1:82" x14ac:dyDescent="0.2">
      <c r="A343" s="14">
        <v>844.73686999999995</v>
      </c>
      <c r="B343" s="8" t="s">
        <v>853</v>
      </c>
      <c r="C343" s="8" t="s">
        <v>854</v>
      </c>
      <c r="D343" s="3">
        <v>0</v>
      </c>
      <c r="E343" s="3">
        <v>4.0986891192239422E-6</v>
      </c>
      <c r="F343" s="3">
        <v>0</v>
      </c>
      <c r="G343" s="3">
        <v>0</v>
      </c>
      <c r="H343" s="3">
        <v>0</v>
      </c>
      <c r="I343" s="3">
        <v>0</v>
      </c>
      <c r="J343" s="3">
        <v>0</v>
      </c>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Z343" s="54"/>
      <c r="BA343" s="54"/>
      <c r="BB343" s="54"/>
      <c r="BC343" s="54"/>
      <c r="BD343" s="54"/>
      <c r="BE343" s="54"/>
      <c r="BF343" s="54"/>
      <c r="BG343" s="54"/>
      <c r="BH343" s="54"/>
      <c r="BI343" s="54"/>
      <c r="BJ343" s="54"/>
      <c r="BK343" s="54"/>
      <c r="BL343" s="54"/>
      <c r="BM343" s="54"/>
      <c r="BN343" s="54"/>
      <c r="BO343" s="54"/>
      <c r="BP343" s="54"/>
      <c r="BQ343" s="54"/>
      <c r="BR343" s="54"/>
      <c r="BS343" s="54"/>
      <c r="BT343" s="54"/>
      <c r="BU343" s="54"/>
      <c r="BV343" s="54"/>
      <c r="BW343" s="54"/>
      <c r="BX343" s="54"/>
      <c r="BY343" s="3"/>
      <c r="BZ343" s="3"/>
      <c r="CA343" s="3"/>
      <c r="CB343" s="3"/>
      <c r="CC343" s="3"/>
      <c r="CD343" s="3"/>
    </row>
    <row r="344" spans="1:82" x14ac:dyDescent="0.2">
      <c r="A344" s="14">
        <v>846.7524699999999</v>
      </c>
      <c r="B344" s="8" t="s">
        <v>855</v>
      </c>
      <c r="C344" s="8" t="s">
        <v>856</v>
      </c>
      <c r="D344" s="3">
        <v>3.6986121367425015E-6</v>
      </c>
      <c r="E344" s="3">
        <v>0</v>
      </c>
      <c r="F344" s="3">
        <v>1.4137575282872313E-3</v>
      </c>
      <c r="G344" s="3">
        <v>1.6824404402555511E-3</v>
      </c>
      <c r="H344" s="3">
        <v>1.1521441728631421E-3</v>
      </c>
      <c r="I344" s="3">
        <v>1.5892427419792244E-3</v>
      </c>
      <c r="J344" s="3">
        <v>0</v>
      </c>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Z344" s="54"/>
      <c r="BA344" s="54"/>
      <c r="BB344" s="54"/>
      <c r="BC344" s="54"/>
      <c r="BD344" s="54"/>
      <c r="BE344" s="54"/>
      <c r="BF344" s="54"/>
      <c r="BG344" s="54"/>
      <c r="BH344" s="54"/>
      <c r="BI344" s="54"/>
      <c r="BJ344" s="54"/>
      <c r="BK344" s="54"/>
      <c r="BL344" s="54"/>
      <c r="BM344" s="54"/>
      <c r="BN344" s="54"/>
      <c r="BO344" s="54"/>
      <c r="BP344" s="54"/>
      <c r="BQ344" s="54"/>
      <c r="BR344" s="54"/>
      <c r="BS344" s="54"/>
      <c r="BT344" s="54"/>
      <c r="BU344" s="54"/>
      <c r="BV344" s="54"/>
      <c r="BW344" s="54"/>
      <c r="BX344" s="54"/>
      <c r="BY344" s="3"/>
      <c r="BZ344" s="3"/>
      <c r="CA344" s="3"/>
      <c r="CB344" s="3"/>
      <c r="CC344" s="3"/>
      <c r="CD344" s="3"/>
    </row>
    <row r="345" spans="1:82" x14ac:dyDescent="0.2">
      <c r="A345" s="14">
        <v>848.76806999999997</v>
      </c>
      <c r="B345" s="8" t="s">
        <v>857</v>
      </c>
      <c r="C345" s="8" t="s">
        <v>858</v>
      </c>
      <c r="D345" s="3">
        <v>6.1500050516421467E-5</v>
      </c>
      <c r="E345" s="3">
        <v>5.9284908460933072E-4</v>
      </c>
      <c r="F345" s="3">
        <v>2.0887526489920379E-2</v>
      </c>
      <c r="G345" s="3">
        <v>2.2221115235687285E-2</v>
      </c>
      <c r="H345" s="3">
        <v>1.4846638002667762E-2</v>
      </c>
      <c r="I345" s="3">
        <v>2.6526835535539278E-2</v>
      </c>
      <c r="J345" s="3">
        <v>3.574877891195876E-5</v>
      </c>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Z345" s="54"/>
      <c r="BA345" s="54"/>
      <c r="BB345" s="54"/>
      <c r="BC345" s="54"/>
      <c r="BD345" s="54"/>
      <c r="BE345" s="54"/>
      <c r="BF345" s="54"/>
      <c r="BG345" s="54"/>
      <c r="BH345" s="54"/>
      <c r="BI345" s="54"/>
      <c r="BJ345" s="54"/>
      <c r="BK345" s="54"/>
      <c r="BL345" s="54"/>
      <c r="BM345" s="54"/>
      <c r="BN345" s="54"/>
      <c r="BO345" s="54"/>
      <c r="BP345" s="54"/>
      <c r="BQ345" s="54"/>
      <c r="BR345" s="54"/>
      <c r="BS345" s="54"/>
      <c r="BT345" s="54"/>
      <c r="BU345" s="54"/>
      <c r="BV345" s="54"/>
      <c r="BW345" s="54"/>
      <c r="BX345" s="54"/>
      <c r="BY345" s="3"/>
      <c r="BZ345" s="3"/>
      <c r="CA345" s="3"/>
      <c r="CB345" s="3"/>
      <c r="CC345" s="3"/>
      <c r="CD345" s="3"/>
    </row>
    <row r="346" spans="1:82" x14ac:dyDescent="0.2">
      <c r="A346" s="14">
        <v>850.78366999999992</v>
      </c>
      <c r="B346" s="8" t="s">
        <v>859</v>
      </c>
      <c r="C346" s="8" t="s">
        <v>860</v>
      </c>
      <c r="D346" s="3">
        <v>1.3955338875435574E-4</v>
      </c>
      <c r="E346" s="3">
        <v>1.0140343845858825E-3</v>
      </c>
      <c r="F346" s="3">
        <v>9.105606879271505E-2</v>
      </c>
      <c r="G346" s="3">
        <v>0.10997355403260245</v>
      </c>
      <c r="H346" s="3">
        <v>0.10576030781105779</v>
      </c>
      <c r="I346" s="3">
        <v>0.16463748569235964</v>
      </c>
      <c r="J346" s="3">
        <v>1.7977643488157347E-4</v>
      </c>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Z346" s="54"/>
      <c r="BA346" s="54"/>
      <c r="BB346" s="54"/>
      <c r="BC346" s="54"/>
      <c r="BD346" s="54"/>
      <c r="BE346" s="54"/>
      <c r="BF346" s="54"/>
      <c r="BG346" s="54"/>
      <c r="BH346" s="54"/>
      <c r="BI346" s="54"/>
      <c r="BJ346" s="54"/>
      <c r="BK346" s="54"/>
      <c r="BL346" s="54"/>
      <c r="BM346" s="54"/>
      <c r="BN346" s="54"/>
      <c r="BO346" s="54"/>
      <c r="BP346" s="54"/>
      <c r="BQ346" s="54"/>
      <c r="BR346" s="54"/>
      <c r="BS346" s="54"/>
      <c r="BT346" s="54"/>
      <c r="BU346" s="54"/>
      <c r="BV346" s="54"/>
      <c r="BW346" s="54"/>
      <c r="BX346" s="54"/>
      <c r="BY346" s="3"/>
      <c r="BZ346" s="3"/>
      <c r="CA346" s="3"/>
      <c r="CB346" s="3"/>
      <c r="CC346" s="3"/>
      <c r="CD346" s="3"/>
    </row>
    <row r="347" spans="1:82" x14ac:dyDescent="0.2">
      <c r="A347" s="14">
        <v>852.79926999999998</v>
      </c>
      <c r="B347" s="8" t="s">
        <v>861</v>
      </c>
      <c r="C347" s="8" t="s">
        <v>862</v>
      </c>
      <c r="D347" s="3">
        <v>1.925911593609357E-4</v>
      </c>
      <c r="E347" s="3">
        <v>6.2242908945159877E-3</v>
      </c>
      <c r="F347" s="3">
        <v>0.41584132437495386</v>
      </c>
      <c r="G347" s="3">
        <v>0.9587099925610969</v>
      </c>
      <c r="H347" s="3">
        <v>1.0751252107331954</v>
      </c>
      <c r="I347" s="3">
        <v>1.7783556628955337</v>
      </c>
      <c r="J347" s="3">
        <v>1.7816577878374423E-3</v>
      </c>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Z347" s="54"/>
      <c r="BA347" s="54"/>
      <c r="BB347" s="54"/>
      <c r="BC347" s="54"/>
      <c r="BD347" s="54"/>
      <c r="BE347" s="54"/>
      <c r="BF347" s="54"/>
      <c r="BG347" s="54"/>
      <c r="BH347" s="54"/>
      <c r="BI347" s="54"/>
      <c r="BJ347" s="54"/>
      <c r="BK347" s="54"/>
      <c r="BL347" s="54"/>
      <c r="BM347" s="54"/>
      <c r="BN347" s="54"/>
      <c r="BO347" s="54"/>
      <c r="BP347" s="54"/>
      <c r="BQ347" s="54"/>
      <c r="BR347" s="54"/>
      <c r="BS347" s="54"/>
      <c r="BT347" s="54"/>
      <c r="BU347" s="54"/>
      <c r="BV347" s="54"/>
      <c r="BW347" s="54"/>
      <c r="BX347" s="54"/>
      <c r="BY347" s="3"/>
      <c r="BZ347" s="3"/>
      <c r="CA347" s="3"/>
      <c r="CB347" s="3"/>
      <c r="CC347" s="3"/>
      <c r="CD347" s="3"/>
    </row>
    <row r="348" spans="1:82" x14ac:dyDescent="0.2">
      <c r="A348" s="14">
        <v>856.77317000000005</v>
      </c>
      <c r="B348" s="8" t="s">
        <v>863</v>
      </c>
      <c r="C348" s="8" t="s">
        <v>864</v>
      </c>
      <c r="D348" s="3">
        <v>0</v>
      </c>
      <c r="E348" s="3">
        <v>3.0715031917442789E-5</v>
      </c>
      <c r="F348" s="3">
        <v>5.4887058301838663E-4</v>
      </c>
      <c r="G348" s="3">
        <v>1.3177314102571964E-3</v>
      </c>
      <c r="H348" s="3">
        <v>1.5929202954444012E-3</v>
      </c>
      <c r="I348" s="3">
        <v>3.6165413867962062E-3</v>
      </c>
      <c r="J348" s="3">
        <v>0</v>
      </c>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Z348" s="54"/>
      <c r="BA348" s="54"/>
      <c r="BB348" s="54"/>
      <c r="BC348" s="54"/>
      <c r="BD348" s="54"/>
      <c r="BE348" s="54"/>
      <c r="BF348" s="54"/>
      <c r="BG348" s="54"/>
      <c r="BH348" s="54"/>
      <c r="BI348" s="54"/>
      <c r="BJ348" s="54"/>
      <c r="BK348" s="54"/>
      <c r="BL348" s="54"/>
      <c r="BM348" s="54"/>
      <c r="BN348" s="54"/>
      <c r="BO348" s="54"/>
      <c r="BP348" s="54"/>
      <c r="BQ348" s="54"/>
      <c r="BR348" s="54"/>
      <c r="BS348" s="54"/>
      <c r="BT348" s="54"/>
      <c r="BU348" s="54"/>
      <c r="BV348" s="54"/>
      <c r="BW348" s="54"/>
      <c r="BX348" s="54"/>
      <c r="BY348" s="3"/>
      <c r="BZ348" s="3"/>
      <c r="CA348" s="3"/>
      <c r="CB348" s="3"/>
      <c r="CC348" s="3"/>
      <c r="CD348" s="3"/>
    </row>
    <row r="349" spans="1:82" x14ac:dyDescent="0.2">
      <c r="A349" s="14">
        <v>858.78877</v>
      </c>
      <c r="B349" s="8" t="s">
        <v>865</v>
      </c>
      <c r="C349" s="8" t="s">
        <v>866</v>
      </c>
      <c r="D349" s="3">
        <v>1.413424286630268E-5</v>
      </c>
      <c r="E349" s="3">
        <v>6.3776601732943721E-6</v>
      </c>
      <c r="F349" s="3">
        <v>0</v>
      </c>
      <c r="G349" s="3">
        <v>0</v>
      </c>
      <c r="H349" s="3">
        <v>0</v>
      </c>
      <c r="I349" s="3">
        <v>0</v>
      </c>
      <c r="J349" s="3">
        <v>0</v>
      </c>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Z349" s="54"/>
      <c r="BA349" s="54"/>
      <c r="BB349" s="54"/>
      <c r="BC349" s="54"/>
      <c r="BD349" s="54"/>
      <c r="BE349" s="54"/>
      <c r="BF349" s="54"/>
      <c r="BG349" s="54"/>
      <c r="BH349" s="54"/>
      <c r="BI349" s="54"/>
      <c r="BJ349" s="54"/>
      <c r="BK349" s="54"/>
      <c r="BL349" s="54"/>
      <c r="BM349" s="54"/>
      <c r="BN349" s="54"/>
      <c r="BO349" s="54"/>
      <c r="BP349" s="54"/>
      <c r="BQ349" s="54"/>
      <c r="BR349" s="54"/>
      <c r="BS349" s="54"/>
      <c r="BT349" s="54"/>
      <c r="BU349" s="54"/>
      <c r="BV349" s="54"/>
      <c r="BW349" s="54"/>
      <c r="BX349" s="54"/>
      <c r="BY349" s="3"/>
      <c r="BZ349" s="3"/>
      <c r="CA349" s="3"/>
      <c r="CB349" s="3"/>
      <c r="CC349" s="3"/>
      <c r="CD349" s="3"/>
    </row>
    <row r="350" spans="1:82" x14ac:dyDescent="0.2">
      <c r="A350" s="14">
        <v>860.80437000000006</v>
      </c>
      <c r="B350" s="8" t="s">
        <v>867</v>
      </c>
      <c r="C350" s="8" t="s">
        <v>868</v>
      </c>
      <c r="D350" s="3">
        <v>2.1187632608403564E-5</v>
      </c>
      <c r="E350" s="3">
        <v>0</v>
      </c>
      <c r="F350" s="3">
        <v>8.6128701105984371E-5</v>
      </c>
      <c r="G350" s="3">
        <v>1.6154970206327512E-4</v>
      </c>
      <c r="H350" s="3">
        <v>0</v>
      </c>
      <c r="I350" s="3">
        <v>1.0990034165580001E-4</v>
      </c>
      <c r="J350" s="3">
        <v>0</v>
      </c>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Z350" s="54"/>
      <c r="BA350" s="54"/>
      <c r="BB350" s="54"/>
      <c r="BC350" s="54"/>
      <c r="BD350" s="54"/>
      <c r="BE350" s="54"/>
      <c r="BF350" s="54"/>
      <c r="BG350" s="54"/>
      <c r="BH350" s="54"/>
      <c r="BI350" s="54"/>
      <c r="BJ350" s="54"/>
      <c r="BK350" s="54"/>
      <c r="BL350" s="54"/>
      <c r="BM350" s="54"/>
      <c r="BN350" s="54"/>
      <c r="BO350" s="54"/>
      <c r="BP350" s="54"/>
      <c r="BQ350" s="54"/>
      <c r="BR350" s="54"/>
      <c r="BS350" s="54"/>
      <c r="BT350" s="54"/>
      <c r="BU350" s="54"/>
      <c r="BV350" s="54"/>
      <c r="BW350" s="54"/>
      <c r="BX350" s="54"/>
      <c r="BY350" s="3"/>
      <c r="BZ350" s="3"/>
      <c r="CA350" s="3"/>
      <c r="CB350" s="3"/>
      <c r="CC350" s="3"/>
      <c r="CD350" s="3"/>
    </row>
    <row r="351" spans="1:82" x14ac:dyDescent="0.2">
      <c r="A351" s="14">
        <v>862.81997000000001</v>
      </c>
      <c r="B351" s="8" t="s">
        <v>869</v>
      </c>
      <c r="C351" s="8" t="s">
        <v>870</v>
      </c>
      <c r="D351" s="3">
        <v>3.3348489524025163E-5</v>
      </c>
      <c r="E351" s="3">
        <v>1.1694226525830925E-4</v>
      </c>
      <c r="F351" s="3">
        <v>1.3654825485904351E-3</v>
      </c>
      <c r="G351" s="3">
        <v>1.1391839114374023E-3</v>
      </c>
      <c r="H351" s="3">
        <v>7.6747550097046606E-4</v>
      </c>
      <c r="I351" s="3">
        <v>8.9310592092178387E-4</v>
      </c>
      <c r="J351" s="3">
        <v>1.2222977347982878E-4</v>
      </c>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Z351" s="54"/>
      <c r="BA351" s="54"/>
      <c r="BB351" s="54"/>
      <c r="BC351" s="54"/>
      <c r="BD351" s="54"/>
      <c r="BE351" s="54"/>
      <c r="BF351" s="54"/>
      <c r="BG351" s="54"/>
      <c r="BH351" s="54"/>
      <c r="BI351" s="54"/>
      <c r="BJ351" s="54"/>
      <c r="BK351" s="54"/>
      <c r="BL351" s="54"/>
      <c r="BM351" s="54"/>
      <c r="BN351" s="54"/>
      <c r="BO351" s="54"/>
      <c r="BP351" s="54"/>
      <c r="BQ351" s="54"/>
      <c r="BR351" s="54"/>
      <c r="BS351" s="54"/>
      <c r="BT351" s="54"/>
      <c r="BU351" s="54"/>
      <c r="BV351" s="54"/>
      <c r="BW351" s="54"/>
      <c r="BX351" s="54"/>
      <c r="BY351" s="3"/>
      <c r="BZ351" s="3"/>
      <c r="CA351" s="3"/>
      <c r="CB351" s="3"/>
      <c r="CC351" s="3"/>
      <c r="CD351" s="3"/>
    </row>
    <row r="352" spans="1:82" x14ac:dyDescent="0.2">
      <c r="A352" s="14">
        <v>864.83556999999996</v>
      </c>
      <c r="B352" s="8" t="s">
        <v>871</v>
      </c>
      <c r="C352" s="8" t="s">
        <v>872</v>
      </c>
      <c r="D352" s="3">
        <v>3.8109203540440921E-5</v>
      </c>
      <c r="E352" s="3">
        <v>1.8291422554204457E-4</v>
      </c>
      <c r="F352" s="3">
        <v>3.815752999528234E-3</v>
      </c>
      <c r="G352" s="3">
        <v>3.8391639966860788E-3</v>
      </c>
      <c r="H352" s="3">
        <v>3.7118326615795867E-3</v>
      </c>
      <c r="I352" s="3">
        <v>6.9347658473579241E-3</v>
      </c>
      <c r="J352" s="3">
        <v>3.9728679690871087E-5</v>
      </c>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Z352" s="54"/>
      <c r="BA352" s="54"/>
      <c r="BB352" s="54"/>
      <c r="BC352" s="54"/>
      <c r="BD352" s="54"/>
      <c r="BE352" s="54"/>
      <c r="BF352" s="54"/>
      <c r="BG352" s="54"/>
      <c r="BH352" s="54"/>
      <c r="BI352" s="54"/>
      <c r="BJ352" s="54"/>
      <c r="BK352" s="54"/>
      <c r="BL352" s="54"/>
      <c r="BM352" s="54"/>
      <c r="BN352" s="54"/>
      <c r="BO352" s="54"/>
      <c r="BP352" s="54"/>
      <c r="BQ352" s="54"/>
      <c r="BR352" s="54"/>
      <c r="BS352" s="54"/>
      <c r="BT352" s="54"/>
      <c r="BU352" s="54"/>
      <c r="BV352" s="54"/>
      <c r="BW352" s="54"/>
      <c r="BX352" s="54"/>
      <c r="BY352" s="3"/>
      <c r="BZ352" s="3"/>
      <c r="CA352" s="3"/>
      <c r="CB352" s="3"/>
      <c r="CC352" s="3"/>
      <c r="CD352" s="3"/>
    </row>
    <row r="353" spans="1:82" x14ac:dyDescent="0.2">
      <c r="A353" s="14">
        <v>866.85117000000002</v>
      </c>
      <c r="B353" s="8" t="s">
        <v>873</v>
      </c>
      <c r="C353" s="8" t="s">
        <v>874</v>
      </c>
      <c r="D353" s="3">
        <v>3.9148132794964497E-5</v>
      </c>
      <c r="E353" s="3">
        <v>3.0166468349581555E-4</v>
      </c>
      <c r="F353" s="3">
        <v>1.2065070301651264E-2</v>
      </c>
      <c r="G353" s="3">
        <v>2.4762575302650667E-2</v>
      </c>
      <c r="H353" s="3">
        <v>2.7892776169950909E-2</v>
      </c>
      <c r="I353" s="3">
        <v>4.5833000138128896E-2</v>
      </c>
      <c r="J353" s="3">
        <v>1.2698902044849415E-4</v>
      </c>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Z353" s="54"/>
      <c r="BA353" s="54"/>
      <c r="BB353" s="54"/>
      <c r="BC353" s="54"/>
      <c r="BD353" s="54"/>
      <c r="BE353" s="54"/>
      <c r="BF353" s="54"/>
      <c r="BG353" s="54"/>
      <c r="BH353" s="54"/>
      <c r="BI353" s="54"/>
      <c r="BJ353" s="54"/>
      <c r="BK353" s="54"/>
      <c r="BL353" s="54"/>
      <c r="BM353" s="54"/>
      <c r="BN353" s="54"/>
      <c r="BO353" s="54"/>
      <c r="BP353" s="54"/>
      <c r="BQ353" s="54"/>
      <c r="BR353" s="54"/>
      <c r="BS353" s="54"/>
      <c r="BT353" s="54"/>
      <c r="BU353" s="54"/>
      <c r="BV353" s="54"/>
      <c r="BW353" s="54"/>
      <c r="BX353" s="54"/>
      <c r="BY353" s="3"/>
      <c r="BZ353" s="3"/>
      <c r="CA353" s="3"/>
      <c r="CB353" s="3"/>
      <c r="CC353" s="3"/>
      <c r="CD353" s="3"/>
    </row>
    <row r="354" spans="1:82" x14ac:dyDescent="0.2">
      <c r="A354" s="14">
        <v>868.73686999999995</v>
      </c>
      <c r="B354" s="8" t="s">
        <v>875</v>
      </c>
      <c r="C354" s="8" t="s">
        <v>876</v>
      </c>
      <c r="D354" s="3">
        <v>0</v>
      </c>
      <c r="E354" s="3">
        <v>0</v>
      </c>
      <c r="F354" s="3">
        <v>0</v>
      </c>
      <c r="G354" s="3">
        <v>0</v>
      </c>
      <c r="H354" s="3">
        <v>2.9869089087603082E-4</v>
      </c>
      <c r="I354" s="3">
        <v>2.1707579853193443E-4</v>
      </c>
      <c r="J354" s="3">
        <v>1.9587393648638972E-5</v>
      </c>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Z354" s="54"/>
      <c r="BA354" s="54"/>
      <c r="BB354" s="54"/>
      <c r="BC354" s="54"/>
      <c r="BD354" s="54"/>
      <c r="BE354" s="54"/>
      <c r="BF354" s="54"/>
      <c r="BG354" s="54"/>
      <c r="BH354" s="54"/>
      <c r="BI354" s="54"/>
      <c r="BJ354" s="54"/>
      <c r="BK354" s="54"/>
      <c r="BL354" s="54"/>
      <c r="BM354" s="54"/>
      <c r="BN354" s="54"/>
      <c r="BO354" s="54"/>
      <c r="BP354" s="54"/>
      <c r="BQ354" s="54"/>
      <c r="BR354" s="54"/>
      <c r="BS354" s="54"/>
      <c r="BT354" s="54"/>
      <c r="BU354" s="54"/>
      <c r="BV354" s="54"/>
      <c r="BW354" s="54"/>
      <c r="BX354" s="54"/>
      <c r="BY354" s="3"/>
      <c r="BZ354" s="3"/>
      <c r="CA354" s="3"/>
      <c r="CB354" s="3"/>
      <c r="CC354" s="3"/>
      <c r="CD354" s="3"/>
    </row>
    <row r="355" spans="1:82" x14ac:dyDescent="0.2">
      <c r="A355" s="14">
        <v>870.7524699999999</v>
      </c>
      <c r="B355" s="8" t="s">
        <v>877</v>
      </c>
      <c r="C355" s="8" t="s">
        <v>878</v>
      </c>
      <c r="D355" s="3">
        <v>3.402727581472664E-5</v>
      </c>
      <c r="E355" s="3">
        <v>0</v>
      </c>
      <c r="F355" s="3">
        <v>2.628448375802824E-4</v>
      </c>
      <c r="G355" s="3">
        <v>8.0513983127404197E-4</v>
      </c>
      <c r="H355" s="3">
        <v>0</v>
      </c>
      <c r="I355" s="3">
        <v>1.9815944261864532E-4</v>
      </c>
      <c r="J355" s="3">
        <v>1.7249085132450335E-5</v>
      </c>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3"/>
      <c r="BZ355" s="3"/>
      <c r="CA355" s="3"/>
      <c r="CB355" s="3"/>
      <c r="CC355" s="3"/>
      <c r="CD355" s="3"/>
    </row>
    <row r="356" spans="1:82" x14ac:dyDescent="0.2">
      <c r="A356" s="14">
        <v>872.76806999999997</v>
      </c>
      <c r="B356" s="8" t="s">
        <v>879</v>
      </c>
      <c r="C356" s="8" t="s">
        <v>880</v>
      </c>
      <c r="D356" s="3">
        <v>1.9959789117544021E-5</v>
      </c>
      <c r="E356" s="3">
        <v>2.3364143895938119E-4</v>
      </c>
      <c r="F356" s="3">
        <v>4.2801994227029795E-3</v>
      </c>
      <c r="G356" s="3">
        <v>8.0144083355028727E-3</v>
      </c>
      <c r="H356" s="3">
        <v>7.2426178131528495E-4</v>
      </c>
      <c r="I356" s="3">
        <v>2.3147095047847599E-3</v>
      </c>
      <c r="J356" s="3">
        <v>0</v>
      </c>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3"/>
      <c r="BZ356" s="3"/>
      <c r="CA356" s="3"/>
      <c r="CB356" s="3"/>
      <c r="CC356" s="3"/>
      <c r="CD356" s="3"/>
    </row>
    <row r="357" spans="1:82" x14ac:dyDescent="0.2">
      <c r="A357" s="14">
        <v>874.78366999999992</v>
      </c>
      <c r="B357" s="8" t="s">
        <v>881</v>
      </c>
      <c r="C357" s="8" t="s">
        <v>882</v>
      </c>
      <c r="D357" s="3">
        <v>3.4790237079861104E-5</v>
      </c>
      <c r="E357" s="3">
        <v>3.2890678204238648E-4</v>
      </c>
      <c r="F357" s="3">
        <v>1.6114125205627074E-2</v>
      </c>
      <c r="G357" s="3">
        <v>2.7282098750321143E-2</v>
      </c>
      <c r="H357" s="3">
        <v>4.7078768295248808E-3</v>
      </c>
      <c r="I357" s="3">
        <v>1.1416826668572159E-2</v>
      </c>
      <c r="J357" s="3">
        <v>5.663291629650698E-6</v>
      </c>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3"/>
      <c r="BZ357" s="3"/>
      <c r="CA357" s="3"/>
      <c r="CB357" s="3"/>
      <c r="CC357" s="3"/>
      <c r="CD357" s="3"/>
    </row>
    <row r="358" spans="1:82" x14ac:dyDescent="0.2">
      <c r="A358" s="14">
        <v>876.79926999999998</v>
      </c>
      <c r="B358" s="8" t="s">
        <v>883</v>
      </c>
      <c r="C358" s="8" t="s">
        <v>884</v>
      </c>
      <c r="D358" s="3">
        <v>9.4096924443469029E-5</v>
      </c>
      <c r="E358" s="3">
        <v>6.384849828021883E-4</v>
      </c>
      <c r="F358" s="3">
        <v>9.6961131643981985E-2</v>
      </c>
      <c r="G358" s="3">
        <v>7.8054279433229165E-2</v>
      </c>
      <c r="H358" s="3">
        <v>4.3752985489956986E-2</v>
      </c>
      <c r="I358" s="3">
        <v>7.6496124156253828E-2</v>
      </c>
      <c r="J358" s="3">
        <v>1.0411144392228464E-4</v>
      </c>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3"/>
      <c r="BZ358" s="3"/>
      <c r="CA358" s="3"/>
      <c r="CB358" s="3"/>
      <c r="CC358" s="3"/>
      <c r="CD358" s="3"/>
    </row>
    <row r="359" spans="1:82" x14ac:dyDescent="0.2">
      <c r="A359" s="14">
        <v>878.81486999999993</v>
      </c>
      <c r="B359" s="8" t="s">
        <v>885</v>
      </c>
      <c r="C359" s="8" t="s">
        <v>886</v>
      </c>
      <c r="D359" s="3">
        <v>8.9022388564005843E-5</v>
      </c>
      <c r="E359" s="3">
        <v>6.5307013860646317E-4</v>
      </c>
      <c r="F359" s="3">
        <v>0.23570014759349986</v>
      </c>
      <c r="G359" s="3">
        <v>0.22901626868840638</v>
      </c>
      <c r="H359" s="3">
        <v>0.22657397788030914</v>
      </c>
      <c r="I359" s="3">
        <v>0.37603694708229474</v>
      </c>
      <c r="J359" s="3">
        <v>5.4269809584262245E-4</v>
      </c>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3"/>
      <c r="BZ359" s="3"/>
      <c r="CA359" s="3"/>
      <c r="CB359" s="3"/>
      <c r="CC359" s="3"/>
      <c r="CD359" s="3"/>
    </row>
    <row r="360" spans="1:82" x14ac:dyDescent="0.2">
      <c r="A360" s="14">
        <v>880.83046999999988</v>
      </c>
      <c r="B360" s="8" t="s">
        <v>887</v>
      </c>
      <c r="C360" s="8" t="s">
        <v>888</v>
      </c>
      <c r="D360" s="3">
        <v>1.754642694639014E-4</v>
      </c>
      <c r="E360" s="3">
        <v>6.3334124639728498E-3</v>
      </c>
      <c r="F360" s="3">
        <v>0.42150587803074957</v>
      </c>
      <c r="G360" s="3">
        <v>1.0637916140744814</v>
      </c>
      <c r="H360" s="3">
        <v>1.2059810155988697</v>
      </c>
      <c r="I360" s="3">
        <v>1.9928688298309796</v>
      </c>
      <c r="J360" s="3">
        <v>3.578864433936057E-3</v>
      </c>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3"/>
      <c r="BZ360" s="3"/>
      <c r="CA360" s="3"/>
      <c r="CB360" s="3"/>
      <c r="CC360" s="3"/>
      <c r="CD360" s="3"/>
    </row>
    <row r="361" spans="1:82" x14ac:dyDescent="0.2">
      <c r="A361" s="14">
        <v>882.78877</v>
      </c>
      <c r="B361" s="8" t="s">
        <v>889</v>
      </c>
      <c r="C361" s="8" t="s">
        <v>890</v>
      </c>
      <c r="D361" s="3">
        <v>1.8445182674239966E-5</v>
      </c>
      <c r="E361" s="3">
        <v>0</v>
      </c>
      <c r="F361" s="3">
        <v>1.8125767716860124E-4</v>
      </c>
      <c r="G361" s="3">
        <v>0</v>
      </c>
      <c r="H361" s="3">
        <v>0</v>
      </c>
      <c r="I361" s="3">
        <v>0</v>
      </c>
      <c r="J361" s="3">
        <v>6.0298603430255048E-5</v>
      </c>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3"/>
      <c r="BZ361" s="3"/>
      <c r="CA361" s="3"/>
      <c r="CB361" s="3"/>
      <c r="CC361" s="3"/>
      <c r="CD361" s="3"/>
    </row>
    <row r="362" spans="1:82" x14ac:dyDescent="0.2">
      <c r="A362" s="14">
        <v>884.80437000000006</v>
      </c>
      <c r="B362" s="8" t="s">
        <v>891</v>
      </c>
      <c r="C362" s="8" t="s">
        <v>892</v>
      </c>
      <c r="D362" s="3">
        <v>2.3438804312039617E-5</v>
      </c>
      <c r="E362" s="3">
        <v>3.2797117266081656E-5</v>
      </c>
      <c r="F362" s="3">
        <v>7.0889106372475552E-4</v>
      </c>
      <c r="G362" s="3">
        <v>2.2992229970035466E-3</v>
      </c>
      <c r="H362" s="3">
        <v>2.3258210027891336E-3</v>
      </c>
      <c r="I362" s="3">
        <v>4.2179236206034481E-3</v>
      </c>
      <c r="J362" s="3">
        <v>0</v>
      </c>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3"/>
      <c r="BZ362" s="3"/>
      <c r="CA362" s="3"/>
      <c r="CB362" s="3"/>
      <c r="CC362" s="3"/>
      <c r="CD362" s="3"/>
    </row>
    <row r="363" spans="1:82" x14ac:dyDescent="0.2">
      <c r="A363" s="14">
        <v>886.81997000000001</v>
      </c>
      <c r="B363" s="8" t="s">
        <v>893</v>
      </c>
      <c r="C363" s="8" t="s">
        <v>894</v>
      </c>
      <c r="D363" s="3">
        <v>0</v>
      </c>
      <c r="E363" s="3">
        <v>0</v>
      </c>
      <c r="F363" s="3">
        <v>0</v>
      </c>
      <c r="G363" s="3">
        <v>0</v>
      </c>
      <c r="H363" s="3">
        <v>0</v>
      </c>
      <c r="I363" s="3">
        <v>0</v>
      </c>
      <c r="J363" s="3">
        <v>3.4819044876814362E-5</v>
      </c>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3"/>
      <c r="BZ363" s="3"/>
      <c r="CA363" s="3"/>
      <c r="CB363" s="3"/>
      <c r="CC363" s="3"/>
      <c r="CD363" s="3"/>
    </row>
    <row r="364" spans="1:82" x14ac:dyDescent="0.2">
      <c r="A364" s="14">
        <v>888.83556999999996</v>
      </c>
      <c r="B364" s="8" t="s">
        <v>895</v>
      </c>
      <c r="C364" s="8" t="s">
        <v>896</v>
      </c>
      <c r="D364" s="3">
        <v>1.0260691363621839E-5</v>
      </c>
      <c r="E364" s="3">
        <v>0</v>
      </c>
      <c r="F364" s="3">
        <v>0</v>
      </c>
      <c r="G364" s="3">
        <v>1.6636915782296166E-4</v>
      </c>
      <c r="H364" s="3">
        <v>0</v>
      </c>
      <c r="I364" s="3">
        <v>0</v>
      </c>
      <c r="J364" s="3">
        <v>1.8287871627872898E-5</v>
      </c>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3"/>
      <c r="BZ364" s="3"/>
      <c r="CA364" s="3"/>
      <c r="CB364" s="3"/>
      <c r="CC364" s="3"/>
      <c r="CD364" s="3"/>
    </row>
    <row r="365" spans="1:82" x14ac:dyDescent="0.2">
      <c r="A365" s="14">
        <v>890.85117000000002</v>
      </c>
      <c r="B365" s="8" t="s">
        <v>897</v>
      </c>
      <c r="C365" s="8" t="s">
        <v>898</v>
      </c>
      <c r="D365" s="3">
        <v>1.9783509278328442E-5</v>
      </c>
      <c r="E365" s="3">
        <v>4.0194493687489566E-5</v>
      </c>
      <c r="F365" s="3">
        <v>6.3831054076143661E-4</v>
      </c>
      <c r="G365" s="3">
        <v>4.7318256643275557E-4</v>
      </c>
      <c r="H365" s="3">
        <v>2.5546438555323523E-4</v>
      </c>
      <c r="I365" s="3">
        <v>7.0686776699037976E-4</v>
      </c>
      <c r="J365" s="3">
        <v>3.5437713672009998E-5</v>
      </c>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Z365" s="54"/>
      <c r="BA365" s="54"/>
      <c r="BB365" s="54"/>
      <c r="BC365" s="54"/>
      <c r="BD365" s="54"/>
      <c r="BE365" s="54"/>
      <c r="BF365" s="54"/>
      <c r="BG365" s="54"/>
      <c r="BH365" s="54"/>
      <c r="BI365" s="54"/>
      <c r="BJ365" s="54"/>
      <c r="BK365" s="54"/>
      <c r="BL365" s="54"/>
      <c r="BM365" s="54"/>
      <c r="BN365" s="54"/>
      <c r="BO365" s="54"/>
      <c r="BP365" s="54"/>
      <c r="BQ365" s="54"/>
      <c r="BR365" s="54"/>
      <c r="BS365" s="54"/>
      <c r="BT365" s="54"/>
      <c r="BU365" s="54"/>
      <c r="BV365" s="54"/>
      <c r="BW365" s="54"/>
      <c r="BX365" s="54"/>
      <c r="BY365" s="3"/>
      <c r="BZ365" s="3"/>
      <c r="CA365" s="3"/>
      <c r="CB365" s="3"/>
      <c r="CC365" s="3"/>
      <c r="CD365" s="3"/>
    </row>
    <row r="366" spans="1:82" x14ac:dyDescent="0.2">
      <c r="A366" s="14">
        <v>892.86676999999997</v>
      </c>
      <c r="B366" s="8" t="s">
        <v>899</v>
      </c>
      <c r="C366" s="8" t="s">
        <v>900</v>
      </c>
      <c r="D366" s="3">
        <v>0</v>
      </c>
      <c r="E366" s="3">
        <v>3.8689306748433961E-5</v>
      </c>
      <c r="F366" s="3">
        <v>2.031738763221904E-3</v>
      </c>
      <c r="G366" s="3">
        <v>2.0571475369522601E-3</v>
      </c>
      <c r="H366" s="3">
        <v>2.1850909064946352E-3</v>
      </c>
      <c r="I366" s="3">
        <v>4.1115187293003707E-3</v>
      </c>
      <c r="J366" s="3">
        <v>6.2824701705213609E-5</v>
      </c>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Z366" s="54"/>
      <c r="BA366" s="54"/>
      <c r="BB366" s="54"/>
      <c r="BC366" s="54"/>
      <c r="BD366" s="54"/>
      <c r="BE366" s="54"/>
      <c r="BF366" s="54"/>
      <c r="BG366" s="54"/>
      <c r="BH366" s="54"/>
      <c r="BI366" s="54"/>
      <c r="BJ366" s="54"/>
      <c r="BK366" s="54"/>
      <c r="BL366" s="54"/>
      <c r="BM366" s="54"/>
      <c r="BN366" s="54"/>
      <c r="BO366" s="54"/>
      <c r="BP366" s="54"/>
      <c r="BQ366" s="54"/>
      <c r="BR366" s="54"/>
      <c r="BS366" s="54"/>
      <c r="BT366" s="54"/>
      <c r="BU366" s="54"/>
      <c r="BV366" s="54"/>
      <c r="BW366" s="54"/>
      <c r="BX366" s="54"/>
      <c r="BY366" s="3"/>
      <c r="BZ366" s="3"/>
      <c r="CA366" s="3"/>
      <c r="CB366" s="3"/>
      <c r="CC366" s="3"/>
      <c r="CD366" s="3"/>
    </row>
    <row r="367" spans="1:82" x14ac:dyDescent="0.2">
      <c r="A367" s="14">
        <v>894.7524699999999</v>
      </c>
      <c r="B367" s="8" t="s">
        <v>901</v>
      </c>
      <c r="C367" s="8" t="s">
        <v>902</v>
      </c>
      <c r="D367" s="3">
        <v>9.536111528824858E-6</v>
      </c>
      <c r="E367" s="3">
        <v>1.5886537235300141E-4</v>
      </c>
      <c r="F367" s="3">
        <v>3.8810533886215319E-3</v>
      </c>
      <c r="G367" s="3">
        <v>9.6482493888147038E-3</v>
      </c>
      <c r="H367" s="3">
        <v>1.1399246828848603E-2</v>
      </c>
      <c r="I367" s="3">
        <v>2.0734804939665643E-2</v>
      </c>
      <c r="J367" s="3">
        <v>1.0283323035081956E-4</v>
      </c>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Z367" s="54"/>
      <c r="BA367" s="54"/>
      <c r="BB367" s="54"/>
      <c r="BC367" s="54"/>
      <c r="BD367" s="54"/>
      <c r="BE367" s="54"/>
      <c r="BF367" s="54"/>
      <c r="BG367" s="54"/>
      <c r="BH367" s="54"/>
      <c r="BI367" s="54"/>
      <c r="BJ367" s="54"/>
      <c r="BK367" s="54"/>
      <c r="BL367" s="54"/>
      <c r="BM367" s="54"/>
      <c r="BN367" s="54"/>
      <c r="BO367" s="54"/>
      <c r="BP367" s="54"/>
      <c r="BQ367" s="54"/>
      <c r="BR367" s="54"/>
      <c r="BS367" s="54"/>
      <c r="BT367" s="54"/>
      <c r="BU367" s="54"/>
      <c r="BV367" s="54"/>
      <c r="BW367" s="54"/>
      <c r="BX367" s="54"/>
      <c r="BY367" s="3"/>
      <c r="BZ367" s="3"/>
      <c r="CA367" s="3"/>
      <c r="CB367" s="3"/>
      <c r="CC367" s="3"/>
      <c r="CD367" s="3"/>
    </row>
    <row r="368" spans="1:82" x14ac:dyDescent="0.2">
      <c r="A368" s="14">
        <v>896.76806999999997</v>
      </c>
      <c r="B368" s="8" t="s">
        <v>903</v>
      </c>
      <c r="C368" s="8" t="s">
        <v>904</v>
      </c>
      <c r="D368" s="3">
        <v>1.8324711074089844E-5</v>
      </c>
      <c r="E368" s="3">
        <v>3.8718650390461158E-5</v>
      </c>
      <c r="F368" s="3">
        <v>0</v>
      </c>
      <c r="G368" s="3">
        <v>6.5101146952625198E-5</v>
      </c>
      <c r="H368" s="3">
        <v>0</v>
      </c>
      <c r="I368" s="3">
        <v>0</v>
      </c>
      <c r="J368" s="3">
        <v>0</v>
      </c>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Z368" s="54"/>
      <c r="BA368" s="54"/>
      <c r="BB368" s="54"/>
      <c r="BC368" s="54"/>
      <c r="BD368" s="54"/>
      <c r="BE368" s="54"/>
      <c r="BF368" s="54"/>
      <c r="BG368" s="54"/>
      <c r="BH368" s="54"/>
      <c r="BI368" s="54"/>
      <c r="BJ368" s="54"/>
      <c r="BK368" s="54"/>
      <c r="BL368" s="54"/>
      <c r="BM368" s="54"/>
      <c r="BN368" s="54"/>
      <c r="BO368" s="54"/>
      <c r="BP368" s="54"/>
      <c r="BQ368" s="54"/>
      <c r="BR368" s="54"/>
      <c r="BS368" s="54"/>
      <c r="BT368" s="54"/>
      <c r="BU368" s="54"/>
      <c r="BV368" s="54"/>
      <c r="BW368" s="54"/>
      <c r="BX368" s="54"/>
      <c r="BY368" s="3"/>
      <c r="BZ368" s="3"/>
      <c r="CA368" s="3"/>
      <c r="CB368" s="3"/>
      <c r="CC368" s="3"/>
      <c r="CD368" s="3"/>
    </row>
    <row r="369" spans="1:82" x14ac:dyDescent="0.2">
      <c r="A369" s="14">
        <v>898.78366999999992</v>
      </c>
      <c r="B369" s="8" t="s">
        <v>905</v>
      </c>
      <c r="C369" s="8" t="s">
        <v>906</v>
      </c>
      <c r="D369" s="3">
        <v>4.7758178994721679E-5</v>
      </c>
      <c r="E369" s="3">
        <v>1.176084626563124E-5</v>
      </c>
      <c r="F369" s="3">
        <v>1.0527250298523035E-4</v>
      </c>
      <c r="G369" s="3">
        <v>0</v>
      </c>
      <c r="H369" s="3">
        <v>7.0827031577542235E-5</v>
      </c>
      <c r="I369" s="3">
        <v>0</v>
      </c>
      <c r="J369" s="3">
        <v>0</v>
      </c>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Z369" s="54"/>
      <c r="BA369" s="54"/>
      <c r="BB369" s="54"/>
      <c r="BC369" s="54"/>
      <c r="BD369" s="54"/>
      <c r="BE369" s="54"/>
      <c r="BF369" s="54"/>
      <c r="BG369" s="54"/>
      <c r="BH369" s="54"/>
      <c r="BI369" s="54"/>
      <c r="BJ369" s="54"/>
      <c r="BK369" s="54"/>
      <c r="BL369" s="54"/>
      <c r="BM369" s="54"/>
      <c r="BN369" s="54"/>
      <c r="BO369" s="54"/>
      <c r="BP369" s="54"/>
      <c r="BQ369" s="54"/>
      <c r="BR369" s="54"/>
      <c r="BS369" s="54"/>
      <c r="BT369" s="54"/>
      <c r="BU369" s="54"/>
      <c r="BV369" s="54"/>
      <c r="BW369" s="54"/>
      <c r="BX369" s="54"/>
      <c r="BY369" s="3"/>
      <c r="BZ369" s="3"/>
      <c r="CA369" s="3"/>
      <c r="CB369" s="3"/>
      <c r="CC369" s="3"/>
      <c r="CD369" s="3"/>
    </row>
    <row r="370" spans="1:82" x14ac:dyDescent="0.2">
      <c r="A370" s="14">
        <v>900.79926999999998</v>
      </c>
      <c r="B370" s="8" t="s">
        <v>907</v>
      </c>
      <c r="C370" s="8" t="s">
        <v>908</v>
      </c>
      <c r="D370" s="3">
        <v>0</v>
      </c>
      <c r="E370" s="3">
        <v>0</v>
      </c>
      <c r="F370" s="3">
        <v>4.9625611199046946E-4</v>
      </c>
      <c r="G370" s="3">
        <v>7.2219801651229941E-4</v>
      </c>
      <c r="H370" s="3">
        <v>0</v>
      </c>
      <c r="I370" s="3">
        <v>6.2166132411677001E-4</v>
      </c>
      <c r="J370" s="3">
        <v>1.8323763022890793E-4</v>
      </c>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Z370" s="54"/>
      <c r="BA370" s="54"/>
      <c r="BB370" s="54"/>
      <c r="BC370" s="54"/>
      <c r="BD370" s="54"/>
      <c r="BE370" s="54"/>
      <c r="BF370" s="54"/>
      <c r="BG370" s="54"/>
      <c r="BH370" s="54"/>
      <c r="BI370" s="54"/>
      <c r="BJ370" s="54"/>
      <c r="BK370" s="54"/>
      <c r="BL370" s="54"/>
      <c r="BM370" s="54"/>
      <c r="BN370" s="54"/>
      <c r="BO370" s="54"/>
      <c r="BP370" s="54"/>
      <c r="BQ370" s="54"/>
      <c r="BR370" s="54"/>
      <c r="BS370" s="54"/>
      <c r="BT370" s="54"/>
      <c r="BU370" s="54"/>
      <c r="BV370" s="54"/>
      <c r="BW370" s="54"/>
      <c r="BX370" s="54"/>
      <c r="BY370" s="3"/>
      <c r="BZ370" s="3"/>
      <c r="CA370" s="3"/>
      <c r="CB370" s="3"/>
      <c r="CC370" s="3"/>
      <c r="CD370" s="3"/>
    </row>
    <row r="371" spans="1:82" x14ac:dyDescent="0.2">
      <c r="A371" s="14">
        <v>902.81486999999993</v>
      </c>
      <c r="B371" s="8" t="s">
        <v>909</v>
      </c>
      <c r="C371" s="8" t="s">
        <v>910</v>
      </c>
      <c r="D371" s="3">
        <v>2.8383293141244243E-7</v>
      </c>
      <c r="E371" s="3">
        <v>0</v>
      </c>
      <c r="F371" s="3">
        <v>1.452272663030691E-3</v>
      </c>
      <c r="G371" s="3">
        <v>2.2580554294738134E-3</v>
      </c>
      <c r="H371" s="3">
        <v>8.2644730153615912E-4</v>
      </c>
      <c r="I371" s="3">
        <v>1.53454522233098E-3</v>
      </c>
      <c r="J371" s="3">
        <v>0</v>
      </c>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Z371" s="54"/>
      <c r="BA371" s="54"/>
      <c r="BB371" s="54"/>
      <c r="BC371" s="54"/>
      <c r="BD371" s="54"/>
      <c r="BE371" s="54"/>
      <c r="BF371" s="54"/>
      <c r="BG371" s="54"/>
      <c r="BH371" s="54"/>
      <c r="BI371" s="54"/>
      <c r="BJ371" s="54"/>
      <c r="BK371" s="54"/>
      <c r="BL371" s="54"/>
      <c r="BM371" s="54"/>
      <c r="BN371" s="54"/>
      <c r="BO371" s="54"/>
      <c r="BP371" s="54"/>
      <c r="BQ371" s="54"/>
      <c r="BR371" s="54"/>
      <c r="BS371" s="54"/>
      <c r="BT371" s="54"/>
      <c r="BU371" s="54"/>
      <c r="BV371" s="54"/>
      <c r="BW371" s="54"/>
      <c r="BX371" s="54"/>
      <c r="BY371" s="3"/>
      <c r="BZ371" s="3"/>
      <c r="CA371" s="3"/>
      <c r="CB371" s="3"/>
      <c r="CC371" s="3"/>
      <c r="CD371" s="3"/>
    </row>
    <row r="372" spans="1:82" x14ac:dyDescent="0.2">
      <c r="A372" s="14">
        <v>904.83046999999988</v>
      </c>
      <c r="B372" s="8" t="s">
        <v>911</v>
      </c>
      <c r="C372" s="8" t="s">
        <v>912</v>
      </c>
      <c r="D372" s="3">
        <v>3.0081221626608459E-5</v>
      </c>
      <c r="E372" s="3">
        <v>8.9338576440032566E-5</v>
      </c>
      <c r="F372" s="3">
        <v>3.8749691297835418E-3</v>
      </c>
      <c r="G372" s="3">
        <v>5.0177791857755954E-3</v>
      </c>
      <c r="H372" s="3">
        <v>3.8827743331880794E-3</v>
      </c>
      <c r="I372" s="3">
        <v>6.808628472771785E-3</v>
      </c>
      <c r="J372" s="3">
        <v>0</v>
      </c>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54"/>
      <c r="BY372" s="3"/>
      <c r="BZ372" s="3"/>
      <c r="CA372" s="3"/>
      <c r="CB372" s="3"/>
      <c r="CC372" s="3"/>
      <c r="CD372" s="3"/>
    </row>
    <row r="373" spans="1:82" x14ac:dyDescent="0.2">
      <c r="A373" s="14">
        <v>906.84606999999994</v>
      </c>
      <c r="B373" s="8" t="s">
        <v>913</v>
      </c>
      <c r="C373" s="8" t="s">
        <v>914</v>
      </c>
      <c r="D373" s="3">
        <v>1.8436389468180665E-5</v>
      </c>
      <c r="E373" s="3">
        <v>4.9036239198389546E-5</v>
      </c>
      <c r="F373" s="3">
        <v>6.4837688725922866E-3</v>
      </c>
      <c r="G373" s="3">
        <v>8.7071214422488434E-3</v>
      </c>
      <c r="H373" s="3">
        <v>9.103682152545714E-3</v>
      </c>
      <c r="I373" s="3">
        <v>1.4301420003058769E-2</v>
      </c>
      <c r="J373" s="3">
        <v>4.2631172888275567E-5</v>
      </c>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Z373" s="54"/>
      <c r="BA373" s="54"/>
      <c r="BB373" s="54"/>
      <c r="BC373" s="54"/>
      <c r="BD373" s="54"/>
      <c r="BE373" s="54"/>
      <c r="BF373" s="54"/>
      <c r="BG373" s="54"/>
      <c r="BH373" s="54"/>
      <c r="BI373" s="54"/>
      <c r="BJ373" s="54"/>
      <c r="BK373" s="54"/>
      <c r="BL373" s="54"/>
      <c r="BM373" s="54"/>
      <c r="BN373" s="54"/>
      <c r="BO373" s="54"/>
      <c r="BP373" s="54"/>
      <c r="BQ373" s="54"/>
      <c r="BR373" s="54"/>
      <c r="BS373" s="54"/>
      <c r="BT373" s="54"/>
      <c r="BU373" s="54"/>
      <c r="BV373" s="54"/>
      <c r="BW373" s="54"/>
      <c r="BX373" s="54"/>
      <c r="BY373" s="3"/>
      <c r="BZ373" s="3"/>
      <c r="CA373" s="3"/>
      <c r="CB373" s="3"/>
      <c r="CC373" s="3"/>
      <c r="CD373" s="3"/>
    </row>
    <row r="374" spans="1:82" x14ac:dyDescent="0.2">
      <c r="A374" s="14">
        <v>908.86166999999989</v>
      </c>
      <c r="B374" s="8" t="s">
        <v>915</v>
      </c>
      <c r="C374" s="8" t="s">
        <v>916</v>
      </c>
      <c r="D374" s="3">
        <v>1.6422357642269894E-5</v>
      </c>
      <c r="E374" s="3">
        <v>2.0270986114273397E-4</v>
      </c>
      <c r="F374" s="3">
        <v>9.9730721832647796E-3</v>
      </c>
      <c r="G374" s="3">
        <v>2.5096315852227085E-2</v>
      </c>
      <c r="H374" s="3">
        <v>2.8570319277196304E-2</v>
      </c>
      <c r="I374" s="3">
        <v>4.7339280856168446E-2</v>
      </c>
      <c r="J374" s="3">
        <v>2.0378780606525852E-4</v>
      </c>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Z374" s="54"/>
      <c r="BA374" s="54"/>
      <c r="BB374" s="54"/>
      <c r="BC374" s="54"/>
      <c r="BD374" s="54"/>
      <c r="BE374" s="54"/>
      <c r="BF374" s="54"/>
      <c r="BG374" s="54"/>
      <c r="BH374" s="54"/>
      <c r="BI374" s="54"/>
      <c r="BJ374" s="54"/>
      <c r="BK374" s="54"/>
      <c r="BL374" s="54"/>
      <c r="BM374" s="54"/>
      <c r="BN374" s="54"/>
      <c r="BO374" s="54"/>
      <c r="BP374" s="54"/>
      <c r="BQ374" s="54"/>
      <c r="BR374" s="54"/>
      <c r="BS374" s="54"/>
      <c r="BT374" s="54"/>
      <c r="BU374" s="54"/>
      <c r="BV374" s="54"/>
      <c r="BW374" s="54"/>
      <c r="BX374" s="54"/>
      <c r="BY374" s="3"/>
      <c r="BZ374" s="3"/>
      <c r="CA374" s="3"/>
      <c r="CB374" s="3"/>
      <c r="CC374" s="3"/>
      <c r="CD374" s="3"/>
    </row>
    <row r="375" spans="1:82" x14ac:dyDescent="0.2">
      <c r="A375" s="14">
        <v>910.81997000000001</v>
      </c>
      <c r="B375" s="8" t="s">
        <v>917</v>
      </c>
      <c r="C375" s="8" t="s">
        <v>918</v>
      </c>
      <c r="D375" s="3">
        <v>2.08619817662318E-5</v>
      </c>
      <c r="E375" s="3">
        <v>1.6699529283083766E-6</v>
      </c>
      <c r="F375" s="3">
        <v>8.672308795858096E-5</v>
      </c>
      <c r="G375" s="3">
        <v>0</v>
      </c>
      <c r="H375" s="3">
        <v>2.8506938050755552E-4</v>
      </c>
      <c r="I375" s="3">
        <v>0</v>
      </c>
      <c r="J375" s="3">
        <v>0</v>
      </c>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Z375" s="54"/>
      <c r="BA375" s="54"/>
      <c r="BB375" s="54"/>
      <c r="BC375" s="54"/>
      <c r="BD375" s="54"/>
      <c r="BE375" s="54"/>
      <c r="BF375" s="54"/>
      <c r="BG375" s="54"/>
      <c r="BH375" s="54"/>
      <c r="BI375" s="54"/>
      <c r="BJ375" s="54"/>
      <c r="BK375" s="54"/>
      <c r="BL375" s="54"/>
      <c r="BM375" s="54"/>
      <c r="BN375" s="54"/>
      <c r="BO375" s="54"/>
      <c r="BP375" s="54"/>
      <c r="BQ375" s="54"/>
      <c r="BR375" s="54"/>
      <c r="BS375" s="54"/>
      <c r="BT375" s="54"/>
      <c r="BU375" s="54"/>
      <c r="BV375" s="54"/>
      <c r="BW375" s="54"/>
      <c r="BX375" s="54"/>
      <c r="BY375" s="3"/>
      <c r="BZ375" s="3"/>
      <c r="CA375" s="3"/>
      <c r="CB375" s="3"/>
      <c r="CC375" s="3"/>
      <c r="CD375" s="3"/>
    </row>
    <row r="376" spans="1:82" x14ac:dyDescent="0.2">
      <c r="A376" s="14">
        <v>912.83556999999996</v>
      </c>
      <c r="B376" s="8" t="s">
        <v>919</v>
      </c>
      <c r="C376" s="8" t="s">
        <v>920</v>
      </c>
      <c r="D376" s="3">
        <v>0</v>
      </c>
      <c r="E376" s="3">
        <v>3.1982019712537639E-5</v>
      </c>
      <c r="F376" s="3">
        <v>0</v>
      </c>
      <c r="G376" s="3">
        <v>0</v>
      </c>
      <c r="H376" s="3">
        <v>0</v>
      </c>
      <c r="I376" s="3">
        <v>0</v>
      </c>
      <c r="J376" s="3">
        <v>0</v>
      </c>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Z376" s="54"/>
      <c r="BA376" s="54"/>
      <c r="BB376" s="54"/>
      <c r="BC376" s="54"/>
      <c r="BD376" s="54"/>
      <c r="BE376" s="54"/>
      <c r="BF376" s="54"/>
      <c r="BG376" s="54"/>
      <c r="BH376" s="54"/>
      <c r="BI376" s="54"/>
      <c r="BJ376" s="54"/>
      <c r="BK376" s="54"/>
      <c r="BL376" s="54"/>
      <c r="BM376" s="54"/>
      <c r="BN376" s="54"/>
      <c r="BO376" s="54"/>
      <c r="BP376" s="54"/>
      <c r="BQ376" s="54"/>
      <c r="BR376" s="54"/>
      <c r="BS376" s="54"/>
      <c r="BT376" s="54"/>
      <c r="BU376" s="54"/>
      <c r="BV376" s="54"/>
      <c r="BW376" s="54"/>
      <c r="BX376" s="54"/>
      <c r="BY376" s="3"/>
      <c r="BZ376" s="3"/>
      <c r="CA376" s="3"/>
      <c r="CB376" s="3"/>
      <c r="CC376" s="3"/>
      <c r="CD376" s="3"/>
    </row>
    <row r="377" spans="1:82" x14ac:dyDescent="0.2">
      <c r="A377" s="14">
        <v>914.85117000000002</v>
      </c>
      <c r="B377" s="8" t="s">
        <v>921</v>
      </c>
      <c r="C377" s="8" t="s">
        <v>922</v>
      </c>
      <c r="D377" s="3">
        <v>0</v>
      </c>
      <c r="E377" s="3">
        <v>3.8219356172261397E-6</v>
      </c>
      <c r="F377" s="3">
        <v>0</v>
      </c>
      <c r="G377" s="3">
        <v>0</v>
      </c>
      <c r="H377" s="3">
        <v>0</v>
      </c>
      <c r="I377" s="3">
        <v>0</v>
      </c>
      <c r="J377" s="3">
        <v>7.7090258099328028E-6</v>
      </c>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Z377" s="54"/>
      <c r="BA377" s="54"/>
      <c r="BB377" s="54"/>
      <c r="BC377" s="54"/>
      <c r="BD377" s="54"/>
      <c r="BE377" s="54"/>
      <c r="BF377" s="54"/>
      <c r="BG377" s="54"/>
      <c r="BH377" s="54"/>
      <c r="BI377" s="54"/>
      <c r="BJ377" s="54"/>
      <c r="BK377" s="54"/>
      <c r="BL377" s="54"/>
      <c r="BM377" s="54"/>
      <c r="BN377" s="54"/>
      <c r="BO377" s="54"/>
      <c r="BP377" s="54"/>
      <c r="BQ377" s="54"/>
      <c r="BR377" s="54"/>
      <c r="BS377" s="54"/>
      <c r="BT377" s="54"/>
      <c r="BU377" s="54"/>
      <c r="BV377" s="54"/>
      <c r="BW377" s="54"/>
      <c r="BX377" s="54"/>
      <c r="BY377" s="3"/>
      <c r="BZ377" s="3"/>
      <c r="CA377" s="3"/>
      <c r="CB377" s="3"/>
      <c r="CC377" s="3"/>
      <c r="CD377" s="3"/>
    </row>
    <row r="378" spans="1:82" x14ac:dyDescent="0.2">
      <c r="A378" s="14">
        <v>916.86676999999997</v>
      </c>
      <c r="B378" s="8" t="s">
        <v>923</v>
      </c>
      <c r="C378" s="8" t="s">
        <v>924</v>
      </c>
      <c r="D378" s="3">
        <v>0</v>
      </c>
      <c r="E378" s="3">
        <v>2.7178085449720548E-5</v>
      </c>
      <c r="F378" s="3">
        <v>0</v>
      </c>
      <c r="G378" s="3">
        <v>0</v>
      </c>
      <c r="H378" s="3">
        <v>0</v>
      </c>
      <c r="I378" s="3">
        <v>0</v>
      </c>
      <c r="J378" s="3">
        <v>0</v>
      </c>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54"/>
      <c r="BY378" s="3"/>
      <c r="BZ378" s="3"/>
      <c r="CA378" s="3"/>
      <c r="CB378" s="3"/>
      <c r="CC378" s="3"/>
      <c r="CD378" s="3"/>
    </row>
    <row r="379" spans="1:82" x14ac:dyDescent="0.2">
      <c r="A379" s="14">
        <v>918.88237000000004</v>
      </c>
      <c r="B379" s="8" t="s">
        <v>925</v>
      </c>
      <c r="C379" s="8" t="s">
        <v>926</v>
      </c>
      <c r="D379" s="3">
        <v>0</v>
      </c>
      <c r="E379" s="3">
        <v>1.3616826611504685E-5</v>
      </c>
      <c r="F379" s="3">
        <v>0</v>
      </c>
      <c r="G379" s="3">
        <v>0</v>
      </c>
      <c r="H379" s="3">
        <v>0</v>
      </c>
      <c r="I379" s="3">
        <v>0</v>
      </c>
      <c r="J379" s="3">
        <v>0</v>
      </c>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Z379" s="54"/>
      <c r="BA379" s="54"/>
      <c r="BB379" s="54"/>
      <c r="BC379" s="54"/>
      <c r="BD379" s="54"/>
      <c r="BE379" s="54"/>
      <c r="BF379" s="54"/>
      <c r="BG379" s="54"/>
      <c r="BH379" s="54"/>
      <c r="BI379" s="54"/>
      <c r="BJ379" s="54"/>
      <c r="BK379" s="54"/>
      <c r="BL379" s="54"/>
      <c r="BM379" s="54"/>
      <c r="BN379" s="54"/>
      <c r="BO379" s="54"/>
      <c r="BP379" s="54"/>
      <c r="BQ379" s="54"/>
      <c r="BR379" s="54"/>
      <c r="BS379" s="54"/>
      <c r="BT379" s="54"/>
      <c r="BU379" s="54"/>
      <c r="BV379" s="54"/>
      <c r="BW379" s="54"/>
      <c r="BX379" s="54"/>
      <c r="BY379" s="3"/>
      <c r="BZ379" s="3"/>
      <c r="CA379" s="3"/>
      <c r="CB379" s="3"/>
      <c r="CC379" s="3"/>
      <c r="CD379" s="3"/>
    </row>
    <row r="380" spans="1:82" x14ac:dyDescent="0.2">
      <c r="A380" s="14">
        <v>920.89796999999999</v>
      </c>
      <c r="B380" s="8" t="s">
        <v>927</v>
      </c>
      <c r="C380" s="8" t="s">
        <v>928</v>
      </c>
      <c r="D380" s="3">
        <v>0</v>
      </c>
      <c r="E380" s="3">
        <v>7.4354919380015288E-5</v>
      </c>
      <c r="F380" s="3">
        <v>5.3448140317419834E-5</v>
      </c>
      <c r="G380" s="3">
        <v>0</v>
      </c>
      <c r="H380" s="3">
        <v>0</v>
      </c>
      <c r="I380" s="3">
        <v>5.3220089962675832E-4</v>
      </c>
      <c r="J380" s="3">
        <v>4.8689166523284649E-6</v>
      </c>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Z380" s="54"/>
      <c r="BA380" s="54"/>
      <c r="BB380" s="54"/>
      <c r="BC380" s="54"/>
      <c r="BD380" s="54"/>
      <c r="BE380" s="54"/>
      <c r="BF380" s="54"/>
      <c r="BG380" s="54"/>
      <c r="BH380" s="54"/>
      <c r="BI380" s="54"/>
      <c r="BJ380" s="54"/>
      <c r="BK380" s="54"/>
      <c r="BL380" s="54"/>
      <c r="BM380" s="54"/>
      <c r="BN380" s="54"/>
      <c r="BO380" s="54"/>
      <c r="BP380" s="54"/>
      <c r="BQ380" s="54"/>
      <c r="BR380" s="54"/>
      <c r="BS380" s="54"/>
      <c r="BT380" s="54"/>
      <c r="BU380" s="54"/>
      <c r="BV380" s="54"/>
      <c r="BW380" s="54"/>
      <c r="BX380" s="54"/>
      <c r="BY380" s="3"/>
      <c r="BZ380" s="3"/>
      <c r="CA380" s="3"/>
      <c r="CB380" s="3"/>
      <c r="CC380" s="3"/>
      <c r="CD380" s="3"/>
    </row>
    <row r="381" spans="1:82" x14ac:dyDescent="0.2">
      <c r="A381" s="14">
        <v>922.78366999999992</v>
      </c>
      <c r="B381" s="8" t="s">
        <v>929</v>
      </c>
      <c r="C381" s="8" t="s">
        <v>930</v>
      </c>
      <c r="D381" s="3">
        <v>0</v>
      </c>
      <c r="E381" s="3">
        <v>2.0220121284003917E-5</v>
      </c>
      <c r="F381" s="3">
        <v>2.2767894766735256E-4</v>
      </c>
      <c r="G381" s="3">
        <v>6.8451504474001444E-4</v>
      </c>
      <c r="H381" s="3">
        <v>9.07818484404309E-4</v>
      </c>
      <c r="I381" s="3">
        <v>1.2815870096137018E-3</v>
      </c>
      <c r="J381" s="3">
        <v>7.4740882937002028E-5</v>
      </c>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Z381" s="54"/>
      <c r="BA381" s="54"/>
      <c r="BB381" s="54"/>
      <c r="BC381" s="54"/>
      <c r="BD381" s="54"/>
      <c r="BE381" s="54"/>
      <c r="BF381" s="54"/>
      <c r="BG381" s="54"/>
      <c r="BH381" s="54"/>
      <c r="BI381" s="54"/>
      <c r="BJ381" s="54"/>
      <c r="BK381" s="54"/>
      <c r="BL381" s="54"/>
      <c r="BM381" s="54"/>
      <c r="BN381" s="54"/>
      <c r="BO381" s="54"/>
      <c r="BP381" s="54"/>
      <c r="BQ381" s="54"/>
      <c r="BR381" s="54"/>
      <c r="BS381" s="54"/>
      <c r="BT381" s="54"/>
      <c r="BU381" s="54"/>
      <c r="BV381" s="54"/>
      <c r="BW381" s="54"/>
      <c r="BX381" s="54"/>
      <c r="BY381" s="3"/>
      <c r="BZ381" s="3"/>
      <c r="CA381" s="3"/>
      <c r="CB381" s="3"/>
      <c r="CC381" s="3"/>
      <c r="CD381" s="3"/>
    </row>
    <row r="382" spans="1:82" x14ac:dyDescent="0.2">
      <c r="A382" s="14">
        <v>924.79926999999998</v>
      </c>
      <c r="B382" s="8" t="s">
        <v>931</v>
      </c>
      <c r="C382" s="8" t="s">
        <v>932</v>
      </c>
      <c r="D382" s="3">
        <v>2.2421350718726529E-5</v>
      </c>
      <c r="E382" s="3">
        <v>0</v>
      </c>
      <c r="F382" s="3">
        <v>0</v>
      </c>
      <c r="G382" s="3">
        <v>0</v>
      </c>
      <c r="H382" s="3">
        <v>0</v>
      </c>
      <c r="I382" s="3">
        <v>0</v>
      </c>
      <c r="J382" s="3">
        <v>1.8147181923457284E-5</v>
      </c>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Z382" s="54"/>
      <c r="BA382" s="54"/>
      <c r="BB382" s="54"/>
      <c r="BC382" s="54"/>
      <c r="BD382" s="54"/>
      <c r="BE382" s="54"/>
      <c r="BF382" s="54"/>
      <c r="BG382" s="54"/>
      <c r="BH382" s="54"/>
      <c r="BI382" s="54"/>
      <c r="BJ382" s="54"/>
      <c r="BK382" s="54"/>
      <c r="BL382" s="54"/>
      <c r="BM382" s="54"/>
      <c r="BN382" s="54"/>
      <c r="BO382" s="54"/>
      <c r="BP382" s="54"/>
      <c r="BQ382" s="54"/>
      <c r="BR382" s="54"/>
      <c r="BS382" s="54"/>
      <c r="BT382" s="54"/>
      <c r="BU382" s="54"/>
      <c r="BV382" s="54"/>
      <c r="BW382" s="54"/>
      <c r="BX382" s="54"/>
      <c r="BY382" s="3"/>
      <c r="BZ382" s="3"/>
      <c r="CA382" s="3"/>
      <c r="CB382" s="3"/>
      <c r="CC382" s="3"/>
      <c r="CD382" s="3"/>
    </row>
    <row r="383" spans="1:82" x14ac:dyDescent="0.2">
      <c r="A383" s="14">
        <v>926.81486999999993</v>
      </c>
      <c r="B383" s="8" t="s">
        <v>933</v>
      </c>
      <c r="C383" s="8" t="s">
        <v>934</v>
      </c>
      <c r="D383" s="3">
        <v>0</v>
      </c>
      <c r="E383" s="3">
        <v>0</v>
      </c>
      <c r="F383" s="3">
        <v>1.7160938260799E-4</v>
      </c>
      <c r="G383" s="3">
        <v>0</v>
      </c>
      <c r="H383" s="3">
        <v>0</v>
      </c>
      <c r="I383" s="3">
        <v>0</v>
      </c>
      <c r="J383" s="3">
        <v>0</v>
      </c>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Z383" s="54"/>
      <c r="BA383" s="54"/>
      <c r="BB383" s="54"/>
      <c r="BC383" s="54"/>
      <c r="BD383" s="54"/>
      <c r="BE383" s="54"/>
      <c r="BF383" s="54"/>
      <c r="BG383" s="54"/>
      <c r="BH383" s="54"/>
      <c r="BI383" s="54"/>
      <c r="BJ383" s="54"/>
      <c r="BK383" s="54"/>
      <c r="BL383" s="54"/>
      <c r="BM383" s="54"/>
      <c r="BN383" s="54"/>
      <c r="BO383" s="54"/>
      <c r="BP383" s="54"/>
      <c r="BQ383" s="54"/>
      <c r="BR383" s="54"/>
      <c r="BS383" s="54"/>
      <c r="BT383" s="54"/>
      <c r="BU383" s="54"/>
      <c r="BV383" s="54"/>
      <c r="BW383" s="54"/>
      <c r="BX383" s="54"/>
      <c r="BY383" s="3"/>
      <c r="BZ383" s="3"/>
      <c r="CA383" s="3"/>
      <c r="CB383" s="3"/>
      <c r="CC383" s="3"/>
      <c r="CD383" s="3"/>
    </row>
    <row r="384" spans="1:82" x14ac:dyDescent="0.2">
      <c r="A384" s="14">
        <v>928.83046999999988</v>
      </c>
      <c r="B384" s="8" t="s">
        <v>935</v>
      </c>
      <c r="C384" s="8" t="s">
        <v>936</v>
      </c>
      <c r="D384" s="3">
        <v>0</v>
      </c>
      <c r="E384" s="3">
        <v>1.1169977843468819E-5</v>
      </c>
      <c r="F384" s="3">
        <v>9.7762520296724707E-5</v>
      </c>
      <c r="G384" s="3">
        <v>0</v>
      </c>
      <c r="H384" s="3">
        <v>0</v>
      </c>
      <c r="I384" s="3">
        <v>0</v>
      </c>
      <c r="J384" s="3">
        <v>4.1895995954871532E-6</v>
      </c>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Z384" s="54"/>
      <c r="BA384" s="54"/>
      <c r="BB384" s="54"/>
      <c r="BC384" s="54"/>
      <c r="BD384" s="54"/>
      <c r="BE384" s="54"/>
      <c r="BF384" s="54"/>
      <c r="BG384" s="54"/>
      <c r="BH384" s="54"/>
      <c r="BI384" s="54"/>
      <c r="BJ384" s="54"/>
      <c r="BK384" s="54"/>
      <c r="BL384" s="54"/>
      <c r="BM384" s="54"/>
      <c r="BN384" s="54"/>
      <c r="BO384" s="54"/>
      <c r="BP384" s="54"/>
      <c r="BQ384" s="54"/>
      <c r="BR384" s="54"/>
      <c r="BS384" s="54"/>
      <c r="BT384" s="54"/>
      <c r="BU384" s="54"/>
      <c r="BV384" s="54"/>
      <c r="BW384" s="54"/>
      <c r="BX384" s="54"/>
      <c r="BY384" s="3"/>
      <c r="BZ384" s="3"/>
      <c r="CA384" s="3"/>
      <c r="CB384" s="3"/>
      <c r="CC384" s="3"/>
      <c r="CD384" s="3"/>
    </row>
    <row r="385" spans="1:82" x14ac:dyDescent="0.2">
      <c r="A385" s="14">
        <v>930.84606999999994</v>
      </c>
      <c r="B385" s="8" t="s">
        <v>937</v>
      </c>
      <c r="C385" s="8" t="s">
        <v>938</v>
      </c>
      <c r="D385" s="3">
        <v>0</v>
      </c>
      <c r="E385" s="3">
        <v>1.5093486743789414E-6</v>
      </c>
      <c r="F385" s="3">
        <v>8.0025303278422497E-5</v>
      </c>
      <c r="G385" s="3">
        <v>0</v>
      </c>
      <c r="H385" s="3">
        <v>0</v>
      </c>
      <c r="I385" s="3">
        <v>0</v>
      </c>
      <c r="J385" s="3">
        <v>3.3252785847229635E-5</v>
      </c>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Z385" s="54"/>
      <c r="BA385" s="54"/>
      <c r="BB385" s="54"/>
      <c r="BC385" s="54"/>
      <c r="BD385" s="54"/>
      <c r="BE385" s="54"/>
      <c r="BF385" s="54"/>
      <c r="BG385" s="54"/>
      <c r="BH385" s="54"/>
      <c r="BI385" s="54"/>
      <c r="BJ385" s="54"/>
      <c r="BK385" s="54"/>
      <c r="BL385" s="54"/>
      <c r="BM385" s="54"/>
      <c r="BN385" s="54"/>
      <c r="BO385" s="54"/>
      <c r="BP385" s="54"/>
      <c r="BQ385" s="54"/>
      <c r="BR385" s="54"/>
      <c r="BS385" s="54"/>
      <c r="BT385" s="54"/>
      <c r="BU385" s="54"/>
      <c r="BV385" s="54"/>
      <c r="BW385" s="54"/>
      <c r="BX385" s="54"/>
      <c r="BY385" s="3"/>
      <c r="BZ385" s="3"/>
      <c r="CA385" s="3"/>
      <c r="CB385" s="3"/>
      <c r="CC385" s="3"/>
      <c r="CD385" s="3"/>
    </row>
    <row r="386" spans="1:82" x14ac:dyDescent="0.2">
      <c r="A386" s="14">
        <v>932.86166999999989</v>
      </c>
      <c r="B386" s="8" t="s">
        <v>939</v>
      </c>
      <c r="C386" s="8" t="s">
        <v>940</v>
      </c>
      <c r="D386" s="3">
        <v>1.6545009204737911E-4</v>
      </c>
      <c r="E386" s="3">
        <v>1.6789586231871647E-6</v>
      </c>
      <c r="F386" s="3">
        <v>0</v>
      </c>
      <c r="G386" s="3">
        <v>0</v>
      </c>
      <c r="H386" s="3">
        <v>0</v>
      </c>
      <c r="I386" s="3">
        <v>0</v>
      </c>
      <c r="J386" s="3">
        <v>6.783854498566079E-5</v>
      </c>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Z386" s="54"/>
      <c r="BA386" s="54"/>
      <c r="BB386" s="54"/>
      <c r="BC386" s="54"/>
      <c r="BD386" s="54"/>
      <c r="BE386" s="54"/>
      <c r="BF386" s="54"/>
      <c r="BG386" s="54"/>
      <c r="BH386" s="54"/>
      <c r="BI386" s="54"/>
      <c r="BJ386" s="54"/>
      <c r="BK386" s="54"/>
      <c r="BL386" s="54"/>
      <c r="BM386" s="54"/>
      <c r="BN386" s="54"/>
      <c r="BO386" s="54"/>
      <c r="BP386" s="54"/>
      <c r="BQ386" s="54"/>
      <c r="BR386" s="54"/>
      <c r="BS386" s="54"/>
      <c r="BT386" s="54"/>
      <c r="BU386" s="54"/>
      <c r="BV386" s="54"/>
      <c r="BW386" s="54"/>
      <c r="BX386" s="54"/>
      <c r="BY386" s="3"/>
      <c r="BZ386" s="3"/>
      <c r="CA386" s="3"/>
      <c r="CB386" s="3"/>
      <c r="CC386" s="3"/>
      <c r="CD386" s="3"/>
    </row>
    <row r="387" spans="1:82" x14ac:dyDescent="0.2">
      <c r="A387" s="14">
        <v>934.87726999999995</v>
      </c>
      <c r="B387" s="8" t="s">
        <v>941</v>
      </c>
      <c r="C387" s="8" t="s">
        <v>942</v>
      </c>
      <c r="D387" s="3">
        <v>0</v>
      </c>
      <c r="E387" s="3">
        <v>0</v>
      </c>
      <c r="F387" s="3">
        <v>1.523239148832572E-4</v>
      </c>
      <c r="G387" s="3">
        <v>5.1141979208304763E-4</v>
      </c>
      <c r="H387" s="3">
        <v>1.7872502547088611E-4</v>
      </c>
      <c r="I387" s="3">
        <v>2.5605002527323122E-4</v>
      </c>
      <c r="J387" s="3">
        <v>0</v>
      </c>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Z387" s="54"/>
      <c r="BA387" s="54"/>
      <c r="BB387" s="54"/>
      <c r="BC387" s="54"/>
      <c r="BD387" s="54"/>
      <c r="BE387" s="54"/>
      <c r="BF387" s="54"/>
      <c r="BG387" s="54"/>
      <c r="BH387" s="54"/>
      <c r="BI387" s="54"/>
      <c r="BJ387" s="54"/>
      <c r="BK387" s="54"/>
      <c r="BL387" s="54"/>
      <c r="BM387" s="54"/>
      <c r="BN387" s="54"/>
      <c r="BO387" s="54"/>
      <c r="BP387" s="54"/>
      <c r="BQ387" s="54"/>
      <c r="BR387" s="54"/>
      <c r="BS387" s="54"/>
      <c r="BT387" s="54"/>
      <c r="BU387" s="54"/>
      <c r="BV387" s="54"/>
      <c r="BW387" s="54"/>
      <c r="BX387" s="54"/>
      <c r="BY387" s="3"/>
      <c r="BZ387" s="3"/>
      <c r="CA387" s="3"/>
      <c r="CB387" s="3"/>
      <c r="CC387" s="3"/>
      <c r="CD387" s="3"/>
    </row>
    <row r="388" spans="1:82" x14ac:dyDescent="0.2">
      <c r="A388" s="14">
        <v>936.83556999999996</v>
      </c>
      <c r="B388" s="8" t="s">
        <v>943</v>
      </c>
      <c r="C388" s="8" t="s">
        <v>944</v>
      </c>
      <c r="D388" s="3">
        <v>4.7583728318706341E-6</v>
      </c>
      <c r="E388" s="3">
        <v>7.851633746066391E-5</v>
      </c>
      <c r="F388" s="3">
        <v>2.9869542239421268E-4</v>
      </c>
      <c r="G388" s="3">
        <v>1.0770606099833179E-3</v>
      </c>
      <c r="H388" s="3">
        <v>7.519773621355567E-4</v>
      </c>
      <c r="I388" s="3">
        <v>1.6477676197099984E-3</v>
      </c>
      <c r="J388" s="3">
        <v>3.8872450872640489E-5</v>
      </c>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Z388" s="54"/>
      <c r="BA388" s="54"/>
      <c r="BB388" s="54"/>
      <c r="BC388" s="54"/>
      <c r="BD388" s="54"/>
      <c r="BE388" s="54"/>
      <c r="BF388" s="54"/>
      <c r="BG388" s="54"/>
      <c r="BH388" s="54"/>
      <c r="BI388" s="54"/>
      <c r="BJ388" s="54"/>
      <c r="BK388" s="54"/>
      <c r="BL388" s="54"/>
      <c r="BM388" s="54"/>
      <c r="BN388" s="54"/>
      <c r="BO388" s="54"/>
      <c r="BP388" s="54"/>
      <c r="BQ388" s="54"/>
      <c r="BR388" s="54"/>
      <c r="BS388" s="54"/>
      <c r="BT388" s="54"/>
      <c r="BU388" s="54"/>
      <c r="BV388" s="54"/>
      <c r="BW388" s="54"/>
      <c r="BX388" s="54"/>
      <c r="BY388" s="3"/>
      <c r="BZ388" s="3"/>
      <c r="CA388" s="3"/>
      <c r="CB388" s="3"/>
      <c r="CC388" s="3"/>
      <c r="CD388" s="3"/>
    </row>
    <row r="389" spans="1:82" x14ac:dyDescent="0.2">
      <c r="A389" s="14">
        <v>938.85117000000002</v>
      </c>
      <c r="B389" s="8" t="s">
        <v>945</v>
      </c>
      <c r="C389" s="8" t="s">
        <v>946</v>
      </c>
      <c r="D389" s="3">
        <v>0</v>
      </c>
      <c r="E389" s="3">
        <v>3.4232205134214513E-5</v>
      </c>
      <c r="F389" s="3">
        <v>0</v>
      </c>
      <c r="G389" s="3">
        <v>0</v>
      </c>
      <c r="H389" s="3">
        <v>0</v>
      </c>
      <c r="I389" s="3">
        <v>0</v>
      </c>
      <c r="J389" s="3">
        <v>0</v>
      </c>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Z389" s="54"/>
      <c r="BA389" s="54"/>
      <c r="BB389" s="54"/>
      <c r="BC389" s="54"/>
      <c r="BD389" s="54"/>
      <c r="BE389" s="54"/>
      <c r="BF389" s="54"/>
      <c r="BG389" s="54"/>
      <c r="BH389" s="54"/>
      <c r="BI389" s="54"/>
      <c r="BJ389" s="54"/>
      <c r="BK389" s="54"/>
      <c r="BL389" s="54"/>
      <c r="BM389" s="54"/>
      <c r="BN389" s="54"/>
      <c r="BO389" s="54"/>
      <c r="BP389" s="54"/>
      <c r="BQ389" s="54"/>
      <c r="BR389" s="54"/>
      <c r="BS389" s="54"/>
      <c r="BT389" s="54"/>
      <c r="BU389" s="54"/>
      <c r="BV389" s="54"/>
      <c r="BW389" s="54"/>
      <c r="BX389" s="54"/>
      <c r="BY389" s="3"/>
      <c r="BZ389" s="3"/>
      <c r="CA389" s="3"/>
      <c r="CB389" s="3"/>
      <c r="CC389" s="3"/>
      <c r="CD389" s="3"/>
    </row>
    <row r="390" spans="1:82" x14ac:dyDescent="0.2">
      <c r="A390" s="14">
        <v>940.86676999999997</v>
      </c>
      <c r="B390" s="8" t="s">
        <v>947</v>
      </c>
      <c r="C390" s="8" t="s">
        <v>948</v>
      </c>
      <c r="D390" s="3">
        <v>0</v>
      </c>
      <c r="E390" s="3">
        <v>3.839268292534054E-5</v>
      </c>
      <c r="F390" s="3">
        <v>0</v>
      </c>
      <c r="G390" s="3">
        <v>0</v>
      </c>
      <c r="H390" s="3">
        <v>0</v>
      </c>
      <c r="I390" s="3">
        <v>0</v>
      </c>
      <c r="J390" s="3">
        <v>1.5163262368015393E-7</v>
      </c>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Z390" s="54"/>
      <c r="BA390" s="54"/>
      <c r="BB390" s="54"/>
      <c r="BC390" s="54"/>
      <c r="BD390" s="54"/>
      <c r="BE390" s="54"/>
      <c r="BF390" s="54"/>
      <c r="BG390" s="54"/>
      <c r="BH390" s="54"/>
      <c r="BI390" s="54"/>
      <c r="BJ390" s="54"/>
      <c r="BK390" s="54"/>
      <c r="BL390" s="54"/>
      <c r="BM390" s="54"/>
      <c r="BN390" s="54"/>
      <c r="BO390" s="54"/>
      <c r="BP390" s="54"/>
      <c r="BQ390" s="54"/>
      <c r="BR390" s="54"/>
      <c r="BS390" s="54"/>
      <c r="BT390" s="54"/>
      <c r="BU390" s="54"/>
      <c r="BV390" s="54"/>
      <c r="BW390" s="54"/>
      <c r="BX390" s="54"/>
      <c r="BY390" s="3"/>
      <c r="BZ390" s="3"/>
      <c r="CA390" s="3"/>
      <c r="CB390" s="3"/>
      <c r="CC390" s="3"/>
      <c r="CD390" s="3"/>
    </row>
    <row r="391" spans="1:82" x14ac:dyDescent="0.2">
      <c r="A391" s="14">
        <v>942.88237000000004</v>
      </c>
      <c r="B391" s="8" t="s">
        <v>949</v>
      </c>
      <c r="C391" s="8" t="s">
        <v>950</v>
      </c>
      <c r="D391" s="3">
        <v>0</v>
      </c>
      <c r="E391" s="3">
        <v>7.2402863627621351E-6</v>
      </c>
      <c r="F391" s="3">
        <v>0</v>
      </c>
      <c r="G391" s="3">
        <v>0</v>
      </c>
      <c r="H391" s="3">
        <v>0</v>
      </c>
      <c r="I391" s="3">
        <v>0</v>
      </c>
      <c r="J391" s="3">
        <v>0</v>
      </c>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Z391" s="54"/>
      <c r="BA391" s="54"/>
      <c r="BB391" s="54"/>
      <c r="BC391" s="54"/>
      <c r="BD391" s="54"/>
      <c r="BE391" s="54"/>
      <c r="BF391" s="54"/>
      <c r="BG391" s="54"/>
      <c r="BH391" s="54"/>
      <c r="BI391" s="54"/>
      <c r="BJ391" s="54"/>
      <c r="BK391" s="54"/>
      <c r="BL391" s="54"/>
      <c r="BM391" s="54"/>
      <c r="BN391" s="54"/>
      <c r="BO391" s="54"/>
      <c r="BP391" s="54"/>
      <c r="BQ391" s="54"/>
      <c r="BR391" s="54"/>
      <c r="BS391" s="54"/>
      <c r="BT391" s="54"/>
      <c r="BU391" s="54"/>
      <c r="BV391" s="54"/>
      <c r="BW391" s="54"/>
      <c r="BX391" s="54"/>
      <c r="BY391" s="3"/>
      <c r="BZ391" s="3"/>
      <c r="CA391" s="3"/>
      <c r="CB391" s="3"/>
      <c r="CC391" s="3"/>
      <c r="CD391" s="3"/>
    </row>
    <row r="392" spans="1:82" x14ac:dyDescent="0.2">
      <c r="A392" s="14">
        <v>944.89796999999999</v>
      </c>
      <c r="B392" s="8" t="s">
        <v>951</v>
      </c>
      <c r="C392" s="8" t="s">
        <v>952</v>
      </c>
      <c r="D392" s="3">
        <v>0</v>
      </c>
      <c r="E392" s="3">
        <v>0</v>
      </c>
      <c r="F392" s="3">
        <v>0</v>
      </c>
      <c r="G392" s="3">
        <v>0</v>
      </c>
      <c r="H392" s="3">
        <v>0</v>
      </c>
      <c r="I392" s="3">
        <v>0</v>
      </c>
      <c r="J392" s="3">
        <v>0</v>
      </c>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Z392" s="54"/>
      <c r="BA392" s="54"/>
      <c r="BB392" s="54"/>
      <c r="BC392" s="54"/>
      <c r="BD392" s="54"/>
      <c r="BE392" s="54"/>
      <c r="BF392" s="54"/>
      <c r="BG392" s="54"/>
      <c r="BH392" s="54"/>
      <c r="BI392" s="54"/>
      <c r="BJ392" s="54"/>
      <c r="BK392" s="54"/>
      <c r="BL392" s="54"/>
      <c r="BM392" s="54"/>
      <c r="BN392" s="54"/>
      <c r="BO392" s="54"/>
      <c r="BP392" s="54"/>
      <c r="BQ392" s="54"/>
      <c r="BR392" s="54"/>
      <c r="BS392" s="54"/>
      <c r="BT392" s="54"/>
      <c r="BU392" s="54"/>
      <c r="BV392" s="54"/>
      <c r="BW392" s="54"/>
      <c r="BX392" s="54"/>
      <c r="BY392" s="3"/>
      <c r="BZ392" s="3"/>
      <c r="CA392" s="3"/>
      <c r="CB392" s="3"/>
      <c r="CC392" s="3"/>
      <c r="CD392" s="3"/>
    </row>
    <row r="393" spans="1:82" x14ac:dyDescent="0.2">
      <c r="A393" s="14">
        <v>946.91357000000005</v>
      </c>
      <c r="B393" s="8" t="s">
        <v>953</v>
      </c>
      <c r="C393" s="8" t="s">
        <v>954</v>
      </c>
      <c r="D393" s="3">
        <v>0</v>
      </c>
      <c r="E393" s="3">
        <v>1.7181609170600746E-5</v>
      </c>
      <c r="F393" s="3">
        <v>0</v>
      </c>
      <c r="G393" s="3">
        <v>0</v>
      </c>
      <c r="H393" s="3">
        <v>3.6964953967667814E-5</v>
      </c>
      <c r="I393" s="3">
        <v>0</v>
      </c>
      <c r="J393" s="3">
        <v>0</v>
      </c>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Z393" s="54"/>
      <c r="BA393" s="54"/>
      <c r="BB393" s="54"/>
      <c r="BC393" s="54"/>
      <c r="BD393" s="54"/>
      <c r="BE393" s="54"/>
      <c r="BF393" s="54"/>
      <c r="BG393" s="54"/>
      <c r="BH393" s="54"/>
      <c r="BI393" s="54"/>
      <c r="BJ393" s="54"/>
      <c r="BK393" s="54"/>
      <c r="BL393" s="54"/>
      <c r="BM393" s="54"/>
      <c r="BN393" s="54"/>
      <c r="BO393" s="54"/>
      <c r="BP393" s="54"/>
      <c r="BQ393" s="54"/>
      <c r="BR393" s="54"/>
      <c r="BS393" s="54"/>
      <c r="BT393" s="54"/>
      <c r="BU393" s="54"/>
      <c r="BV393" s="54"/>
      <c r="BW393" s="54"/>
      <c r="BX393" s="54"/>
      <c r="BY393" s="3"/>
      <c r="BZ393" s="3"/>
      <c r="CA393" s="3"/>
      <c r="CB393" s="3"/>
      <c r="CC393" s="3"/>
      <c r="CD393" s="3"/>
    </row>
    <row r="394" spans="1:82" x14ac:dyDescent="0.2">
      <c r="A394" s="14">
        <v>948.92917</v>
      </c>
      <c r="B394" s="8" t="s">
        <v>955</v>
      </c>
      <c r="C394" s="8" t="s">
        <v>956</v>
      </c>
      <c r="D394" s="3">
        <v>8.6783361757086481E-6</v>
      </c>
      <c r="E394" s="3">
        <v>2.0914917352913454E-5</v>
      </c>
      <c r="F394" s="3">
        <v>0</v>
      </c>
      <c r="G394" s="3">
        <v>0</v>
      </c>
      <c r="H394" s="3">
        <v>0</v>
      </c>
      <c r="I394" s="3">
        <v>0</v>
      </c>
      <c r="J394" s="3">
        <v>2.433306295582312E-5</v>
      </c>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Z394" s="54"/>
      <c r="BA394" s="54"/>
      <c r="BB394" s="54"/>
      <c r="BC394" s="54"/>
      <c r="BD394" s="54"/>
      <c r="BE394" s="54"/>
      <c r="BF394" s="54"/>
      <c r="BG394" s="54"/>
      <c r="BH394" s="54"/>
      <c r="BI394" s="54"/>
      <c r="BJ394" s="54"/>
      <c r="BK394" s="54"/>
      <c r="BL394" s="54"/>
      <c r="BM394" s="54"/>
      <c r="BN394" s="54"/>
      <c r="BO394" s="54"/>
      <c r="BP394" s="54"/>
      <c r="BQ394" s="54"/>
      <c r="BR394" s="54"/>
      <c r="BS394" s="54"/>
      <c r="BT394" s="54"/>
      <c r="BU394" s="54"/>
      <c r="BV394" s="54"/>
      <c r="BW394" s="54"/>
      <c r="BX394" s="54"/>
      <c r="BY394" s="3"/>
      <c r="BZ394" s="3"/>
      <c r="CA394" s="3"/>
      <c r="CB394" s="3"/>
      <c r="CC394" s="3"/>
      <c r="CD394" s="3"/>
    </row>
    <row r="395" spans="1:82" x14ac:dyDescent="0.2">
      <c r="A395" s="14">
        <v>950.81486999999993</v>
      </c>
      <c r="B395" s="8" t="s">
        <v>957</v>
      </c>
      <c r="C395" s="8" t="s">
        <v>958</v>
      </c>
      <c r="D395" s="3">
        <v>3.4436323381019168E-5</v>
      </c>
      <c r="E395" s="3">
        <v>0</v>
      </c>
      <c r="F395" s="3">
        <v>0</v>
      </c>
      <c r="G395" s="3">
        <v>1.6047244039294037E-4</v>
      </c>
      <c r="H395" s="3">
        <v>1.5724375613183401E-4</v>
      </c>
      <c r="I395" s="3">
        <v>0</v>
      </c>
      <c r="J395" s="3">
        <v>4.456969386458417E-5</v>
      </c>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Z395" s="54"/>
      <c r="BA395" s="54"/>
      <c r="BB395" s="54"/>
      <c r="BC395" s="54"/>
      <c r="BD395" s="54"/>
      <c r="BE395" s="54"/>
      <c r="BF395" s="54"/>
      <c r="BG395" s="54"/>
      <c r="BH395" s="54"/>
      <c r="BI395" s="54"/>
      <c r="BJ395" s="54"/>
      <c r="BK395" s="54"/>
      <c r="BL395" s="54"/>
      <c r="BM395" s="54"/>
      <c r="BN395" s="54"/>
      <c r="BO395" s="54"/>
      <c r="BP395" s="54"/>
      <c r="BQ395" s="54"/>
      <c r="BR395" s="54"/>
      <c r="BS395" s="54"/>
      <c r="BT395" s="54"/>
      <c r="BU395" s="54"/>
      <c r="BV395" s="54"/>
      <c r="BW395" s="54"/>
      <c r="BX395" s="54"/>
      <c r="BY395" s="3"/>
      <c r="BZ395" s="3"/>
      <c r="CA395" s="3"/>
      <c r="CB395" s="3"/>
      <c r="CC395" s="3"/>
      <c r="CD395" s="3"/>
    </row>
    <row r="396" spans="1:82" x14ac:dyDescent="0.2">
      <c r="A396" s="14">
        <v>952.83046999999988</v>
      </c>
      <c r="B396" s="8" t="s">
        <v>959</v>
      </c>
      <c r="C396" s="8" t="s">
        <v>960</v>
      </c>
      <c r="D396" s="3">
        <v>0</v>
      </c>
      <c r="E396" s="3">
        <v>7.5586512112274905E-6</v>
      </c>
      <c r="F396" s="3">
        <v>0</v>
      </c>
      <c r="G396" s="3">
        <v>0</v>
      </c>
      <c r="H396" s="3">
        <v>0</v>
      </c>
      <c r="I396" s="3">
        <v>0</v>
      </c>
      <c r="J396" s="3">
        <v>1.4578972102121542E-5</v>
      </c>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Z396" s="54"/>
      <c r="BA396" s="54"/>
      <c r="BB396" s="54"/>
      <c r="BC396" s="54"/>
      <c r="BD396" s="54"/>
      <c r="BE396" s="54"/>
      <c r="BF396" s="54"/>
      <c r="BG396" s="54"/>
      <c r="BH396" s="54"/>
      <c r="BI396" s="54"/>
      <c r="BJ396" s="54"/>
      <c r="BK396" s="54"/>
      <c r="BL396" s="54"/>
      <c r="BM396" s="54"/>
      <c r="BN396" s="54"/>
      <c r="BO396" s="54"/>
      <c r="BP396" s="54"/>
      <c r="BQ396" s="54"/>
      <c r="BR396" s="54"/>
      <c r="BS396" s="54"/>
      <c r="BT396" s="54"/>
      <c r="BU396" s="54"/>
      <c r="BV396" s="54"/>
      <c r="BW396" s="54"/>
      <c r="BX396" s="54"/>
      <c r="BY396" s="3"/>
      <c r="BZ396" s="3"/>
      <c r="CA396" s="3"/>
      <c r="CB396" s="3"/>
      <c r="CC396" s="3"/>
      <c r="CD396" s="3"/>
    </row>
    <row r="397" spans="1:82" x14ac:dyDescent="0.2">
      <c r="A397" s="14">
        <v>954.84606999999994</v>
      </c>
      <c r="B397" s="8" t="s">
        <v>961</v>
      </c>
      <c r="C397" s="8" t="s">
        <v>962</v>
      </c>
      <c r="D397" s="3">
        <v>0</v>
      </c>
      <c r="E397" s="3">
        <v>1.8740036399598888E-5</v>
      </c>
      <c r="F397" s="3">
        <v>0</v>
      </c>
      <c r="G397" s="3">
        <v>0</v>
      </c>
      <c r="H397" s="3">
        <v>0</v>
      </c>
      <c r="I397" s="3">
        <v>0</v>
      </c>
      <c r="J397" s="3">
        <v>0</v>
      </c>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Z397" s="54"/>
      <c r="BA397" s="54"/>
      <c r="BB397" s="54"/>
      <c r="BC397" s="54"/>
      <c r="BD397" s="54"/>
      <c r="BE397" s="54"/>
      <c r="BF397" s="54"/>
      <c r="BG397" s="54"/>
      <c r="BH397" s="54"/>
      <c r="BI397" s="54"/>
      <c r="BJ397" s="54"/>
      <c r="BK397" s="54"/>
      <c r="BL397" s="54"/>
      <c r="BM397" s="54"/>
      <c r="BN397" s="54"/>
      <c r="BO397" s="54"/>
      <c r="BP397" s="54"/>
      <c r="BQ397" s="54"/>
      <c r="BR397" s="54"/>
      <c r="BS397" s="54"/>
      <c r="BT397" s="54"/>
      <c r="BU397" s="54"/>
      <c r="BV397" s="54"/>
      <c r="BW397" s="54"/>
      <c r="BX397" s="54"/>
      <c r="BY397" s="3"/>
      <c r="BZ397" s="3"/>
      <c r="CA397" s="3"/>
      <c r="CB397" s="3"/>
      <c r="CC397" s="3"/>
      <c r="CD397" s="3"/>
    </row>
    <row r="398" spans="1:82" x14ac:dyDescent="0.2">
      <c r="A398" s="14">
        <v>956.86166999999989</v>
      </c>
      <c r="B398" s="8" t="s">
        <v>963</v>
      </c>
      <c r="C398" s="8" t="s">
        <v>964</v>
      </c>
      <c r="D398" s="3">
        <v>0</v>
      </c>
      <c r="E398" s="3">
        <v>1.4075838558615529E-5</v>
      </c>
      <c r="F398" s="3">
        <v>0</v>
      </c>
      <c r="G398" s="3">
        <v>0</v>
      </c>
      <c r="H398" s="3">
        <v>0</v>
      </c>
      <c r="I398" s="3">
        <v>0</v>
      </c>
      <c r="J398" s="3">
        <v>0</v>
      </c>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Z398" s="54"/>
      <c r="BA398" s="54"/>
      <c r="BB398" s="54"/>
      <c r="BC398" s="54"/>
      <c r="BD398" s="54"/>
      <c r="BE398" s="54"/>
      <c r="BF398" s="54"/>
      <c r="BG398" s="54"/>
      <c r="BH398" s="54"/>
      <c r="BI398" s="54"/>
      <c r="BJ398" s="54"/>
      <c r="BK398" s="54"/>
      <c r="BL398" s="54"/>
      <c r="BM398" s="54"/>
      <c r="BN398" s="54"/>
      <c r="BO398" s="54"/>
      <c r="BP398" s="54"/>
      <c r="BQ398" s="54"/>
      <c r="BR398" s="54"/>
      <c r="BS398" s="54"/>
      <c r="BT398" s="54"/>
      <c r="BU398" s="54"/>
      <c r="BV398" s="54"/>
      <c r="BW398" s="54"/>
      <c r="BX398" s="54"/>
      <c r="BY398" s="3"/>
      <c r="BZ398" s="3"/>
      <c r="CA398" s="3"/>
      <c r="CB398" s="3"/>
      <c r="CC398" s="3"/>
      <c r="CD398" s="3"/>
    </row>
    <row r="399" spans="1:82" x14ac:dyDescent="0.2">
      <c r="A399" s="14">
        <v>958.87726999999995</v>
      </c>
      <c r="B399" s="8" t="s">
        <v>965</v>
      </c>
      <c r="C399" s="8" t="s">
        <v>966</v>
      </c>
      <c r="D399" s="3">
        <v>0</v>
      </c>
      <c r="E399" s="3">
        <v>0</v>
      </c>
      <c r="F399" s="3">
        <v>0</v>
      </c>
      <c r="G399" s="3">
        <v>0</v>
      </c>
      <c r="H399" s="3">
        <v>0</v>
      </c>
      <c r="I399" s="3">
        <v>0</v>
      </c>
      <c r="J399" s="3">
        <v>0</v>
      </c>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Z399" s="54"/>
      <c r="BA399" s="54"/>
      <c r="BB399" s="54"/>
      <c r="BC399" s="54"/>
      <c r="BD399" s="54"/>
      <c r="BE399" s="54"/>
      <c r="BF399" s="54"/>
      <c r="BG399" s="54"/>
      <c r="BH399" s="54"/>
      <c r="BI399" s="54"/>
      <c r="BJ399" s="54"/>
      <c r="BK399" s="54"/>
      <c r="BL399" s="54"/>
      <c r="BM399" s="54"/>
      <c r="BN399" s="54"/>
      <c r="BO399" s="54"/>
      <c r="BP399" s="54"/>
      <c r="BQ399" s="54"/>
      <c r="BR399" s="54"/>
      <c r="BS399" s="54"/>
      <c r="BT399" s="54"/>
      <c r="BU399" s="54"/>
      <c r="BV399" s="54"/>
      <c r="BW399" s="54"/>
      <c r="BX399" s="54"/>
      <c r="BY399" s="3"/>
      <c r="BZ399" s="3"/>
      <c r="CA399" s="3"/>
      <c r="CB399" s="3"/>
      <c r="CC399" s="3"/>
      <c r="CD399" s="3"/>
    </row>
    <row r="400" spans="1:82" x14ac:dyDescent="0.2">
      <c r="A400" s="14">
        <v>960.8928699999999</v>
      </c>
      <c r="B400" s="8" t="s">
        <v>967</v>
      </c>
      <c r="C400" s="8" t="s">
        <v>968</v>
      </c>
      <c r="D400" s="3">
        <v>1.6937404526407228E-6</v>
      </c>
      <c r="E400" s="3">
        <v>4.4572834911697537E-5</v>
      </c>
      <c r="F400" s="3">
        <v>0</v>
      </c>
      <c r="G400" s="3">
        <v>0</v>
      </c>
      <c r="H400" s="3">
        <v>0</v>
      </c>
      <c r="I400" s="3">
        <v>0</v>
      </c>
      <c r="J400" s="3">
        <v>0</v>
      </c>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Z400" s="54"/>
      <c r="BA400" s="54"/>
      <c r="BB400" s="54"/>
      <c r="BC400" s="54"/>
      <c r="BD400" s="54"/>
      <c r="BE400" s="54"/>
      <c r="BF400" s="54"/>
      <c r="BG400" s="54"/>
      <c r="BH400" s="54"/>
      <c r="BI400" s="54"/>
      <c r="BJ400" s="54"/>
      <c r="BK400" s="54"/>
      <c r="BL400" s="54"/>
      <c r="BM400" s="54"/>
      <c r="BN400" s="54"/>
      <c r="BO400" s="54"/>
      <c r="BP400" s="54"/>
      <c r="BQ400" s="54"/>
      <c r="BR400" s="54"/>
      <c r="BS400" s="54"/>
      <c r="BT400" s="54"/>
      <c r="BU400" s="54"/>
      <c r="BV400" s="54"/>
      <c r="BW400" s="54"/>
      <c r="BX400" s="54"/>
      <c r="BY400" s="3"/>
      <c r="BZ400" s="3"/>
      <c r="CA400" s="3"/>
      <c r="CB400" s="3"/>
      <c r="CC400" s="3"/>
      <c r="CD400" s="3"/>
    </row>
    <row r="401" spans="1:82" x14ac:dyDescent="0.2">
      <c r="A401" s="14">
        <v>962.90846999999997</v>
      </c>
      <c r="B401" s="8" t="s">
        <v>969</v>
      </c>
      <c r="C401" s="8" t="s">
        <v>970</v>
      </c>
      <c r="D401" s="3">
        <v>4.0435204274530932E-6</v>
      </c>
      <c r="E401" s="3">
        <v>1.4439298757249132E-5</v>
      </c>
      <c r="F401" s="3">
        <v>0</v>
      </c>
      <c r="G401" s="3">
        <v>0</v>
      </c>
      <c r="H401" s="3">
        <v>0</v>
      </c>
      <c r="I401" s="3">
        <v>0</v>
      </c>
      <c r="J401" s="3">
        <v>0</v>
      </c>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Z401" s="54"/>
      <c r="BA401" s="54"/>
      <c r="BB401" s="54"/>
      <c r="BC401" s="54"/>
      <c r="BD401" s="54"/>
      <c r="BE401" s="54"/>
      <c r="BF401" s="54"/>
      <c r="BG401" s="54"/>
      <c r="BH401" s="54"/>
      <c r="BI401" s="54"/>
      <c r="BJ401" s="54"/>
      <c r="BK401" s="54"/>
      <c r="BL401" s="54"/>
      <c r="BM401" s="54"/>
      <c r="BN401" s="54"/>
      <c r="BO401" s="54"/>
      <c r="BP401" s="54"/>
      <c r="BQ401" s="54"/>
      <c r="BR401" s="54"/>
      <c r="BS401" s="54"/>
      <c r="BT401" s="54"/>
      <c r="BU401" s="54"/>
      <c r="BV401" s="54"/>
      <c r="BW401" s="54"/>
      <c r="BX401" s="54"/>
      <c r="BY401" s="3"/>
      <c r="BZ401" s="3"/>
      <c r="CA401" s="3"/>
      <c r="CB401" s="3"/>
      <c r="CC401" s="3"/>
      <c r="CD401" s="3"/>
    </row>
    <row r="402" spans="1:82" x14ac:dyDescent="0.2">
      <c r="A402" s="14">
        <v>964.86676999999997</v>
      </c>
      <c r="B402" s="8" t="s">
        <v>971</v>
      </c>
      <c r="C402" s="8" t="s">
        <v>972</v>
      </c>
      <c r="D402" s="3">
        <v>2.6095135415451943E-5</v>
      </c>
      <c r="E402" s="3">
        <v>1.2877311524000483E-5</v>
      </c>
      <c r="F402" s="3">
        <v>1.14945065964896E-4</v>
      </c>
      <c r="G402" s="3">
        <v>1.5010549446736507E-4</v>
      </c>
      <c r="H402" s="3">
        <v>1.6875075757139343E-4</v>
      </c>
      <c r="I402" s="3">
        <v>2.6532966070060406E-4</v>
      </c>
      <c r="J402" s="3">
        <v>2.6107571038472028E-5</v>
      </c>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Z402" s="54"/>
      <c r="BA402" s="54"/>
      <c r="BB402" s="54"/>
      <c r="BC402" s="54"/>
      <c r="BD402" s="54"/>
      <c r="BE402" s="54"/>
      <c r="BF402" s="54"/>
      <c r="BG402" s="54"/>
      <c r="BH402" s="54"/>
      <c r="BI402" s="54"/>
      <c r="BJ402" s="54"/>
      <c r="BK402" s="54"/>
      <c r="BL402" s="54"/>
      <c r="BM402" s="54"/>
      <c r="BN402" s="54"/>
      <c r="BO402" s="54"/>
      <c r="BP402" s="54"/>
      <c r="BQ402" s="54"/>
      <c r="BR402" s="54"/>
      <c r="BS402" s="54"/>
      <c r="BT402" s="54"/>
      <c r="BU402" s="54"/>
      <c r="BV402" s="54"/>
      <c r="BW402" s="54"/>
      <c r="BX402" s="54"/>
      <c r="BY402" s="3"/>
      <c r="BZ402" s="3"/>
      <c r="CA402" s="3"/>
      <c r="CB402" s="3"/>
      <c r="CC402" s="3"/>
      <c r="CD402" s="3"/>
    </row>
    <row r="403" spans="1:82" x14ac:dyDescent="0.2">
      <c r="A403" s="14">
        <v>966.88237000000004</v>
      </c>
      <c r="B403" s="8" t="s">
        <v>973</v>
      </c>
      <c r="C403" s="8" t="s">
        <v>974</v>
      </c>
      <c r="D403" s="3">
        <v>2.2953897814748194E-5</v>
      </c>
      <c r="E403" s="3">
        <v>0</v>
      </c>
      <c r="F403" s="3">
        <v>0</v>
      </c>
      <c r="G403" s="3">
        <v>0</v>
      </c>
      <c r="H403" s="3">
        <v>0</v>
      </c>
      <c r="I403" s="3">
        <v>0</v>
      </c>
      <c r="J403" s="3">
        <v>1.0282728878549651E-5</v>
      </c>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Z403" s="54"/>
      <c r="BA403" s="54"/>
      <c r="BB403" s="54"/>
      <c r="BC403" s="54"/>
      <c r="BD403" s="54"/>
      <c r="BE403" s="54"/>
      <c r="BF403" s="54"/>
      <c r="BG403" s="54"/>
      <c r="BH403" s="54"/>
      <c r="BI403" s="54"/>
      <c r="BJ403" s="54"/>
      <c r="BK403" s="54"/>
      <c r="BL403" s="54"/>
      <c r="BM403" s="54"/>
      <c r="BN403" s="54"/>
      <c r="BO403" s="54"/>
      <c r="BP403" s="54"/>
      <c r="BQ403" s="54"/>
      <c r="BR403" s="54"/>
      <c r="BS403" s="54"/>
      <c r="BT403" s="54"/>
      <c r="BU403" s="54"/>
      <c r="BV403" s="54"/>
      <c r="BW403" s="54"/>
      <c r="BX403" s="54"/>
      <c r="BY403" s="3"/>
      <c r="BZ403" s="3"/>
      <c r="CA403" s="3"/>
      <c r="CB403" s="3"/>
      <c r="CC403" s="3"/>
      <c r="CD403" s="3"/>
    </row>
    <row r="404" spans="1:82" x14ac:dyDescent="0.2">
      <c r="A404" s="14">
        <v>968.89796999999999</v>
      </c>
      <c r="B404" s="8" t="s">
        <v>975</v>
      </c>
      <c r="C404" s="8" t="s">
        <v>976</v>
      </c>
      <c r="D404" s="3">
        <v>0</v>
      </c>
      <c r="E404" s="3">
        <v>1.0197998871163916E-5</v>
      </c>
      <c r="F404" s="3">
        <v>0</v>
      </c>
      <c r="G404" s="3">
        <v>0</v>
      </c>
      <c r="H404" s="3">
        <v>0</v>
      </c>
      <c r="I404" s="3">
        <v>0</v>
      </c>
      <c r="J404" s="3">
        <v>4.3194908113323444E-5</v>
      </c>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Z404" s="54"/>
      <c r="BA404" s="54"/>
      <c r="BB404" s="54"/>
      <c r="BC404" s="54"/>
      <c r="BD404" s="54"/>
      <c r="BE404" s="54"/>
      <c r="BF404" s="54"/>
      <c r="BG404" s="54"/>
      <c r="BH404" s="54"/>
      <c r="BI404" s="54"/>
      <c r="BJ404" s="54"/>
      <c r="BK404" s="54"/>
      <c r="BL404" s="54"/>
      <c r="BM404" s="54"/>
      <c r="BN404" s="54"/>
      <c r="BO404" s="54"/>
      <c r="BP404" s="54"/>
      <c r="BQ404" s="54"/>
      <c r="BR404" s="54"/>
      <c r="BS404" s="54"/>
      <c r="BT404" s="54"/>
      <c r="BU404" s="54"/>
      <c r="BV404" s="54"/>
      <c r="BW404" s="54"/>
      <c r="BX404" s="54"/>
      <c r="BY404" s="3"/>
      <c r="BZ404" s="3"/>
      <c r="CA404" s="3"/>
      <c r="CB404" s="3"/>
      <c r="CC404" s="3"/>
      <c r="CD404" s="3"/>
    </row>
    <row r="405" spans="1:82" x14ac:dyDescent="0.2">
      <c r="A405" s="14">
        <v>970.91357000000005</v>
      </c>
      <c r="B405" s="8" t="s">
        <v>977</v>
      </c>
      <c r="C405" s="8" t="s">
        <v>978</v>
      </c>
      <c r="D405" s="3">
        <v>0</v>
      </c>
      <c r="E405" s="3">
        <v>1.92104423320576E-5</v>
      </c>
      <c r="F405" s="3">
        <v>0</v>
      </c>
      <c r="G405" s="3">
        <v>0</v>
      </c>
      <c r="H405" s="3">
        <v>0</v>
      </c>
      <c r="I405" s="3">
        <v>0</v>
      </c>
      <c r="J405" s="3">
        <v>0</v>
      </c>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Z405" s="54"/>
      <c r="BA405" s="54"/>
      <c r="BB405" s="54"/>
      <c r="BC405" s="54"/>
      <c r="BD405" s="54"/>
      <c r="BE405" s="54"/>
      <c r="BF405" s="54"/>
      <c r="BG405" s="54"/>
      <c r="BH405" s="54"/>
      <c r="BI405" s="54"/>
      <c r="BJ405" s="54"/>
      <c r="BK405" s="54"/>
      <c r="BL405" s="54"/>
      <c r="BM405" s="54"/>
      <c r="BN405" s="54"/>
      <c r="BO405" s="54"/>
      <c r="BP405" s="54"/>
      <c r="BQ405" s="54"/>
      <c r="BR405" s="54"/>
      <c r="BS405" s="54"/>
      <c r="BT405" s="54"/>
      <c r="BU405" s="54"/>
      <c r="BV405" s="54"/>
      <c r="BW405" s="54"/>
      <c r="BX405" s="54"/>
      <c r="BY405" s="3"/>
      <c r="BZ405" s="3"/>
      <c r="CA405" s="3"/>
      <c r="CB405" s="3"/>
      <c r="CC405" s="3"/>
      <c r="CD405" s="3"/>
    </row>
    <row r="406" spans="1:82" x14ac:dyDescent="0.2">
      <c r="A406" s="14">
        <v>972.92917</v>
      </c>
      <c r="B406" s="8" t="s">
        <v>979</v>
      </c>
      <c r="C406" s="8" t="s">
        <v>980</v>
      </c>
      <c r="D406" s="3">
        <v>0</v>
      </c>
      <c r="E406" s="3">
        <v>5.3491691697504971E-5</v>
      </c>
      <c r="F406" s="3">
        <v>0</v>
      </c>
      <c r="G406" s="3">
        <v>5.0185128556240138E-5</v>
      </c>
      <c r="H406" s="3">
        <v>0</v>
      </c>
      <c r="I406" s="3">
        <v>0</v>
      </c>
      <c r="J406" s="3">
        <v>0</v>
      </c>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Z406" s="54"/>
      <c r="BA406" s="54"/>
      <c r="BB406" s="54"/>
      <c r="BC406" s="54"/>
      <c r="BD406" s="54"/>
      <c r="BE406" s="54"/>
      <c r="BF406" s="54"/>
      <c r="BG406" s="54"/>
      <c r="BH406" s="54"/>
      <c r="BI406" s="54"/>
      <c r="BJ406" s="54"/>
      <c r="BK406" s="54"/>
      <c r="BL406" s="54"/>
      <c r="BM406" s="54"/>
      <c r="BN406" s="54"/>
      <c r="BO406" s="54"/>
      <c r="BP406" s="54"/>
      <c r="BQ406" s="54"/>
      <c r="BR406" s="54"/>
      <c r="BS406" s="54"/>
      <c r="BT406" s="54"/>
      <c r="BU406" s="54"/>
      <c r="BV406" s="54"/>
      <c r="BW406" s="54"/>
      <c r="BX406" s="54"/>
      <c r="BY406" s="3"/>
      <c r="BZ406" s="3"/>
      <c r="CA406" s="3"/>
      <c r="CB406" s="3"/>
      <c r="CC406" s="3"/>
      <c r="CD406" s="3"/>
    </row>
    <row r="407" spans="1:82" x14ac:dyDescent="0.2">
      <c r="A407" s="14">
        <v>974.94477000000006</v>
      </c>
      <c r="B407" s="8" t="s">
        <v>981</v>
      </c>
      <c r="C407" s="8" t="s">
        <v>982</v>
      </c>
      <c r="D407" s="3">
        <v>0</v>
      </c>
      <c r="E407" s="3">
        <v>1.3343073900738701E-5</v>
      </c>
      <c r="F407" s="3">
        <v>0</v>
      </c>
      <c r="G407" s="3">
        <v>0</v>
      </c>
      <c r="H407" s="3">
        <v>0</v>
      </c>
      <c r="I407" s="3">
        <v>0</v>
      </c>
      <c r="J407" s="3">
        <v>4.4739116719981363E-5</v>
      </c>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Z407" s="54"/>
      <c r="BA407" s="54"/>
      <c r="BB407" s="54"/>
      <c r="BC407" s="54"/>
      <c r="BD407" s="54"/>
      <c r="BE407" s="54"/>
      <c r="BF407" s="54"/>
      <c r="BG407" s="54"/>
      <c r="BH407" s="54"/>
      <c r="BI407" s="54"/>
      <c r="BJ407" s="54"/>
      <c r="BK407" s="54"/>
      <c r="BL407" s="54"/>
      <c r="BM407" s="54"/>
      <c r="BN407" s="54"/>
      <c r="BO407" s="54"/>
      <c r="BP407" s="54"/>
      <c r="BQ407" s="54"/>
      <c r="BR407" s="54"/>
      <c r="BS407" s="54"/>
      <c r="BT407" s="54"/>
      <c r="BU407" s="54"/>
      <c r="BV407" s="54"/>
      <c r="BW407" s="54"/>
      <c r="BX407" s="54"/>
      <c r="BY407" s="3"/>
      <c r="BZ407" s="3"/>
      <c r="CA407" s="3"/>
      <c r="CB407" s="3"/>
      <c r="CC407" s="3"/>
      <c r="CD407" s="3"/>
    </row>
    <row r="408" spans="1:82" x14ac:dyDescent="0.2">
      <c r="A408" s="14">
        <v>976.83046999999988</v>
      </c>
      <c r="B408" s="8" t="s">
        <v>983</v>
      </c>
      <c r="C408" s="8" t="s">
        <v>984</v>
      </c>
      <c r="D408" s="3">
        <v>0</v>
      </c>
      <c r="E408" s="3">
        <v>1.3866034728670102E-5</v>
      </c>
      <c r="F408" s="3">
        <v>0</v>
      </c>
      <c r="G408" s="3">
        <v>0</v>
      </c>
      <c r="H408" s="3">
        <v>0</v>
      </c>
      <c r="I408" s="3">
        <v>0</v>
      </c>
      <c r="J408" s="3">
        <v>4.1005396389451102E-7</v>
      </c>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54"/>
      <c r="BY408" s="3"/>
      <c r="BZ408" s="3"/>
      <c r="CA408" s="3"/>
      <c r="CB408" s="3"/>
      <c r="CC408" s="3"/>
      <c r="CD408" s="3"/>
    </row>
    <row r="409" spans="1:82" x14ac:dyDescent="0.2">
      <c r="A409" s="14">
        <v>978.84606999999994</v>
      </c>
      <c r="B409" s="8" t="s">
        <v>985</v>
      </c>
      <c r="C409" s="8" t="s">
        <v>986</v>
      </c>
      <c r="D409" s="3">
        <v>5.0954934327598314E-6</v>
      </c>
      <c r="E409" s="3">
        <v>0</v>
      </c>
      <c r="F409" s="3">
        <v>0</v>
      </c>
      <c r="G409" s="3">
        <v>0</v>
      </c>
      <c r="H409" s="3">
        <v>0</v>
      </c>
      <c r="I409" s="3">
        <v>0</v>
      </c>
      <c r="J409" s="3">
        <v>2.9362666384055468E-5</v>
      </c>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Z409" s="54"/>
      <c r="BA409" s="54"/>
      <c r="BB409" s="54"/>
      <c r="BC409" s="54"/>
      <c r="BD409" s="54"/>
      <c r="BE409" s="54"/>
      <c r="BF409" s="54"/>
      <c r="BG409" s="54"/>
      <c r="BH409" s="54"/>
      <c r="BI409" s="54"/>
      <c r="BJ409" s="54"/>
      <c r="BK409" s="54"/>
      <c r="BL409" s="54"/>
      <c r="BM409" s="54"/>
      <c r="BN409" s="54"/>
      <c r="BO409" s="54"/>
      <c r="BP409" s="54"/>
      <c r="BQ409" s="54"/>
      <c r="BR409" s="54"/>
      <c r="BS409" s="54"/>
      <c r="BT409" s="54"/>
      <c r="BU409" s="54"/>
      <c r="BV409" s="54"/>
      <c r="BW409" s="54"/>
      <c r="BX409" s="54"/>
      <c r="BY409" s="3"/>
      <c r="BZ409" s="3"/>
      <c r="CA409" s="3"/>
      <c r="CB409" s="3"/>
      <c r="CC409" s="3"/>
      <c r="CD409" s="3"/>
    </row>
    <row r="410" spans="1:82" x14ac:dyDescent="0.2">
      <c r="A410" s="14">
        <v>980.86166999999989</v>
      </c>
      <c r="B410" s="8" t="s">
        <v>987</v>
      </c>
      <c r="C410" s="8" t="s">
        <v>988</v>
      </c>
      <c r="D410" s="3">
        <v>1.2389664123096331E-5</v>
      </c>
      <c r="E410" s="3">
        <v>0</v>
      </c>
      <c r="F410" s="3">
        <v>0</v>
      </c>
      <c r="G410" s="3">
        <v>0</v>
      </c>
      <c r="H410" s="3">
        <v>0</v>
      </c>
      <c r="I410" s="3">
        <v>0</v>
      </c>
      <c r="J410" s="3">
        <v>0</v>
      </c>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Z410" s="54"/>
      <c r="BA410" s="54"/>
      <c r="BB410" s="54"/>
      <c r="BC410" s="54"/>
      <c r="BD410" s="54"/>
      <c r="BE410" s="54"/>
      <c r="BF410" s="54"/>
      <c r="BG410" s="54"/>
      <c r="BH410" s="54"/>
      <c r="BI410" s="54"/>
      <c r="BJ410" s="54"/>
      <c r="BK410" s="54"/>
      <c r="BL410" s="54"/>
      <c r="BM410" s="54"/>
      <c r="BN410" s="54"/>
      <c r="BO410" s="54"/>
      <c r="BP410" s="54"/>
      <c r="BQ410" s="54"/>
      <c r="BR410" s="54"/>
      <c r="BS410" s="54"/>
      <c r="BT410" s="54"/>
      <c r="BU410" s="54"/>
      <c r="BV410" s="54"/>
      <c r="BW410" s="54"/>
      <c r="BX410" s="54"/>
      <c r="BY410" s="3"/>
      <c r="BZ410" s="3"/>
      <c r="CA410" s="3"/>
      <c r="CB410" s="3"/>
      <c r="CC410" s="3"/>
      <c r="CD410" s="3"/>
    </row>
    <row r="411" spans="1:82" x14ac:dyDescent="0.2">
      <c r="A411" s="14">
        <v>982.87726999999995</v>
      </c>
      <c r="B411" s="8" t="s">
        <v>989</v>
      </c>
      <c r="C411" s="8" t="s">
        <v>990</v>
      </c>
      <c r="D411" s="3">
        <v>0</v>
      </c>
      <c r="E411" s="3">
        <v>3.5016837146656702E-5</v>
      </c>
      <c r="F411" s="3">
        <v>0</v>
      </c>
      <c r="G411" s="3">
        <v>0</v>
      </c>
      <c r="H411" s="3">
        <v>0</v>
      </c>
      <c r="I411" s="3">
        <v>0</v>
      </c>
      <c r="J411" s="3">
        <v>0</v>
      </c>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Z411" s="54"/>
      <c r="BA411" s="54"/>
      <c r="BB411" s="54"/>
      <c r="BC411" s="54"/>
      <c r="BD411" s="54"/>
      <c r="BE411" s="54"/>
      <c r="BF411" s="54"/>
      <c r="BG411" s="54"/>
      <c r="BH411" s="54"/>
      <c r="BI411" s="54"/>
      <c r="BJ411" s="54"/>
      <c r="BK411" s="54"/>
      <c r="BL411" s="54"/>
      <c r="BM411" s="54"/>
      <c r="BN411" s="54"/>
      <c r="BO411" s="54"/>
      <c r="BP411" s="54"/>
      <c r="BQ411" s="54"/>
      <c r="BR411" s="54"/>
      <c r="BS411" s="54"/>
      <c r="BT411" s="54"/>
      <c r="BU411" s="54"/>
      <c r="BV411" s="54"/>
      <c r="BW411" s="54"/>
      <c r="BX411" s="54"/>
      <c r="BY411" s="3"/>
      <c r="BZ411" s="3"/>
      <c r="CA411" s="3"/>
      <c r="CB411" s="3"/>
      <c r="CC411" s="3"/>
      <c r="CD411" s="3"/>
    </row>
    <row r="412" spans="1:82" x14ac:dyDescent="0.2">
      <c r="A412" s="14">
        <v>984.8928699999999</v>
      </c>
      <c r="B412" s="8" t="s">
        <v>991</v>
      </c>
      <c r="C412" s="8" t="s">
        <v>992</v>
      </c>
      <c r="D412" s="3">
        <v>4.2200207068449189E-5</v>
      </c>
      <c r="E412" s="3">
        <v>0</v>
      </c>
      <c r="F412" s="3">
        <v>0</v>
      </c>
      <c r="G412" s="3">
        <v>0</v>
      </c>
      <c r="H412" s="3">
        <v>0</v>
      </c>
      <c r="I412" s="3">
        <v>0</v>
      </c>
      <c r="J412" s="3">
        <v>3.0010795787729078E-5</v>
      </c>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Z412" s="54"/>
      <c r="BA412" s="54"/>
      <c r="BB412" s="54"/>
      <c r="BC412" s="54"/>
      <c r="BD412" s="54"/>
      <c r="BE412" s="54"/>
      <c r="BF412" s="54"/>
      <c r="BG412" s="54"/>
      <c r="BH412" s="54"/>
      <c r="BI412" s="54"/>
      <c r="BJ412" s="54"/>
      <c r="BK412" s="54"/>
      <c r="BL412" s="54"/>
      <c r="BM412" s="54"/>
      <c r="BN412" s="54"/>
      <c r="BO412" s="54"/>
      <c r="BP412" s="54"/>
      <c r="BQ412" s="54"/>
      <c r="BR412" s="54"/>
      <c r="BS412" s="54"/>
      <c r="BT412" s="54"/>
      <c r="BU412" s="54"/>
      <c r="BV412" s="54"/>
      <c r="BW412" s="54"/>
      <c r="BX412" s="54"/>
      <c r="BY412" s="3"/>
      <c r="BZ412" s="3"/>
      <c r="CA412" s="3"/>
      <c r="CB412" s="3"/>
      <c r="CC412" s="3"/>
      <c r="CD412" s="3"/>
    </row>
    <row r="413" spans="1:82" x14ac:dyDescent="0.2">
      <c r="A413" s="14">
        <v>986.90846999999997</v>
      </c>
      <c r="B413" s="8" t="s">
        <v>993</v>
      </c>
      <c r="C413" s="8" t="s">
        <v>994</v>
      </c>
      <c r="D413" s="3">
        <v>0</v>
      </c>
      <c r="E413" s="3">
        <v>9.58013089501711E-6</v>
      </c>
      <c r="F413" s="3">
        <v>0</v>
      </c>
      <c r="G413" s="3">
        <v>0</v>
      </c>
      <c r="H413" s="3">
        <v>0</v>
      </c>
      <c r="I413" s="3">
        <v>0</v>
      </c>
      <c r="J413" s="3">
        <v>1.1135798418220906E-4</v>
      </c>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Z413" s="54"/>
      <c r="BA413" s="54"/>
      <c r="BB413" s="54"/>
      <c r="BC413" s="54"/>
      <c r="BD413" s="54"/>
      <c r="BE413" s="54"/>
      <c r="BF413" s="54"/>
      <c r="BG413" s="54"/>
      <c r="BH413" s="54"/>
      <c r="BI413" s="54"/>
      <c r="BJ413" s="54"/>
      <c r="BK413" s="54"/>
      <c r="BL413" s="54"/>
      <c r="BM413" s="54"/>
      <c r="BN413" s="54"/>
      <c r="BO413" s="54"/>
      <c r="BP413" s="54"/>
      <c r="BQ413" s="54"/>
      <c r="BR413" s="54"/>
      <c r="BS413" s="54"/>
      <c r="BT413" s="54"/>
      <c r="BU413" s="54"/>
      <c r="BV413" s="54"/>
      <c r="BW413" s="54"/>
      <c r="BX413" s="54"/>
      <c r="BY413" s="3"/>
      <c r="BZ413" s="3"/>
      <c r="CA413" s="3"/>
      <c r="CB413" s="3"/>
      <c r="CC413" s="3"/>
      <c r="CD413" s="3"/>
    </row>
    <row r="414" spans="1:82" x14ac:dyDescent="0.2">
      <c r="A414" s="14">
        <v>988.92406999999992</v>
      </c>
      <c r="B414" s="8" t="s">
        <v>995</v>
      </c>
      <c r="C414" s="8" t="s">
        <v>996</v>
      </c>
      <c r="D414" s="3">
        <v>0</v>
      </c>
      <c r="E414" s="3">
        <v>2.5159447497263197E-6</v>
      </c>
      <c r="F414" s="3">
        <v>0</v>
      </c>
      <c r="G414" s="3">
        <v>0</v>
      </c>
      <c r="H414" s="3">
        <v>0</v>
      </c>
      <c r="I414" s="3">
        <v>0</v>
      </c>
      <c r="J414" s="3">
        <v>0</v>
      </c>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Z414" s="54"/>
      <c r="BA414" s="54"/>
      <c r="BB414" s="54"/>
      <c r="BC414" s="54"/>
      <c r="BD414" s="54"/>
      <c r="BE414" s="54"/>
      <c r="BF414" s="54"/>
      <c r="BG414" s="54"/>
      <c r="BH414" s="54"/>
      <c r="BI414" s="54"/>
      <c r="BJ414" s="54"/>
      <c r="BK414" s="54"/>
      <c r="BL414" s="54"/>
      <c r="BM414" s="54"/>
      <c r="BN414" s="54"/>
      <c r="BO414" s="54"/>
      <c r="BP414" s="54"/>
      <c r="BQ414" s="54"/>
      <c r="BR414" s="54"/>
      <c r="BS414" s="54"/>
      <c r="BT414" s="54"/>
      <c r="BU414" s="54"/>
      <c r="BV414" s="54"/>
      <c r="BW414" s="54"/>
      <c r="BX414" s="54"/>
      <c r="BY414" s="3"/>
      <c r="BZ414" s="3"/>
      <c r="CA414" s="3"/>
      <c r="CB414" s="3"/>
      <c r="CC414" s="3"/>
      <c r="CD414" s="3"/>
    </row>
    <row r="415" spans="1:82" x14ac:dyDescent="0.2">
      <c r="A415" s="14">
        <v>990.93966999999998</v>
      </c>
      <c r="B415" s="8" t="s">
        <v>997</v>
      </c>
      <c r="C415" s="8" t="s">
        <v>998</v>
      </c>
      <c r="D415" s="3">
        <v>0</v>
      </c>
      <c r="E415" s="3">
        <v>1.4570018730883253E-5</v>
      </c>
      <c r="F415" s="3">
        <v>0</v>
      </c>
      <c r="G415" s="3">
        <v>0</v>
      </c>
      <c r="H415" s="3">
        <v>0</v>
      </c>
      <c r="I415" s="3">
        <v>1.1035085466365181E-4</v>
      </c>
      <c r="J415" s="3">
        <v>0</v>
      </c>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Z415" s="54"/>
      <c r="BA415" s="54"/>
      <c r="BB415" s="54"/>
      <c r="BC415" s="54"/>
      <c r="BD415" s="54"/>
      <c r="BE415" s="54"/>
      <c r="BF415" s="54"/>
      <c r="BG415" s="54"/>
      <c r="BH415" s="54"/>
      <c r="BI415" s="54"/>
      <c r="BJ415" s="54"/>
      <c r="BK415" s="54"/>
      <c r="BL415" s="54"/>
      <c r="BM415" s="54"/>
      <c r="BN415" s="54"/>
      <c r="BO415" s="54"/>
      <c r="BP415" s="54"/>
      <c r="BQ415" s="54"/>
      <c r="BR415" s="54"/>
      <c r="BS415" s="54"/>
      <c r="BT415" s="54"/>
      <c r="BU415" s="54"/>
      <c r="BV415" s="54"/>
      <c r="BW415" s="54"/>
      <c r="BX415" s="54"/>
      <c r="BY415" s="3"/>
      <c r="BZ415" s="3"/>
      <c r="CA415" s="3"/>
      <c r="CB415" s="3"/>
      <c r="CC415" s="3"/>
      <c r="CD415" s="3"/>
    </row>
    <row r="416" spans="1:82" x14ac:dyDescent="0.2">
      <c r="A416" s="8"/>
      <c r="B416" s="8"/>
      <c r="C416" s="8" t="s">
        <v>1013</v>
      </c>
    </row>
    <row r="417" spans="1:82" x14ac:dyDescent="0.2">
      <c r="A417" s="13"/>
      <c r="B417" s="12"/>
      <c r="C417" s="12" t="s">
        <v>20</v>
      </c>
      <c r="D417" s="12"/>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12"/>
      <c r="AN417" s="3"/>
      <c r="AO417" s="3"/>
      <c r="AP417" s="3"/>
      <c r="AQ417" s="3"/>
      <c r="AR417" s="3"/>
      <c r="AS417" s="3"/>
      <c r="AT417" s="3"/>
      <c r="AU417" s="3"/>
      <c r="AV417" s="3"/>
      <c r="AW417" s="3"/>
      <c r="AX417" s="3"/>
      <c r="AZ417" s="54"/>
      <c r="BA417" s="54"/>
      <c r="BB417" s="54"/>
      <c r="BC417" s="54"/>
      <c r="BD417" s="54"/>
      <c r="BE417" s="54"/>
      <c r="BF417" s="54"/>
      <c r="BG417" s="54"/>
      <c r="BH417" s="54"/>
      <c r="BI417" s="54"/>
      <c r="BJ417" s="54"/>
      <c r="BK417" s="54"/>
      <c r="BL417" s="54"/>
      <c r="BM417" s="54"/>
      <c r="BN417" s="54"/>
      <c r="BO417" s="54"/>
      <c r="BP417" s="54"/>
      <c r="BQ417" s="54"/>
      <c r="BR417" s="54"/>
      <c r="BS417" s="54"/>
      <c r="BT417" s="54"/>
      <c r="BU417" s="54"/>
      <c r="BV417" s="54"/>
      <c r="BW417" s="54"/>
      <c r="BX417" s="54"/>
      <c r="BY417" s="3"/>
      <c r="BZ417" s="3"/>
      <c r="CA417" s="3"/>
      <c r="CB417" s="3"/>
      <c r="CC417" s="3"/>
      <c r="CD417" s="3"/>
    </row>
    <row r="418" spans="1:82" x14ac:dyDescent="0.2">
      <c r="A418" s="14"/>
      <c r="B418" s="3"/>
      <c r="C418" s="3"/>
      <c r="D418" s="4"/>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4"/>
      <c r="AN418" s="3"/>
      <c r="AO418" s="3"/>
      <c r="AP418" s="3"/>
      <c r="AQ418" s="3"/>
      <c r="AR418" s="3"/>
      <c r="AS418" s="3"/>
      <c r="AT418" s="3"/>
      <c r="AU418" s="3"/>
      <c r="AV418" s="3"/>
      <c r="AW418" s="3"/>
      <c r="AX418" s="3"/>
      <c r="AZ418" s="54"/>
      <c r="BA418" s="54"/>
      <c r="BB418" s="54"/>
      <c r="BC418" s="54"/>
      <c r="BD418" s="54"/>
      <c r="BE418" s="54"/>
      <c r="BF418" s="54"/>
      <c r="BG418" s="54"/>
      <c r="BH418" s="54"/>
      <c r="BI418" s="54"/>
      <c r="BJ418" s="54"/>
      <c r="BK418" s="54"/>
      <c r="BL418" s="54"/>
      <c r="BM418" s="54"/>
      <c r="BN418" s="54"/>
      <c r="BO418" s="54"/>
      <c r="BP418" s="54"/>
      <c r="BQ418" s="54"/>
      <c r="BR418" s="54"/>
      <c r="BS418" s="54"/>
      <c r="BT418" s="54"/>
      <c r="BU418" s="54"/>
      <c r="BV418" s="54"/>
      <c r="BW418" s="54"/>
      <c r="BX418" s="54"/>
      <c r="BY418" s="3"/>
      <c r="BZ418" s="3"/>
      <c r="CA418" s="3"/>
      <c r="CB418" s="3"/>
      <c r="CC418" s="3"/>
      <c r="CD418" s="3"/>
    </row>
    <row r="419" spans="1:82" x14ac:dyDescent="0.2">
      <c r="A419" s="14"/>
      <c r="B419" s="15"/>
      <c r="C419" s="15" t="s">
        <v>22</v>
      </c>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Z419" s="63"/>
      <c r="BA419" s="63"/>
      <c r="BB419" s="63"/>
      <c r="BC419" s="63"/>
      <c r="BD419" s="63"/>
      <c r="BE419" s="63"/>
      <c r="BF419" s="63"/>
      <c r="BG419" s="63"/>
      <c r="BH419" s="63"/>
      <c r="BI419" s="63"/>
      <c r="BJ419" s="63"/>
      <c r="BK419" s="63"/>
      <c r="BL419" s="63"/>
      <c r="BM419" s="63"/>
      <c r="BN419" s="63"/>
      <c r="BO419" s="63"/>
      <c r="BP419" s="63"/>
      <c r="BQ419" s="63"/>
      <c r="BR419" s="63"/>
      <c r="BS419" s="63"/>
      <c r="BT419" s="63"/>
      <c r="BU419" s="63"/>
      <c r="BV419" s="63"/>
      <c r="BW419" s="63"/>
      <c r="BX419" s="63"/>
      <c r="BY419" s="16"/>
      <c r="BZ419" s="16"/>
      <c r="CA419" s="16"/>
      <c r="CB419" s="16"/>
      <c r="CC419" s="16"/>
      <c r="CD419" s="16"/>
    </row>
    <row r="420" spans="1:82" x14ac:dyDescent="0.2">
      <c r="A420" s="17" t="s">
        <v>24</v>
      </c>
      <c r="B420" s="4" t="s">
        <v>25</v>
      </c>
      <c r="C420" s="4" t="s">
        <v>23</v>
      </c>
      <c r="D420" s="3" t="s">
        <v>1149</v>
      </c>
      <c r="E420" s="3" t="s">
        <v>1189</v>
      </c>
      <c r="F420" s="3" t="s">
        <v>1190</v>
      </c>
      <c r="G420" s="3" t="s">
        <v>1191</v>
      </c>
      <c r="H420" s="3" t="s">
        <v>1192</v>
      </c>
      <c r="I420" s="3" t="s">
        <v>1193</v>
      </c>
      <c r="J420" s="3" t="s">
        <v>1150</v>
      </c>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Z420" s="54"/>
      <c r="BA420" s="54"/>
      <c r="BB420" s="54"/>
      <c r="BC420" s="54"/>
      <c r="BD420" s="54"/>
      <c r="BE420" s="54"/>
      <c r="BF420" s="54"/>
      <c r="BG420" s="54"/>
      <c r="BH420" s="54"/>
      <c r="BI420" s="54"/>
      <c r="BJ420" s="54"/>
      <c r="BK420" s="54"/>
      <c r="BL420" s="54"/>
      <c r="BM420" s="54"/>
      <c r="BN420" s="54"/>
      <c r="BO420" s="54"/>
      <c r="BP420" s="54"/>
      <c r="BQ420" s="54"/>
      <c r="BR420" s="54"/>
      <c r="BS420" s="54"/>
      <c r="BT420" s="54"/>
      <c r="BU420" s="54"/>
      <c r="BV420" s="54"/>
      <c r="BW420" s="54"/>
      <c r="BX420" s="54"/>
      <c r="BY420" s="3"/>
      <c r="BZ420" s="3"/>
      <c r="CA420" s="3"/>
      <c r="CB420" s="3"/>
      <c r="CC420" s="3"/>
      <c r="CD420" s="3"/>
    </row>
    <row r="421" spans="1:82" x14ac:dyDescent="0.2">
      <c r="A421" s="14">
        <v>764.67446999999993</v>
      </c>
      <c r="B421" s="8" t="s">
        <v>801</v>
      </c>
      <c r="C421" s="8" t="s">
        <v>802</v>
      </c>
      <c r="D421" s="3">
        <v>0</v>
      </c>
      <c r="E421" s="3">
        <v>1.7955347946120223E-5</v>
      </c>
      <c r="F421" s="3">
        <v>7.3071297010132369E-5</v>
      </c>
      <c r="G421" s="3">
        <v>5.5636789696084031E-5</v>
      </c>
      <c r="H421" s="3">
        <v>1.1844423887191934E-5</v>
      </c>
      <c r="I421" s="3">
        <v>7.0190802640448738E-5</v>
      </c>
      <c r="J421" s="3">
        <v>2.3851913301285991E-5</v>
      </c>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Z421" s="54"/>
      <c r="BA421" s="54"/>
      <c r="BB421" s="54"/>
      <c r="BC421" s="54"/>
      <c r="BD421" s="54"/>
      <c r="BE421" s="54"/>
      <c r="BF421" s="54"/>
      <c r="BG421" s="54"/>
      <c r="BH421" s="54"/>
      <c r="BI421" s="54"/>
      <c r="BJ421" s="54"/>
      <c r="BK421" s="54"/>
      <c r="BL421" s="54"/>
      <c r="BM421" s="54"/>
      <c r="BN421" s="54"/>
      <c r="BO421" s="54"/>
      <c r="BP421" s="54"/>
      <c r="BQ421" s="54"/>
      <c r="BR421" s="54"/>
      <c r="BS421" s="54"/>
      <c r="BT421" s="54"/>
      <c r="BU421" s="54"/>
      <c r="BV421" s="54"/>
      <c r="BW421" s="54"/>
      <c r="BX421" s="54"/>
      <c r="BY421" s="3"/>
      <c r="BZ421" s="3"/>
      <c r="CA421" s="3"/>
      <c r="CB421" s="3"/>
      <c r="CC421" s="3"/>
      <c r="CD421" s="3"/>
    </row>
    <row r="422" spans="1:82" x14ac:dyDescent="0.2">
      <c r="A422" s="14">
        <v>766.69006999999988</v>
      </c>
      <c r="B422" s="8" t="s">
        <v>803</v>
      </c>
      <c r="C422" s="8" t="s">
        <v>804</v>
      </c>
      <c r="D422" s="3">
        <v>2.9998040419451978E-5</v>
      </c>
      <c r="E422" s="3">
        <v>5.0037058419051479E-5</v>
      </c>
      <c r="F422" s="3">
        <v>7.7396118883702367E-6</v>
      </c>
      <c r="G422" s="3">
        <v>4.9832889706987547E-5</v>
      </c>
      <c r="H422" s="3">
        <v>1.5445953557677148E-4</v>
      </c>
      <c r="I422" s="3">
        <v>1.7081690586999193E-4</v>
      </c>
      <c r="J422" s="3">
        <v>1.1080860147295299E-5</v>
      </c>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Z422" s="54"/>
      <c r="BA422" s="54"/>
      <c r="BB422" s="54"/>
      <c r="BC422" s="54"/>
      <c r="BD422" s="54"/>
      <c r="BE422" s="54"/>
      <c r="BF422" s="54"/>
      <c r="BG422" s="54"/>
      <c r="BH422" s="54"/>
      <c r="BI422" s="54"/>
      <c r="BJ422" s="54"/>
      <c r="BK422" s="54"/>
      <c r="BL422" s="54"/>
      <c r="BM422" s="54"/>
      <c r="BN422" s="54"/>
      <c r="BO422" s="54"/>
      <c r="BP422" s="54"/>
      <c r="BQ422" s="54"/>
      <c r="BR422" s="54"/>
      <c r="BS422" s="54"/>
      <c r="BT422" s="54"/>
      <c r="BU422" s="54"/>
      <c r="BV422" s="54"/>
      <c r="BW422" s="54"/>
      <c r="BX422" s="54"/>
      <c r="BY422" s="3"/>
      <c r="BZ422" s="3"/>
      <c r="CA422" s="3"/>
      <c r="CB422" s="3"/>
      <c r="CC422" s="3"/>
      <c r="CD422" s="3"/>
    </row>
    <row r="423" spans="1:82" x14ac:dyDescent="0.2">
      <c r="A423" s="14">
        <v>768.70566999999994</v>
      </c>
      <c r="B423" s="8" t="s">
        <v>805</v>
      </c>
      <c r="C423" s="8" t="s">
        <v>806</v>
      </c>
      <c r="D423" s="3">
        <v>0</v>
      </c>
      <c r="E423" s="3">
        <v>0</v>
      </c>
      <c r="F423" s="3">
        <v>2.2570536848617531E-5</v>
      </c>
      <c r="G423" s="3">
        <v>2.3571671597553319E-5</v>
      </c>
      <c r="H423" s="3">
        <v>0</v>
      </c>
      <c r="I423" s="3">
        <v>7.2745075446677642E-5</v>
      </c>
      <c r="J423" s="3">
        <v>1.1506228249053219E-5</v>
      </c>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Z423" s="54"/>
      <c r="BA423" s="54"/>
      <c r="BB423" s="54"/>
      <c r="BC423" s="54"/>
      <c r="BD423" s="54"/>
      <c r="BE423" s="54"/>
      <c r="BF423" s="54"/>
      <c r="BG423" s="54"/>
      <c r="BH423" s="54"/>
      <c r="BI423" s="54"/>
      <c r="BJ423" s="54"/>
      <c r="BK423" s="54"/>
      <c r="BL423" s="54"/>
      <c r="BM423" s="54"/>
      <c r="BN423" s="54"/>
      <c r="BO423" s="54"/>
      <c r="BP423" s="54"/>
      <c r="BQ423" s="54"/>
      <c r="BR423" s="54"/>
      <c r="BS423" s="54"/>
      <c r="BT423" s="54"/>
      <c r="BU423" s="54"/>
      <c r="BV423" s="54"/>
      <c r="BW423" s="54"/>
      <c r="BX423" s="54"/>
      <c r="BY423" s="3"/>
      <c r="BZ423" s="3"/>
      <c r="CA423" s="3"/>
      <c r="CB423" s="3"/>
      <c r="CC423" s="3"/>
      <c r="CD423" s="3"/>
    </row>
    <row r="424" spans="1:82" x14ac:dyDescent="0.2">
      <c r="A424" s="14">
        <v>776.71077000000002</v>
      </c>
      <c r="B424" s="8" t="s">
        <v>807</v>
      </c>
      <c r="C424" s="8" t="s">
        <v>808</v>
      </c>
      <c r="D424" s="3">
        <v>4.392014190374776E-8</v>
      </c>
      <c r="E424" s="3">
        <v>1.2747696617920783E-4</v>
      </c>
      <c r="F424" s="3">
        <v>4.8990506677641497E-5</v>
      </c>
      <c r="G424" s="3">
        <v>6.3009974917693469E-5</v>
      </c>
      <c r="H424" s="3">
        <v>2.962657764056463E-5</v>
      </c>
      <c r="I424" s="3">
        <v>1.1742494032645996E-4</v>
      </c>
      <c r="J424" s="3">
        <v>0</v>
      </c>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Z424" s="54"/>
      <c r="BA424" s="54"/>
      <c r="BB424" s="54"/>
      <c r="BC424" s="54"/>
      <c r="BD424" s="54"/>
      <c r="BE424" s="54"/>
      <c r="BF424" s="54"/>
      <c r="BG424" s="54"/>
      <c r="BH424" s="54"/>
      <c r="BI424" s="54"/>
      <c r="BJ424" s="54"/>
      <c r="BK424" s="54"/>
      <c r="BL424" s="54"/>
      <c r="BM424" s="54"/>
      <c r="BN424" s="54"/>
      <c r="BO424" s="54"/>
      <c r="BP424" s="54"/>
      <c r="BQ424" s="54"/>
      <c r="BR424" s="54"/>
      <c r="BS424" s="54"/>
      <c r="BT424" s="54"/>
      <c r="BU424" s="54"/>
      <c r="BV424" s="54"/>
      <c r="BW424" s="54"/>
      <c r="BX424" s="54"/>
      <c r="BY424" s="3"/>
      <c r="BZ424" s="3"/>
      <c r="CA424" s="3"/>
      <c r="CB424" s="3"/>
      <c r="CC424" s="3"/>
      <c r="CD424" s="3"/>
    </row>
    <row r="425" spans="1:82" x14ac:dyDescent="0.2">
      <c r="A425" s="14">
        <v>778.72636999999997</v>
      </c>
      <c r="B425" s="8" t="s">
        <v>809</v>
      </c>
      <c r="C425" s="8" t="s">
        <v>810</v>
      </c>
      <c r="D425" s="3">
        <v>0</v>
      </c>
      <c r="E425" s="3">
        <v>0</v>
      </c>
      <c r="F425" s="3">
        <v>7.5654867229759526E-5</v>
      </c>
      <c r="G425" s="3">
        <v>1.3807003799313426E-4</v>
      </c>
      <c r="H425" s="3">
        <v>3.0336025186353043E-5</v>
      </c>
      <c r="I425" s="3">
        <v>7.8613534001421492E-5</v>
      </c>
      <c r="J425" s="3">
        <v>3.1759197224592417E-5</v>
      </c>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Z425" s="54"/>
      <c r="BA425" s="54"/>
      <c r="BB425" s="54"/>
      <c r="BC425" s="54"/>
      <c r="BD425" s="54"/>
      <c r="BE425" s="54"/>
      <c r="BF425" s="54"/>
      <c r="BG425" s="54"/>
      <c r="BH425" s="54"/>
      <c r="BI425" s="54"/>
      <c r="BJ425" s="54"/>
      <c r="BK425" s="54"/>
      <c r="BL425" s="54"/>
      <c r="BM425" s="54"/>
      <c r="BN425" s="54"/>
      <c r="BO425" s="54"/>
      <c r="BP425" s="54"/>
      <c r="BQ425" s="54"/>
      <c r="BR425" s="54"/>
      <c r="BS425" s="54"/>
      <c r="BT425" s="54"/>
      <c r="BU425" s="54"/>
      <c r="BV425" s="54"/>
      <c r="BW425" s="54"/>
      <c r="BX425" s="54"/>
      <c r="BY425" s="3"/>
      <c r="BZ425" s="3"/>
      <c r="CA425" s="3"/>
      <c r="CB425" s="3"/>
      <c r="CC425" s="3"/>
      <c r="CD425" s="3"/>
    </row>
    <row r="426" spans="1:82" x14ac:dyDescent="0.2">
      <c r="A426" s="14">
        <v>780.74197000000004</v>
      </c>
      <c r="B426" s="8" t="s">
        <v>811</v>
      </c>
      <c r="C426" s="8" t="s">
        <v>812</v>
      </c>
      <c r="D426" s="3">
        <v>1.0629336691141412E-5</v>
      </c>
      <c r="E426" s="3">
        <v>3.452880576183376E-5</v>
      </c>
      <c r="F426" s="3">
        <v>0</v>
      </c>
      <c r="G426" s="3">
        <v>4.4342825157184948E-5</v>
      </c>
      <c r="H426" s="3">
        <v>1.4242099972707631E-4</v>
      </c>
      <c r="I426" s="3">
        <v>1.7781216936535845E-4</v>
      </c>
      <c r="J426" s="3">
        <v>9.5655237491906286E-5</v>
      </c>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Z426" s="54"/>
      <c r="BA426" s="54"/>
      <c r="BB426" s="54"/>
      <c r="BC426" s="54"/>
      <c r="BD426" s="54"/>
      <c r="BE426" s="54"/>
      <c r="BF426" s="54"/>
      <c r="BG426" s="54"/>
      <c r="BH426" s="54"/>
      <c r="BI426" s="54"/>
      <c r="BJ426" s="54"/>
      <c r="BK426" s="54"/>
      <c r="BL426" s="54"/>
      <c r="BM426" s="54"/>
      <c r="BN426" s="54"/>
      <c r="BO426" s="54"/>
      <c r="BP426" s="54"/>
      <c r="BQ426" s="54"/>
      <c r="BR426" s="54"/>
      <c r="BS426" s="54"/>
      <c r="BT426" s="54"/>
      <c r="BU426" s="54"/>
      <c r="BV426" s="54"/>
      <c r="BW426" s="54"/>
      <c r="BX426" s="54"/>
      <c r="BY426" s="3"/>
      <c r="BZ426" s="3"/>
      <c r="CA426" s="3"/>
      <c r="CB426" s="3"/>
      <c r="CC426" s="3"/>
      <c r="CD426" s="3"/>
    </row>
    <row r="427" spans="1:82" x14ac:dyDescent="0.2">
      <c r="A427" s="14">
        <v>782.75756999999999</v>
      </c>
      <c r="B427" s="8" t="s">
        <v>813</v>
      </c>
      <c r="C427" s="8" t="s">
        <v>814</v>
      </c>
      <c r="D427" s="3">
        <v>0</v>
      </c>
      <c r="E427" s="3">
        <v>0</v>
      </c>
      <c r="F427" s="3">
        <v>9.0514524739734284E-6</v>
      </c>
      <c r="G427" s="3">
        <v>1.9350224704157353E-5</v>
      </c>
      <c r="H427" s="3">
        <v>1.2195354393978697E-4</v>
      </c>
      <c r="I427" s="3">
        <v>7.4092990758879311E-5</v>
      </c>
      <c r="J427" s="3">
        <v>2.6489347422376119E-5</v>
      </c>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Z427" s="54"/>
      <c r="BA427" s="54"/>
      <c r="BB427" s="54"/>
      <c r="BC427" s="54"/>
      <c r="BD427" s="54"/>
      <c r="BE427" s="54"/>
      <c r="BF427" s="54"/>
      <c r="BG427" s="54"/>
      <c r="BH427" s="54"/>
      <c r="BI427" s="54"/>
      <c r="BJ427" s="54"/>
      <c r="BK427" s="54"/>
      <c r="BL427" s="54"/>
      <c r="BM427" s="54"/>
      <c r="BN427" s="54"/>
      <c r="BO427" s="54"/>
      <c r="BP427" s="54"/>
      <c r="BQ427" s="54"/>
      <c r="BR427" s="54"/>
      <c r="BS427" s="54"/>
      <c r="BT427" s="54"/>
      <c r="BU427" s="54"/>
      <c r="BV427" s="54"/>
      <c r="BW427" s="54"/>
      <c r="BX427" s="54"/>
      <c r="BY427" s="3"/>
      <c r="BZ427" s="3"/>
      <c r="CA427" s="3"/>
      <c r="CB427" s="3"/>
      <c r="CC427" s="3"/>
      <c r="CD427" s="3"/>
    </row>
    <row r="428" spans="1:82" x14ac:dyDescent="0.2">
      <c r="A428" s="14">
        <v>790.69006999999988</v>
      </c>
      <c r="B428" s="8" t="s">
        <v>815</v>
      </c>
      <c r="C428" s="8" t="s">
        <v>816</v>
      </c>
      <c r="D428" s="3">
        <v>5.3115931471250228E-6</v>
      </c>
      <c r="E428" s="3">
        <v>1.1827310792195358E-5</v>
      </c>
      <c r="F428" s="3">
        <v>5.1494490366110969E-5</v>
      </c>
      <c r="G428" s="3">
        <v>5.7164621628332892E-5</v>
      </c>
      <c r="H428" s="3">
        <v>0</v>
      </c>
      <c r="I428" s="3">
        <v>4.5554586761020059E-5</v>
      </c>
      <c r="J428" s="3">
        <v>4.1494835321368837E-5</v>
      </c>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Z428" s="54"/>
      <c r="BA428" s="54"/>
      <c r="BB428" s="54"/>
      <c r="BC428" s="54"/>
      <c r="BD428" s="54"/>
      <c r="BE428" s="54"/>
      <c r="BF428" s="54"/>
      <c r="BG428" s="54"/>
      <c r="BH428" s="54"/>
      <c r="BI428" s="54"/>
      <c r="BJ428" s="54"/>
      <c r="BK428" s="54"/>
      <c r="BL428" s="54"/>
      <c r="BM428" s="54"/>
      <c r="BN428" s="54"/>
      <c r="BO428" s="54"/>
      <c r="BP428" s="54"/>
      <c r="BQ428" s="54"/>
      <c r="BR428" s="54"/>
      <c r="BS428" s="54"/>
      <c r="BT428" s="54"/>
      <c r="BU428" s="54"/>
      <c r="BV428" s="54"/>
      <c r="BW428" s="54"/>
      <c r="BX428" s="54"/>
      <c r="BY428" s="3"/>
      <c r="BZ428" s="3"/>
      <c r="CA428" s="3"/>
      <c r="CB428" s="3"/>
      <c r="CC428" s="3"/>
      <c r="CD428" s="3"/>
    </row>
    <row r="429" spans="1:82" x14ac:dyDescent="0.2">
      <c r="A429" s="14">
        <v>792.70566999999994</v>
      </c>
      <c r="B429" s="8" t="s">
        <v>817</v>
      </c>
      <c r="C429" s="8" t="s">
        <v>818</v>
      </c>
      <c r="D429" s="3">
        <v>0</v>
      </c>
      <c r="E429" s="3">
        <v>2.2481492739278518E-5</v>
      </c>
      <c r="F429" s="3">
        <v>9.8564948729919997E-5</v>
      </c>
      <c r="G429" s="3">
        <v>1.4187077297831739E-6</v>
      </c>
      <c r="H429" s="3">
        <v>6.100643421697957E-5</v>
      </c>
      <c r="I429" s="3">
        <v>8.8654076567789281E-5</v>
      </c>
      <c r="J429" s="3">
        <v>0</v>
      </c>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Z429" s="54"/>
      <c r="BA429" s="54"/>
      <c r="BB429" s="54"/>
      <c r="BC429" s="54"/>
      <c r="BD429" s="54"/>
      <c r="BE429" s="54"/>
      <c r="BF429" s="54"/>
      <c r="BG429" s="54"/>
      <c r="BH429" s="54"/>
      <c r="BI429" s="54"/>
      <c r="BJ429" s="54"/>
      <c r="BK429" s="54"/>
      <c r="BL429" s="54"/>
      <c r="BM429" s="54"/>
      <c r="BN429" s="54"/>
      <c r="BO429" s="54"/>
      <c r="BP429" s="54"/>
      <c r="BQ429" s="54"/>
      <c r="BR429" s="54"/>
      <c r="BS429" s="54"/>
      <c r="BT429" s="54"/>
      <c r="BU429" s="54"/>
      <c r="BV429" s="54"/>
      <c r="BW429" s="54"/>
      <c r="BX429" s="54"/>
      <c r="BY429" s="3"/>
      <c r="BZ429" s="3"/>
      <c r="CA429" s="3"/>
      <c r="CB429" s="3"/>
      <c r="CC429" s="3"/>
      <c r="CD429" s="3"/>
    </row>
    <row r="430" spans="1:82" x14ac:dyDescent="0.2">
      <c r="A430" s="14">
        <v>794.72126999999989</v>
      </c>
      <c r="B430" s="8" t="s">
        <v>819</v>
      </c>
      <c r="C430" s="8" t="s">
        <v>820</v>
      </c>
      <c r="D430" s="3">
        <v>0</v>
      </c>
      <c r="E430" s="3">
        <v>0</v>
      </c>
      <c r="F430" s="3">
        <v>1.8245729519201733E-5</v>
      </c>
      <c r="G430" s="3">
        <v>2.4683923562501365E-5</v>
      </c>
      <c r="H430" s="3">
        <v>1.4295451865506727E-5</v>
      </c>
      <c r="I430" s="3">
        <v>1.8304710420105581E-4</v>
      </c>
      <c r="J430" s="3">
        <v>1.1204250311051183E-5</v>
      </c>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Z430" s="54"/>
      <c r="BA430" s="54"/>
      <c r="BB430" s="54"/>
      <c r="BC430" s="54"/>
      <c r="BD430" s="54"/>
      <c r="BE430" s="54"/>
      <c r="BF430" s="54"/>
      <c r="BG430" s="54"/>
      <c r="BH430" s="54"/>
      <c r="BI430" s="54"/>
      <c r="BJ430" s="54"/>
      <c r="BK430" s="54"/>
      <c r="BL430" s="54"/>
      <c r="BM430" s="54"/>
      <c r="BN430" s="54"/>
      <c r="BO430" s="54"/>
      <c r="BP430" s="54"/>
      <c r="BQ430" s="54"/>
      <c r="BR430" s="54"/>
      <c r="BS430" s="54"/>
      <c r="BT430" s="54"/>
      <c r="BU430" s="54"/>
      <c r="BV430" s="54"/>
      <c r="BW430" s="54"/>
      <c r="BX430" s="54"/>
      <c r="BY430" s="3"/>
      <c r="BZ430" s="3"/>
      <c r="CA430" s="3"/>
      <c r="CB430" s="3"/>
      <c r="CC430" s="3"/>
      <c r="CD430" s="3"/>
    </row>
    <row r="431" spans="1:82" x14ac:dyDescent="0.2">
      <c r="A431" s="14">
        <v>796.73686999999995</v>
      </c>
      <c r="B431" s="8" t="s">
        <v>821</v>
      </c>
      <c r="C431" s="8" t="s">
        <v>822</v>
      </c>
      <c r="D431" s="3">
        <v>1.2665386156407897E-5</v>
      </c>
      <c r="E431" s="3">
        <v>1.4098905460545815E-5</v>
      </c>
      <c r="F431" s="3">
        <v>4.2040138450704098E-5</v>
      </c>
      <c r="G431" s="3">
        <v>0</v>
      </c>
      <c r="H431" s="3">
        <v>3.2312976723563328E-5</v>
      </c>
      <c r="I431" s="3">
        <v>6.7842838691076268E-6</v>
      </c>
      <c r="J431" s="3">
        <v>1.3154089552995155E-4</v>
      </c>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Z431" s="54"/>
      <c r="BA431" s="54"/>
      <c r="BB431" s="54"/>
      <c r="BC431" s="54"/>
      <c r="BD431" s="54"/>
      <c r="BE431" s="54"/>
      <c r="BF431" s="54"/>
      <c r="BG431" s="54"/>
      <c r="BH431" s="54"/>
      <c r="BI431" s="54"/>
      <c r="BJ431" s="54"/>
      <c r="BK431" s="54"/>
      <c r="BL431" s="54"/>
      <c r="BM431" s="54"/>
      <c r="BN431" s="54"/>
      <c r="BO431" s="54"/>
      <c r="BP431" s="54"/>
      <c r="BQ431" s="54"/>
      <c r="BR431" s="54"/>
      <c r="BS431" s="54"/>
      <c r="BT431" s="54"/>
      <c r="BU431" s="54"/>
      <c r="BV431" s="54"/>
      <c r="BW431" s="54"/>
      <c r="BX431" s="54"/>
      <c r="BY431" s="3"/>
      <c r="BZ431" s="3"/>
      <c r="CA431" s="3"/>
      <c r="CB431" s="3"/>
      <c r="CC431" s="3"/>
      <c r="CD431" s="3"/>
    </row>
    <row r="432" spans="1:82" x14ac:dyDescent="0.2">
      <c r="A432" s="14">
        <v>802.72636999999997</v>
      </c>
      <c r="B432" s="8" t="s">
        <v>823</v>
      </c>
      <c r="C432" s="8" t="s">
        <v>824</v>
      </c>
      <c r="D432" s="3">
        <v>0</v>
      </c>
      <c r="E432" s="3">
        <v>4.484764630862651E-5</v>
      </c>
      <c r="F432" s="3">
        <v>0</v>
      </c>
      <c r="G432" s="3">
        <v>0</v>
      </c>
      <c r="H432" s="3">
        <v>0</v>
      </c>
      <c r="I432" s="3">
        <v>1.3036604480996306E-4</v>
      </c>
      <c r="J432" s="3">
        <v>9.977419381268575E-6</v>
      </c>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Z432" s="54"/>
      <c r="BA432" s="54"/>
      <c r="BB432" s="54"/>
      <c r="BC432" s="54"/>
      <c r="BD432" s="54"/>
      <c r="BE432" s="54"/>
      <c r="BF432" s="54"/>
      <c r="BG432" s="54"/>
      <c r="BH432" s="54"/>
      <c r="BI432" s="54"/>
      <c r="BJ432" s="54"/>
      <c r="BK432" s="54"/>
      <c r="BL432" s="54"/>
      <c r="BM432" s="54"/>
      <c r="BN432" s="54"/>
      <c r="BO432" s="54"/>
      <c r="BP432" s="54"/>
      <c r="BQ432" s="54"/>
      <c r="BR432" s="54"/>
      <c r="BS432" s="54"/>
      <c r="BT432" s="54"/>
      <c r="BU432" s="54"/>
      <c r="BV432" s="54"/>
      <c r="BW432" s="54"/>
      <c r="BX432" s="54"/>
      <c r="BY432" s="3"/>
      <c r="BZ432" s="3"/>
      <c r="CA432" s="3"/>
      <c r="CB432" s="3"/>
      <c r="CC432" s="3"/>
      <c r="CD432" s="3"/>
    </row>
    <row r="433" spans="1:82" x14ac:dyDescent="0.2">
      <c r="A433" s="14">
        <v>804.74197000000004</v>
      </c>
      <c r="B433" s="8" t="s">
        <v>825</v>
      </c>
      <c r="C433" s="8" t="s">
        <v>826</v>
      </c>
      <c r="D433" s="3">
        <v>0</v>
      </c>
      <c r="E433" s="3">
        <v>3.2906046279886207E-5</v>
      </c>
      <c r="F433" s="3">
        <v>1.6723229656959352E-4</v>
      </c>
      <c r="G433" s="3">
        <v>2.2059673388519197E-4</v>
      </c>
      <c r="H433" s="3">
        <v>1.3987929312803538E-5</v>
      </c>
      <c r="I433" s="3">
        <v>7.6708712930939502E-5</v>
      </c>
      <c r="J433" s="3">
        <v>1.3787286666711799E-5</v>
      </c>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Z433" s="54"/>
      <c r="BA433" s="54"/>
      <c r="BB433" s="54"/>
      <c r="BC433" s="54"/>
      <c r="BD433" s="54"/>
      <c r="BE433" s="54"/>
      <c r="BF433" s="54"/>
      <c r="BG433" s="54"/>
      <c r="BH433" s="54"/>
      <c r="BI433" s="54"/>
      <c r="BJ433" s="54"/>
      <c r="BK433" s="54"/>
      <c r="BL433" s="54"/>
      <c r="BM433" s="54"/>
      <c r="BN433" s="54"/>
      <c r="BO433" s="54"/>
      <c r="BP433" s="54"/>
      <c r="BQ433" s="54"/>
      <c r="BR433" s="54"/>
      <c r="BS433" s="54"/>
      <c r="BT433" s="54"/>
      <c r="BU433" s="54"/>
      <c r="BV433" s="54"/>
      <c r="BW433" s="54"/>
      <c r="BX433" s="54"/>
      <c r="BY433" s="3"/>
      <c r="BZ433" s="3"/>
      <c r="CA433" s="3"/>
      <c r="CB433" s="3"/>
      <c r="CC433" s="3"/>
      <c r="CD433" s="3"/>
    </row>
    <row r="434" spans="1:82" x14ac:dyDescent="0.2">
      <c r="A434" s="14">
        <v>806.75756999999999</v>
      </c>
      <c r="B434" s="8" t="s">
        <v>827</v>
      </c>
      <c r="C434" s="8" t="s">
        <v>828</v>
      </c>
      <c r="D434" s="3">
        <v>0</v>
      </c>
      <c r="E434" s="3">
        <v>0</v>
      </c>
      <c r="F434" s="3">
        <v>0</v>
      </c>
      <c r="G434" s="3">
        <v>0</v>
      </c>
      <c r="H434" s="3">
        <v>4.6865094650051325E-5</v>
      </c>
      <c r="I434" s="3">
        <v>0</v>
      </c>
      <c r="J434" s="3">
        <v>9.0194648431269637E-6</v>
      </c>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Z434" s="54"/>
      <c r="BA434" s="54"/>
      <c r="BB434" s="54"/>
      <c r="BC434" s="54"/>
      <c r="BD434" s="54"/>
      <c r="BE434" s="54"/>
      <c r="BF434" s="54"/>
      <c r="BG434" s="54"/>
      <c r="BH434" s="54"/>
      <c r="BI434" s="54"/>
      <c r="BJ434" s="54"/>
      <c r="BK434" s="54"/>
      <c r="BL434" s="54"/>
      <c r="BM434" s="54"/>
      <c r="BN434" s="54"/>
      <c r="BO434" s="54"/>
      <c r="BP434" s="54"/>
      <c r="BQ434" s="54"/>
      <c r="BR434" s="54"/>
      <c r="BS434" s="54"/>
      <c r="BT434" s="54"/>
      <c r="BU434" s="54"/>
      <c r="BV434" s="54"/>
      <c r="BW434" s="54"/>
      <c r="BX434" s="54"/>
      <c r="BY434" s="3"/>
      <c r="BZ434" s="3"/>
      <c r="CA434" s="3"/>
      <c r="CB434" s="3"/>
      <c r="CC434" s="3"/>
      <c r="CD434" s="3"/>
    </row>
    <row r="435" spans="1:82" x14ac:dyDescent="0.2">
      <c r="A435" s="14">
        <v>808.77317000000005</v>
      </c>
      <c r="B435" s="8" t="s">
        <v>829</v>
      </c>
      <c r="C435" s="8" t="s">
        <v>830</v>
      </c>
      <c r="D435" s="3">
        <v>0</v>
      </c>
      <c r="E435" s="3">
        <v>4.7039008441286327E-5</v>
      </c>
      <c r="F435" s="3">
        <v>4.6323743160054725E-5</v>
      </c>
      <c r="G435" s="3">
        <v>0</v>
      </c>
      <c r="H435" s="3">
        <v>0</v>
      </c>
      <c r="I435" s="3">
        <v>6.2133917587844421E-5</v>
      </c>
      <c r="J435" s="3">
        <v>4.9095530409721898E-5</v>
      </c>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Z435" s="54"/>
      <c r="BA435" s="54"/>
      <c r="BB435" s="54"/>
      <c r="BC435" s="54"/>
      <c r="BD435" s="54"/>
      <c r="BE435" s="54"/>
      <c r="BF435" s="54"/>
      <c r="BG435" s="54"/>
      <c r="BH435" s="54"/>
      <c r="BI435" s="54"/>
      <c r="BJ435" s="54"/>
      <c r="BK435" s="54"/>
      <c r="BL435" s="54"/>
      <c r="BM435" s="54"/>
      <c r="BN435" s="54"/>
      <c r="BO435" s="54"/>
      <c r="BP435" s="54"/>
      <c r="BQ435" s="54"/>
      <c r="BR435" s="54"/>
      <c r="BS435" s="54"/>
      <c r="BT435" s="54"/>
      <c r="BU435" s="54"/>
      <c r="BV435" s="54"/>
      <c r="BW435" s="54"/>
      <c r="BX435" s="54"/>
      <c r="BY435" s="3"/>
      <c r="BZ435" s="3"/>
      <c r="CA435" s="3"/>
      <c r="CB435" s="3"/>
      <c r="CC435" s="3"/>
      <c r="CD435" s="3"/>
    </row>
    <row r="436" spans="1:82" x14ac:dyDescent="0.2">
      <c r="A436" s="14">
        <v>810.78877</v>
      </c>
      <c r="B436" s="8" t="s">
        <v>831</v>
      </c>
      <c r="C436" s="8" t="s">
        <v>832</v>
      </c>
      <c r="D436" s="3">
        <v>3.1057895736070749E-5</v>
      </c>
      <c r="E436" s="3">
        <v>4.0036240213738413E-6</v>
      </c>
      <c r="F436" s="3">
        <v>0</v>
      </c>
      <c r="G436" s="3">
        <v>3.7606047792194503E-5</v>
      </c>
      <c r="H436" s="3">
        <v>0</v>
      </c>
      <c r="I436" s="3">
        <v>1.8817800676251682E-5</v>
      </c>
      <c r="J436" s="3">
        <v>0</v>
      </c>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Z436" s="54"/>
      <c r="BA436" s="54"/>
      <c r="BB436" s="54"/>
      <c r="BC436" s="54"/>
      <c r="BD436" s="54"/>
      <c r="BE436" s="54"/>
      <c r="BF436" s="54"/>
      <c r="BG436" s="54"/>
      <c r="BH436" s="54"/>
      <c r="BI436" s="54"/>
      <c r="BJ436" s="54"/>
      <c r="BK436" s="54"/>
      <c r="BL436" s="54"/>
      <c r="BM436" s="54"/>
      <c r="BN436" s="54"/>
      <c r="BO436" s="54"/>
      <c r="BP436" s="54"/>
      <c r="BQ436" s="54"/>
      <c r="BR436" s="54"/>
      <c r="BS436" s="54"/>
      <c r="BT436" s="54"/>
      <c r="BU436" s="54"/>
      <c r="BV436" s="54"/>
      <c r="BW436" s="54"/>
      <c r="BX436" s="54"/>
      <c r="BY436" s="3"/>
      <c r="BZ436" s="3"/>
      <c r="CA436" s="3"/>
      <c r="CB436" s="3"/>
      <c r="CC436" s="3"/>
      <c r="CD436" s="3"/>
    </row>
    <row r="437" spans="1:82" x14ac:dyDescent="0.2">
      <c r="A437" s="14">
        <v>816.70566999999994</v>
      </c>
      <c r="B437" s="8" t="s">
        <v>833</v>
      </c>
      <c r="C437" s="8" t="s">
        <v>834</v>
      </c>
      <c r="D437" s="3">
        <v>1.5019553073194096E-5</v>
      </c>
      <c r="E437" s="3">
        <v>4.3261900760090531E-5</v>
      </c>
      <c r="F437" s="3">
        <v>2.8288537729833752E-5</v>
      </c>
      <c r="G437" s="3">
        <v>3.3702807700739493E-5</v>
      </c>
      <c r="H437" s="3">
        <v>3.6555330074675523E-5</v>
      </c>
      <c r="I437" s="3">
        <v>0</v>
      </c>
      <c r="J437" s="3">
        <v>7.5172045540468252E-5</v>
      </c>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Z437" s="54"/>
      <c r="BA437" s="54"/>
      <c r="BB437" s="54"/>
      <c r="BC437" s="54"/>
      <c r="BD437" s="54"/>
      <c r="BE437" s="54"/>
      <c r="BF437" s="54"/>
      <c r="BG437" s="54"/>
      <c r="BH437" s="54"/>
      <c r="BI437" s="54"/>
      <c r="BJ437" s="54"/>
      <c r="BK437" s="54"/>
      <c r="BL437" s="54"/>
      <c r="BM437" s="54"/>
      <c r="BN437" s="54"/>
      <c r="BO437" s="54"/>
      <c r="BP437" s="54"/>
      <c r="BQ437" s="54"/>
      <c r="BR437" s="54"/>
      <c r="BS437" s="54"/>
      <c r="BT437" s="54"/>
      <c r="BU437" s="54"/>
      <c r="BV437" s="54"/>
      <c r="BW437" s="54"/>
      <c r="BX437" s="54"/>
      <c r="BY437" s="3"/>
      <c r="BZ437" s="3"/>
      <c r="CA437" s="3"/>
      <c r="CB437" s="3"/>
      <c r="CC437" s="3"/>
      <c r="CD437" s="3"/>
    </row>
    <row r="438" spans="1:82" x14ac:dyDescent="0.2">
      <c r="A438" s="14">
        <v>818.72126999999989</v>
      </c>
      <c r="B438" s="8" t="s">
        <v>835</v>
      </c>
      <c r="C438" s="8" t="s">
        <v>836</v>
      </c>
      <c r="D438" s="3">
        <v>8.1415731680463917E-5</v>
      </c>
      <c r="E438" s="3">
        <v>1.9525795389108069E-5</v>
      </c>
      <c r="F438" s="3">
        <v>2.5256440890676065E-4</v>
      </c>
      <c r="G438" s="3">
        <v>1.1031699408114146E-4</v>
      </c>
      <c r="H438" s="3">
        <v>4.3769509095974538E-5</v>
      </c>
      <c r="I438" s="3">
        <v>1.3518954353673002E-4</v>
      </c>
      <c r="J438" s="3">
        <v>0</v>
      </c>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Z438" s="54"/>
      <c r="BA438" s="54"/>
      <c r="BB438" s="54"/>
      <c r="BC438" s="54"/>
      <c r="BD438" s="54"/>
      <c r="BE438" s="54"/>
      <c r="BF438" s="54"/>
      <c r="BG438" s="54"/>
      <c r="BH438" s="54"/>
      <c r="BI438" s="54"/>
      <c r="BJ438" s="54"/>
      <c r="BK438" s="54"/>
      <c r="BL438" s="54"/>
      <c r="BM438" s="54"/>
      <c r="BN438" s="54"/>
      <c r="BO438" s="54"/>
      <c r="BP438" s="54"/>
      <c r="BQ438" s="54"/>
      <c r="BR438" s="54"/>
      <c r="BS438" s="54"/>
      <c r="BT438" s="54"/>
      <c r="BU438" s="54"/>
      <c r="BV438" s="54"/>
      <c r="BW438" s="54"/>
      <c r="BX438" s="54"/>
      <c r="BY438" s="3"/>
      <c r="BZ438" s="3"/>
      <c r="CA438" s="3"/>
      <c r="CB438" s="3"/>
      <c r="CC438" s="3"/>
      <c r="CD438" s="3"/>
    </row>
    <row r="439" spans="1:82" x14ac:dyDescent="0.2">
      <c r="A439" s="14">
        <v>820.73686999999995</v>
      </c>
      <c r="B439" s="8" t="s">
        <v>837</v>
      </c>
      <c r="C439" s="8" t="s">
        <v>838</v>
      </c>
      <c r="D439" s="3">
        <v>0</v>
      </c>
      <c r="E439" s="3">
        <v>3.9015963153640121E-5</v>
      </c>
      <c r="F439" s="3">
        <v>0</v>
      </c>
      <c r="G439" s="3">
        <v>1.0314248723387648E-4</v>
      </c>
      <c r="H439" s="3">
        <v>0</v>
      </c>
      <c r="I439" s="3">
        <v>0</v>
      </c>
      <c r="J439" s="3">
        <v>6.3467995379002557E-6</v>
      </c>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Z439" s="54"/>
      <c r="BA439" s="54"/>
      <c r="BB439" s="54"/>
      <c r="BC439" s="54"/>
      <c r="BD439" s="54"/>
      <c r="BE439" s="54"/>
      <c r="BF439" s="54"/>
      <c r="BG439" s="54"/>
      <c r="BH439" s="54"/>
      <c r="BI439" s="54"/>
      <c r="BJ439" s="54"/>
      <c r="BK439" s="54"/>
      <c r="BL439" s="54"/>
      <c r="BM439" s="54"/>
      <c r="BN439" s="54"/>
      <c r="BO439" s="54"/>
      <c r="BP439" s="54"/>
      <c r="BQ439" s="54"/>
      <c r="BR439" s="54"/>
      <c r="BS439" s="54"/>
      <c r="BT439" s="54"/>
      <c r="BU439" s="54"/>
      <c r="BV439" s="54"/>
      <c r="BW439" s="54"/>
      <c r="BX439" s="54"/>
      <c r="BY439" s="3"/>
      <c r="BZ439" s="3"/>
      <c r="CA439" s="3"/>
      <c r="CB439" s="3"/>
      <c r="CC439" s="3"/>
      <c r="CD439" s="3"/>
    </row>
    <row r="440" spans="1:82" x14ac:dyDescent="0.2">
      <c r="A440" s="14">
        <v>822.7524699999999</v>
      </c>
      <c r="B440" s="8" t="s">
        <v>839</v>
      </c>
      <c r="C440" s="8" t="s">
        <v>840</v>
      </c>
      <c r="D440" s="3">
        <v>5.1070372546174779E-6</v>
      </c>
      <c r="E440" s="3">
        <v>1.5446862084657584E-6</v>
      </c>
      <c r="F440" s="3">
        <v>1.0522717530547891E-4</v>
      </c>
      <c r="G440" s="3">
        <v>9.2664126486597542E-5</v>
      </c>
      <c r="H440" s="3">
        <v>0</v>
      </c>
      <c r="I440" s="3">
        <v>1.1402380378309962E-4</v>
      </c>
      <c r="J440" s="3">
        <v>1.5433995211166426E-5</v>
      </c>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Z440" s="54"/>
      <c r="BA440" s="54"/>
      <c r="BB440" s="54"/>
      <c r="BC440" s="54"/>
      <c r="BD440" s="54"/>
      <c r="BE440" s="54"/>
      <c r="BF440" s="54"/>
      <c r="BG440" s="54"/>
      <c r="BH440" s="54"/>
      <c r="BI440" s="54"/>
      <c r="BJ440" s="54"/>
      <c r="BK440" s="54"/>
      <c r="BL440" s="54"/>
      <c r="BM440" s="54"/>
      <c r="BN440" s="54"/>
      <c r="BO440" s="54"/>
      <c r="BP440" s="54"/>
      <c r="BQ440" s="54"/>
      <c r="BR440" s="54"/>
      <c r="BS440" s="54"/>
      <c r="BT440" s="54"/>
      <c r="BU440" s="54"/>
      <c r="BV440" s="54"/>
      <c r="BW440" s="54"/>
      <c r="BX440" s="54"/>
      <c r="BY440" s="3"/>
      <c r="BZ440" s="3"/>
      <c r="CA440" s="3"/>
      <c r="CB440" s="3"/>
      <c r="CC440" s="3"/>
      <c r="CD440" s="3"/>
    </row>
    <row r="441" spans="1:82" x14ac:dyDescent="0.2">
      <c r="A441" s="14">
        <v>824.76806999999997</v>
      </c>
      <c r="B441" s="8" t="s">
        <v>841</v>
      </c>
      <c r="C441" s="8" t="s">
        <v>842</v>
      </c>
      <c r="D441" s="3">
        <v>0</v>
      </c>
      <c r="E441" s="3">
        <v>3.9269919609720276E-7</v>
      </c>
      <c r="F441" s="3">
        <v>4.1102627620338962E-6</v>
      </c>
      <c r="G441" s="3">
        <v>0</v>
      </c>
      <c r="H441" s="3">
        <v>0</v>
      </c>
      <c r="I441" s="3">
        <v>0</v>
      </c>
      <c r="J441" s="3">
        <v>5.4512961671670854E-5</v>
      </c>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Z441" s="54"/>
      <c r="BA441" s="54"/>
      <c r="BB441" s="54"/>
      <c r="BC441" s="54"/>
      <c r="BD441" s="54"/>
      <c r="BE441" s="54"/>
      <c r="BF441" s="54"/>
      <c r="BG441" s="54"/>
      <c r="BH441" s="54"/>
      <c r="BI441" s="54"/>
      <c r="BJ441" s="54"/>
      <c r="BK441" s="54"/>
      <c r="BL441" s="54"/>
      <c r="BM441" s="54"/>
      <c r="BN441" s="54"/>
      <c r="BO441" s="54"/>
      <c r="BP441" s="54"/>
      <c r="BQ441" s="54"/>
      <c r="BR441" s="54"/>
      <c r="BS441" s="54"/>
      <c r="BT441" s="54"/>
      <c r="BU441" s="54"/>
      <c r="BV441" s="54"/>
      <c r="BW441" s="54"/>
      <c r="BX441" s="54"/>
      <c r="BY441" s="3"/>
      <c r="BZ441" s="3"/>
      <c r="CA441" s="3"/>
      <c r="CB441" s="3"/>
      <c r="CC441" s="3"/>
      <c r="CD441" s="3"/>
    </row>
    <row r="442" spans="1:82" x14ac:dyDescent="0.2">
      <c r="A442" s="14">
        <v>830.75756999999999</v>
      </c>
      <c r="B442" s="8" t="s">
        <v>843</v>
      </c>
      <c r="C442" s="8" t="s">
        <v>844</v>
      </c>
      <c r="D442" s="3">
        <v>5.9242657219711297E-5</v>
      </c>
      <c r="E442" s="3">
        <v>3.2973037398089607E-5</v>
      </c>
      <c r="F442" s="3">
        <v>3.4537041491803657E-5</v>
      </c>
      <c r="G442" s="3">
        <v>0</v>
      </c>
      <c r="H442" s="3">
        <v>0</v>
      </c>
      <c r="I442" s="3">
        <v>0</v>
      </c>
      <c r="J442" s="3">
        <v>0</v>
      </c>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Z442" s="54"/>
      <c r="BA442" s="54"/>
      <c r="BB442" s="54"/>
      <c r="BC442" s="54"/>
      <c r="BD442" s="54"/>
      <c r="BE442" s="54"/>
      <c r="BF442" s="54"/>
      <c r="BG442" s="54"/>
      <c r="BH442" s="54"/>
      <c r="BI442" s="54"/>
      <c r="BJ442" s="54"/>
      <c r="BK442" s="54"/>
      <c r="BL442" s="54"/>
      <c r="BM442" s="54"/>
      <c r="BN442" s="54"/>
      <c r="BO442" s="54"/>
      <c r="BP442" s="54"/>
      <c r="BQ442" s="54"/>
      <c r="BR442" s="54"/>
      <c r="BS442" s="54"/>
      <c r="BT442" s="54"/>
      <c r="BU442" s="54"/>
      <c r="BV442" s="54"/>
      <c r="BW442" s="54"/>
      <c r="BX442" s="54"/>
      <c r="BY442" s="3"/>
      <c r="BZ442" s="3"/>
      <c r="CA442" s="3"/>
      <c r="CB442" s="3"/>
      <c r="CC442" s="3"/>
      <c r="CD442" s="3"/>
    </row>
    <row r="443" spans="1:82" x14ac:dyDescent="0.2">
      <c r="A443" s="14">
        <v>832.77317000000005</v>
      </c>
      <c r="B443" s="8" t="s">
        <v>845</v>
      </c>
      <c r="C443" s="8" t="s">
        <v>846</v>
      </c>
      <c r="D443" s="3">
        <v>1.5851083109408689E-5</v>
      </c>
      <c r="E443" s="3">
        <v>3.5486224083429376E-5</v>
      </c>
      <c r="F443" s="3">
        <v>0</v>
      </c>
      <c r="G443" s="3">
        <v>3.9508042092291602E-5</v>
      </c>
      <c r="H443" s="3">
        <v>2.4324343651665941E-5</v>
      </c>
      <c r="I443" s="3">
        <v>6.6918878625136228E-5</v>
      </c>
      <c r="J443" s="3">
        <v>3.1455877550590439E-5</v>
      </c>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Z443" s="54"/>
      <c r="BA443" s="54"/>
      <c r="BB443" s="54"/>
      <c r="BC443" s="54"/>
      <c r="BD443" s="54"/>
      <c r="BE443" s="54"/>
      <c r="BF443" s="54"/>
      <c r="BG443" s="54"/>
      <c r="BH443" s="54"/>
      <c r="BI443" s="54"/>
      <c r="BJ443" s="54"/>
      <c r="BK443" s="54"/>
      <c r="BL443" s="54"/>
      <c r="BM443" s="54"/>
      <c r="BN443" s="54"/>
      <c r="BO443" s="54"/>
      <c r="BP443" s="54"/>
      <c r="BQ443" s="54"/>
      <c r="BR443" s="54"/>
      <c r="BS443" s="54"/>
      <c r="BT443" s="54"/>
      <c r="BU443" s="54"/>
      <c r="BV443" s="54"/>
      <c r="BW443" s="54"/>
      <c r="BX443" s="54"/>
      <c r="BY443" s="3"/>
      <c r="BZ443" s="3"/>
      <c r="CA443" s="3"/>
      <c r="CB443" s="3"/>
      <c r="CC443" s="3"/>
      <c r="CD443" s="3"/>
    </row>
    <row r="444" spans="1:82" x14ac:dyDescent="0.2">
      <c r="A444" s="14">
        <v>834.78877</v>
      </c>
      <c r="B444" s="8" t="s">
        <v>847</v>
      </c>
      <c r="C444" s="8" t="s">
        <v>848</v>
      </c>
      <c r="D444" s="3">
        <v>2.3443232398007539E-6</v>
      </c>
      <c r="E444" s="3">
        <v>3.8877230320944595E-5</v>
      </c>
      <c r="F444" s="3">
        <v>1.8640682603352732E-5</v>
      </c>
      <c r="G444" s="3">
        <v>3.5437085003633628E-5</v>
      </c>
      <c r="H444" s="3">
        <v>6.0555078492044084E-6</v>
      </c>
      <c r="I444" s="3">
        <v>0</v>
      </c>
      <c r="J444" s="3">
        <v>0</v>
      </c>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54"/>
      <c r="BY444" s="3"/>
      <c r="BZ444" s="3"/>
      <c r="CA444" s="3"/>
      <c r="CB444" s="3"/>
      <c r="CC444" s="3"/>
      <c r="CD444" s="3"/>
    </row>
    <row r="445" spans="1:82" x14ac:dyDescent="0.2">
      <c r="A445" s="14">
        <v>836.80437000000006</v>
      </c>
      <c r="B445" s="8" t="s">
        <v>849</v>
      </c>
      <c r="C445" s="8" t="s">
        <v>850</v>
      </c>
      <c r="D445" s="3">
        <v>2.6411172895269487E-5</v>
      </c>
      <c r="E445" s="3">
        <v>0</v>
      </c>
      <c r="F445" s="3">
        <v>6.0177787382040016E-8</v>
      </c>
      <c r="G445" s="3">
        <v>0</v>
      </c>
      <c r="H445" s="3">
        <v>0</v>
      </c>
      <c r="I445" s="3">
        <v>0</v>
      </c>
      <c r="J445" s="3">
        <v>0</v>
      </c>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Z445" s="54"/>
      <c r="BA445" s="54"/>
      <c r="BB445" s="54"/>
      <c r="BC445" s="54"/>
      <c r="BD445" s="54"/>
      <c r="BE445" s="54"/>
      <c r="BF445" s="54"/>
      <c r="BG445" s="54"/>
      <c r="BH445" s="54"/>
      <c r="BI445" s="54"/>
      <c r="BJ445" s="54"/>
      <c r="BK445" s="54"/>
      <c r="BL445" s="54"/>
      <c r="BM445" s="54"/>
      <c r="BN445" s="54"/>
      <c r="BO445" s="54"/>
      <c r="BP445" s="54"/>
      <c r="BQ445" s="54"/>
      <c r="BR445" s="54"/>
      <c r="BS445" s="54"/>
      <c r="BT445" s="54"/>
      <c r="BU445" s="54"/>
      <c r="BV445" s="54"/>
      <c r="BW445" s="54"/>
      <c r="BX445" s="54"/>
      <c r="BY445" s="3"/>
      <c r="BZ445" s="3"/>
      <c r="CA445" s="3"/>
      <c r="CB445" s="3"/>
      <c r="CC445" s="3"/>
      <c r="CD445" s="3"/>
    </row>
    <row r="446" spans="1:82" x14ac:dyDescent="0.2">
      <c r="A446" s="14">
        <v>838.81997000000001</v>
      </c>
      <c r="B446" s="8" t="s">
        <v>851</v>
      </c>
      <c r="C446" s="8" t="s">
        <v>852</v>
      </c>
      <c r="D446" s="3">
        <v>0</v>
      </c>
      <c r="E446" s="3">
        <v>0</v>
      </c>
      <c r="F446" s="3">
        <v>2.5222445007601339E-5</v>
      </c>
      <c r="G446" s="3">
        <v>0</v>
      </c>
      <c r="H446" s="3">
        <v>0</v>
      </c>
      <c r="I446" s="3">
        <v>0</v>
      </c>
      <c r="J446" s="3">
        <v>1.6197549981799263E-5</v>
      </c>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Z446" s="54"/>
      <c r="BA446" s="54"/>
      <c r="BB446" s="54"/>
      <c r="BC446" s="54"/>
      <c r="BD446" s="54"/>
      <c r="BE446" s="54"/>
      <c r="BF446" s="54"/>
      <c r="BG446" s="54"/>
      <c r="BH446" s="54"/>
      <c r="BI446" s="54"/>
      <c r="BJ446" s="54"/>
      <c r="BK446" s="54"/>
      <c r="BL446" s="54"/>
      <c r="BM446" s="54"/>
      <c r="BN446" s="54"/>
      <c r="BO446" s="54"/>
      <c r="BP446" s="54"/>
      <c r="BQ446" s="54"/>
      <c r="BR446" s="54"/>
      <c r="BS446" s="54"/>
      <c r="BT446" s="54"/>
      <c r="BU446" s="54"/>
      <c r="BV446" s="54"/>
      <c r="BW446" s="54"/>
      <c r="BX446" s="54"/>
      <c r="BY446" s="3"/>
      <c r="BZ446" s="3"/>
      <c r="CA446" s="3"/>
      <c r="CB446" s="3"/>
      <c r="CC446" s="3"/>
      <c r="CD446" s="3"/>
    </row>
    <row r="447" spans="1:82" x14ac:dyDescent="0.2">
      <c r="A447" s="14">
        <v>844.73686999999995</v>
      </c>
      <c r="B447" s="8" t="s">
        <v>853</v>
      </c>
      <c r="C447" s="8" t="s">
        <v>854</v>
      </c>
      <c r="D447" s="3">
        <v>4.442305512648044E-6</v>
      </c>
      <c r="E447" s="3">
        <v>3.3999179492886853E-5</v>
      </c>
      <c r="F447" s="3">
        <v>1.7689151730853949E-4</v>
      </c>
      <c r="G447" s="3">
        <v>2.7078474165820104E-4</v>
      </c>
      <c r="H447" s="3">
        <v>2.6487923850145177E-5</v>
      </c>
      <c r="I447" s="3">
        <v>9.6314092937123207E-5</v>
      </c>
      <c r="J447" s="3">
        <v>2.997939161548806E-5</v>
      </c>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Z447" s="54"/>
      <c r="BA447" s="54"/>
      <c r="BB447" s="54"/>
      <c r="BC447" s="54"/>
      <c r="BD447" s="54"/>
      <c r="BE447" s="54"/>
      <c r="BF447" s="54"/>
      <c r="BG447" s="54"/>
      <c r="BH447" s="54"/>
      <c r="BI447" s="54"/>
      <c r="BJ447" s="54"/>
      <c r="BK447" s="54"/>
      <c r="BL447" s="54"/>
      <c r="BM447" s="54"/>
      <c r="BN447" s="54"/>
      <c r="BO447" s="54"/>
      <c r="BP447" s="54"/>
      <c r="BQ447" s="54"/>
      <c r="BR447" s="54"/>
      <c r="BS447" s="54"/>
      <c r="BT447" s="54"/>
      <c r="BU447" s="54"/>
      <c r="BV447" s="54"/>
      <c r="BW447" s="54"/>
      <c r="BX447" s="54"/>
      <c r="BY447" s="3"/>
      <c r="BZ447" s="3"/>
      <c r="CA447" s="3"/>
      <c r="CB447" s="3"/>
      <c r="CC447" s="3"/>
      <c r="CD447" s="3"/>
    </row>
    <row r="448" spans="1:82" x14ac:dyDescent="0.2">
      <c r="A448" s="14">
        <v>846.7524699999999</v>
      </c>
      <c r="B448" s="8" t="s">
        <v>855</v>
      </c>
      <c r="C448" s="8" t="s">
        <v>856</v>
      </c>
      <c r="D448" s="3">
        <v>8.8235071294684482E-5</v>
      </c>
      <c r="E448" s="3">
        <v>1.1879474063132599E-4</v>
      </c>
      <c r="F448" s="3">
        <v>9.7140982829381614E-4</v>
      </c>
      <c r="G448" s="3">
        <v>6.2422741715795183E-4</v>
      </c>
      <c r="H448" s="3">
        <v>5.8735528593830289E-4</v>
      </c>
      <c r="I448" s="3">
        <v>9.4526264944986389E-4</v>
      </c>
      <c r="J448" s="3">
        <v>2.0246086783905158E-5</v>
      </c>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Z448" s="54"/>
      <c r="BA448" s="54"/>
      <c r="BB448" s="54"/>
      <c r="BC448" s="54"/>
      <c r="BD448" s="54"/>
      <c r="BE448" s="54"/>
      <c r="BF448" s="54"/>
      <c r="BG448" s="54"/>
      <c r="BH448" s="54"/>
      <c r="BI448" s="54"/>
      <c r="BJ448" s="54"/>
      <c r="BK448" s="54"/>
      <c r="BL448" s="54"/>
      <c r="BM448" s="54"/>
      <c r="BN448" s="54"/>
      <c r="BO448" s="54"/>
      <c r="BP448" s="54"/>
      <c r="BQ448" s="54"/>
      <c r="BR448" s="54"/>
      <c r="BS448" s="54"/>
      <c r="BT448" s="54"/>
      <c r="BU448" s="54"/>
      <c r="BV448" s="54"/>
      <c r="BW448" s="54"/>
      <c r="BX448" s="54"/>
      <c r="BY448" s="3"/>
      <c r="BZ448" s="3"/>
      <c r="CA448" s="3"/>
      <c r="CB448" s="3"/>
      <c r="CC448" s="3"/>
      <c r="CD448" s="3"/>
    </row>
    <row r="449" spans="1:82" x14ac:dyDescent="0.2">
      <c r="A449" s="14">
        <v>848.76806999999997</v>
      </c>
      <c r="B449" s="8" t="s">
        <v>857</v>
      </c>
      <c r="C449" s="8" t="s">
        <v>858</v>
      </c>
      <c r="D449" s="3">
        <v>0</v>
      </c>
      <c r="E449" s="3">
        <v>1.2584508592345283E-5</v>
      </c>
      <c r="F449" s="3">
        <v>0</v>
      </c>
      <c r="G449" s="3">
        <v>8.6375646784824048E-5</v>
      </c>
      <c r="H449" s="3">
        <v>0</v>
      </c>
      <c r="I449" s="3">
        <v>1.6337841624621116E-5</v>
      </c>
      <c r="J449" s="3">
        <v>7.3698477796761504E-5</v>
      </c>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Z449" s="54"/>
      <c r="BA449" s="54"/>
      <c r="BB449" s="54"/>
      <c r="BC449" s="54"/>
      <c r="BD449" s="54"/>
      <c r="BE449" s="54"/>
      <c r="BF449" s="54"/>
      <c r="BG449" s="54"/>
      <c r="BH449" s="54"/>
      <c r="BI449" s="54"/>
      <c r="BJ449" s="54"/>
      <c r="BK449" s="54"/>
      <c r="BL449" s="54"/>
      <c r="BM449" s="54"/>
      <c r="BN449" s="54"/>
      <c r="BO449" s="54"/>
      <c r="BP449" s="54"/>
      <c r="BQ449" s="54"/>
      <c r="BR449" s="54"/>
      <c r="BS449" s="54"/>
      <c r="BT449" s="54"/>
      <c r="BU449" s="54"/>
      <c r="BV449" s="54"/>
      <c r="BW449" s="54"/>
      <c r="BX449" s="54"/>
      <c r="BY449" s="3"/>
      <c r="BZ449" s="3"/>
      <c r="CA449" s="3"/>
      <c r="CB449" s="3"/>
      <c r="CC449" s="3"/>
      <c r="CD449" s="3"/>
    </row>
    <row r="450" spans="1:82" x14ac:dyDescent="0.2">
      <c r="A450" s="14">
        <v>850.78366999999992</v>
      </c>
      <c r="B450" s="8" t="s">
        <v>859</v>
      </c>
      <c r="C450" s="8" t="s">
        <v>860</v>
      </c>
      <c r="D450" s="3">
        <v>7.3807222855180077E-5</v>
      </c>
      <c r="E450" s="3">
        <v>0</v>
      </c>
      <c r="F450" s="3">
        <v>2.2791197628046091E-6</v>
      </c>
      <c r="G450" s="3">
        <v>7.3074850785725045E-5</v>
      </c>
      <c r="H450" s="3">
        <v>1.6204836975403535E-6</v>
      </c>
      <c r="I450" s="3">
        <v>1.3312819066769099E-4</v>
      </c>
      <c r="J450" s="3">
        <v>3.9007027237706302E-6</v>
      </c>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Z450" s="54"/>
      <c r="BA450" s="54"/>
      <c r="BB450" s="54"/>
      <c r="BC450" s="54"/>
      <c r="BD450" s="54"/>
      <c r="BE450" s="54"/>
      <c r="BF450" s="54"/>
      <c r="BG450" s="54"/>
      <c r="BH450" s="54"/>
      <c r="BI450" s="54"/>
      <c r="BJ450" s="54"/>
      <c r="BK450" s="54"/>
      <c r="BL450" s="54"/>
      <c r="BM450" s="54"/>
      <c r="BN450" s="54"/>
      <c r="BO450" s="54"/>
      <c r="BP450" s="54"/>
      <c r="BQ450" s="54"/>
      <c r="BR450" s="54"/>
      <c r="BS450" s="54"/>
      <c r="BT450" s="54"/>
      <c r="BU450" s="54"/>
      <c r="BV450" s="54"/>
      <c r="BW450" s="54"/>
      <c r="BX450" s="54"/>
      <c r="BY450" s="3"/>
      <c r="BZ450" s="3"/>
      <c r="CA450" s="3"/>
      <c r="CB450" s="3"/>
      <c r="CC450" s="3"/>
      <c r="CD450" s="3"/>
    </row>
    <row r="451" spans="1:82" x14ac:dyDescent="0.2">
      <c r="A451" s="14">
        <v>852.79926999999998</v>
      </c>
      <c r="B451" s="8" t="s">
        <v>861</v>
      </c>
      <c r="C451" s="8" t="s">
        <v>862</v>
      </c>
      <c r="D451" s="3">
        <v>0</v>
      </c>
      <c r="E451" s="3">
        <v>8.5186428301306114E-6</v>
      </c>
      <c r="F451" s="3">
        <v>0</v>
      </c>
      <c r="G451" s="3">
        <v>0</v>
      </c>
      <c r="H451" s="3">
        <v>4.1183420739993554E-5</v>
      </c>
      <c r="I451" s="3">
        <v>1.6054789825481621E-4</v>
      </c>
      <c r="J451" s="3">
        <v>3.2576941664102937E-5</v>
      </c>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Z451" s="54"/>
      <c r="BA451" s="54"/>
      <c r="BB451" s="54"/>
      <c r="BC451" s="54"/>
      <c r="BD451" s="54"/>
      <c r="BE451" s="54"/>
      <c r="BF451" s="54"/>
      <c r="BG451" s="54"/>
      <c r="BH451" s="54"/>
      <c r="BI451" s="54"/>
      <c r="BJ451" s="54"/>
      <c r="BK451" s="54"/>
      <c r="BL451" s="54"/>
      <c r="BM451" s="54"/>
      <c r="BN451" s="54"/>
      <c r="BO451" s="54"/>
      <c r="BP451" s="54"/>
      <c r="BQ451" s="54"/>
      <c r="BR451" s="54"/>
      <c r="BS451" s="54"/>
      <c r="BT451" s="54"/>
      <c r="BU451" s="54"/>
      <c r="BV451" s="54"/>
      <c r="BW451" s="54"/>
      <c r="BX451" s="54"/>
      <c r="BY451" s="3"/>
      <c r="BZ451" s="3"/>
      <c r="CA451" s="3"/>
      <c r="CB451" s="3"/>
      <c r="CC451" s="3"/>
      <c r="CD451" s="3"/>
    </row>
    <row r="452" spans="1:82" x14ac:dyDescent="0.2">
      <c r="A452" s="14">
        <v>856.77317000000005</v>
      </c>
      <c r="B452" s="8" t="s">
        <v>863</v>
      </c>
      <c r="C452" s="8" t="s">
        <v>864</v>
      </c>
      <c r="D452" s="3">
        <v>0</v>
      </c>
      <c r="E452" s="3">
        <v>1.7755435504733955E-5</v>
      </c>
      <c r="F452" s="3">
        <v>0</v>
      </c>
      <c r="G452" s="3">
        <v>3.9927185431548682E-5</v>
      </c>
      <c r="H452" s="3">
        <v>2.6223041532690836E-5</v>
      </c>
      <c r="I452" s="3">
        <v>9.4083887528879627E-6</v>
      </c>
      <c r="J452" s="3">
        <v>1.2163247737197742E-5</v>
      </c>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Z452" s="54"/>
      <c r="BA452" s="54"/>
      <c r="BB452" s="54"/>
      <c r="BC452" s="54"/>
      <c r="BD452" s="54"/>
      <c r="BE452" s="54"/>
      <c r="BF452" s="54"/>
      <c r="BG452" s="54"/>
      <c r="BH452" s="54"/>
      <c r="BI452" s="54"/>
      <c r="BJ452" s="54"/>
      <c r="BK452" s="54"/>
      <c r="BL452" s="54"/>
      <c r="BM452" s="54"/>
      <c r="BN452" s="54"/>
      <c r="BO452" s="54"/>
      <c r="BP452" s="54"/>
      <c r="BQ452" s="54"/>
      <c r="BR452" s="54"/>
      <c r="BS452" s="54"/>
      <c r="BT452" s="54"/>
      <c r="BU452" s="54"/>
      <c r="BV452" s="54"/>
      <c r="BW452" s="54"/>
      <c r="BX452" s="54"/>
      <c r="BY452" s="3"/>
      <c r="BZ452" s="3"/>
      <c r="CA452" s="3"/>
      <c r="CB452" s="3"/>
      <c r="CC452" s="3"/>
      <c r="CD452" s="3"/>
    </row>
    <row r="453" spans="1:82" x14ac:dyDescent="0.2">
      <c r="A453" s="14">
        <v>858.78877</v>
      </c>
      <c r="B453" s="8" t="s">
        <v>865</v>
      </c>
      <c r="C453" s="8" t="s">
        <v>866</v>
      </c>
      <c r="D453" s="3">
        <v>2.2665048367860678E-5</v>
      </c>
      <c r="E453" s="3">
        <v>9.7226155299052281E-6</v>
      </c>
      <c r="F453" s="3">
        <v>6.9800988024299192E-5</v>
      </c>
      <c r="G453" s="3">
        <v>1.2248270506275713E-4</v>
      </c>
      <c r="H453" s="3">
        <v>6.1162189069446116E-5</v>
      </c>
      <c r="I453" s="3">
        <v>8.355790771863386E-5</v>
      </c>
      <c r="J453" s="3">
        <v>6.4614339348647058E-5</v>
      </c>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Z453" s="54"/>
      <c r="BA453" s="54"/>
      <c r="BB453" s="54"/>
      <c r="BC453" s="54"/>
      <c r="BD453" s="54"/>
      <c r="BE453" s="54"/>
      <c r="BF453" s="54"/>
      <c r="BG453" s="54"/>
      <c r="BH453" s="54"/>
      <c r="BI453" s="54"/>
      <c r="BJ453" s="54"/>
      <c r="BK453" s="54"/>
      <c r="BL453" s="54"/>
      <c r="BM453" s="54"/>
      <c r="BN453" s="54"/>
      <c r="BO453" s="54"/>
      <c r="BP453" s="54"/>
      <c r="BQ453" s="54"/>
      <c r="BR453" s="54"/>
      <c r="BS453" s="54"/>
      <c r="BT453" s="54"/>
      <c r="BU453" s="54"/>
      <c r="BV453" s="54"/>
      <c r="BW453" s="54"/>
      <c r="BX453" s="54"/>
      <c r="BY453" s="3"/>
      <c r="BZ453" s="3"/>
      <c r="CA453" s="3"/>
      <c r="CB453" s="3"/>
      <c r="CC453" s="3"/>
      <c r="CD453" s="3"/>
    </row>
    <row r="454" spans="1:82" x14ac:dyDescent="0.2">
      <c r="A454" s="14">
        <v>860.80437000000006</v>
      </c>
      <c r="B454" s="8" t="s">
        <v>867</v>
      </c>
      <c r="C454" s="8" t="s">
        <v>868</v>
      </c>
      <c r="D454" s="3">
        <v>0</v>
      </c>
      <c r="E454" s="3">
        <v>2.9203334857723023E-5</v>
      </c>
      <c r="F454" s="3">
        <v>2.9463430693366365E-4</v>
      </c>
      <c r="G454" s="3">
        <v>1.2304046899676716E-4</v>
      </c>
      <c r="H454" s="3">
        <v>3.219590333055129E-5</v>
      </c>
      <c r="I454" s="3">
        <v>0</v>
      </c>
      <c r="J454" s="3">
        <v>1.3822114473194866E-5</v>
      </c>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Z454" s="54"/>
      <c r="BA454" s="54"/>
      <c r="BB454" s="54"/>
      <c r="BC454" s="54"/>
      <c r="BD454" s="54"/>
      <c r="BE454" s="54"/>
      <c r="BF454" s="54"/>
      <c r="BG454" s="54"/>
      <c r="BH454" s="54"/>
      <c r="BI454" s="54"/>
      <c r="BJ454" s="54"/>
      <c r="BK454" s="54"/>
      <c r="BL454" s="54"/>
      <c r="BM454" s="54"/>
      <c r="BN454" s="54"/>
      <c r="BO454" s="54"/>
      <c r="BP454" s="54"/>
      <c r="BQ454" s="54"/>
      <c r="BR454" s="54"/>
      <c r="BS454" s="54"/>
      <c r="BT454" s="54"/>
      <c r="BU454" s="54"/>
      <c r="BV454" s="54"/>
      <c r="BW454" s="54"/>
      <c r="BX454" s="54"/>
      <c r="BY454" s="3"/>
      <c r="BZ454" s="3"/>
      <c r="CA454" s="3"/>
      <c r="CB454" s="3"/>
      <c r="CC454" s="3"/>
      <c r="CD454" s="3"/>
    </row>
    <row r="455" spans="1:82" x14ac:dyDescent="0.2">
      <c r="A455" s="14">
        <v>862.81997000000001</v>
      </c>
      <c r="B455" s="8" t="s">
        <v>869</v>
      </c>
      <c r="C455" s="8" t="s">
        <v>870</v>
      </c>
      <c r="D455" s="3">
        <v>0</v>
      </c>
      <c r="E455" s="3">
        <v>2.6320559842766244E-5</v>
      </c>
      <c r="F455" s="3">
        <v>3.4567880874744348E-6</v>
      </c>
      <c r="G455" s="3">
        <v>2.0867853985957937E-5</v>
      </c>
      <c r="H455" s="3">
        <v>1.88127463410582E-4</v>
      </c>
      <c r="I455" s="3">
        <v>1.0784399739109153E-4</v>
      </c>
      <c r="J455" s="3">
        <v>5.3365918240786984E-5</v>
      </c>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Z455" s="54"/>
      <c r="BA455" s="54"/>
      <c r="BB455" s="54"/>
      <c r="BC455" s="54"/>
      <c r="BD455" s="54"/>
      <c r="BE455" s="54"/>
      <c r="BF455" s="54"/>
      <c r="BG455" s="54"/>
      <c r="BH455" s="54"/>
      <c r="BI455" s="54"/>
      <c r="BJ455" s="54"/>
      <c r="BK455" s="54"/>
      <c r="BL455" s="54"/>
      <c r="BM455" s="54"/>
      <c r="BN455" s="54"/>
      <c r="BO455" s="54"/>
      <c r="BP455" s="54"/>
      <c r="BQ455" s="54"/>
      <c r="BR455" s="54"/>
      <c r="BS455" s="54"/>
      <c r="BT455" s="54"/>
      <c r="BU455" s="54"/>
      <c r="BV455" s="54"/>
      <c r="BW455" s="54"/>
      <c r="BX455" s="54"/>
      <c r="BY455" s="3"/>
      <c r="BZ455" s="3"/>
      <c r="CA455" s="3"/>
      <c r="CB455" s="3"/>
      <c r="CC455" s="3"/>
      <c r="CD455" s="3"/>
    </row>
    <row r="456" spans="1:82" x14ac:dyDescent="0.2">
      <c r="A456" s="14">
        <v>864.83556999999996</v>
      </c>
      <c r="B456" s="8" t="s">
        <v>871</v>
      </c>
      <c r="C456" s="8" t="s">
        <v>872</v>
      </c>
      <c r="D456" s="3">
        <v>0</v>
      </c>
      <c r="E456" s="3">
        <v>4.3480397696926047E-5</v>
      </c>
      <c r="F456" s="3">
        <v>3.65312792269249E-5</v>
      </c>
      <c r="G456" s="3">
        <v>2.5371181186264441E-6</v>
      </c>
      <c r="H456" s="3">
        <v>2.1806817320700576E-6</v>
      </c>
      <c r="I456" s="3">
        <v>1.2733526920552899E-5</v>
      </c>
      <c r="J456" s="3">
        <v>0</v>
      </c>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Z456" s="54"/>
      <c r="BA456" s="54"/>
      <c r="BB456" s="54"/>
      <c r="BC456" s="54"/>
      <c r="BD456" s="54"/>
      <c r="BE456" s="54"/>
      <c r="BF456" s="54"/>
      <c r="BG456" s="54"/>
      <c r="BH456" s="54"/>
      <c r="BI456" s="54"/>
      <c r="BJ456" s="54"/>
      <c r="BK456" s="54"/>
      <c r="BL456" s="54"/>
      <c r="BM456" s="54"/>
      <c r="BN456" s="54"/>
      <c r="BO456" s="54"/>
      <c r="BP456" s="54"/>
      <c r="BQ456" s="54"/>
      <c r="BR456" s="54"/>
      <c r="BS456" s="54"/>
      <c r="BT456" s="54"/>
      <c r="BU456" s="54"/>
      <c r="BV456" s="54"/>
      <c r="BW456" s="54"/>
      <c r="BX456" s="54"/>
      <c r="BY456" s="3"/>
      <c r="BZ456" s="3"/>
      <c r="CA456" s="3"/>
      <c r="CB456" s="3"/>
      <c r="CC456" s="3"/>
      <c r="CD456" s="3"/>
    </row>
    <row r="457" spans="1:82" x14ac:dyDescent="0.2">
      <c r="A457" s="14">
        <v>866.85117000000002</v>
      </c>
      <c r="B457" s="8" t="s">
        <v>873</v>
      </c>
      <c r="C457" s="8" t="s">
        <v>874</v>
      </c>
      <c r="D457" s="3">
        <v>1.0963703806653091E-4</v>
      </c>
      <c r="E457" s="3">
        <v>0</v>
      </c>
      <c r="F457" s="3">
        <v>0</v>
      </c>
      <c r="G457" s="3">
        <v>1.3703040710068101E-5</v>
      </c>
      <c r="H457" s="3">
        <v>1.546476512812396E-4</v>
      </c>
      <c r="I457" s="3">
        <v>7.0428712577962467E-5</v>
      </c>
      <c r="J457" s="3">
        <v>5.4699373566911406E-5</v>
      </c>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Z457" s="54"/>
      <c r="BA457" s="54"/>
      <c r="BB457" s="54"/>
      <c r="BC457" s="54"/>
      <c r="BD457" s="54"/>
      <c r="BE457" s="54"/>
      <c r="BF457" s="54"/>
      <c r="BG457" s="54"/>
      <c r="BH457" s="54"/>
      <c r="BI457" s="54"/>
      <c r="BJ457" s="54"/>
      <c r="BK457" s="54"/>
      <c r="BL457" s="54"/>
      <c r="BM457" s="54"/>
      <c r="BN457" s="54"/>
      <c r="BO457" s="54"/>
      <c r="BP457" s="54"/>
      <c r="BQ457" s="54"/>
      <c r="BR457" s="54"/>
      <c r="BS457" s="54"/>
      <c r="BT457" s="54"/>
      <c r="BU457" s="54"/>
      <c r="BV457" s="54"/>
      <c r="BW457" s="54"/>
      <c r="BX457" s="54"/>
      <c r="BY457" s="3"/>
      <c r="BZ457" s="3"/>
      <c r="CA457" s="3"/>
      <c r="CB457" s="3"/>
      <c r="CC457" s="3"/>
      <c r="CD457" s="3"/>
    </row>
    <row r="458" spans="1:82" x14ac:dyDescent="0.2">
      <c r="A458" s="14">
        <v>868.73686999999995</v>
      </c>
      <c r="B458" s="8" t="s">
        <v>875</v>
      </c>
      <c r="C458" s="8" t="s">
        <v>876</v>
      </c>
      <c r="D458" s="3">
        <v>6.3873008907913713E-6</v>
      </c>
      <c r="E458" s="3">
        <v>1.6970642312274218E-4</v>
      </c>
      <c r="F458" s="3">
        <v>1.8049747124904356E-4</v>
      </c>
      <c r="G458" s="3">
        <v>1.8126575255913914E-4</v>
      </c>
      <c r="H458" s="3">
        <v>0</v>
      </c>
      <c r="I458" s="3">
        <v>0</v>
      </c>
      <c r="J458" s="3">
        <v>2.620253045814085E-5</v>
      </c>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Z458" s="54"/>
      <c r="BA458" s="54"/>
      <c r="BB458" s="54"/>
      <c r="BC458" s="54"/>
      <c r="BD458" s="54"/>
      <c r="BE458" s="54"/>
      <c r="BF458" s="54"/>
      <c r="BG458" s="54"/>
      <c r="BH458" s="54"/>
      <c r="BI458" s="54"/>
      <c r="BJ458" s="54"/>
      <c r="BK458" s="54"/>
      <c r="BL458" s="54"/>
      <c r="BM458" s="54"/>
      <c r="BN458" s="54"/>
      <c r="BO458" s="54"/>
      <c r="BP458" s="54"/>
      <c r="BQ458" s="54"/>
      <c r="BR458" s="54"/>
      <c r="BS458" s="54"/>
      <c r="BT458" s="54"/>
      <c r="BU458" s="54"/>
      <c r="BV458" s="54"/>
      <c r="BW458" s="54"/>
      <c r="BX458" s="54"/>
      <c r="BY458" s="3"/>
      <c r="BZ458" s="3"/>
      <c r="CA458" s="3"/>
      <c r="CB458" s="3"/>
      <c r="CC458" s="3"/>
      <c r="CD458" s="3"/>
    </row>
    <row r="459" spans="1:82" x14ac:dyDescent="0.2">
      <c r="A459" s="14">
        <v>870.7524699999999</v>
      </c>
      <c r="B459" s="8" t="s">
        <v>877</v>
      </c>
      <c r="C459" s="8" t="s">
        <v>878</v>
      </c>
      <c r="D459" s="3">
        <v>9.5396175900284135E-6</v>
      </c>
      <c r="E459" s="3">
        <v>7.2445028144086727E-5</v>
      </c>
      <c r="F459" s="3">
        <v>5.7555922158549096E-4</v>
      </c>
      <c r="G459" s="3">
        <v>1.1385385258203566E-3</v>
      </c>
      <c r="H459" s="3">
        <v>3.6059526290185553E-5</v>
      </c>
      <c r="I459" s="3">
        <v>3.6745492636579134E-4</v>
      </c>
      <c r="J459" s="3">
        <v>0</v>
      </c>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Z459" s="54"/>
      <c r="BA459" s="54"/>
      <c r="BB459" s="54"/>
      <c r="BC459" s="54"/>
      <c r="BD459" s="54"/>
      <c r="BE459" s="54"/>
      <c r="BF459" s="54"/>
      <c r="BG459" s="54"/>
      <c r="BH459" s="54"/>
      <c r="BI459" s="54"/>
      <c r="BJ459" s="54"/>
      <c r="BK459" s="54"/>
      <c r="BL459" s="54"/>
      <c r="BM459" s="54"/>
      <c r="BN459" s="54"/>
      <c r="BO459" s="54"/>
      <c r="BP459" s="54"/>
      <c r="BQ459" s="54"/>
      <c r="BR459" s="54"/>
      <c r="BS459" s="54"/>
      <c r="BT459" s="54"/>
      <c r="BU459" s="54"/>
      <c r="BV459" s="54"/>
      <c r="BW459" s="54"/>
      <c r="BX459" s="54"/>
      <c r="BY459" s="3"/>
      <c r="BZ459" s="3"/>
      <c r="CA459" s="3"/>
      <c r="CB459" s="3"/>
      <c r="CC459" s="3"/>
      <c r="CD459" s="3"/>
    </row>
    <row r="460" spans="1:82" x14ac:dyDescent="0.2">
      <c r="A460" s="14">
        <v>872.76806999999997</v>
      </c>
      <c r="B460" s="8" t="s">
        <v>879</v>
      </c>
      <c r="C460" s="8" t="s">
        <v>880</v>
      </c>
      <c r="D460" s="3">
        <v>4.7275880055494066E-6</v>
      </c>
      <c r="E460" s="3">
        <v>2.4577697591539793E-5</v>
      </c>
      <c r="F460" s="3">
        <v>1.3486407221274881E-3</v>
      </c>
      <c r="G460" s="3">
        <v>3.040618839456573E-3</v>
      </c>
      <c r="H460" s="3">
        <v>3.7764598180299017E-4</v>
      </c>
      <c r="I460" s="3">
        <v>1.2020953192988691E-3</v>
      </c>
      <c r="J460" s="3">
        <v>2.8872208586300166E-5</v>
      </c>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Z460" s="54"/>
      <c r="BA460" s="54"/>
      <c r="BB460" s="54"/>
      <c r="BC460" s="54"/>
      <c r="BD460" s="54"/>
      <c r="BE460" s="54"/>
      <c r="BF460" s="54"/>
      <c r="BG460" s="54"/>
      <c r="BH460" s="54"/>
      <c r="BI460" s="54"/>
      <c r="BJ460" s="54"/>
      <c r="BK460" s="54"/>
      <c r="BL460" s="54"/>
      <c r="BM460" s="54"/>
      <c r="BN460" s="54"/>
      <c r="BO460" s="54"/>
      <c r="BP460" s="54"/>
      <c r="BQ460" s="54"/>
      <c r="BR460" s="54"/>
      <c r="BS460" s="54"/>
      <c r="BT460" s="54"/>
      <c r="BU460" s="54"/>
      <c r="BV460" s="54"/>
      <c r="BW460" s="54"/>
      <c r="BX460" s="54"/>
      <c r="BY460" s="3"/>
      <c r="BZ460" s="3"/>
      <c r="CA460" s="3"/>
      <c r="CB460" s="3"/>
      <c r="CC460" s="3"/>
      <c r="CD460" s="3"/>
    </row>
    <row r="461" spans="1:82" x14ac:dyDescent="0.2">
      <c r="A461" s="14">
        <v>874.78366999999992</v>
      </c>
      <c r="B461" s="8" t="s">
        <v>881</v>
      </c>
      <c r="C461" s="8" t="s">
        <v>882</v>
      </c>
      <c r="D461" s="3">
        <v>2.5954591031040914E-5</v>
      </c>
      <c r="E461" s="3">
        <v>1.0412885627056201E-4</v>
      </c>
      <c r="F461" s="3">
        <v>8.1583230129174209E-3</v>
      </c>
      <c r="G461" s="3">
        <v>3.6972400353028705E-3</v>
      </c>
      <c r="H461" s="3">
        <v>3.4845914415812685E-3</v>
      </c>
      <c r="I461" s="3">
        <v>5.7410297543328383E-3</v>
      </c>
      <c r="J461" s="3">
        <v>5.3287567214089222E-5</v>
      </c>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Z461" s="54"/>
      <c r="BA461" s="54"/>
      <c r="BB461" s="54"/>
      <c r="BC461" s="54"/>
      <c r="BD461" s="54"/>
      <c r="BE461" s="54"/>
      <c r="BF461" s="54"/>
      <c r="BG461" s="54"/>
      <c r="BH461" s="54"/>
      <c r="BI461" s="54"/>
      <c r="BJ461" s="54"/>
      <c r="BK461" s="54"/>
      <c r="BL461" s="54"/>
      <c r="BM461" s="54"/>
      <c r="BN461" s="54"/>
      <c r="BO461" s="54"/>
      <c r="BP461" s="54"/>
      <c r="BQ461" s="54"/>
      <c r="BR461" s="54"/>
      <c r="BS461" s="54"/>
      <c r="BT461" s="54"/>
      <c r="BU461" s="54"/>
      <c r="BV461" s="54"/>
      <c r="BW461" s="54"/>
      <c r="BX461" s="54"/>
      <c r="BY461" s="3"/>
      <c r="BZ461" s="3"/>
      <c r="CA461" s="3"/>
      <c r="CB461" s="3"/>
      <c r="CC461" s="3"/>
      <c r="CD461" s="3"/>
    </row>
    <row r="462" spans="1:82" x14ac:dyDescent="0.2">
      <c r="A462" s="14">
        <v>876.79926999999998</v>
      </c>
      <c r="B462" s="8" t="s">
        <v>883</v>
      </c>
      <c r="C462" s="8" t="s">
        <v>884</v>
      </c>
      <c r="D462" s="3">
        <v>0</v>
      </c>
      <c r="E462" s="3">
        <v>0</v>
      </c>
      <c r="F462" s="3">
        <v>0</v>
      </c>
      <c r="G462" s="3">
        <v>0</v>
      </c>
      <c r="H462" s="3">
        <v>0</v>
      </c>
      <c r="I462" s="3">
        <v>0</v>
      </c>
      <c r="J462" s="3">
        <v>1.3324062298454346E-6</v>
      </c>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Z462" s="54"/>
      <c r="BA462" s="54"/>
      <c r="BB462" s="54"/>
      <c r="BC462" s="54"/>
      <c r="BD462" s="54"/>
      <c r="BE462" s="54"/>
      <c r="BF462" s="54"/>
      <c r="BG462" s="54"/>
      <c r="BH462" s="54"/>
      <c r="BI462" s="54"/>
      <c r="BJ462" s="54"/>
      <c r="BK462" s="54"/>
      <c r="BL462" s="54"/>
      <c r="BM462" s="54"/>
      <c r="BN462" s="54"/>
      <c r="BO462" s="54"/>
      <c r="BP462" s="54"/>
      <c r="BQ462" s="54"/>
      <c r="BR462" s="54"/>
      <c r="BS462" s="54"/>
      <c r="BT462" s="54"/>
      <c r="BU462" s="54"/>
      <c r="BV462" s="54"/>
      <c r="BW462" s="54"/>
      <c r="BX462" s="54"/>
      <c r="BY462" s="3"/>
      <c r="BZ462" s="3"/>
      <c r="CA462" s="3"/>
      <c r="CB462" s="3"/>
      <c r="CC462" s="3"/>
      <c r="CD462" s="3"/>
    </row>
    <row r="463" spans="1:82" x14ac:dyDescent="0.2">
      <c r="A463" s="14">
        <v>878.81486999999993</v>
      </c>
      <c r="B463" s="8" t="s">
        <v>885</v>
      </c>
      <c r="C463" s="8" t="s">
        <v>886</v>
      </c>
      <c r="D463" s="3">
        <v>2.183091261715514E-6</v>
      </c>
      <c r="E463" s="3">
        <v>1.971681999834195E-6</v>
      </c>
      <c r="F463" s="3">
        <v>3.9388046615966054E-5</v>
      </c>
      <c r="G463" s="3">
        <v>0</v>
      </c>
      <c r="H463" s="3">
        <v>1.0067375435001417E-5</v>
      </c>
      <c r="I463" s="3">
        <v>0</v>
      </c>
      <c r="J463" s="3">
        <v>5.6152577291509986E-5</v>
      </c>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Z463" s="54"/>
      <c r="BA463" s="54"/>
      <c r="BB463" s="54"/>
      <c r="BC463" s="54"/>
      <c r="BD463" s="54"/>
      <c r="BE463" s="54"/>
      <c r="BF463" s="54"/>
      <c r="BG463" s="54"/>
      <c r="BH463" s="54"/>
      <c r="BI463" s="54"/>
      <c r="BJ463" s="54"/>
      <c r="BK463" s="54"/>
      <c r="BL463" s="54"/>
      <c r="BM463" s="54"/>
      <c r="BN463" s="54"/>
      <c r="BO463" s="54"/>
      <c r="BP463" s="54"/>
      <c r="BQ463" s="54"/>
      <c r="BR463" s="54"/>
      <c r="BS463" s="54"/>
      <c r="BT463" s="54"/>
      <c r="BU463" s="54"/>
      <c r="BV463" s="54"/>
      <c r="BW463" s="54"/>
      <c r="BX463" s="54"/>
      <c r="BY463" s="3"/>
      <c r="BZ463" s="3"/>
      <c r="CA463" s="3"/>
      <c r="CB463" s="3"/>
      <c r="CC463" s="3"/>
      <c r="CD463" s="3"/>
    </row>
    <row r="464" spans="1:82" x14ac:dyDescent="0.2">
      <c r="A464" s="14">
        <v>880.83046999999988</v>
      </c>
      <c r="B464" s="8" t="s">
        <v>887</v>
      </c>
      <c r="C464" s="8" t="s">
        <v>888</v>
      </c>
      <c r="D464" s="3">
        <v>6.4043169409764976E-6</v>
      </c>
      <c r="E464" s="3">
        <v>1.1542277819146105E-5</v>
      </c>
      <c r="F464" s="3">
        <v>2.8785553527115395E-5</v>
      </c>
      <c r="G464" s="3">
        <v>0</v>
      </c>
      <c r="H464" s="3">
        <v>0</v>
      </c>
      <c r="I464" s="3">
        <v>1.3763889452288744E-4</v>
      </c>
      <c r="J464" s="3">
        <v>4.6458094044463523E-5</v>
      </c>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Z464" s="54"/>
      <c r="BA464" s="54"/>
      <c r="BB464" s="54"/>
      <c r="BC464" s="54"/>
      <c r="BD464" s="54"/>
      <c r="BE464" s="54"/>
      <c r="BF464" s="54"/>
      <c r="BG464" s="54"/>
      <c r="BH464" s="54"/>
      <c r="BI464" s="54"/>
      <c r="BJ464" s="54"/>
      <c r="BK464" s="54"/>
      <c r="BL464" s="54"/>
      <c r="BM464" s="54"/>
      <c r="BN464" s="54"/>
      <c r="BO464" s="54"/>
      <c r="BP464" s="54"/>
      <c r="BQ464" s="54"/>
      <c r="BR464" s="54"/>
      <c r="BS464" s="54"/>
      <c r="BT464" s="54"/>
      <c r="BU464" s="54"/>
      <c r="BV464" s="54"/>
      <c r="BW464" s="54"/>
      <c r="BX464" s="54"/>
      <c r="BY464" s="3"/>
      <c r="BZ464" s="3"/>
      <c r="CA464" s="3"/>
      <c r="CB464" s="3"/>
      <c r="CC464" s="3"/>
      <c r="CD464" s="3"/>
    </row>
    <row r="465" spans="1:82" x14ac:dyDescent="0.2">
      <c r="A465" s="14">
        <v>882.78877</v>
      </c>
      <c r="B465" s="8" t="s">
        <v>889</v>
      </c>
      <c r="C465" s="8" t="s">
        <v>890</v>
      </c>
      <c r="D465" s="3">
        <v>1.9509451145117184E-5</v>
      </c>
      <c r="E465" s="3">
        <v>9.8438935662437051E-5</v>
      </c>
      <c r="F465" s="3">
        <v>0</v>
      </c>
      <c r="G465" s="3">
        <v>1.061063631391559E-4</v>
      </c>
      <c r="H465" s="3">
        <v>2.4285702792848645E-5</v>
      </c>
      <c r="I465" s="3">
        <v>1.6708624491014394E-6</v>
      </c>
      <c r="J465" s="3">
        <v>0</v>
      </c>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Z465" s="54"/>
      <c r="BA465" s="54"/>
      <c r="BB465" s="54"/>
      <c r="BC465" s="54"/>
      <c r="BD465" s="54"/>
      <c r="BE465" s="54"/>
      <c r="BF465" s="54"/>
      <c r="BG465" s="54"/>
      <c r="BH465" s="54"/>
      <c r="BI465" s="54"/>
      <c r="BJ465" s="54"/>
      <c r="BK465" s="54"/>
      <c r="BL465" s="54"/>
      <c r="BM465" s="54"/>
      <c r="BN465" s="54"/>
      <c r="BO465" s="54"/>
      <c r="BP465" s="54"/>
      <c r="BQ465" s="54"/>
      <c r="BR465" s="54"/>
      <c r="BS465" s="54"/>
      <c r="BT465" s="54"/>
      <c r="BU465" s="54"/>
      <c r="BV465" s="54"/>
      <c r="BW465" s="54"/>
      <c r="BX465" s="54"/>
      <c r="BY465" s="3"/>
      <c r="BZ465" s="3"/>
      <c r="CA465" s="3"/>
      <c r="CB465" s="3"/>
      <c r="CC465" s="3"/>
      <c r="CD465" s="3"/>
    </row>
    <row r="466" spans="1:82" x14ac:dyDescent="0.2">
      <c r="A466" s="14">
        <v>884.80437000000006</v>
      </c>
      <c r="B466" s="8" t="s">
        <v>891</v>
      </c>
      <c r="C466" s="8" t="s">
        <v>892</v>
      </c>
      <c r="D466" s="3">
        <v>0</v>
      </c>
      <c r="E466" s="3">
        <v>0</v>
      </c>
      <c r="F466" s="3">
        <v>1.3972268514224767E-5</v>
      </c>
      <c r="G466" s="3">
        <v>1.6349767528600255E-5</v>
      </c>
      <c r="H466" s="3">
        <v>7.0383041916208386E-5</v>
      </c>
      <c r="I466" s="3">
        <v>2.078509738446936E-5</v>
      </c>
      <c r="J466" s="3">
        <v>4.3252852131593085E-7</v>
      </c>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Z466" s="54"/>
      <c r="BA466" s="54"/>
      <c r="BB466" s="54"/>
      <c r="BC466" s="54"/>
      <c r="BD466" s="54"/>
      <c r="BE466" s="54"/>
      <c r="BF466" s="54"/>
      <c r="BG466" s="54"/>
      <c r="BH466" s="54"/>
      <c r="BI466" s="54"/>
      <c r="BJ466" s="54"/>
      <c r="BK466" s="54"/>
      <c r="BL466" s="54"/>
      <c r="BM466" s="54"/>
      <c r="BN466" s="54"/>
      <c r="BO466" s="54"/>
      <c r="BP466" s="54"/>
      <c r="BQ466" s="54"/>
      <c r="BR466" s="54"/>
      <c r="BS466" s="54"/>
      <c r="BT466" s="54"/>
      <c r="BU466" s="54"/>
      <c r="BV466" s="54"/>
      <c r="BW466" s="54"/>
      <c r="BX466" s="54"/>
      <c r="BY466" s="3"/>
      <c r="BZ466" s="3"/>
      <c r="CA466" s="3"/>
      <c r="CB466" s="3"/>
      <c r="CC466" s="3"/>
      <c r="CD466" s="3"/>
    </row>
    <row r="467" spans="1:82" x14ac:dyDescent="0.2">
      <c r="A467" s="14">
        <v>886.81997000000001</v>
      </c>
      <c r="B467" s="8" t="s">
        <v>893</v>
      </c>
      <c r="C467" s="8" t="s">
        <v>894</v>
      </c>
      <c r="D467" s="3">
        <v>2.9469106286794282E-5</v>
      </c>
      <c r="E467" s="3">
        <v>1.4518867688827363E-4</v>
      </c>
      <c r="F467" s="3">
        <v>6.5393901643655316E-5</v>
      </c>
      <c r="G467" s="3">
        <v>2.2735605071532471E-5</v>
      </c>
      <c r="H467" s="3">
        <v>1.7479611794284202E-5</v>
      </c>
      <c r="I467" s="3">
        <v>9.4630295631894447E-5</v>
      </c>
      <c r="J467" s="3">
        <v>4.0708038897260342E-5</v>
      </c>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Z467" s="54"/>
      <c r="BA467" s="54"/>
      <c r="BB467" s="54"/>
      <c r="BC467" s="54"/>
      <c r="BD467" s="54"/>
      <c r="BE467" s="54"/>
      <c r="BF467" s="54"/>
      <c r="BG467" s="54"/>
      <c r="BH467" s="54"/>
      <c r="BI467" s="54"/>
      <c r="BJ467" s="54"/>
      <c r="BK467" s="54"/>
      <c r="BL467" s="54"/>
      <c r="BM467" s="54"/>
      <c r="BN467" s="54"/>
      <c r="BO467" s="54"/>
      <c r="BP467" s="54"/>
      <c r="BQ467" s="54"/>
      <c r="BR467" s="54"/>
      <c r="BS467" s="54"/>
      <c r="BT467" s="54"/>
      <c r="BU467" s="54"/>
      <c r="BV467" s="54"/>
      <c r="BW467" s="54"/>
      <c r="BX467" s="54"/>
      <c r="BY467" s="3"/>
      <c r="BZ467" s="3"/>
      <c r="CA467" s="3"/>
      <c r="CB467" s="3"/>
      <c r="CC467" s="3"/>
      <c r="CD467" s="3"/>
    </row>
    <row r="468" spans="1:82" x14ac:dyDescent="0.2">
      <c r="A468" s="14">
        <v>888.83556999999996</v>
      </c>
      <c r="B468" s="8" t="s">
        <v>895</v>
      </c>
      <c r="C468" s="8" t="s">
        <v>896</v>
      </c>
      <c r="D468" s="3">
        <v>1.4848395896627426E-5</v>
      </c>
      <c r="E468" s="3">
        <v>7.0144423827026849E-6</v>
      </c>
      <c r="F468" s="3">
        <v>1.0868060968673833E-4</v>
      </c>
      <c r="G468" s="3">
        <v>1.0817569732680398E-4</v>
      </c>
      <c r="H468" s="3">
        <v>8.5693583961337857E-5</v>
      </c>
      <c r="I468" s="3">
        <v>1.0800436122494021E-5</v>
      </c>
      <c r="J468" s="3">
        <v>5.3337925015399904E-5</v>
      </c>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Z468" s="54"/>
      <c r="BA468" s="54"/>
      <c r="BB468" s="54"/>
      <c r="BC468" s="54"/>
      <c r="BD468" s="54"/>
      <c r="BE468" s="54"/>
      <c r="BF468" s="54"/>
      <c r="BG468" s="54"/>
      <c r="BH468" s="54"/>
      <c r="BI468" s="54"/>
      <c r="BJ468" s="54"/>
      <c r="BK468" s="54"/>
      <c r="BL468" s="54"/>
      <c r="BM468" s="54"/>
      <c r="BN468" s="54"/>
      <c r="BO468" s="54"/>
      <c r="BP468" s="54"/>
      <c r="BQ468" s="54"/>
      <c r="BR468" s="54"/>
      <c r="BS468" s="54"/>
      <c r="BT468" s="54"/>
      <c r="BU468" s="54"/>
      <c r="BV468" s="54"/>
      <c r="BW468" s="54"/>
      <c r="BX468" s="54"/>
      <c r="BY468" s="3"/>
      <c r="BZ468" s="3"/>
      <c r="CA468" s="3"/>
      <c r="CB468" s="3"/>
      <c r="CC468" s="3"/>
      <c r="CD468" s="3"/>
    </row>
    <row r="469" spans="1:82" x14ac:dyDescent="0.2">
      <c r="A469" s="14">
        <v>890.85117000000002</v>
      </c>
      <c r="B469" s="8" t="s">
        <v>897</v>
      </c>
      <c r="C469" s="8" t="s">
        <v>898</v>
      </c>
      <c r="D469" s="3">
        <v>4.6974051782577264E-5</v>
      </c>
      <c r="E469" s="3">
        <v>2.7245907453659078E-5</v>
      </c>
      <c r="F469" s="3">
        <v>6.1069829131737749E-5</v>
      </c>
      <c r="G469" s="3">
        <v>0</v>
      </c>
      <c r="H469" s="3">
        <v>5.5190630913913776E-5</v>
      </c>
      <c r="I469" s="3">
        <v>1.4557130555096226E-4</v>
      </c>
      <c r="J469" s="3">
        <v>1.5947127484107179E-5</v>
      </c>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Z469" s="54"/>
      <c r="BA469" s="54"/>
      <c r="BB469" s="54"/>
      <c r="BC469" s="54"/>
      <c r="BD469" s="54"/>
      <c r="BE469" s="54"/>
      <c r="BF469" s="54"/>
      <c r="BG469" s="54"/>
      <c r="BH469" s="54"/>
      <c r="BI469" s="54"/>
      <c r="BJ469" s="54"/>
      <c r="BK469" s="54"/>
      <c r="BL469" s="54"/>
      <c r="BM469" s="54"/>
      <c r="BN469" s="54"/>
      <c r="BO469" s="54"/>
      <c r="BP469" s="54"/>
      <c r="BQ469" s="54"/>
      <c r="BR469" s="54"/>
      <c r="BS469" s="54"/>
      <c r="BT469" s="54"/>
      <c r="BU469" s="54"/>
      <c r="BV469" s="54"/>
      <c r="BW469" s="54"/>
      <c r="BX469" s="54"/>
      <c r="BY469" s="3"/>
      <c r="BZ469" s="3"/>
      <c r="CA469" s="3"/>
      <c r="CB469" s="3"/>
      <c r="CC469" s="3"/>
      <c r="CD469" s="3"/>
    </row>
    <row r="470" spans="1:82" x14ac:dyDescent="0.2">
      <c r="A470" s="14">
        <v>892.86676999999997</v>
      </c>
      <c r="B470" s="8" t="s">
        <v>899</v>
      </c>
      <c r="C470" s="8" t="s">
        <v>900</v>
      </c>
      <c r="D470" s="3">
        <v>6.1915635831351999E-5</v>
      </c>
      <c r="E470" s="3">
        <v>7.3615219087535446E-5</v>
      </c>
      <c r="F470" s="3">
        <v>6.3011353779588778E-5</v>
      </c>
      <c r="G470" s="3">
        <v>2.4782195575399115E-4</v>
      </c>
      <c r="H470" s="3">
        <v>2.7012092259815911E-5</v>
      </c>
      <c r="I470" s="3">
        <v>4.784936867669421E-5</v>
      </c>
      <c r="J470" s="3">
        <v>5.2455576697276215E-5</v>
      </c>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Z470" s="54"/>
      <c r="BA470" s="54"/>
      <c r="BB470" s="54"/>
      <c r="BC470" s="54"/>
      <c r="BD470" s="54"/>
      <c r="BE470" s="54"/>
      <c r="BF470" s="54"/>
      <c r="BG470" s="54"/>
      <c r="BH470" s="54"/>
      <c r="BI470" s="54"/>
      <c r="BJ470" s="54"/>
      <c r="BK470" s="54"/>
      <c r="BL470" s="54"/>
      <c r="BM470" s="54"/>
      <c r="BN470" s="54"/>
      <c r="BO470" s="54"/>
      <c r="BP470" s="54"/>
      <c r="BQ470" s="54"/>
      <c r="BR470" s="54"/>
      <c r="BS470" s="54"/>
      <c r="BT470" s="54"/>
      <c r="BU470" s="54"/>
      <c r="BV470" s="54"/>
      <c r="BW470" s="54"/>
      <c r="BX470" s="54"/>
      <c r="BY470" s="3"/>
      <c r="BZ470" s="3"/>
      <c r="CA470" s="3"/>
      <c r="CB470" s="3"/>
      <c r="CC470" s="3"/>
      <c r="CD470" s="3"/>
    </row>
    <row r="471" spans="1:82" x14ac:dyDescent="0.2">
      <c r="A471" s="14">
        <v>894.7524699999999</v>
      </c>
      <c r="B471" s="8" t="s">
        <v>901</v>
      </c>
      <c r="C471" s="8" t="s">
        <v>902</v>
      </c>
      <c r="D471" s="3">
        <v>1.4573022065813658E-5</v>
      </c>
      <c r="E471" s="3">
        <v>5.3343409075064296E-5</v>
      </c>
      <c r="F471" s="3">
        <v>5.446265797183046E-4</v>
      </c>
      <c r="G471" s="3">
        <v>1.4566483944798176E-3</v>
      </c>
      <c r="H471" s="3">
        <v>1.4241224252007771E-4</v>
      </c>
      <c r="I471" s="3">
        <v>3.7037593393515902E-4</v>
      </c>
      <c r="J471" s="3">
        <v>2.9148387339061131E-5</v>
      </c>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Z471" s="54"/>
      <c r="BA471" s="54"/>
      <c r="BB471" s="54"/>
      <c r="BC471" s="54"/>
      <c r="BD471" s="54"/>
      <c r="BE471" s="54"/>
      <c r="BF471" s="54"/>
      <c r="BG471" s="54"/>
      <c r="BH471" s="54"/>
      <c r="BI471" s="54"/>
      <c r="BJ471" s="54"/>
      <c r="BK471" s="54"/>
      <c r="BL471" s="54"/>
      <c r="BM471" s="54"/>
      <c r="BN471" s="54"/>
      <c r="BO471" s="54"/>
      <c r="BP471" s="54"/>
      <c r="BQ471" s="54"/>
      <c r="BR471" s="54"/>
      <c r="BS471" s="54"/>
      <c r="BT471" s="54"/>
      <c r="BU471" s="54"/>
      <c r="BV471" s="54"/>
      <c r="BW471" s="54"/>
      <c r="BX471" s="54"/>
      <c r="BY471" s="3"/>
      <c r="BZ471" s="3"/>
      <c r="CA471" s="3"/>
      <c r="CB471" s="3"/>
      <c r="CC471" s="3"/>
      <c r="CD471" s="3"/>
    </row>
    <row r="472" spans="1:82" x14ac:dyDescent="0.2">
      <c r="A472" s="14">
        <v>896.76806999999997</v>
      </c>
      <c r="B472" s="8" t="s">
        <v>903</v>
      </c>
      <c r="C472" s="8" t="s">
        <v>904</v>
      </c>
      <c r="D472" s="3">
        <v>4.7378566743133963E-5</v>
      </c>
      <c r="E472" s="3">
        <v>5.7066438313052187E-5</v>
      </c>
      <c r="F472" s="3">
        <v>9.2888803452447226E-4</v>
      </c>
      <c r="G472" s="3">
        <v>1.7036548993956166E-3</v>
      </c>
      <c r="H472" s="3">
        <v>4.7859671446605419E-5</v>
      </c>
      <c r="I472" s="3">
        <v>5.2629509450276572E-4</v>
      </c>
      <c r="J472" s="3">
        <v>9.7405054693106099E-6</v>
      </c>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Z472" s="54"/>
      <c r="BA472" s="54"/>
      <c r="BB472" s="54"/>
      <c r="BC472" s="54"/>
      <c r="BD472" s="54"/>
      <c r="BE472" s="54"/>
      <c r="BF472" s="54"/>
      <c r="BG472" s="54"/>
      <c r="BH472" s="54"/>
      <c r="BI472" s="54"/>
      <c r="BJ472" s="54"/>
      <c r="BK472" s="54"/>
      <c r="BL472" s="54"/>
      <c r="BM472" s="54"/>
      <c r="BN472" s="54"/>
      <c r="BO472" s="54"/>
      <c r="BP472" s="54"/>
      <c r="BQ472" s="54"/>
      <c r="BR472" s="54"/>
      <c r="BS472" s="54"/>
      <c r="BT472" s="54"/>
      <c r="BU472" s="54"/>
      <c r="BV472" s="54"/>
      <c r="BW472" s="54"/>
      <c r="BX472" s="54"/>
      <c r="BY472" s="3"/>
      <c r="BZ472" s="3"/>
      <c r="CA472" s="3"/>
      <c r="CB472" s="3"/>
      <c r="CC472" s="3"/>
      <c r="CD472" s="3"/>
    </row>
    <row r="473" spans="1:82" x14ac:dyDescent="0.2">
      <c r="A473" s="14">
        <v>898.78366999999992</v>
      </c>
      <c r="B473" s="8" t="s">
        <v>905</v>
      </c>
      <c r="C473" s="8" t="s">
        <v>906</v>
      </c>
      <c r="D473" s="3">
        <v>2.2901196530068528E-5</v>
      </c>
      <c r="E473" s="3">
        <v>6.4703039784064478E-5</v>
      </c>
      <c r="F473" s="3">
        <v>9.8357570397245692E-4</v>
      </c>
      <c r="G473" s="3">
        <v>1.9709974886123706E-3</v>
      </c>
      <c r="H473" s="3">
        <v>1.342850935597526E-4</v>
      </c>
      <c r="I473" s="3">
        <v>2.1543862648845026E-4</v>
      </c>
      <c r="J473" s="3">
        <v>2.9583899751173595E-5</v>
      </c>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Z473" s="54"/>
      <c r="BA473" s="54"/>
      <c r="BB473" s="54"/>
      <c r="BC473" s="54"/>
      <c r="BD473" s="54"/>
      <c r="BE473" s="54"/>
      <c r="BF473" s="54"/>
      <c r="BG473" s="54"/>
      <c r="BH473" s="54"/>
      <c r="BI473" s="54"/>
      <c r="BJ473" s="54"/>
      <c r="BK473" s="54"/>
      <c r="BL473" s="54"/>
      <c r="BM473" s="54"/>
      <c r="BN473" s="54"/>
      <c r="BO473" s="54"/>
      <c r="BP473" s="54"/>
      <c r="BQ473" s="54"/>
      <c r="BR473" s="54"/>
      <c r="BS473" s="54"/>
      <c r="BT473" s="54"/>
      <c r="BU473" s="54"/>
      <c r="BV473" s="54"/>
      <c r="BW473" s="54"/>
      <c r="BX473" s="54"/>
      <c r="BY473" s="3"/>
      <c r="BZ473" s="3"/>
      <c r="CA473" s="3"/>
      <c r="CB473" s="3"/>
      <c r="CC473" s="3"/>
      <c r="CD473" s="3"/>
    </row>
    <row r="474" spans="1:82" x14ac:dyDescent="0.2">
      <c r="A474" s="14">
        <v>900.79926999999998</v>
      </c>
      <c r="B474" s="8" t="s">
        <v>907</v>
      </c>
      <c r="C474" s="8" t="s">
        <v>908</v>
      </c>
      <c r="D474" s="3">
        <v>9.510858674928784E-6</v>
      </c>
      <c r="E474" s="3">
        <v>3.6390871355522115E-5</v>
      </c>
      <c r="F474" s="3">
        <v>3.7279933720234682E-4</v>
      </c>
      <c r="G474" s="3">
        <v>9.2131471094644344E-4</v>
      </c>
      <c r="H474" s="3">
        <v>3.2270896863573879E-4</v>
      </c>
      <c r="I474" s="3">
        <v>2.0700187102900042E-4</v>
      </c>
      <c r="J474" s="3">
        <v>3.1756963508394636E-5</v>
      </c>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Z474" s="54"/>
      <c r="BA474" s="54"/>
      <c r="BB474" s="54"/>
      <c r="BC474" s="54"/>
      <c r="BD474" s="54"/>
      <c r="BE474" s="54"/>
      <c r="BF474" s="54"/>
      <c r="BG474" s="54"/>
      <c r="BH474" s="54"/>
      <c r="BI474" s="54"/>
      <c r="BJ474" s="54"/>
      <c r="BK474" s="54"/>
      <c r="BL474" s="54"/>
      <c r="BM474" s="54"/>
      <c r="BN474" s="54"/>
      <c r="BO474" s="54"/>
      <c r="BP474" s="54"/>
      <c r="BQ474" s="54"/>
      <c r="BR474" s="54"/>
      <c r="BS474" s="54"/>
      <c r="BT474" s="54"/>
      <c r="BU474" s="54"/>
      <c r="BV474" s="54"/>
      <c r="BW474" s="54"/>
      <c r="BX474" s="54"/>
      <c r="BY474" s="3"/>
      <c r="BZ474" s="3"/>
      <c r="CA474" s="3"/>
      <c r="CB474" s="3"/>
      <c r="CC474" s="3"/>
      <c r="CD474" s="3"/>
    </row>
    <row r="475" spans="1:82" x14ac:dyDescent="0.2">
      <c r="A475" s="14">
        <v>902.81486999999993</v>
      </c>
      <c r="B475" s="8" t="s">
        <v>909</v>
      </c>
      <c r="C475" s="8" t="s">
        <v>910</v>
      </c>
      <c r="D475" s="3">
        <v>0</v>
      </c>
      <c r="E475" s="3">
        <v>1.6041122145682103E-5</v>
      </c>
      <c r="F475" s="3">
        <v>6.0737697732722237E-4</v>
      </c>
      <c r="G475" s="3">
        <v>8.6254556320538211E-4</v>
      </c>
      <c r="H475" s="3">
        <v>6.7886276421538847E-4</v>
      </c>
      <c r="I475" s="3">
        <v>9.723812603536138E-4</v>
      </c>
      <c r="J475" s="3">
        <v>0</v>
      </c>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Z475" s="54"/>
      <c r="BA475" s="54"/>
      <c r="BB475" s="54"/>
      <c r="BC475" s="54"/>
      <c r="BD475" s="54"/>
      <c r="BE475" s="54"/>
      <c r="BF475" s="54"/>
      <c r="BG475" s="54"/>
      <c r="BH475" s="54"/>
      <c r="BI475" s="54"/>
      <c r="BJ475" s="54"/>
      <c r="BK475" s="54"/>
      <c r="BL475" s="54"/>
      <c r="BM475" s="54"/>
      <c r="BN475" s="54"/>
      <c r="BO475" s="54"/>
      <c r="BP475" s="54"/>
      <c r="BQ475" s="54"/>
      <c r="BR475" s="54"/>
      <c r="BS475" s="54"/>
      <c r="BT475" s="54"/>
      <c r="BU475" s="54"/>
      <c r="BV475" s="54"/>
      <c r="BW475" s="54"/>
      <c r="BX475" s="54"/>
      <c r="BY475" s="3"/>
      <c r="BZ475" s="3"/>
      <c r="CA475" s="3"/>
      <c r="CB475" s="3"/>
      <c r="CC475" s="3"/>
      <c r="CD475" s="3"/>
    </row>
    <row r="476" spans="1:82" x14ac:dyDescent="0.2">
      <c r="A476" s="14">
        <v>904.83046999999988</v>
      </c>
      <c r="B476" s="8" t="s">
        <v>911</v>
      </c>
      <c r="C476" s="8" t="s">
        <v>912</v>
      </c>
      <c r="D476" s="3">
        <v>2.34014085782419E-5</v>
      </c>
      <c r="E476" s="3">
        <v>2.1136821406532909E-6</v>
      </c>
      <c r="F476" s="3">
        <v>0</v>
      </c>
      <c r="G476" s="3">
        <v>0</v>
      </c>
      <c r="H476" s="3">
        <v>7.6919460143945055E-5</v>
      </c>
      <c r="I476" s="3">
        <v>0</v>
      </c>
      <c r="J476" s="3">
        <v>1.7174090928776006E-5</v>
      </c>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Z476" s="54"/>
      <c r="BA476" s="54"/>
      <c r="BB476" s="54"/>
      <c r="BC476" s="54"/>
      <c r="BD476" s="54"/>
      <c r="BE476" s="54"/>
      <c r="BF476" s="54"/>
      <c r="BG476" s="54"/>
      <c r="BH476" s="54"/>
      <c r="BI476" s="54"/>
      <c r="BJ476" s="54"/>
      <c r="BK476" s="54"/>
      <c r="BL476" s="54"/>
      <c r="BM476" s="54"/>
      <c r="BN476" s="54"/>
      <c r="BO476" s="54"/>
      <c r="BP476" s="54"/>
      <c r="BQ476" s="54"/>
      <c r="BR476" s="54"/>
      <c r="BS476" s="54"/>
      <c r="BT476" s="54"/>
      <c r="BU476" s="54"/>
      <c r="BV476" s="54"/>
      <c r="BW476" s="54"/>
      <c r="BX476" s="54"/>
      <c r="BY476" s="3"/>
      <c r="BZ476" s="3"/>
      <c r="CA476" s="3"/>
      <c r="CB476" s="3"/>
      <c r="CC476" s="3"/>
      <c r="CD476" s="3"/>
    </row>
    <row r="477" spans="1:82" x14ac:dyDescent="0.2">
      <c r="A477" s="14">
        <v>906.84606999999994</v>
      </c>
      <c r="B477" s="8" t="s">
        <v>913</v>
      </c>
      <c r="C477" s="8" t="s">
        <v>914</v>
      </c>
      <c r="D477" s="3">
        <v>0</v>
      </c>
      <c r="E477" s="3">
        <v>1.7252231882360844E-5</v>
      </c>
      <c r="F477" s="3">
        <v>0</v>
      </c>
      <c r="G477" s="3">
        <v>0</v>
      </c>
      <c r="H477" s="3">
        <v>1.0065537426834837E-4</v>
      </c>
      <c r="I477" s="3">
        <v>2.3414525202812555E-5</v>
      </c>
      <c r="J477" s="3">
        <v>4.089309411613685E-6</v>
      </c>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Z477" s="54"/>
      <c r="BA477" s="54"/>
      <c r="BB477" s="54"/>
      <c r="BC477" s="54"/>
      <c r="BD477" s="54"/>
      <c r="BE477" s="54"/>
      <c r="BF477" s="54"/>
      <c r="BG477" s="54"/>
      <c r="BH477" s="54"/>
      <c r="BI477" s="54"/>
      <c r="BJ477" s="54"/>
      <c r="BK477" s="54"/>
      <c r="BL477" s="54"/>
      <c r="BM477" s="54"/>
      <c r="BN477" s="54"/>
      <c r="BO477" s="54"/>
      <c r="BP477" s="54"/>
      <c r="BQ477" s="54"/>
      <c r="BR477" s="54"/>
      <c r="BS477" s="54"/>
      <c r="BT477" s="54"/>
      <c r="BU477" s="54"/>
      <c r="BV477" s="54"/>
      <c r="BW477" s="54"/>
      <c r="BX477" s="54"/>
      <c r="BY477" s="3"/>
      <c r="BZ477" s="3"/>
      <c r="CA477" s="3"/>
      <c r="CB477" s="3"/>
      <c r="CC477" s="3"/>
      <c r="CD477" s="3"/>
    </row>
    <row r="478" spans="1:82" x14ac:dyDescent="0.2">
      <c r="A478" s="14">
        <v>908.86166999999989</v>
      </c>
      <c r="B478" s="8" t="s">
        <v>915</v>
      </c>
      <c r="C478" s="8" t="s">
        <v>916</v>
      </c>
      <c r="D478" s="3">
        <v>1.7566006629201983E-5</v>
      </c>
      <c r="E478" s="3">
        <v>0</v>
      </c>
      <c r="F478" s="3">
        <v>0</v>
      </c>
      <c r="G478" s="3">
        <v>0</v>
      </c>
      <c r="H478" s="3">
        <v>8.9526681327274773E-5</v>
      </c>
      <c r="I478" s="3">
        <v>0</v>
      </c>
      <c r="J478" s="3">
        <v>8.8192456908386328E-5</v>
      </c>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Z478" s="54"/>
      <c r="BA478" s="54"/>
      <c r="BB478" s="54"/>
      <c r="BC478" s="54"/>
      <c r="BD478" s="54"/>
      <c r="BE478" s="54"/>
      <c r="BF478" s="54"/>
      <c r="BG478" s="54"/>
      <c r="BH478" s="54"/>
      <c r="BI478" s="54"/>
      <c r="BJ478" s="54"/>
      <c r="BK478" s="54"/>
      <c r="BL478" s="54"/>
      <c r="BM478" s="54"/>
      <c r="BN478" s="54"/>
      <c r="BO478" s="54"/>
      <c r="BP478" s="54"/>
      <c r="BQ478" s="54"/>
      <c r="BR478" s="54"/>
      <c r="BS478" s="54"/>
      <c r="BT478" s="54"/>
      <c r="BU478" s="54"/>
      <c r="BV478" s="54"/>
      <c r="BW478" s="54"/>
      <c r="BX478" s="54"/>
      <c r="BY478" s="3"/>
      <c r="BZ478" s="3"/>
      <c r="CA478" s="3"/>
      <c r="CB478" s="3"/>
      <c r="CC478" s="3"/>
      <c r="CD478" s="3"/>
    </row>
    <row r="479" spans="1:82" x14ac:dyDescent="0.2">
      <c r="A479" s="14">
        <v>910.81997000000001</v>
      </c>
      <c r="B479" s="8" t="s">
        <v>917</v>
      </c>
      <c r="C479" s="8" t="s">
        <v>918</v>
      </c>
      <c r="D479" s="3">
        <v>1.133096814527512E-5</v>
      </c>
      <c r="E479" s="3">
        <v>5.3269263746759136E-6</v>
      </c>
      <c r="F479" s="3">
        <v>0</v>
      </c>
      <c r="G479" s="3">
        <v>4.519036652271751E-5</v>
      </c>
      <c r="H479" s="3">
        <v>0</v>
      </c>
      <c r="I479" s="3">
        <v>2.3814808518241164E-5</v>
      </c>
      <c r="J479" s="3">
        <v>4.4347205523805379E-5</v>
      </c>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Z479" s="54"/>
      <c r="BA479" s="54"/>
      <c r="BB479" s="54"/>
      <c r="BC479" s="54"/>
      <c r="BD479" s="54"/>
      <c r="BE479" s="54"/>
      <c r="BF479" s="54"/>
      <c r="BG479" s="54"/>
      <c r="BH479" s="54"/>
      <c r="BI479" s="54"/>
      <c r="BJ479" s="54"/>
      <c r="BK479" s="54"/>
      <c r="BL479" s="54"/>
      <c r="BM479" s="54"/>
      <c r="BN479" s="54"/>
      <c r="BO479" s="54"/>
      <c r="BP479" s="54"/>
      <c r="BQ479" s="54"/>
      <c r="BR479" s="54"/>
      <c r="BS479" s="54"/>
      <c r="BT479" s="54"/>
      <c r="BU479" s="54"/>
      <c r="BV479" s="54"/>
      <c r="BW479" s="54"/>
      <c r="BX479" s="54"/>
      <c r="BY479" s="3"/>
      <c r="BZ479" s="3"/>
      <c r="CA479" s="3"/>
      <c r="CB479" s="3"/>
      <c r="CC479" s="3"/>
      <c r="CD479" s="3"/>
    </row>
    <row r="480" spans="1:82" x14ac:dyDescent="0.2">
      <c r="A480" s="14">
        <v>912.83556999999996</v>
      </c>
      <c r="B480" s="8" t="s">
        <v>919</v>
      </c>
      <c r="C480" s="8" t="s">
        <v>920</v>
      </c>
      <c r="D480" s="3">
        <v>0</v>
      </c>
      <c r="E480" s="3">
        <v>1.8427428120922738E-5</v>
      </c>
      <c r="F480" s="3">
        <v>0</v>
      </c>
      <c r="G480" s="3">
        <v>0</v>
      </c>
      <c r="H480" s="3">
        <v>1.8426572436141029E-4</v>
      </c>
      <c r="I480" s="3">
        <v>0</v>
      </c>
      <c r="J480" s="3">
        <v>1.2050394828255148E-7</v>
      </c>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Z480" s="54"/>
      <c r="BA480" s="54"/>
      <c r="BB480" s="54"/>
      <c r="BC480" s="54"/>
      <c r="BD480" s="54"/>
      <c r="BE480" s="54"/>
      <c r="BF480" s="54"/>
      <c r="BG480" s="54"/>
      <c r="BH480" s="54"/>
      <c r="BI480" s="54"/>
      <c r="BJ480" s="54"/>
      <c r="BK480" s="54"/>
      <c r="BL480" s="54"/>
      <c r="BM480" s="54"/>
      <c r="BN480" s="54"/>
      <c r="BO480" s="54"/>
      <c r="BP480" s="54"/>
      <c r="BQ480" s="54"/>
      <c r="BR480" s="54"/>
      <c r="BS480" s="54"/>
      <c r="BT480" s="54"/>
      <c r="BU480" s="54"/>
      <c r="BV480" s="54"/>
      <c r="BW480" s="54"/>
      <c r="BX480" s="54"/>
      <c r="BY480" s="3"/>
      <c r="BZ480" s="3"/>
      <c r="CA480" s="3"/>
      <c r="CB480" s="3"/>
      <c r="CC480" s="3"/>
      <c r="CD480" s="3"/>
    </row>
    <row r="481" spans="1:82" x14ac:dyDescent="0.2">
      <c r="A481" s="14">
        <v>914.85117000000002</v>
      </c>
      <c r="B481" s="8" t="s">
        <v>921</v>
      </c>
      <c r="C481" s="8" t="s">
        <v>922</v>
      </c>
      <c r="D481" s="3">
        <v>3.4623265043748704E-6</v>
      </c>
      <c r="E481" s="3">
        <v>0</v>
      </c>
      <c r="F481" s="3">
        <v>0</v>
      </c>
      <c r="G481" s="3">
        <v>1.1960701056863566E-5</v>
      </c>
      <c r="H481" s="3">
        <v>0</v>
      </c>
      <c r="I481" s="3">
        <v>9.1283281928477444E-5</v>
      </c>
      <c r="J481" s="3">
        <v>0</v>
      </c>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54"/>
      <c r="BY481" s="3"/>
      <c r="BZ481" s="3"/>
      <c r="CA481" s="3"/>
      <c r="CB481" s="3"/>
      <c r="CC481" s="3"/>
      <c r="CD481" s="3"/>
    </row>
    <row r="482" spans="1:82" x14ac:dyDescent="0.2">
      <c r="A482" s="14">
        <v>916.86676999999997</v>
      </c>
      <c r="B482" s="8" t="s">
        <v>923</v>
      </c>
      <c r="C482" s="8" t="s">
        <v>924</v>
      </c>
      <c r="D482" s="3">
        <v>2.450595537930695E-5</v>
      </c>
      <c r="E482" s="3">
        <v>3.5508969931395383E-6</v>
      </c>
      <c r="F482" s="3">
        <v>1.8721162819680491E-5</v>
      </c>
      <c r="G482" s="3">
        <v>0</v>
      </c>
      <c r="H482" s="3">
        <v>1.9074328703846247E-5</v>
      </c>
      <c r="I482" s="3">
        <v>1.4572798400891332E-4</v>
      </c>
      <c r="J482" s="3">
        <v>6.5215816265021454E-5</v>
      </c>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Z482" s="54"/>
      <c r="BA482" s="54"/>
      <c r="BB482" s="54"/>
      <c r="BC482" s="54"/>
      <c r="BD482" s="54"/>
      <c r="BE482" s="54"/>
      <c r="BF482" s="54"/>
      <c r="BG482" s="54"/>
      <c r="BH482" s="54"/>
      <c r="BI482" s="54"/>
      <c r="BJ482" s="54"/>
      <c r="BK482" s="54"/>
      <c r="BL482" s="54"/>
      <c r="BM482" s="54"/>
      <c r="BN482" s="54"/>
      <c r="BO482" s="54"/>
      <c r="BP482" s="54"/>
      <c r="BQ482" s="54"/>
      <c r="BR482" s="54"/>
      <c r="BS482" s="54"/>
      <c r="BT482" s="54"/>
      <c r="BU482" s="54"/>
      <c r="BV482" s="54"/>
      <c r="BW482" s="54"/>
      <c r="BX482" s="54"/>
      <c r="BY482" s="3"/>
      <c r="BZ482" s="3"/>
      <c r="CA482" s="3"/>
      <c r="CB482" s="3"/>
      <c r="CC482" s="3"/>
      <c r="CD482" s="3"/>
    </row>
    <row r="483" spans="1:82" x14ac:dyDescent="0.2">
      <c r="A483" s="14">
        <v>918.88237000000004</v>
      </c>
      <c r="B483" s="8" t="s">
        <v>925</v>
      </c>
      <c r="C483" s="8" t="s">
        <v>926</v>
      </c>
      <c r="D483" s="3">
        <v>0</v>
      </c>
      <c r="E483" s="3">
        <v>1.1816080291343098E-5</v>
      </c>
      <c r="F483" s="3">
        <v>2.1216821675392197E-5</v>
      </c>
      <c r="G483" s="3">
        <v>0</v>
      </c>
      <c r="H483" s="3">
        <v>6.8868342051113554E-5</v>
      </c>
      <c r="I483" s="3">
        <v>0</v>
      </c>
      <c r="J483" s="3">
        <v>0</v>
      </c>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Z483" s="54"/>
      <c r="BA483" s="54"/>
      <c r="BB483" s="54"/>
      <c r="BC483" s="54"/>
      <c r="BD483" s="54"/>
      <c r="BE483" s="54"/>
      <c r="BF483" s="54"/>
      <c r="BG483" s="54"/>
      <c r="BH483" s="54"/>
      <c r="BI483" s="54"/>
      <c r="BJ483" s="54"/>
      <c r="BK483" s="54"/>
      <c r="BL483" s="54"/>
      <c r="BM483" s="54"/>
      <c r="BN483" s="54"/>
      <c r="BO483" s="54"/>
      <c r="BP483" s="54"/>
      <c r="BQ483" s="54"/>
      <c r="BR483" s="54"/>
      <c r="BS483" s="54"/>
      <c r="BT483" s="54"/>
      <c r="BU483" s="54"/>
      <c r="BV483" s="54"/>
      <c r="BW483" s="54"/>
      <c r="BX483" s="54"/>
      <c r="BY483" s="3"/>
      <c r="BZ483" s="3"/>
      <c r="CA483" s="3"/>
      <c r="CB483" s="3"/>
      <c r="CC483" s="3"/>
      <c r="CD483" s="3"/>
    </row>
    <row r="484" spans="1:82" x14ac:dyDescent="0.2">
      <c r="A484" s="14">
        <v>920.89796999999999</v>
      </c>
      <c r="B484" s="8" t="s">
        <v>927</v>
      </c>
      <c r="C484" s="8" t="s">
        <v>928</v>
      </c>
      <c r="D484" s="3">
        <v>2.9284988636264206E-5</v>
      </c>
      <c r="E484" s="3">
        <v>8.6615709395225691E-5</v>
      </c>
      <c r="F484" s="3">
        <v>0</v>
      </c>
      <c r="G484" s="3">
        <v>0</v>
      </c>
      <c r="H484" s="3">
        <v>3.0231741024944764E-5</v>
      </c>
      <c r="I484" s="3">
        <v>7.9271320784987908E-5</v>
      </c>
      <c r="J484" s="3">
        <v>8.7114157832578963E-5</v>
      </c>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Z484" s="54"/>
      <c r="BA484" s="54"/>
      <c r="BB484" s="54"/>
      <c r="BC484" s="54"/>
      <c r="BD484" s="54"/>
      <c r="BE484" s="54"/>
      <c r="BF484" s="54"/>
      <c r="BG484" s="54"/>
      <c r="BH484" s="54"/>
      <c r="BI484" s="54"/>
      <c r="BJ484" s="54"/>
      <c r="BK484" s="54"/>
      <c r="BL484" s="54"/>
      <c r="BM484" s="54"/>
      <c r="BN484" s="54"/>
      <c r="BO484" s="54"/>
      <c r="BP484" s="54"/>
      <c r="BQ484" s="54"/>
      <c r="BR484" s="54"/>
      <c r="BS484" s="54"/>
      <c r="BT484" s="54"/>
      <c r="BU484" s="54"/>
      <c r="BV484" s="54"/>
      <c r="BW484" s="54"/>
      <c r="BX484" s="54"/>
      <c r="BY484" s="3"/>
      <c r="BZ484" s="3"/>
      <c r="CA484" s="3"/>
      <c r="CB484" s="3"/>
      <c r="CC484" s="3"/>
      <c r="CD484" s="3"/>
    </row>
    <row r="485" spans="1:82" x14ac:dyDescent="0.2">
      <c r="A485" s="14">
        <v>922.78366999999992</v>
      </c>
      <c r="B485" s="8" t="s">
        <v>929</v>
      </c>
      <c r="C485" s="8" t="s">
        <v>930</v>
      </c>
      <c r="D485" s="3">
        <v>0</v>
      </c>
      <c r="E485" s="3">
        <v>0</v>
      </c>
      <c r="F485" s="3">
        <v>1.6048199877112846E-5</v>
      </c>
      <c r="G485" s="3">
        <v>0</v>
      </c>
      <c r="H485" s="3">
        <v>3.8441521016523578E-6</v>
      </c>
      <c r="I485" s="3">
        <v>0</v>
      </c>
      <c r="J485" s="3">
        <v>2.0346837325265925E-5</v>
      </c>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Z485" s="54"/>
      <c r="BA485" s="54"/>
      <c r="BB485" s="54"/>
      <c r="BC485" s="54"/>
      <c r="BD485" s="54"/>
      <c r="BE485" s="54"/>
      <c r="BF485" s="54"/>
      <c r="BG485" s="54"/>
      <c r="BH485" s="54"/>
      <c r="BI485" s="54"/>
      <c r="BJ485" s="54"/>
      <c r="BK485" s="54"/>
      <c r="BL485" s="54"/>
      <c r="BM485" s="54"/>
      <c r="BN485" s="54"/>
      <c r="BO485" s="54"/>
      <c r="BP485" s="54"/>
      <c r="BQ485" s="54"/>
      <c r="BR485" s="54"/>
      <c r="BS485" s="54"/>
      <c r="BT485" s="54"/>
      <c r="BU485" s="54"/>
      <c r="BV485" s="54"/>
      <c r="BW485" s="54"/>
      <c r="BX485" s="54"/>
      <c r="BY485" s="3"/>
      <c r="BZ485" s="3"/>
      <c r="CA485" s="3"/>
      <c r="CB485" s="3"/>
      <c r="CC485" s="3"/>
      <c r="CD485" s="3"/>
    </row>
    <row r="486" spans="1:82" x14ac:dyDescent="0.2">
      <c r="A486" s="14">
        <v>924.79926999999998</v>
      </c>
      <c r="B486" s="8" t="s">
        <v>931</v>
      </c>
      <c r="C486" s="8" t="s">
        <v>932</v>
      </c>
      <c r="D486" s="3">
        <v>0</v>
      </c>
      <c r="E486" s="3">
        <v>2.3331068657991057E-5</v>
      </c>
      <c r="F486" s="3">
        <v>0</v>
      </c>
      <c r="G486" s="3">
        <v>1.3431733647739833E-4</v>
      </c>
      <c r="H486" s="3">
        <v>7.168162754873809E-6</v>
      </c>
      <c r="I486" s="3">
        <v>1.8889366829214487E-5</v>
      </c>
      <c r="J486" s="3">
        <v>2.0046975165671749E-6</v>
      </c>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Z486" s="54"/>
      <c r="BA486" s="54"/>
      <c r="BB486" s="54"/>
      <c r="BC486" s="54"/>
      <c r="BD486" s="54"/>
      <c r="BE486" s="54"/>
      <c r="BF486" s="54"/>
      <c r="BG486" s="54"/>
      <c r="BH486" s="54"/>
      <c r="BI486" s="54"/>
      <c r="BJ486" s="54"/>
      <c r="BK486" s="54"/>
      <c r="BL486" s="54"/>
      <c r="BM486" s="54"/>
      <c r="BN486" s="54"/>
      <c r="BO486" s="54"/>
      <c r="BP486" s="54"/>
      <c r="BQ486" s="54"/>
      <c r="BR486" s="54"/>
      <c r="BS486" s="54"/>
      <c r="BT486" s="54"/>
      <c r="BU486" s="54"/>
      <c r="BV486" s="54"/>
      <c r="BW486" s="54"/>
      <c r="BX486" s="54"/>
      <c r="BY486" s="3"/>
      <c r="BZ486" s="3"/>
      <c r="CA486" s="3"/>
      <c r="CB486" s="3"/>
      <c r="CC486" s="3"/>
      <c r="CD486" s="3"/>
    </row>
    <row r="487" spans="1:82" x14ac:dyDescent="0.2">
      <c r="A487" s="14">
        <v>926.81486999999993</v>
      </c>
      <c r="B487" s="8" t="s">
        <v>933</v>
      </c>
      <c r="C487" s="8" t="s">
        <v>934</v>
      </c>
      <c r="D487" s="3">
        <v>5.7646723847891779E-6</v>
      </c>
      <c r="E487" s="3">
        <v>1.0969885210523841E-5</v>
      </c>
      <c r="F487" s="3">
        <v>0</v>
      </c>
      <c r="G487" s="3">
        <v>6.160824450299997E-5</v>
      </c>
      <c r="H487" s="3">
        <v>3.7748867019264358E-5</v>
      </c>
      <c r="I487" s="3">
        <v>4.8423038183940073E-5</v>
      </c>
      <c r="J487" s="3">
        <v>1.6571899250098201E-5</v>
      </c>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Z487" s="54"/>
      <c r="BA487" s="54"/>
      <c r="BB487" s="54"/>
      <c r="BC487" s="54"/>
      <c r="BD487" s="54"/>
      <c r="BE487" s="54"/>
      <c r="BF487" s="54"/>
      <c r="BG487" s="54"/>
      <c r="BH487" s="54"/>
      <c r="BI487" s="54"/>
      <c r="BJ487" s="54"/>
      <c r="BK487" s="54"/>
      <c r="BL487" s="54"/>
      <c r="BM487" s="54"/>
      <c r="BN487" s="54"/>
      <c r="BO487" s="54"/>
      <c r="BP487" s="54"/>
      <c r="BQ487" s="54"/>
      <c r="BR487" s="54"/>
      <c r="BS487" s="54"/>
      <c r="BT487" s="54"/>
      <c r="BU487" s="54"/>
      <c r="BV487" s="54"/>
      <c r="BW487" s="54"/>
      <c r="BX487" s="54"/>
      <c r="BY487" s="3"/>
      <c r="BZ487" s="3"/>
      <c r="CA487" s="3"/>
      <c r="CB487" s="3"/>
      <c r="CC487" s="3"/>
      <c r="CD487" s="3"/>
    </row>
    <row r="488" spans="1:82" x14ac:dyDescent="0.2">
      <c r="A488" s="14">
        <v>928.83046999999988</v>
      </c>
      <c r="B488" s="8" t="s">
        <v>935</v>
      </c>
      <c r="C488" s="8" t="s">
        <v>936</v>
      </c>
      <c r="D488" s="3">
        <v>0</v>
      </c>
      <c r="E488" s="3">
        <v>6.8366525994200536E-5</v>
      </c>
      <c r="F488" s="3">
        <v>7.0530745698949669E-5</v>
      </c>
      <c r="G488" s="3">
        <v>4.3586573014450456E-5</v>
      </c>
      <c r="H488" s="3">
        <v>3.2174210367548103E-5</v>
      </c>
      <c r="I488" s="3">
        <v>3.2114595691666212E-5</v>
      </c>
      <c r="J488" s="3">
        <v>2.8995353564622088E-5</v>
      </c>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Z488" s="54"/>
      <c r="BA488" s="54"/>
      <c r="BB488" s="54"/>
      <c r="BC488" s="54"/>
      <c r="BD488" s="54"/>
      <c r="BE488" s="54"/>
      <c r="BF488" s="54"/>
      <c r="BG488" s="54"/>
      <c r="BH488" s="54"/>
      <c r="BI488" s="54"/>
      <c r="BJ488" s="54"/>
      <c r="BK488" s="54"/>
      <c r="BL488" s="54"/>
      <c r="BM488" s="54"/>
      <c r="BN488" s="54"/>
      <c r="BO488" s="54"/>
      <c r="BP488" s="54"/>
      <c r="BQ488" s="54"/>
      <c r="BR488" s="54"/>
      <c r="BS488" s="54"/>
      <c r="BT488" s="54"/>
      <c r="BU488" s="54"/>
      <c r="BV488" s="54"/>
      <c r="BW488" s="54"/>
      <c r="BX488" s="54"/>
      <c r="BY488" s="3"/>
      <c r="BZ488" s="3"/>
      <c r="CA488" s="3"/>
      <c r="CB488" s="3"/>
      <c r="CC488" s="3"/>
      <c r="CD488" s="3"/>
    </row>
    <row r="489" spans="1:82" x14ac:dyDescent="0.2">
      <c r="A489" s="14">
        <v>930.84606999999994</v>
      </c>
      <c r="B489" s="8" t="s">
        <v>937</v>
      </c>
      <c r="C489" s="8" t="s">
        <v>938</v>
      </c>
      <c r="D489" s="3">
        <v>0</v>
      </c>
      <c r="E489" s="3">
        <v>4.5531616248428363E-6</v>
      </c>
      <c r="F489" s="3">
        <v>2.3539189167374157E-5</v>
      </c>
      <c r="G489" s="3">
        <v>9.555249749422741E-5</v>
      </c>
      <c r="H489" s="3">
        <v>7.5930554621336311E-5</v>
      </c>
      <c r="I489" s="3">
        <v>0</v>
      </c>
      <c r="J489" s="3">
        <v>0</v>
      </c>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Z489" s="54"/>
      <c r="BA489" s="54"/>
      <c r="BB489" s="54"/>
      <c r="BC489" s="54"/>
      <c r="BD489" s="54"/>
      <c r="BE489" s="54"/>
      <c r="BF489" s="54"/>
      <c r="BG489" s="54"/>
      <c r="BH489" s="54"/>
      <c r="BI489" s="54"/>
      <c r="BJ489" s="54"/>
      <c r="BK489" s="54"/>
      <c r="BL489" s="54"/>
      <c r="BM489" s="54"/>
      <c r="BN489" s="54"/>
      <c r="BO489" s="54"/>
      <c r="BP489" s="54"/>
      <c r="BQ489" s="54"/>
      <c r="BR489" s="54"/>
      <c r="BS489" s="54"/>
      <c r="BT489" s="54"/>
      <c r="BU489" s="54"/>
      <c r="BV489" s="54"/>
      <c r="BW489" s="54"/>
      <c r="BX489" s="54"/>
      <c r="BY489" s="3"/>
      <c r="BZ489" s="3"/>
      <c r="CA489" s="3"/>
      <c r="CB489" s="3"/>
      <c r="CC489" s="3"/>
      <c r="CD489" s="3"/>
    </row>
    <row r="490" spans="1:82" x14ac:dyDescent="0.2">
      <c r="A490" s="14">
        <v>932.86166999999989</v>
      </c>
      <c r="B490" s="8" t="s">
        <v>939</v>
      </c>
      <c r="C490" s="8" t="s">
        <v>940</v>
      </c>
      <c r="D490" s="3">
        <v>7.4712340494111387E-6</v>
      </c>
      <c r="E490" s="3">
        <v>0</v>
      </c>
      <c r="F490" s="3">
        <v>0</v>
      </c>
      <c r="G490" s="3">
        <v>0</v>
      </c>
      <c r="H490" s="3">
        <v>0</v>
      </c>
      <c r="I490" s="3">
        <v>1.529297736894952E-4</v>
      </c>
      <c r="J490" s="3">
        <v>3.4360845122846199E-5</v>
      </c>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Z490" s="54"/>
      <c r="BA490" s="54"/>
      <c r="BB490" s="54"/>
      <c r="BC490" s="54"/>
      <c r="BD490" s="54"/>
      <c r="BE490" s="54"/>
      <c r="BF490" s="54"/>
      <c r="BG490" s="54"/>
      <c r="BH490" s="54"/>
      <c r="BI490" s="54"/>
      <c r="BJ490" s="54"/>
      <c r="BK490" s="54"/>
      <c r="BL490" s="54"/>
      <c r="BM490" s="54"/>
      <c r="BN490" s="54"/>
      <c r="BO490" s="54"/>
      <c r="BP490" s="54"/>
      <c r="BQ490" s="54"/>
      <c r="BR490" s="54"/>
      <c r="BS490" s="54"/>
      <c r="BT490" s="54"/>
      <c r="BU490" s="54"/>
      <c r="BV490" s="54"/>
      <c r="BW490" s="54"/>
      <c r="BX490" s="54"/>
      <c r="BY490" s="3"/>
      <c r="BZ490" s="3"/>
      <c r="CA490" s="3"/>
      <c r="CB490" s="3"/>
      <c r="CC490" s="3"/>
      <c r="CD490" s="3"/>
    </row>
    <row r="491" spans="1:82" x14ac:dyDescent="0.2">
      <c r="A491" s="14">
        <v>934.87726999999995</v>
      </c>
      <c r="B491" s="8" t="s">
        <v>941</v>
      </c>
      <c r="C491" s="8" t="s">
        <v>942</v>
      </c>
      <c r="D491" s="3">
        <v>0</v>
      </c>
      <c r="E491" s="3">
        <v>2.1213654941837687E-5</v>
      </c>
      <c r="F491" s="3">
        <v>0</v>
      </c>
      <c r="G491" s="3">
        <v>0</v>
      </c>
      <c r="H491" s="3">
        <v>9.7112421906332693E-5</v>
      </c>
      <c r="I491" s="3">
        <v>1.041448224256362E-4</v>
      </c>
      <c r="J491" s="3">
        <v>2.4003624417344515E-5</v>
      </c>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Z491" s="54"/>
      <c r="BA491" s="54"/>
      <c r="BB491" s="54"/>
      <c r="BC491" s="54"/>
      <c r="BD491" s="54"/>
      <c r="BE491" s="54"/>
      <c r="BF491" s="54"/>
      <c r="BG491" s="54"/>
      <c r="BH491" s="54"/>
      <c r="BI491" s="54"/>
      <c r="BJ491" s="54"/>
      <c r="BK491" s="54"/>
      <c r="BL491" s="54"/>
      <c r="BM491" s="54"/>
      <c r="BN491" s="54"/>
      <c r="BO491" s="54"/>
      <c r="BP491" s="54"/>
      <c r="BQ491" s="54"/>
      <c r="BR491" s="54"/>
      <c r="BS491" s="54"/>
      <c r="BT491" s="54"/>
      <c r="BU491" s="54"/>
      <c r="BV491" s="54"/>
      <c r="BW491" s="54"/>
      <c r="BX491" s="54"/>
      <c r="BY491" s="3"/>
      <c r="BZ491" s="3"/>
      <c r="CA491" s="3"/>
      <c r="CB491" s="3"/>
      <c r="CC491" s="3"/>
      <c r="CD491" s="3"/>
    </row>
    <row r="492" spans="1:82" x14ac:dyDescent="0.2">
      <c r="A492" s="14">
        <v>936.83556999999996</v>
      </c>
      <c r="B492" s="8" t="s">
        <v>943</v>
      </c>
      <c r="C492" s="8" t="s">
        <v>944</v>
      </c>
      <c r="D492" s="3">
        <v>3.4117323933315649E-5</v>
      </c>
      <c r="E492" s="3">
        <v>4.2880185116013233E-5</v>
      </c>
      <c r="F492" s="3">
        <v>0</v>
      </c>
      <c r="G492" s="3">
        <v>0</v>
      </c>
      <c r="H492" s="3">
        <v>3.6328150473890416E-5</v>
      </c>
      <c r="I492" s="3">
        <v>8.0238183677906774E-5</v>
      </c>
      <c r="J492" s="3">
        <v>4.7827667578331842E-5</v>
      </c>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Z492" s="54"/>
      <c r="BA492" s="54"/>
      <c r="BB492" s="54"/>
      <c r="BC492" s="54"/>
      <c r="BD492" s="54"/>
      <c r="BE492" s="54"/>
      <c r="BF492" s="54"/>
      <c r="BG492" s="54"/>
      <c r="BH492" s="54"/>
      <c r="BI492" s="54"/>
      <c r="BJ492" s="54"/>
      <c r="BK492" s="54"/>
      <c r="BL492" s="54"/>
      <c r="BM492" s="54"/>
      <c r="BN492" s="54"/>
      <c r="BO492" s="54"/>
      <c r="BP492" s="54"/>
      <c r="BQ492" s="54"/>
      <c r="BR492" s="54"/>
      <c r="BS492" s="54"/>
      <c r="BT492" s="54"/>
      <c r="BU492" s="54"/>
      <c r="BV492" s="54"/>
      <c r="BW492" s="54"/>
      <c r="BX492" s="54"/>
      <c r="BY492" s="3"/>
      <c r="BZ492" s="3"/>
      <c r="CA492" s="3"/>
      <c r="CB492" s="3"/>
      <c r="CC492" s="3"/>
      <c r="CD492" s="3"/>
    </row>
    <row r="493" spans="1:82" x14ac:dyDescent="0.2">
      <c r="A493" s="14">
        <v>938.85117000000002</v>
      </c>
      <c r="B493" s="8" t="s">
        <v>945</v>
      </c>
      <c r="C493" s="8" t="s">
        <v>946</v>
      </c>
      <c r="D493" s="3">
        <v>0</v>
      </c>
      <c r="E493" s="3">
        <v>5.302307896585947E-7</v>
      </c>
      <c r="F493" s="3">
        <v>0</v>
      </c>
      <c r="G493" s="3">
        <v>4.6372746767540304E-5</v>
      </c>
      <c r="H493" s="3">
        <v>8.1769953544927123E-5</v>
      </c>
      <c r="I493" s="3">
        <v>0</v>
      </c>
      <c r="J493" s="3">
        <v>0</v>
      </c>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Z493" s="54"/>
      <c r="BA493" s="54"/>
      <c r="BB493" s="54"/>
      <c r="BC493" s="54"/>
      <c r="BD493" s="54"/>
      <c r="BE493" s="54"/>
      <c r="BF493" s="54"/>
      <c r="BG493" s="54"/>
      <c r="BH493" s="54"/>
      <c r="BI493" s="54"/>
      <c r="BJ493" s="54"/>
      <c r="BK493" s="54"/>
      <c r="BL493" s="54"/>
      <c r="BM493" s="54"/>
      <c r="BN493" s="54"/>
      <c r="BO493" s="54"/>
      <c r="BP493" s="54"/>
      <c r="BQ493" s="54"/>
      <c r="BR493" s="54"/>
      <c r="BS493" s="54"/>
      <c r="BT493" s="54"/>
      <c r="BU493" s="54"/>
      <c r="BV493" s="54"/>
      <c r="BW493" s="54"/>
      <c r="BX493" s="54"/>
      <c r="BY493" s="3"/>
      <c r="BZ493" s="3"/>
      <c r="CA493" s="3"/>
      <c r="CB493" s="3"/>
      <c r="CC493" s="3"/>
      <c r="CD493" s="3"/>
    </row>
    <row r="494" spans="1:82" x14ac:dyDescent="0.2">
      <c r="A494" s="14">
        <v>940.86676999999997</v>
      </c>
      <c r="B494" s="8" t="s">
        <v>947</v>
      </c>
      <c r="C494" s="8" t="s">
        <v>948</v>
      </c>
      <c r="D494" s="3">
        <v>1.8624489934206523E-5</v>
      </c>
      <c r="E494" s="3">
        <v>0</v>
      </c>
      <c r="F494" s="3">
        <v>6.4398548540425235E-6</v>
      </c>
      <c r="G494" s="3">
        <v>0</v>
      </c>
      <c r="H494" s="3">
        <v>2.3439045224589211E-5</v>
      </c>
      <c r="I494" s="3">
        <v>7.7402825679426037E-5</v>
      </c>
      <c r="J494" s="3">
        <v>0</v>
      </c>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Z494" s="54"/>
      <c r="BA494" s="54"/>
      <c r="BB494" s="54"/>
      <c r="BC494" s="54"/>
      <c r="BD494" s="54"/>
      <c r="BE494" s="54"/>
      <c r="BF494" s="54"/>
      <c r="BG494" s="54"/>
      <c r="BH494" s="54"/>
      <c r="BI494" s="54"/>
      <c r="BJ494" s="54"/>
      <c r="BK494" s="54"/>
      <c r="BL494" s="54"/>
      <c r="BM494" s="54"/>
      <c r="BN494" s="54"/>
      <c r="BO494" s="54"/>
      <c r="BP494" s="54"/>
      <c r="BQ494" s="54"/>
      <c r="BR494" s="54"/>
      <c r="BS494" s="54"/>
      <c r="BT494" s="54"/>
      <c r="BU494" s="54"/>
      <c r="BV494" s="54"/>
      <c r="BW494" s="54"/>
      <c r="BX494" s="54"/>
      <c r="BY494" s="3"/>
      <c r="BZ494" s="3"/>
      <c r="CA494" s="3"/>
      <c r="CB494" s="3"/>
      <c r="CC494" s="3"/>
      <c r="CD494" s="3"/>
    </row>
    <row r="495" spans="1:82" x14ac:dyDescent="0.2">
      <c r="A495" s="14">
        <v>942.88237000000004</v>
      </c>
      <c r="B495" s="8" t="s">
        <v>949</v>
      </c>
      <c r="C495" s="8" t="s">
        <v>950</v>
      </c>
      <c r="D495" s="3">
        <v>5.0029613475465907E-5</v>
      </c>
      <c r="E495" s="3">
        <v>6.544373251808806E-5</v>
      </c>
      <c r="F495" s="3">
        <v>2.3228875123954651E-5</v>
      </c>
      <c r="G495" s="3">
        <v>3.0661974518843975E-5</v>
      </c>
      <c r="H495" s="3">
        <v>1.5812619906393444E-4</v>
      </c>
      <c r="I495" s="3">
        <v>0</v>
      </c>
      <c r="J495" s="3">
        <v>2.5086871942890649E-5</v>
      </c>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Z495" s="54"/>
      <c r="BA495" s="54"/>
      <c r="BB495" s="54"/>
      <c r="BC495" s="54"/>
      <c r="BD495" s="54"/>
      <c r="BE495" s="54"/>
      <c r="BF495" s="54"/>
      <c r="BG495" s="54"/>
      <c r="BH495" s="54"/>
      <c r="BI495" s="54"/>
      <c r="BJ495" s="54"/>
      <c r="BK495" s="54"/>
      <c r="BL495" s="54"/>
      <c r="BM495" s="54"/>
      <c r="BN495" s="54"/>
      <c r="BO495" s="54"/>
      <c r="BP495" s="54"/>
      <c r="BQ495" s="54"/>
      <c r="BR495" s="54"/>
      <c r="BS495" s="54"/>
      <c r="BT495" s="54"/>
      <c r="BU495" s="54"/>
      <c r="BV495" s="54"/>
      <c r="BW495" s="54"/>
      <c r="BX495" s="54"/>
      <c r="BY495" s="3"/>
      <c r="BZ495" s="3"/>
      <c r="CA495" s="3"/>
      <c r="CB495" s="3"/>
      <c r="CC495" s="3"/>
      <c r="CD495" s="3"/>
    </row>
    <row r="496" spans="1:82" x14ac:dyDescent="0.2">
      <c r="A496" s="14">
        <v>944.89796999999999</v>
      </c>
      <c r="B496" s="8" t="s">
        <v>951</v>
      </c>
      <c r="C496" s="8" t="s">
        <v>952</v>
      </c>
      <c r="D496" s="3">
        <v>0</v>
      </c>
      <c r="E496" s="3">
        <v>0</v>
      </c>
      <c r="F496" s="3">
        <v>2.1269142159626582E-5</v>
      </c>
      <c r="G496" s="3">
        <v>0</v>
      </c>
      <c r="H496" s="3">
        <v>0</v>
      </c>
      <c r="I496" s="3">
        <v>1.110242575162225E-4</v>
      </c>
      <c r="J496" s="3">
        <v>8.4556507787558646E-5</v>
      </c>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Z496" s="54"/>
      <c r="BA496" s="54"/>
      <c r="BB496" s="54"/>
      <c r="BC496" s="54"/>
      <c r="BD496" s="54"/>
      <c r="BE496" s="54"/>
      <c r="BF496" s="54"/>
      <c r="BG496" s="54"/>
      <c r="BH496" s="54"/>
      <c r="BI496" s="54"/>
      <c r="BJ496" s="54"/>
      <c r="BK496" s="54"/>
      <c r="BL496" s="54"/>
      <c r="BM496" s="54"/>
      <c r="BN496" s="54"/>
      <c r="BO496" s="54"/>
      <c r="BP496" s="54"/>
      <c r="BQ496" s="54"/>
      <c r="BR496" s="54"/>
      <c r="BS496" s="54"/>
      <c r="BT496" s="54"/>
      <c r="BU496" s="54"/>
      <c r="BV496" s="54"/>
      <c r="BW496" s="54"/>
      <c r="BX496" s="54"/>
      <c r="BY496" s="3"/>
      <c r="BZ496" s="3"/>
      <c r="CA496" s="3"/>
      <c r="CB496" s="3"/>
      <c r="CC496" s="3"/>
      <c r="CD496" s="3"/>
    </row>
    <row r="497" spans="1:82" x14ac:dyDescent="0.2">
      <c r="A497" s="14">
        <v>946.91357000000005</v>
      </c>
      <c r="B497" s="8" t="s">
        <v>953</v>
      </c>
      <c r="C497" s="8" t="s">
        <v>954</v>
      </c>
      <c r="D497" s="3">
        <v>4.9847074374729993E-5</v>
      </c>
      <c r="E497" s="3">
        <v>1.9115199198685371E-5</v>
      </c>
      <c r="F497" s="3">
        <v>0</v>
      </c>
      <c r="G497" s="3">
        <v>0</v>
      </c>
      <c r="H497" s="3">
        <v>6.2275917284625762E-5</v>
      </c>
      <c r="I497" s="3">
        <v>1.2654289507599425E-5</v>
      </c>
      <c r="J497" s="3">
        <v>3.7503478368708079E-5</v>
      </c>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Z497" s="54"/>
      <c r="BA497" s="54"/>
      <c r="BB497" s="54"/>
      <c r="BC497" s="54"/>
      <c r="BD497" s="54"/>
      <c r="BE497" s="54"/>
      <c r="BF497" s="54"/>
      <c r="BG497" s="54"/>
      <c r="BH497" s="54"/>
      <c r="BI497" s="54"/>
      <c r="BJ497" s="54"/>
      <c r="BK497" s="54"/>
      <c r="BL497" s="54"/>
      <c r="BM497" s="54"/>
      <c r="BN497" s="54"/>
      <c r="BO497" s="54"/>
      <c r="BP497" s="54"/>
      <c r="BQ497" s="54"/>
      <c r="BR497" s="54"/>
      <c r="BS497" s="54"/>
      <c r="BT497" s="54"/>
      <c r="BU497" s="54"/>
      <c r="BV497" s="54"/>
      <c r="BW497" s="54"/>
      <c r="BX497" s="54"/>
      <c r="BY497" s="3"/>
      <c r="BZ497" s="3"/>
      <c r="CA497" s="3"/>
      <c r="CB497" s="3"/>
      <c r="CC497" s="3"/>
      <c r="CD497" s="3"/>
    </row>
    <row r="498" spans="1:82" x14ac:dyDescent="0.2">
      <c r="A498" s="14">
        <v>948.92917</v>
      </c>
      <c r="B498" s="8" t="s">
        <v>955</v>
      </c>
      <c r="C498" s="8" t="s">
        <v>956</v>
      </c>
      <c r="D498" s="3">
        <v>8.2794191326091506E-5</v>
      </c>
      <c r="E498" s="3">
        <v>1.0491085866706617E-4</v>
      </c>
      <c r="F498" s="3">
        <v>2.9504995188852049E-5</v>
      </c>
      <c r="G498" s="3">
        <v>6.8449168505679484E-5</v>
      </c>
      <c r="H498" s="3">
        <v>8.315645807697597E-5</v>
      </c>
      <c r="I498" s="3">
        <v>1.2979866326064639E-4</v>
      </c>
      <c r="J498" s="3">
        <v>4.9973757816166668E-5</v>
      </c>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Z498" s="54"/>
      <c r="BA498" s="54"/>
      <c r="BB498" s="54"/>
      <c r="BC498" s="54"/>
      <c r="BD498" s="54"/>
      <c r="BE498" s="54"/>
      <c r="BF498" s="54"/>
      <c r="BG498" s="54"/>
      <c r="BH498" s="54"/>
      <c r="BI498" s="54"/>
      <c r="BJ498" s="54"/>
      <c r="BK498" s="54"/>
      <c r="BL498" s="54"/>
      <c r="BM498" s="54"/>
      <c r="BN498" s="54"/>
      <c r="BO498" s="54"/>
      <c r="BP498" s="54"/>
      <c r="BQ498" s="54"/>
      <c r="BR498" s="54"/>
      <c r="BS498" s="54"/>
      <c r="BT498" s="54"/>
      <c r="BU498" s="54"/>
      <c r="BV498" s="54"/>
      <c r="BW498" s="54"/>
      <c r="BX498" s="54"/>
      <c r="BY498" s="3"/>
      <c r="BZ498" s="3"/>
      <c r="CA498" s="3"/>
      <c r="CB498" s="3"/>
      <c r="CC498" s="3"/>
      <c r="CD498" s="3"/>
    </row>
    <row r="499" spans="1:82" x14ac:dyDescent="0.2">
      <c r="A499" s="14">
        <v>950.81486999999993</v>
      </c>
      <c r="B499" s="8" t="s">
        <v>957</v>
      </c>
      <c r="C499" s="8" t="s">
        <v>958</v>
      </c>
      <c r="D499" s="3">
        <v>0</v>
      </c>
      <c r="E499" s="3">
        <v>1.1891793735737014E-5</v>
      </c>
      <c r="F499" s="3">
        <v>3.3480305584571865E-6</v>
      </c>
      <c r="G499" s="3">
        <v>0</v>
      </c>
      <c r="H499" s="3">
        <v>0</v>
      </c>
      <c r="I499" s="3">
        <v>0</v>
      </c>
      <c r="J499" s="3">
        <v>1.7426179695219854E-5</v>
      </c>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Z499" s="54"/>
      <c r="BA499" s="54"/>
      <c r="BB499" s="54"/>
      <c r="BC499" s="54"/>
      <c r="BD499" s="54"/>
      <c r="BE499" s="54"/>
      <c r="BF499" s="54"/>
      <c r="BG499" s="54"/>
      <c r="BH499" s="54"/>
      <c r="BI499" s="54"/>
      <c r="BJ499" s="54"/>
      <c r="BK499" s="54"/>
      <c r="BL499" s="54"/>
      <c r="BM499" s="54"/>
      <c r="BN499" s="54"/>
      <c r="BO499" s="54"/>
      <c r="BP499" s="54"/>
      <c r="BQ499" s="54"/>
      <c r="BR499" s="54"/>
      <c r="BS499" s="54"/>
      <c r="BT499" s="54"/>
      <c r="BU499" s="54"/>
      <c r="BV499" s="54"/>
      <c r="BW499" s="54"/>
      <c r="BX499" s="54"/>
      <c r="BY499" s="3"/>
      <c r="BZ499" s="3"/>
      <c r="CA499" s="3"/>
      <c r="CB499" s="3"/>
      <c r="CC499" s="3"/>
      <c r="CD499" s="3"/>
    </row>
    <row r="500" spans="1:82" x14ac:dyDescent="0.2">
      <c r="A500" s="14">
        <v>952.83046999999988</v>
      </c>
      <c r="B500" s="8" t="s">
        <v>959</v>
      </c>
      <c r="C500" s="8" t="s">
        <v>960</v>
      </c>
      <c r="D500" s="3">
        <v>2.6413321016938878E-5</v>
      </c>
      <c r="E500" s="3">
        <v>1.7699403428013145E-5</v>
      </c>
      <c r="F500" s="3">
        <v>5.9542082694803743E-5</v>
      </c>
      <c r="G500" s="3">
        <v>0</v>
      </c>
      <c r="H500" s="3">
        <v>2.2377675684555513E-5</v>
      </c>
      <c r="I500" s="3">
        <v>0</v>
      </c>
      <c r="J500" s="3">
        <v>6.7057221206791144E-6</v>
      </c>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Z500" s="54"/>
      <c r="BA500" s="54"/>
      <c r="BB500" s="54"/>
      <c r="BC500" s="54"/>
      <c r="BD500" s="54"/>
      <c r="BE500" s="54"/>
      <c r="BF500" s="54"/>
      <c r="BG500" s="54"/>
      <c r="BH500" s="54"/>
      <c r="BI500" s="54"/>
      <c r="BJ500" s="54"/>
      <c r="BK500" s="54"/>
      <c r="BL500" s="54"/>
      <c r="BM500" s="54"/>
      <c r="BN500" s="54"/>
      <c r="BO500" s="54"/>
      <c r="BP500" s="54"/>
      <c r="BQ500" s="54"/>
      <c r="BR500" s="54"/>
      <c r="BS500" s="54"/>
      <c r="BT500" s="54"/>
      <c r="BU500" s="54"/>
      <c r="BV500" s="54"/>
      <c r="BW500" s="54"/>
      <c r="BX500" s="54"/>
      <c r="BY500" s="3"/>
      <c r="BZ500" s="3"/>
      <c r="CA500" s="3"/>
      <c r="CB500" s="3"/>
      <c r="CC500" s="3"/>
      <c r="CD500" s="3"/>
    </row>
    <row r="501" spans="1:82" x14ac:dyDescent="0.2">
      <c r="A501" s="14">
        <v>954.84606999999994</v>
      </c>
      <c r="B501" s="8" t="s">
        <v>961</v>
      </c>
      <c r="C501" s="8" t="s">
        <v>962</v>
      </c>
      <c r="D501" s="3">
        <v>0</v>
      </c>
      <c r="E501" s="3">
        <v>6.3132143155119857E-5</v>
      </c>
      <c r="F501" s="3">
        <v>6.0642157889278176E-5</v>
      </c>
      <c r="G501" s="3">
        <v>0</v>
      </c>
      <c r="H501" s="3">
        <v>0</v>
      </c>
      <c r="I501" s="3">
        <v>1.3436266106842186E-4</v>
      </c>
      <c r="J501" s="3">
        <v>6.8407999682044865E-5</v>
      </c>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Z501" s="54"/>
      <c r="BA501" s="54"/>
      <c r="BB501" s="54"/>
      <c r="BC501" s="54"/>
      <c r="BD501" s="54"/>
      <c r="BE501" s="54"/>
      <c r="BF501" s="54"/>
      <c r="BG501" s="54"/>
      <c r="BH501" s="54"/>
      <c r="BI501" s="54"/>
      <c r="BJ501" s="54"/>
      <c r="BK501" s="54"/>
      <c r="BL501" s="54"/>
      <c r="BM501" s="54"/>
      <c r="BN501" s="54"/>
      <c r="BO501" s="54"/>
      <c r="BP501" s="54"/>
      <c r="BQ501" s="54"/>
      <c r="BR501" s="54"/>
      <c r="BS501" s="54"/>
      <c r="BT501" s="54"/>
      <c r="BU501" s="54"/>
      <c r="BV501" s="54"/>
      <c r="BW501" s="54"/>
      <c r="BX501" s="54"/>
      <c r="BY501" s="3"/>
      <c r="BZ501" s="3"/>
      <c r="CA501" s="3"/>
      <c r="CB501" s="3"/>
      <c r="CC501" s="3"/>
      <c r="CD501" s="3"/>
    </row>
    <row r="502" spans="1:82" x14ac:dyDescent="0.2">
      <c r="A502" s="14">
        <v>956.86166999999989</v>
      </c>
      <c r="B502" s="8" t="s">
        <v>963</v>
      </c>
      <c r="C502" s="8" t="s">
        <v>964</v>
      </c>
      <c r="D502" s="3">
        <v>1.1984947246992817E-5</v>
      </c>
      <c r="E502" s="3">
        <v>0</v>
      </c>
      <c r="F502" s="3">
        <v>0</v>
      </c>
      <c r="G502" s="3">
        <v>0</v>
      </c>
      <c r="H502" s="3">
        <v>4.1360159223579461E-5</v>
      </c>
      <c r="I502" s="3">
        <v>0</v>
      </c>
      <c r="J502" s="3">
        <v>0</v>
      </c>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Z502" s="54"/>
      <c r="BA502" s="54"/>
      <c r="BB502" s="54"/>
      <c r="BC502" s="54"/>
      <c r="BD502" s="54"/>
      <c r="BE502" s="54"/>
      <c r="BF502" s="54"/>
      <c r="BG502" s="54"/>
      <c r="BH502" s="54"/>
      <c r="BI502" s="54"/>
      <c r="BJ502" s="54"/>
      <c r="BK502" s="54"/>
      <c r="BL502" s="54"/>
      <c r="BM502" s="54"/>
      <c r="BN502" s="54"/>
      <c r="BO502" s="54"/>
      <c r="BP502" s="54"/>
      <c r="BQ502" s="54"/>
      <c r="BR502" s="54"/>
      <c r="BS502" s="54"/>
      <c r="BT502" s="54"/>
      <c r="BU502" s="54"/>
      <c r="BV502" s="54"/>
      <c r="BW502" s="54"/>
      <c r="BX502" s="54"/>
      <c r="BY502" s="3"/>
      <c r="BZ502" s="3"/>
      <c r="CA502" s="3"/>
      <c r="CB502" s="3"/>
      <c r="CC502" s="3"/>
      <c r="CD502" s="3"/>
    </row>
    <row r="503" spans="1:82" x14ac:dyDescent="0.2">
      <c r="A503" s="14">
        <v>958.87726999999995</v>
      </c>
      <c r="B503" s="8" t="s">
        <v>965</v>
      </c>
      <c r="C503" s="8" t="s">
        <v>966</v>
      </c>
      <c r="D503" s="3">
        <v>2.1753673539044389E-6</v>
      </c>
      <c r="E503" s="3">
        <v>1.2890259870785744E-5</v>
      </c>
      <c r="F503" s="3">
        <v>0</v>
      </c>
      <c r="G503" s="3">
        <v>0</v>
      </c>
      <c r="H503" s="3">
        <v>0</v>
      </c>
      <c r="I503" s="3">
        <v>0</v>
      </c>
      <c r="J503" s="3">
        <v>1.0629631970560455E-5</v>
      </c>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Z503" s="54"/>
      <c r="BA503" s="54"/>
      <c r="BB503" s="54"/>
      <c r="BC503" s="54"/>
      <c r="BD503" s="54"/>
      <c r="BE503" s="54"/>
      <c r="BF503" s="54"/>
      <c r="BG503" s="54"/>
      <c r="BH503" s="54"/>
      <c r="BI503" s="54"/>
      <c r="BJ503" s="54"/>
      <c r="BK503" s="54"/>
      <c r="BL503" s="54"/>
      <c r="BM503" s="54"/>
      <c r="BN503" s="54"/>
      <c r="BO503" s="54"/>
      <c r="BP503" s="54"/>
      <c r="BQ503" s="54"/>
      <c r="BR503" s="54"/>
      <c r="BS503" s="54"/>
      <c r="BT503" s="54"/>
      <c r="BU503" s="54"/>
      <c r="BV503" s="54"/>
      <c r="BW503" s="54"/>
      <c r="BX503" s="54"/>
      <c r="BY503" s="3"/>
      <c r="BZ503" s="3"/>
      <c r="CA503" s="3"/>
      <c r="CB503" s="3"/>
      <c r="CC503" s="3"/>
      <c r="CD503" s="3"/>
    </row>
    <row r="504" spans="1:82" x14ac:dyDescent="0.2">
      <c r="A504" s="14">
        <v>960.8928699999999</v>
      </c>
      <c r="B504" s="8" t="s">
        <v>967</v>
      </c>
      <c r="C504" s="8" t="s">
        <v>968</v>
      </c>
      <c r="D504" s="3">
        <v>3.4722672100314582E-5</v>
      </c>
      <c r="E504" s="3">
        <v>8.5270546258896846E-6</v>
      </c>
      <c r="F504" s="3">
        <v>0</v>
      </c>
      <c r="G504" s="3">
        <v>0</v>
      </c>
      <c r="H504" s="3">
        <v>9.4671489631179177E-5</v>
      </c>
      <c r="I504" s="3">
        <v>1.581238488601522E-4</v>
      </c>
      <c r="J504" s="3">
        <v>0</v>
      </c>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Z504" s="54"/>
      <c r="BA504" s="54"/>
      <c r="BB504" s="54"/>
      <c r="BC504" s="54"/>
      <c r="BD504" s="54"/>
      <c r="BE504" s="54"/>
      <c r="BF504" s="54"/>
      <c r="BG504" s="54"/>
      <c r="BH504" s="54"/>
      <c r="BI504" s="54"/>
      <c r="BJ504" s="54"/>
      <c r="BK504" s="54"/>
      <c r="BL504" s="54"/>
      <c r="BM504" s="54"/>
      <c r="BN504" s="54"/>
      <c r="BO504" s="54"/>
      <c r="BP504" s="54"/>
      <c r="BQ504" s="54"/>
      <c r="BR504" s="54"/>
      <c r="BS504" s="54"/>
      <c r="BT504" s="54"/>
      <c r="BU504" s="54"/>
      <c r="BV504" s="54"/>
      <c r="BW504" s="54"/>
      <c r="BX504" s="54"/>
      <c r="BY504" s="3"/>
      <c r="BZ504" s="3"/>
      <c r="CA504" s="3"/>
      <c r="CB504" s="3"/>
      <c r="CC504" s="3"/>
      <c r="CD504" s="3"/>
    </row>
    <row r="505" spans="1:82" x14ac:dyDescent="0.2">
      <c r="A505" s="14">
        <v>962.90846999999997</v>
      </c>
      <c r="B505" s="8" t="s">
        <v>969</v>
      </c>
      <c r="C505" s="8" t="s">
        <v>970</v>
      </c>
      <c r="D505" s="3">
        <v>1.5133827525878397E-5</v>
      </c>
      <c r="E505" s="3">
        <v>5.929747420213087E-6</v>
      </c>
      <c r="F505" s="3">
        <v>0</v>
      </c>
      <c r="G505" s="3">
        <v>0</v>
      </c>
      <c r="H505" s="3">
        <v>0</v>
      </c>
      <c r="I505" s="3">
        <v>1.0934951087141937E-4</v>
      </c>
      <c r="J505" s="3">
        <v>0</v>
      </c>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Z505" s="54"/>
      <c r="BA505" s="54"/>
      <c r="BB505" s="54"/>
      <c r="BC505" s="54"/>
      <c r="BD505" s="54"/>
      <c r="BE505" s="54"/>
      <c r="BF505" s="54"/>
      <c r="BG505" s="54"/>
      <c r="BH505" s="54"/>
      <c r="BI505" s="54"/>
      <c r="BJ505" s="54"/>
      <c r="BK505" s="54"/>
      <c r="BL505" s="54"/>
      <c r="BM505" s="54"/>
      <c r="BN505" s="54"/>
      <c r="BO505" s="54"/>
      <c r="BP505" s="54"/>
      <c r="BQ505" s="54"/>
      <c r="BR505" s="54"/>
      <c r="BS505" s="54"/>
      <c r="BT505" s="54"/>
      <c r="BU505" s="54"/>
      <c r="BV505" s="54"/>
      <c r="BW505" s="54"/>
      <c r="BX505" s="54"/>
      <c r="BY505" s="3"/>
      <c r="BZ505" s="3"/>
      <c r="CA505" s="3"/>
      <c r="CB505" s="3"/>
      <c r="CC505" s="3"/>
      <c r="CD505" s="3"/>
    </row>
    <row r="506" spans="1:82" x14ac:dyDescent="0.2">
      <c r="A506" s="14">
        <v>964.86676999999997</v>
      </c>
      <c r="B506" s="8" t="s">
        <v>971</v>
      </c>
      <c r="C506" s="8" t="s">
        <v>972</v>
      </c>
      <c r="D506" s="3">
        <v>0</v>
      </c>
      <c r="E506" s="3">
        <v>4.4528613629072621E-5</v>
      </c>
      <c r="F506" s="3">
        <v>0</v>
      </c>
      <c r="G506" s="3">
        <v>0</v>
      </c>
      <c r="H506" s="3">
        <v>0</v>
      </c>
      <c r="I506" s="3">
        <v>0</v>
      </c>
      <c r="J506" s="3">
        <v>9.7003406054349385E-5</v>
      </c>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Z506" s="54"/>
      <c r="BA506" s="54"/>
      <c r="BB506" s="54"/>
      <c r="BC506" s="54"/>
      <c r="BD506" s="54"/>
      <c r="BE506" s="54"/>
      <c r="BF506" s="54"/>
      <c r="BG506" s="54"/>
      <c r="BH506" s="54"/>
      <c r="BI506" s="54"/>
      <c r="BJ506" s="54"/>
      <c r="BK506" s="54"/>
      <c r="BL506" s="54"/>
      <c r="BM506" s="54"/>
      <c r="BN506" s="54"/>
      <c r="BO506" s="54"/>
      <c r="BP506" s="54"/>
      <c r="BQ506" s="54"/>
      <c r="BR506" s="54"/>
      <c r="BS506" s="54"/>
      <c r="BT506" s="54"/>
      <c r="BU506" s="54"/>
      <c r="BV506" s="54"/>
      <c r="BW506" s="54"/>
      <c r="BX506" s="54"/>
      <c r="BY506" s="3"/>
      <c r="BZ506" s="3"/>
      <c r="CA506" s="3"/>
      <c r="CB506" s="3"/>
      <c r="CC506" s="3"/>
      <c r="CD506" s="3"/>
    </row>
    <row r="507" spans="1:82" x14ac:dyDescent="0.2">
      <c r="A507" s="14">
        <v>966.88237000000004</v>
      </c>
      <c r="B507" s="8" t="s">
        <v>973</v>
      </c>
      <c r="C507" s="8" t="s">
        <v>974</v>
      </c>
      <c r="D507" s="3">
        <v>0</v>
      </c>
      <c r="E507" s="3">
        <v>0</v>
      </c>
      <c r="F507" s="3">
        <v>0</v>
      </c>
      <c r="G507" s="3">
        <v>0</v>
      </c>
      <c r="H507" s="3">
        <v>0</v>
      </c>
      <c r="I507" s="3">
        <v>7.6201728470237973E-5</v>
      </c>
      <c r="J507" s="3">
        <v>2.1226332783729533E-6</v>
      </c>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Z507" s="54"/>
      <c r="BA507" s="54"/>
      <c r="BB507" s="54"/>
      <c r="BC507" s="54"/>
      <c r="BD507" s="54"/>
      <c r="BE507" s="54"/>
      <c r="BF507" s="54"/>
      <c r="BG507" s="54"/>
      <c r="BH507" s="54"/>
      <c r="BI507" s="54"/>
      <c r="BJ507" s="54"/>
      <c r="BK507" s="54"/>
      <c r="BL507" s="54"/>
      <c r="BM507" s="54"/>
      <c r="BN507" s="54"/>
      <c r="BO507" s="54"/>
      <c r="BP507" s="54"/>
      <c r="BQ507" s="54"/>
      <c r="BR507" s="54"/>
      <c r="BS507" s="54"/>
      <c r="BT507" s="54"/>
      <c r="BU507" s="54"/>
      <c r="BV507" s="54"/>
      <c r="BW507" s="54"/>
      <c r="BX507" s="54"/>
      <c r="BY507" s="3"/>
      <c r="BZ507" s="3"/>
      <c r="CA507" s="3"/>
      <c r="CB507" s="3"/>
      <c r="CC507" s="3"/>
      <c r="CD507" s="3"/>
    </row>
    <row r="508" spans="1:82" x14ac:dyDescent="0.2">
      <c r="A508" s="14">
        <v>968.89796999999999</v>
      </c>
      <c r="B508" s="8" t="s">
        <v>975</v>
      </c>
      <c r="C508" s="8" t="s">
        <v>976</v>
      </c>
      <c r="D508" s="3">
        <v>0</v>
      </c>
      <c r="E508" s="3">
        <v>0</v>
      </c>
      <c r="F508" s="3">
        <v>0</v>
      </c>
      <c r="G508" s="3">
        <v>0</v>
      </c>
      <c r="H508" s="3">
        <v>2.1353338846314367E-5</v>
      </c>
      <c r="I508" s="3">
        <v>0</v>
      </c>
      <c r="J508" s="3">
        <v>0</v>
      </c>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Z508" s="54"/>
      <c r="BA508" s="54"/>
      <c r="BB508" s="54"/>
      <c r="BC508" s="54"/>
      <c r="BD508" s="54"/>
      <c r="BE508" s="54"/>
      <c r="BF508" s="54"/>
      <c r="BG508" s="54"/>
      <c r="BH508" s="54"/>
      <c r="BI508" s="54"/>
      <c r="BJ508" s="54"/>
      <c r="BK508" s="54"/>
      <c r="BL508" s="54"/>
      <c r="BM508" s="54"/>
      <c r="BN508" s="54"/>
      <c r="BO508" s="54"/>
      <c r="BP508" s="54"/>
      <c r="BQ508" s="54"/>
      <c r="BR508" s="54"/>
      <c r="BS508" s="54"/>
      <c r="BT508" s="54"/>
      <c r="BU508" s="54"/>
      <c r="BV508" s="54"/>
      <c r="BW508" s="54"/>
      <c r="BX508" s="54"/>
      <c r="BY508" s="3"/>
      <c r="BZ508" s="3"/>
      <c r="CA508" s="3"/>
      <c r="CB508" s="3"/>
      <c r="CC508" s="3"/>
      <c r="CD508" s="3"/>
    </row>
    <row r="509" spans="1:82" x14ac:dyDescent="0.2">
      <c r="A509" s="14">
        <v>970.91357000000005</v>
      </c>
      <c r="B509" s="8" t="s">
        <v>977</v>
      </c>
      <c r="C509" s="8" t="s">
        <v>978</v>
      </c>
      <c r="D509" s="3">
        <v>2.348426546354254E-5</v>
      </c>
      <c r="E509" s="3">
        <v>5.6945913533881553E-6</v>
      </c>
      <c r="F509" s="3">
        <v>3.1648760839574305E-5</v>
      </c>
      <c r="G509" s="3">
        <v>0</v>
      </c>
      <c r="H509" s="3">
        <v>1.6635683187697532E-5</v>
      </c>
      <c r="I509" s="3">
        <v>0</v>
      </c>
      <c r="J509" s="3">
        <v>0</v>
      </c>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Z509" s="54"/>
      <c r="BA509" s="54"/>
      <c r="BB509" s="54"/>
      <c r="BC509" s="54"/>
      <c r="BD509" s="54"/>
      <c r="BE509" s="54"/>
      <c r="BF509" s="54"/>
      <c r="BG509" s="54"/>
      <c r="BH509" s="54"/>
      <c r="BI509" s="54"/>
      <c r="BJ509" s="54"/>
      <c r="BK509" s="54"/>
      <c r="BL509" s="54"/>
      <c r="BM509" s="54"/>
      <c r="BN509" s="54"/>
      <c r="BO509" s="54"/>
      <c r="BP509" s="54"/>
      <c r="BQ509" s="54"/>
      <c r="BR509" s="54"/>
      <c r="BS509" s="54"/>
      <c r="BT509" s="54"/>
      <c r="BU509" s="54"/>
      <c r="BV509" s="54"/>
      <c r="BW509" s="54"/>
      <c r="BX509" s="54"/>
      <c r="BY509" s="3"/>
      <c r="BZ509" s="3"/>
      <c r="CA509" s="3"/>
      <c r="CB509" s="3"/>
      <c r="CC509" s="3"/>
      <c r="CD509" s="3"/>
    </row>
    <row r="510" spans="1:82" x14ac:dyDescent="0.2">
      <c r="A510" s="14">
        <v>972.92917</v>
      </c>
      <c r="B510" s="8" t="s">
        <v>979</v>
      </c>
      <c r="C510" s="8" t="s">
        <v>980</v>
      </c>
      <c r="D510" s="3">
        <v>6.225221104112739E-5</v>
      </c>
      <c r="E510" s="3">
        <v>0</v>
      </c>
      <c r="F510" s="3">
        <v>0</v>
      </c>
      <c r="G510" s="3">
        <v>0</v>
      </c>
      <c r="H510" s="3">
        <v>2.0355650535709317E-5</v>
      </c>
      <c r="I510" s="3">
        <v>0</v>
      </c>
      <c r="J510" s="3">
        <v>5.2254855383145999E-5</v>
      </c>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Z510" s="54"/>
      <c r="BA510" s="54"/>
      <c r="BB510" s="54"/>
      <c r="BC510" s="54"/>
      <c r="BD510" s="54"/>
      <c r="BE510" s="54"/>
      <c r="BF510" s="54"/>
      <c r="BG510" s="54"/>
      <c r="BH510" s="54"/>
      <c r="BI510" s="54"/>
      <c r="BJ510" s="54"/>
      <c r="BK510" s="54"/>
      <c r="BL510" s="54"/>
      <c r="BM510" s="54"/>
      <c r="BN510" s="54"/>
      <c r="BO510" s="54"/>
      <c r="BP510" s="54"/>
      <c r="BQ510" s="54"/>
      <c r="BR510" s="54"/>
      <c r="BS510" s="54"/>
      <c r="BT510" s="54"/>
      <c r="BU510" s="54"/>
      <c r="BV510" s="54"/>
      <c r="BW510" s="54"/>
      <c r="BX510" s="54"/>
      <c r="BY510" s="3"/>
      <c r="BZ510" s="3"/>
      <c r="CA510" s="3"/>
      <c r="CB510" s="3"/>
      <c r="CC510" s="3"/>
      <c r="CD510" s="3"/>
    </row>
    <row r="511" spans="1:82" x14ac:dyDescent="0.2">
      <c r="A511" s="14">
        <v>974.94477000000006</v>
      </c>
      <c r="B511" s="8" t="s">
        <v>981</v>
      </c>
      <c r="C511" s="8" t="s">
        <v>982</v>
      </c>
      <c r="D511" s="3">
        <v>3.7245281823285082E-6</v>
      </c>
      <c r="E511" s="3">
        <v>2.4425403127352925E-5</v>
      </c>
      <c r="F511" s="3">
        <v>2.48003054789121E-5</v>
      </c>
      <c r="G511" s="3">
        <v>0</v>
      </c>
      <c r="H511" s="3">
        <v>2.5710983432360248E-5</v>
      </c>
      <c r="I511" s="3">
        <v>8.4264265246321684E-5</v>
      </c>
      <c r="J511" s="3">
        <v>2.8605946556731872E-5</v>
      </c>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Z511" s="54"/>
      <c r="BA511" s="54"/>
      <c r="BB511" s="54"/>
      <c r="BC511" s="54"/>
      <c r="BD511" s="54"/>
      <c r="BE511" s="54"/>
      <c r="BF511" s="54"/>
      <c r="BG511" s="54"/>
      <c r="BH511" s="54"/>
      <c r="BI511" s="54"/>
      <c r="BJ511" s="54"/>
      <c r="BK511" s="54"/>
      <c r="BL511" s="54"/>
      <c r="BM511" s="54"/>
      <c r="BN511" s="54"/>
      <c r="BO511" s="54"/>
      <c r="BP511" s="54"/>
      <c r="BQ511" s="54"/>
      <c r="BR511" s="54"/>
      <c r="BS511" s="54"/>
      <c r="BT511" s="54"/>
      <c r="BU511" s="54"/>
      <c r="BV511" s="54"/>
      <c r="BW511" s="54"/>
      <c r="BX511" s="54"/>
      <c r="BY511" s="3"/>
      <c r="BZ511" s="3"/>
      <c r="CA511" s="3"/>
      <c r="CB511" s="3"/>
      <c r="CC511" s="3"/>
      <c r="CD511" s="3"/>
    </row>
    <row r="512" spans="1:82" x14ac:dyDescent="0.2">
      <c r="A512" s="14">
        <v>976.83046999999988</v>
      </c>
      <c r="B512" s="8" t="s">
        <v>983</v>
      </c>
      <c r="C512" s="8" t="s">
        <v>984</v>
      </c>
      <c r="D512" s="3">
        <v>5.8984763361239015E-6</v>
      </c>
      <c r="E512" s="3">
        <v>9.1778223852129285E-5</v>
      </c>
      <c r="F512" s="3">
        <v>0</v>
      </c>
      <c r="G512" s="3">
        <v>4.0781389289558957E-5</v>
      </c>
      <c r="H512" s="3">
        <v>2.5066545376382144E-5</v>
      </c>
      <c r="I512" s="3">
        <v>7.1303623207735924E-5</v>
      </c>
      <c r="J512" s="3">
        <v>6.0586918908784079E-5</v>
      </c>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Z512" s="54"/>
      <c r="BA512" s="54"/>
      <c r="BB512" s="54"/>
      <c r="BC512" s="54"/>
      <c r="BD512" s="54"/>
      <c r="BE512" s="54"/>
      <c r="BF512" s="54"/>
      <c r="BG512" s="54"/>
      <c r="BH512" s="54"/>
      <c r="BI512" s="54"/>
      <c r="BJ512" s="54"/>
      <c r="BK512" s="54"/>
      <c r="BL512" s="54"/>
      <c r="BM512" s="54"/>
      <c r="BN512" s="54"/>
      <c r="BO512" s="54"/>
      <c r="BP512" s="54"/>
      <c r="BQ512" s="54"/>
      <c r="BR512" s="54"/>
      <c r="BS512" s="54"/>
      <c r="BT512" s="54"/>
      <c r="BU512" s="54"/>
      <c r="BV512" s="54"/>
      <c r="BW512" s="54"/>
      <c r="BX512" s="54"/>
      <c r="BY512" s="3"/>
      <c r="BZ512" s="3"/>
      <c r="CA512" s="3"/>
      <c r="CB512" s="3"/>
      <c r="CC512" s="3"/>
      <c r="CD512" s="3"/>
    </row>
    <row r="513" spans="1:82" x14ac:dyDescent="0.2">
      <c r="A513" s="14">
        <v>978.84606999999994</v>
      </c>
      <c r="B513" s="8" t="s">
        <v>985</v>
      </c>
      <c r="C513" s="8" t="s">
        <v>986</v>
      </c>
      <c r="D513" s="3">
        <v>1.8715385076912712E-5</v>
      </c>
      <c r="E513" s="3">
        <v>2.6216171864597526E-5</v>
      </c>
      <c r="F513" s="3">
        <v>0</v>
      </c>
      <c r="G513" s="3">
        <v>0</v>
      </c>
      <c r="H513" s="3">
        <v>0</v>
      </c>
      <c r="I513" s="3">
        <v>9.4787054453756051E-5</v>
      </c>
      <c r="J513" s="3">
        <v>0</v>
      </c>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Z513" s="54"/>
      <c r="BA513" s="54"/>
      <c r="BB513" s="54"/>
      <c r="BC513" s="54"/>
      <c r="BD513" s="54"/>
      <c r="BE513" s="54"/>
      <c r="BF513" s="54"/>
      <c r="BG513" s="54"/>
      <c r="BH513" s="54"/>
      <c r="BI513" s="54"/>
      <c r="BJ513" s="54"/>
      <c r="BK513" s="54"/>
      <c r="BL513" s="54"/>
      <c r="BM513" s="54"/>
      <c r="BN513" s="54"/>
      <c r="BO513" s="54"/>
      <c r="BP513" s="54"/>
      <c r="BQ513" s="54"/>
      <c r="BR513" s="54"/>
      <c r="BS513" s="54"/>
      <c r="BT513" s="54"/>
      <c r="BU513" s="54"/>
      <c r="BV513" s="54"/>
      <c r="BW513" s="54"/>
      <c r="BX513" s="54"/>
      <c r="BY513" s="3"/>
      <c r="BZ513" s="3"/>
      <c r="CA513" s="3"/>
      <c r="CB513" s="3"/>
      <c r="CC513" s="3"/>
      <c r="CD513" s="3"/>
    </row>
    <row r="514" spans="1:82" x14ac:dyDescent="0.2">
      <c r="A514" s="14">
        <v>980.86166999999989</v>
      </c>
      <c r="B514" s="8" t="s">
        <v>987</v>
      </c>
      <c r="C514" s="8" t="s">
        <v>988</v>
      </c>
      <c r="D514" s="3">
        <v>0</v>
      </c>
      <c r="E514" s="3">
        <v>7.3127841685553943E-5</v>
      </c>
      <c r="F514" s="3">
        <v>6.2949994493264401E-5</v>
      </c>
      <c r="G514" s="3">
        <v>2.2490051105659543E-5</v>
      </c>
      <c r="H514" s="3">
        <v>1.5720856370025777E-5</v>
      </c>
      <c r="I514" s="3">
        <v>1.1488998070510107E-5</v>
      </c>
      <c r="J514" s="3">
        <v>9.8939470551675474E-5</v>
      </c>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Z514" s="54"/>
      <c r="BA514" s="54"/>
      <c r="BB514" s="54"/>
      <c r="BC514" s="54"/>
      <c r="BD514" s="54"/>
      <c r="BE514" s="54"/>
      <c r="BF514" s="54"/>
      <c r="BG514" s="54"/>
      <c r="BH514" s="54"/>
      <c r="BI514" s="54"/>
      <c r="BJ514" s="54"/>
      <c r="BK514" s="54"/>
      <c r="BL514" s="54"/>
      <c r="BM514" s="54"/>
      <c r="BN514" s="54"/>
      <c r="BO514" s="54"/>
      <c r="BP514" s="54"/>
      <c r="BQ514" s="54"/>
      <c r="BR514" s="54"/>
      <c r="BS514" s="54"/>
      <c r="BT514" s="54"/>
      <c r="BU514" s="54"/>
      <c r="BV514" s="54"/>
      <c r="BW514" s="54"/>
      <c r="BX514" s="54"/>
      <c r="BY514" s="3"/>
      <c r="BZ514" s="3"/>
      <c r="CA514" s="3"/>
      <c r="CB514" s="3"/>
      <c r="CC514" s="3"/>
      <c r="CD514" s="3"/>
    </row>
    <row r="515" spans="1:82" x14ac:dyDescent="0.2">
      <c r="A515" s="14">
        <v>982.87726999999995</v>
      </c>
      <c r="B515" s="8" t="s">
        <v>989</v>
      </c>
      <c r="C515" s="8" t="s">
        <v>990</v>
      </c>
      <c r="D515" s="3">
        <v>4.0121956418358842E-5</v>
      </c>
      <c r="E515" s="3">
        <v>0</v>
      </c>
      <c r="F515" s="3">
        <v>2.7251659679102228E-5</v>
      </c>
      <c r="G515" s="3">
        <v>0</v>
      </c>
      <c r="H515" s="3">
        <v>0</v>
      </c>
      <c r="I515" s="3">
        <v>0</v>
      </c>
      <c r="J515" s="3">
        <v>2.0304630689837196E-5</v>
      </c>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Z515" s="54"/>
      <c r="BA515" s="54"/>
      <c r="BB515" s="54"/>
      <c r="BC515" s="54"/>
      <c r="BD515" s="54"/>
      <c r="BE515" s="54"/>
      <c r="BF515" s="54"/>
      <c r="BG515" s="54"/>
      <c r="BH515" s="54"/>
      <c r="BI515" s="54"/>
      <c r="BJ515" s="54"/>
      <c r="BK515" s="54"/>
      <c r="BL515" s="54"/>
      <c r="BM515" s="54"/>
      <c r="BN515" s="54"/>
      <c r="BO515" s="54"/>
      <c r="BP515" s="54"/>
      <c r="BQ515" s="54"/>
      <c r="BR515" s="54"/>
      <c r="BS515" s="54"/>
      <c r="BT515" s="54"/>
      <c r="BU515" s="54"/>
      <c r="BV515" s="54"/>
      <c r="BW515" s="54"/>
      <c r="BX515" s="54"/>
      <c r="BY515" s="3"/>
      <c r="BZ515" s="3"/>
      <c r="CA515" s="3"/>
      <c r="CB515" s="3"/>
      <c r="CC515" s="3"/>
      <c r="CD515" s="3"/>
    </row>
    <row r="516" spans="1:82" x14ac:dyDescent="0.2">
      <c r="A516" s="14">
        <v>984.8928699999999</v>
      </c>
      <c r="B516" s="8" t="s">
        <v>991</v>
      </c>
      <c r="C516" s="8" t="s">
        <v>992</v>
      </c>
      <c r="D516" s="3">
        <v>3.8374639021943436E-5</v>
      </c>
      <c r="E516" s="3">
        <v>0</v>
      </c>
      <c r="F516" s="3">
        <v>0</v>
      </c>
      <c r="G516" s="3">
        <v>0</v>
      </c>
      <c r="H516" s="3">
        <v>0</v>
      </c>
      <c r="I516" s="3">
        <v>5.4908436382331797E-5</v>
      </c>
      <c r="J516" s="3">
        <v>6.5415997106823022E-5</v>
      </c>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Z516" s="54"/>
      <c r="BA516" s="54"/>
      <c r="BB516" s="54"/>
      <c r="BC516" s="54"/>
      <c r="BD516" s="54"/>
      <c r="BE516" s="54"/>
      <c r="BF516" s="54"/>
      <c r="BG516" s="54"/>
      <c r="BH516" s="54"/>
      <c r="BI516" s="54"/>
      <c r="BJ516" s="54"/>
      <c r="BK516" s="54"/>
      <c r="BL516" s="54"/>
      <c r="BM516" s="54"/>
      <c r="BN516" s="54"/>
      <c r="BO516" s="54"/>
      <c r="BP516" s="54"/>
      <c r="BQ516" s="54"/>
      <c r="BR516" s="54"/>
      <c r="BS516" s="54"/>
      <c r="BT516" s="54"/>
      <c r="BU516" s="54"/>
      <c r="BV516" s="54"/>
      <c r="BW516" s="54"/>
      <c r="BX516" s="54"/>
      <c r="BY516" s="3"/>
      <c r="BZ516" s="3"/>
      <c r="CA516" s="3"/>
      <c r="CB516" s="3"/>
      <c r="CC516" s="3"/>
      <c r="CD516" s="3"/>
    </row>
    <row r="517" spans="1:82" x14ac:dyDescent="0.2">
      <c r="A517" s="14">
        <v>986.90846999999997</v>
      </c>
      <c r="B517" s="8" t="s">
        <v>993</v>
      </c>
      <c r="C517" s="8" t="s">
        <v>994</v>
      </c>
      <c r="D517" s="3">
        <v>2.2922119935055548E-5</v>
      </c>
      <c r="E517" s="3">
        <v>4.7231756634751112E-6</v>
      </c>
      <c r="F517" s="3">
        <v>0</v>
      </c>
      <c r="G517" s="3">
        <v>0</v>
      </c>
      <c r="H517" s="3">
        <v>3.0753689926401113E-5</v>
      </c>
      <c r="I517" s="3">
        <v>4.9416495128533411E-5</v>
      </c>
      <c r="J517" s="3">
        <v>0</v>
      </c>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54"/>
      <c r="BY517" s="3"/>
      <c r="BZ517" s="3"/>
      <c r="CA517" s="3"/>
      <c r="CB517" s="3"/>
      <c r="CC517" s="3"/>
      <c r="CD517" s="3"/>
    </row>
    <row r="518" spans="1:82" x14ac:dyDescent="0.2">
      <c r="A518" s="14">
        <v>988.92406999999992</v>
      </c>
      <c r="B518" s="8" t="s">
        <v>995</v>
      </c>
      <c r="C518" s="8" t="s">
        <v>996</v>
      </c>
      <c r="D518" s="3">
        <v>0</v>
      </c>
      <c r="E518" s="3">
        <v>1.033619372251392E-4</v>
      </c>
      <c r="F518" s="3">
        <v>1.5207885790303508E-5</v>
      </c>
      <c r="G518" s="3">
        <v>0</v>
      </c>
      <c r="H518" s="3">
        <v>0</v>
      </c>
      <c r="I518" s="3">
        <v>7.9810065687621886E-6</v>
      </c>
      <c r="J518" s="3">
        <v>2.4305922203845916E-5</v>
      </c>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Z518" s="54"/>
      <c r="BA518" s="54"/>
      <c r="BB518" s="54"/>
      <c r="BC518" s="54"/>
      <c r="BD518" s="54"/>
      <c r="BE518" s="54"/>
      <c r="BF518" s="54"/>
      <c r="BG518" s="54"/>
      <c r="BH518" s="54"/>
      <c r="BI518" s="54"/>
      <c r="BJ518" s="54"/>
      <c r="BK518" s="54"/>
      <c r="BL518" s="54"/>
      <c r="BM518" s="54"/>
      <c r="BN518" s="54"/>
      <c r="BO518" s="54"/>
      <c r="BP518" s="54"/>
      <c r="BQ518" s="54"/>
      <c r="BR518" s="54"/>
      <c r="BS518" s="54"/>
      <c r="BT518" s="54"/>
      <c r="BU518" s="54"/>
      <c r="BV518" s="54"/>
      <c r="BW518" s="54"/>
      <c r="BX518" s="54"/>
      <c r="BY518" s="3"/>
      <c r="BZ518" s="3"/>
      <c r="CA518" s="3"/>
      <c r="CB518" s="3"/>
      <c r="CC518" s="3"/>
      <c r="CD518" s="3"/>
    </row>
    <row r="519" spans="1:82" x14ac:dyDescent="0.2">
      <c r="A519" s="14">
        <v>990.93966999999998</v>
      </c>
      <c r="B519" s="8" t="s">
        <v>997</v>
      </c>
      <c r="C519" s="8" t="s">
        <v>998</v>
      </c>
      <c r="D519" s="3">
        <v>6.2730011108359516E-5</v>
      </c>
      <c r="E519" s="3">
        <v>0</v>
      </c>
      <c r="F519" s="3">
        <v>0</v>
      </c>
      <c r="G519" s="3">
        <v>1.9239551185657256E-5</v>
      </c>
      <c r="H519" s="3">
        <v>2.6891205100176213E-5</v>
      </c>
      <c r="I519" s="3">
        <v>5.3121428087932841E-5</v>
      </c>
      <c r="J519" s="3">
        <v>1.5565611008255294E-5</v>
      </c>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Z519" s="54"/>
      <c r="BA519" s="54"/>
      <c r="BB519" s="54"/>
      <c r="BC519" s="54"/>
      <c r="BD519" s="54"/>
      <c r="BE519" s="54"/>
      <c r="BF519" s="54"/>
      <c r="BG519" s="54"/>
      <c r="BH519" s="54"/>
      <c r="BI519" s="54"/>
      <c r="BJ519" s="54"/>
      <c r="BK519" s="54"/>
      <c r="BL519" s="54"/>
      <c r="BM519" s="54"/>
      <c r="BN519" s="54"/>
      <c r="BO519" s="54"/>
      <c r="BP519" s="54"/>
      <c r="BQ519" s="54"/>
      <c r="BR519" s="54"/>
      <c r="BS519" s="54"/>
      <c r="BT519" s="54"/>
      <c r="BU519" s="54"/>
      <c r="BV519" s="54"/>
      <c r="BW519" s="54"/>
      <c r="BX519" s="54"/>
      <c r="BY519" s="3"/>
      <c r="BZ519" s="3"/>
      <c r="CA519" s="3"/>
      <c r="CB519" s="3"/>
      <c r="CC519" s="3"/>
      <c r="CD519" s="3"/>
    </row>
    <row r="520" spans="1:82" x14ac:dyDescent="0.2">
      <c r="A520" s="8"/>
      <c r="B520" s="8"/>
      <c r="C520" s="8" t="s">
        <v>1002</v>
      </c>
    </row>
    <row r="521" spans="1:82" x14ac:dyDescent="0.2">
      <c r="A521" s="13"/>
      <c r="B521" s="12"/>
      <c r="C521" s="12" t="s">
        <v>20</v>
      </c>
      <c r="D521" s="12"/>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12"/>
      <c r="AN521" s="3"/>
      <c r="AO521" s="3"/>
      <c r="AP521" s="3"/>
      <c r="AQ521" s="3"/>
      <c r="AR521" s="3"/>
      <c r="AS521" s="3"/>
      <c r="AT521" s="3"/>
      <c r="AU521" s="3"/>
      <c r="AV521" s="3"/>
      <c r="AW521" s="3"/>
      <c r="AX521" s="3"/>
      <c r="AZ521" s="54"/>
      <c r="BA521" s="54"/>
      <c r="BB521" s="54"/>
      <c r="BC521" s="54"/>
      <c r="BD521" s="54"/>
      <c r="BE521" s="54"/>
      <c r="BF521" s="54"/>
      <c r="BG521" s="54"/>
      <c r="BH521" s="54"/>
      <c r="BI521" s="54"/>
      <c r="BJ521" s="54"/>
      <c r="BK521" s="54"/>
      <c r="BL521" s="54"/>
      <c r="BM521" s="54"/>
      <c r="BN521" s="54"/>
      <c r="BO521" s="54"/>
      <c r="BP521" s="54"/>
      <c r="BQ521" s="54"/>
      <c r="BR521" s="54"/>
      <c r="BS521" s="54"/>
      <c r="BT521" s="54"/>
      <c r="BU521" s="54"/>
      <c r="BV521" s="54"/>
      <c r="BW521" s="54"/>
      <c r="BX521" s="54"/>
      <c r="BY521" s="3"/>
      <c r="BZ521" s="3"/>
      <c r="CA521" s="3"/>
      <c r="CB521" s="3"/>
      <c r="CC521" s="3"/>
      <c r="CD521" s="3"/>
    </row>
    <row r="522" spans="1:82" x14ac:dyDescent="0.2">
      <c r="A522" s="14"/>
      <c r="B522" s="3"/>
      <c r="C522" s="3"/>
      <c r="D522" s="4"/>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4"/>
      <c r="AN522" s="3"/>
      <c r="AO522" s="3"/>
      <c r="AP522" s="3"/>
      <c r="AQ522" s="3"/>
      <c r="AR522" s="3"/>
      <c r="AS522" s="3"/>
      <c r="AT522" s="3"/>
      <c r="AU522" s="3"/>
      <c r="AV522" s="3"/>
      <c r="AW522" s="3"/>
      <c r="AX522" s="3"/>
      <c r="AZ522" s="54"/>
      <c r="BA522" s="54"/>
      <c r="BB522" s="54"/>
      <c r="BC522" s="54"/>
      <c r="BD522" s="54"/>
      <c r="BE522" s="54"/>
      <c r="BF522" s="54"/>
      <c r="BG522" s="54"/>
      <c r="BH522" s="54"/>
      <c r="BI522" s="54"/>
      <c r="BJ522" s="54"/>
      <c r="BK522" s="54"/>
      <c r="BL522" s="54"/>
      <c r="BM522" s="54"/>
      <c r="BN522" s="54"/>
      <c r="BO522" s="54"/>
      <c r="BP522" s="54"/>
      <c r="BQ522" s="54"/>
      <c r="BR522" s="54"/>
      <c r="BS522" s="54"/>
      <c r="BT522" s="54"/>
      <c r="BU522" s="54"/>
      <c r="BV522" s="54"/>
      <c r="BW522" s="54"/>
      <c r="BX522" s="54"/>
      <c r="BY522" s="3"/>
      <c r="BZ522" s="3"/>
      <c r="CA522" s="3"/>
      <c r="CB522" s="3"/>
      <c r="CC522" s="3"/>
      <c r="CD522" s="3"/>
    </row>
    <row r="523" spans="1:82" x14ac:dyDescent="0.2">
      <c r="A523" s="14"/>
      <c r="B523" s="15"/>
      <c r="C523" s="15" t="s">
        <v>22</v>
      </c>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Z523" s="63"/>
      <c r="BA523" s="63"/>
      <c r="BB523" s="63"/>
      <c r="BC523" s="63"/>
      <c r="BD523" s="63"/>
      <c r="BE523" s="63"/>
      <c r="BF523" s="63"/>
      <c r="BG523" s="63"/>
      <c r="BH523" s="63"/>
      <c r="BI523" s="63"/>
      <c r="BJ523" s="63"/>
      <c r="BK523" s="63"/>
      <c r="BL523" s="63"/>
      <c r="BM523" s="63"/>
      <c r="BN523" s="63"/>
      <c r="BO523" s="63"/>
      <c r="BP523" s="63"/>
      <c r="BQ523" s="63"/>
      <c r="BR523" s="63"/>
      <c r="BS523" s="63"/>
      <c r="BT523" s="63"/>
      <c r="BU523" s="63"/>
      <c r="BV523" s="63"/>
      <c r="BW523" s="63"/>
      <c r="BX523" s="63"/>
      <c r="BY523" s="16"/>
      <c r="BZ523" s="16"/>
      <c r="CA523" s="16"/>
      <c r="CB523" s="16"/>
      <c r="CC523" s="16"/>
      <c r="CD523" s="16"/>
    </row>
    <row r="524" spans="1:82" x14ac:dyDescent="0.2">
      <c r="A524" s="17" t="s">
        <v>24</v>
      </c>
      <c r="B524" s="4" t="s">
        <v>25</v>
      </c>
      <c r="C524" s="4" t="s">
        <v>23</v>
      </c>
      <c r="D524" s="3" t="s">
        <v>1149</v>
      </c>
      <c r="E524" s="3" t="s">
        <v>1189</v>
      </c>
      <c r="F524" s="3" t="s">
        <v>1190</v>
      </c>
      <c r="G524" s="3" t="s">
        <v>1191</v>
      </c>
      <c r="H524" s="3" t="s">
        <v>1192</v>
      </c>
      <c r="I524" s="3" t="s">
        <v>1193</v>
      </c>
      <c r="J524" s="3" t="s">
        <v>1150</v>
      </c>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Z524" s="54"/>
      <c r="BA524" s="54"/>
      <c r="BB524" s="54"/>
      <c r="BC524" s="54"/>
      <c r="BD524" s="54"/>
      <c r="BE524" s="54"/>
      <c r="BF524" s="54"/>
      <c r="BG524" s="54"/>
      <c r="BH524" s="54"/>
      <c r="BI524" s="54"/>
      <c r="BJ524" s="54"/>
      <c r="BK524" s="54"/>
      <c r="BL524" s="54"/>
      <c r="BM524" s="54"/>
      <c r="BN524" s="54"/>
      <c r="BO524" s="54"/>
      <c r="BP524" s="54"/>
      <c r="BQ524" s="54"/>
      <c r="BR524" s="54"/>
      <c r="BS524" s="54"/>
      <c r="BT524" s="54"/>
      <c r="BU524" s="54"/>
      <c r="BV524" s="54"/>
      <c r="BW524" s="54"/>
      <c r="BX524" s="54"/>
      <c r="BY524" s="3"/>
      <c r="BZ524" s="3"/>
      <c r="CA524" s="3"/>
      <c r="CB524" s="3"/>
      <c r="CC524" s="3"/>
      <c r="CD524" s="3"/>
    </row>
    <row r="525" spans="1:82" x14ac:dyDescent="0.2">
      <c r="A525" s="14">
        <v>764.67446999999993</v>
      </c>
      <c r="B525" s="8" t="s">
        <v>801</v>
      </c>
      <c r="C525" s="8" t="s">
        <v>802</v>
      </c>
      <c r="D525" s="3">
        <v>2.0367812047940741E-5</v>
      </c>
      <c r="E525" s="3">
        <v>7.284121455494446E-6</v>
      </c>
      <c r="F525" s="3">
        <v>3.8749842768207005E-4</v>
      </c>
      <c r="G525" s="3">
        <v>1.5209845571990672E-4</v>
      </c>
      <c r="H525" s="3">
        <v>0</v>
      </c>
      <c r="I525" s="3">
        <v>1.1440356427764364E-4</v>
      </c>
      <c r="J525" s="3">
        <v>4.7901685587240049E-5</v>
      </c>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Z525" s="54"/>
      <c r="BA525" s="54"/>
      <c r="BB525" s="54"/>
      <c r="BC525" s="54"/>
      <c r="BD525" s="54"/>
      <c r="BE525" s="54"/>
      <c r="BF525" s="54"/>
      <c r="BG525" s="54"/>
      <c r="BH525" s="54"/>
      <c r="BI525" s="54"/>
      <c r="BJ525" s="54"/>
      <c r="BK525" s="54"/>
      <c r="BL525" s="54"/>
      <c r="BM525" s="54"/>
      <c r="BN525" s="54"/>
      <c r="BO525" s="54"/>
      <c r="BP525" s="54"/>
      <c r="BQ525" s="54"/>
      <c r="BR525" s="54"/>
      <c r="BS525" s="54"/>
      <c r="BT525" s="54"/>
      <c r="BU525" s="54"/>
      <c r="BV525" s="54"/>
      <c r="BW525" s="54"/>
      <c r="BX525" s="54"/>
      <c r="BY525" s="3"/>
      <c r="BZ525" s="3"/>
      <c r="CA525" s="3"/>
      <c r="CB525" s="3"/>
      <c r="CC525" s="3"/>
      <c r="CD525" s="3"/>
    </row>
    <row r="526" spans="1:82" x14ac:dyDescent="0.2">
      <c r="A526" s="14">
        <v>766.69006999999988</v>
      </c>
      <c r="B526" s="8" t="s">
        <v>803</v>
      </c>
      <c r="C526" s="8" t="s">
        <v>804</v>
      </c>
      <c r="D526" s="3">
        <v>0</v>
      </c>
      <c r="E526" s="3">
        <v>1.7323096187062452E-5</v>
      </c>
      <c r="F526" s="3">
        <v>1.9313120113733216E-5</v>
      </c>
      <c r="G526" s="3">
        <v>1.0068371124247472E-5</v>
      </c>
      <c r="H526" s="3">
        <v>0</v>
      </c>
      <c r="I526" s="3">
        <v>1.1888139728881574E-4</v>
      </c>
      <c r="J526" s="3">
        <v>1.4465715924185865E-5</v>
      </c>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Z526" s="54"/>
      <c r="BA526" s="54"/>
      <c r="BB526" s="54"/>
      <c r="BC526" s="54"/>
      <c r="BD526" s="54"/>
      <c r="BE526" s="54"/>
      <c r="BF526" s="54"/>
      <c r="BG526" s="54"/>
      <c r="BH526" s="54"/>
      <c r="BI526" s="54"/>
      <c r="BJ526" s="54"/>
      <c r="BK526" s="54"/>
      <c r="BL526" s="54"/>
      <c r="BM526" s="54"/>
      <c r="BN526" s="54"/>
      <c r="BO526" s="54"/>
      <c r="BP526" s="54"/>
      <c r="BQ526" s="54"/>
      <c r="BR526" s="54"/>
      <c r="BS526" s="54"/>
      <c r="BT526" s="54"/>
      <c r="BU526" s="54"/>
      <c r="BV526" s="54"/>
      <c r="BW526" s="54"/>
      <c r="BX526" s="54"/>
      <c r="BY526" s="3"/>
      <c r="BZ526" s="3"/>
      <c r="CA526" s="3"/>
      <c r="CB526" s="3"/>
      <c r="CC526" s="3"/>
      <c r="CD526" s="3"/>
    </row>
    <row r="527" spans="1:82" x14ac:dyDescent="0.2">
      <c r="A527" s="14">
        <v>768.70566999999994</v>
      </c>
      <c r="B527" s="8" t="s">
        <v>805</v>
      </c>
      <c r="C527" s="8" t="s">
        <v>806</v>
      </c>
      <c r="D527" s="3">
        <v>0</v>
      </c>
      <c r="E527" s="3">
        <v>2.1894725266674494E-5</v>
      </c>
      <c r="F527" s="3">
        <v>9.8569775900078783E-6</v>
      </c>
      <c r="G527" s="3">
        <v>0</v>
      </c>
      <c r="H527" s="3">
        <v>1.7971355408697228E-5</v>
      </c>
      <c r="I527" s="3">
        <v>1.5519001954727394E-5</v>
      </c>
      <c r="J527" s="3">
        <v>7.2234007640939529E-6</v>
      </c>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Z527" s="54"/>
      <c r="BA527" s="54"/>
      <c r="BB527" s="54"/>
      <c r="BC527" s="54"/>
      <c r="BD527" s="54"/>
      <c r="BE527" s="54"/>
      <c r="BF527" s="54"/>
      <c r="BG527" s="54"/>
      <c r="BH527" s="54"/>
      <c r="BI527" s="54"/>
      <c r="BJ527" s="54"/>
      <c r="BK527" s="54"/>
      <c r="BL527" s="54"/>
      <c r="BM527" s="54"/>
      <c r="BN527" s="54"/>
      <c r="BO527" s="54"/>
      <c r="BP527" s="54"/>
      <c r="BQ527" s="54"/>
      <c r="BR527" s="54"/>
      <c r="BS527" s="54"/>
      <c r="BT527" s="54"/>
      <c r="BU527" s="54"/>
      <c r="BV527" s="54"/>
      <c r="BW527" s="54"/>
      <c r="BX527" s="54"/>
      <c r="BY527" s="3"/>
      <c r="BZ527" s="3"/>
      <c r="CA527" s="3"/>
      <c r="CB527" s="3"/>
      <c r="CC527" s="3"/>
      <c r="CD527" s="3"/>
    </row>
    <row r="528" spans="1:82" x14ac:dyDescent="0.2">
      <c r="A528" s="14">
        <v>776.71077000000002</v>
      </c>
      <c r="B528" s="8" t="s">
        <v>807</v>
      </c>
      <c r="C528" s="8" t="s">
        <v>808</v>
      </c>
      <c r="D528" s="3">
        <v>8.6881925809832755E-6</v>
      </c>
      <c r="E528" s="3">
        <v>2.8425658648599233E-5</v>
      </c>
      <c r="F528" s="3">
        <v>1.9313971602633956E-5</v>
      </c>
      <c r="G528" s="3">
        <v>0</v>
      </c>
      <c r="H528" s="3">
        <v>1.1805339659157928E-4</v>
      </c>
      <c r="I528" s="3">
        <v>0</v>
      </c>
      <c r="J528" s="3">
        <v>7.5293707226804584E-5</v>
      </c>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Z528" s="54"/>
      <c r="BA528" s="54"/>
      <c r="BB528" s="54"/>
      <c r="BC528" s="54"/>
      <c r="BD528" s="54"/>
      <c r="BE528" s="54"/>
      <c r="BF528" s="54"/>
      <c r="BG528" s="54"/>
      <c r="BH528" s="54"/>
      <c r="BI528" s="54"/>
      <c r="BJ528" s="54"/>
      <c r="BK528" s="54"/>
      <c r="BL528" s="54"/>
      <c r="BM528" s="54"/>
      <c r="BN528" s="54"/>
      <c r="BO528" s="54"/>
      <c r="BP528" s="54"/>
      <c r="BQ528" s="54"/>
      <c r="BR528" s="54"/>
      <c r="BS528" s="54"/>
      <c r="BT528" s="54"/>
      <c r="BU528" s="54"/>
      <c r="BV528" s="54"/>
      <c r="BW528" s="54"/>
      <c r="BX528" s="54"/>
      <c r="BY528" s="3"/>
      <c r="BZ528" s="3"/>
      <c r="CA528" s="3"/>
      <c r="CB528" s="3"/>
      <c r="CC528" s="3"/>
      <c r="CD528" s="3"/>
    </row>
    <row r="529" spans="1:82" x14ac:dyDescent="0.2">
      <c r="A529" s="14">
        <v>778.72636999999997</v>
      </c>
      <c r="B529" s="8" t="s">
        <v>809</v>
      </c>
      <c r="C529" s="8" t="s">
        <v>810</v>
      </c>
      <c r="D529" s="3">
        <v>0</v>
      </c>
      <c r="E529" s="3">
        <v>8.4478914762220914E-5</v>
      </c>
      <c r="F529" s="3">
        <v>4.2753914903384486E-5</v>
      </c>
      <c r="G529" s="3">
        <v>3.1439145747074384E-5</v>
      </c>
      <c r="H529" s="3">
        <v>0</v>
      </c>
      <c r="I529" s="3">
        <v>2.0536314374383836E-5</v>
      </c>
      <c r="J529" s="3">
        <v>2.4061661814481885E-5</v>
      </c>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Z529" s="54"/>
      <c r="BA529" s="54"/>
      <c r="BB529" s="54"/>
      <c r="BC529" s="54"/>
      <c r="BD529" s="54"/>
      <c r="BE529" s="54"/>
      <c r="BF529" s="54"/>
      <c r="BG529" s="54"/>
      <c r="BH529" s="54"/>
      <c r="BI529" s="54"/>
      <c r="BJ529" s="54"/>
      <c r="BK529" s="54"/>
      <c r="BL529" s="54"/>
      <c r="BM529" s="54"/>
      <c r="BN529" s="54"/>
      <c r="BO529" s="54"/>
      <c r="BP529" s="54"/>
      <c r="BQ529" s="54"/>
      <c r="BR529" s="54"/>
      <c r="BS529" s="54"/>
      <c r="BT529" s="54"/>
      <c r="BU529" s="54"/>
      <c r="BV529" s="54"/>
      <c r="BW529" s="54"/>
      <c r="BX529" s="54"/>
      <c r="BY529" s="3"/>
      <c r="BZ529" s="3"/>
      <c r="CA529" s="3"/>
      <c r="CB529" s="3"/>
      <c r="CC529" s="3"/>
      <c r="CD529" s="3"/>
    </row>
    <row r="530" spans="1:82" x14ac:dyDescent="0.2">
      <c r="A530" s="14">
        <v>780.74197000000004</v>
      </c>
      <c r="B530" s="8" t="s">
        <v>811</v>
      </c>
      <c r="C530" s="8" t="s">
        <v>812</v>
      </c>
      <c r="D530" s="3">
        <v>1.1252119572262026E-5</v>
      </c>
      <c r="E530" s="3">
        <v>2.5311954912959129E-5</v>
      </c>
      <c r="F530" s="3">
        <v>0</v>
      </c>
      <c r="G530" s="3">
        <v>0</v>
      </c>
      <c r="H530" s="3">
        <v>8.0307897275802068E-5</v>
      </c>
      <c r="I530" s="3">
        <v>0</v>
      </c>
      <c r="J530" s="3">
        <v>7.459317256773999E-6</v>
      </c>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Z530" s="54"/>
      <c r="BA530" s="54"/>
      <c r="BB530" s="54"/>
      <c r="BC530" s="54"/>
      <c r="BD530" s="54"/>
      <c r="BE530" s="54"/>
      <c r="BF530" s="54"/>
      <c r="BG530" s="54"/>
      <c r="BH530" s="54"/>
      <c r="BI530" s="54"/>
      <c r="BJ530" s="54"/>
      <c r="BK530" s="54"/>
      <c r="BL530" s="54"/>
      <c r="BM530" s="54"/>
      <c r="BN530" s="54"/>
      <c r="BO530" s="54"/>
      <c r="BP530" s="54"/>
      <c r="BQ530" s="54"/>
      <c r="BR530" s="54"/>
      <c r="BS530" s="54"/>
      <c r="BT530" s="54"/>
      <c r="BU530" s="54"/>
      <c r="BV530" s="54"/>
      <c r="BW530" s="54"/>
      <c r="BX530" s="54"/>
      <c r="BY530" s="3"/>
      <c r="BZ530" s="3"/>
      <c r="CA530" s="3"/>
      <c r="CB530" s="3"/>
      <c r="CC530" s="3"/>
      <c r="CD530" s="3"/>
    </row>
    <row r="531" spans="1:82" x14ac:dyDescent="0.2">
      <c r="A531" s="14">
        <v>782.75756999999999</v>
      </c>
      <c r="B531" s="8" t="s">
        <v>813</v>
      </c>
      <c r="C531" s="8" t="s">
        <v>814</v>
      </c>
      <c r="D531" s="3">
        <v>1.1216932030354085E-5</v>
      </c>
      <c r="E531" s="3">
        <v>2.1131179985735742E-5</v>
      </c>
      <c r="F531" s="3">
        <v>7.3522597179392056E-5</v>
      </c>
      <c r="G531" s="3">
        <v>0</v>
      </c>
      <c r="H531" s="3">
        <v>0</v>
      </c>
      <c r="I531" s="3">
        <v>3.9293183611278103E-5</v>
      </c>
      <c r="J531" s="3">
        <v>4.4713819315348419E-5</v>
      </c>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Z531" s="54"/>
      <c r="BA531" s="54"/>
      <c r="BB531" s="54"/>
      <c r="BC531" s="54"/>
      <c r="BD531" s="54"/>
      <c r="BE531" s="54"/>
      <c r="BF531" s="54"/>
      <c r="BG531" s="54"/>
      <c r="BH531" s="54"/>
      <c r="BI531" s="54"/>
      <c r="BJ531" s="54"/>
      <c r="BK531" s="54"/>
      <c r="BL531" s="54"/>
      <c r="BM531" s="54"/>
      <c r="BN531" s="54"/>
      <c r="BO531" s="54"/>
      <c r="BP531" s="54"/>
      <c r="BQ531" s="54"/>
      <c r="BR531" s="54"/>
      <c r="BS531" s="54"/>
      <c r="BT531" s="54"/>
      <c r="BU531" s="54"/>
      <c r="BV531" s="54"/>
      <c r="BW531" s="54"/>
      <c r="BX531" s="54"/>
      <c r="BY531" s="3"/>
      <c r="BZ531" s="3"/>
      <c r="CA531" s="3"/>
      <c r="CB531" s="3"/>
      <c r="CC531" s="3"/>
      <c r="CD531" s="3"/>
    </row>
    <row r="532" spans="1:82" x14ac:dyDescent="0.2">
      <c r="A532" s="14">
        <v>790.69006999999988</v>
      </c>
      <c r="B532" s="8" t="s">
        <v>815</v>
      </c>
      <c r="C532" s="8" t="s">
        <v>816</v>
      </c>
      <c r="D532" s="3">
        <v>0</v>
      </c>
      <c r="E532" s="3">
        <v>0</v>
      </c>
      <c r="F532" s="3">
        <v>1.6927884804887665E-4</v>
      </c>
      <c r="G532" s="3">
        <v>2.8644811547989953E-4</v>
      </c>
      <c r="H532" s="3">
        <v>3.7471410929170378E-5</v>
      </c>
      <c r="I532" s="3">
        <v>7.0571976065862628E-5</v>
      </c>
      <c r="J532" s="3">
        <v>7.8154389654958497E-5</v>
      </c>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Z532" s="54"/>
      <c r="BA532" s="54"/>
      <c r="BB532" s="54"/>
      <c r="BC532" s="54"/>
      <c r="BD532" s="54"/>
      <c r="BE532" s="54"/>
      <c r="BF532" s="54"/>
      <c r="BG532" s="54"/>
      <c r="BH532" s="54"/>
      <c r="BI532" s="54"/>
      <c r="BJ532" s="54"/>
      <c r="BK532" s="54"/>
      <c r="BL532" s="54"/>
      <c r="BM532" s="54"/>
      <c r="BN532" s="54"/>
      <c r="BO532" s="54"/>
      <c r="BP532" s="54"/>
      <c r="BQ532" s="54"/>
      <c r="BR532" s="54"/>
      <c r="BS532" s="54"/>
      <c r="BT532" s="54"/>
      <c r="BU532" s="54"/>
      <c r="BV532" s="54"/>
      <c r="BW532" s="54"/>
      <c r="BX532" s="54"/>
      <c r="BY532" s="3"/>
      <c r="BZ532" s="3"/>
      <c r="CA532" s="3"/>
      <c r="CB532" s="3"/>
      <c r="CC532" s="3"/>
      <c r="CD532" s="3"/>
    </row>
    <row r="533" spans="1:82" x14ac:dyDescent="0.2">
      <c r="A533" s="14">
        <v>792.70566999999994</v>
      </c>
      <c r="B533" s="8" t="s">
        <v>817</v>
      </c>
      <c r="C533" s="8" t="s">
        <v>818</v>
      </c>
      <c r="D533" s="3">
        <v>6.8490188972343455E-6</v>
      </c>
      <c r="E533" s="3">
        <v>1.0528821660933528E-5</v>
      </c>
      <c r="F533" s="3">
        <v>6.47807539804037E-4</v>
      </c>
      <c r="G533" s="3">
        <v>2.8607254034448601E-4</v>
      </c>
      <c r="H533" s="3">
        <v>5.0409469264037538E-5</v>
      </c>
      <c r="I533" s="3">
        <v>1.5751337879646403E-4</v>
      </c>
      <c r="J533" s="3">
        <v>8.2028627262527193E-5</v>
      </c>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Z533" s="54"/>
      <c r="BA533" s="54"/>
      <c r="BB533" s="54"/>
      <c r="BC533" s="54"/>
      <c r="BD533" s="54"/>
      <c r="BE533" s="54"/>
      <c r="BF533" s="54"/>
      <c r="BG533" s="54"/>
      <c r="BH533" s="54"/>
      <c r="BI533" s="54"/>
      <c r="BJ533" s="54"/>
      <c r="BK533" s="54"/>
      <c r="BL533" s="54"/>
      <c r="BM533" s="54"/>
      <c r="BN533" s="54"/>
      <c r="BO533" s="54"/>
      <c r="BP533" s="54"/>
      <c r="BQ533" s="54"/>
      <c r="BR533" s="54"/>
      <c r="BS533" s="54"/>
      <c r="BT533" s="54"/>
      <c r="BU533" s="54"/>
      <c r="BV533" s="54"/>
      <c r="BW533" s="54"/>
      <c r="BX533" s="54"/>
      <c r="BY533" s="3"/>
      <c r="BZ533" s="3"/>
      <c r="CA533" s="3"/>
      <c r="CB533" s="3"/>
      <c r="CC533" s="3"/>
      <c r="CD533" s="3"/>
    </row>
    <row r="534" spans="1:82" x14ac:dyDescent="0.2">
      <c r="A534" s="14">
        <v>794.72126999999989</v>
      </c>
      <c r="B534" s="8" t="s">
        <v>819</v>
      </c>
      <c r="C534" s="8" t="s">
        <v>820</v>
      </c>
      <c r="D534" s="3">
        <v>0</v>
      </c>
      <c r="E534" s="3">
        <v>6.6701891803432422E-5</v>
      </c>
      <c r="F534" s="3">
        <v>1.0026076272494101E-5</v>
      </c>
      <c r="G534" s="3">
        <v>5.1871730952741265E-5</v>
      </c>
      <c r="H534" s="3">
        <v>0</v>
      </c>
      <c r="I534" s="3">
        <v>1.229090465240271E-4</v>
      </c>
      <c r="J534" s="3">
        <v>3.2187939186580444E-5</v>
      </c>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Z534" s="54"/>
      <c r="BA534" s="54"/>
      <c r="BB534" s="54"/>
      <c r="BC534" s="54"/>
      <c r="BD534" s="54"/>
      <c r="BE534" s="54"/>
      <c r="BF534" s="54"/>
      <c r="BG534" s="54"/>
      <c r="BH534" s="54"/>
      <c r="BI534" s="54"/>
      <c r="BJ534" s="54"/>
      <c r="BK534" s="54"/>
      <c r="BL534" s="54"/>
      <c r="BM534" s="54"/>
      <c r="BN534" s="54"/>
      <c r="BO534" s="54"/>
      <c r="BP534" s="54"/>
      <c r="BQ534" s="54"/>
      <c r="BR534" s="54"/>
      <c r="BS534" s="54"/>
      <c r="BT534" s="54"/>
      <c r="BU534" s="54"/>
      <c r="BV534" s="54"/>
      <c r="BW534" s="54"/>
      <c r="BX534" s="54"/>
      <c r="BY534" s="3"/>
      <c r="BZ534" s="3"/>
      <c r="CA534" s="3"/>
      <c r="CB534" s="3"/>
      <c r="CC534" s="3"/>
      <c r="CD534" s="3"/>
    </row>
    <row r="535" spans="1:82" x14ac:dyDescent="0.2">
      <c r="A535" s="14">
        <v>796.73686999999995</v>
      </c>
      <c r="B535" s="8" t="s">
        <v>821</v>
      </c>
      <c r="C535" s="8" t="s">
        <v>822</v>
      </c>
      <c r="D535" s="3">
        <v>0</v>
      </c>
      <c r="E535" s="3">
        <v>9.6275623843224619E-6</v>
      </c>
      <c r="F535" s="3">
        <v>2.4646725860234014E-5</v>
      </c>
      <c r="G535" s="3">
        <v>2.9793364180143843E-5</v>
      </c>
      <c r="H535" s="3">
        <v>6.5188175668763458E-5</v>
      </c>
      <c r="I535" s="3">
        <v>2.8525090446907388E-5</v>
      </c>
      <c r="J535" s="3">
        <v>4.7995108032779822E-5</v>
      </c>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Z535" s="54"/>
      <c r="BA535" s="54"/>
      <c r="BB535" s="54"/>
      <c r="BC535" s="54"/>
      <c r="BD535" s="54"/>
      <c r="BE535" s="54"/>
      <c r="BF535" s="54"/>
      <c r="BG535" s="54"/>
      <c r="BH535" s="54"/>
      <c r="BI535" s="54"/>
      <c r="BJ535" s="54"/>
      <c r="BK535" s="54"/>
      <c r="BL535" s="54"/>
      <c r="BM535" s="54"/>
      <c r="BN535" s="54"/>
      <c r="BO535" s="54"/>
      <c r="BP535" s="54"/>
      <c r="BQ535" s="54"/>
      <c r="BR535" s="54"/>
      <c r="BS535" s="54"/>
      <c r="BT535" s="54"/>
      <c r="BU535" s="54"/>
      <c r="BV535" s="54"/>
      <c r="BW535" s="54"/>
      <c r="BX535" s="54"/>
      <c r="BY535" s="3"/>
      <c r="BZ535" s="3"/>
      <c r="CA535" s="3"/>
      <c r="CB535" s="3"/>
      <c r="CC535" s="3"/>
      <c r="CD535" s="3"/>
    </row>
    <row r="536" spans="1:82" x14ac:dyDescent="0.2">
      <c r="A536" s="14">
        <v>802.72636999999997</v>
      </c>
      <c r="B536" s="8" t="s">
        <v>823</v>
      </c>
      <c r="C536" s="8" t="s">
        <v>824</v>
      </c>
      <c r="D536" s="3">
        <v>1.5088658301855576E-6</v>
      </c>
      <c r="E536" s="3">
        <v>2.7256460428844148E-5</v>
      </c>
      <c r="F536" s="3">
        <v>0</v>
      </c>
      <c r="G536" s="3">
        <v>1.5051896086035134E-4</v>
      </c>
      <c r="H536" s="3">
        <v>0</v>
      </c>
      <c r="I536" s="3">
        <v>5.9998943720228744E-5</v>
      </c>
      <c r="J536" s="3">
        <v>1.2870376807930138E-5</v>
      </c>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Z536" s="54"/>
      <c r="BA536" s="54"/>
      <c r="BB536" s="54"/>
      <c r="BC536" s="54"/>
      <c r="BD536" s="54"/>
      <c r="BE536" s="54"/>
      <c r="BF536" s="54"/>
      <c r="BG536" s="54"/>
      <c r="BH536" s="54"/>
      <c r="BI536" s="54"/>
      <c r="BJ536" s="54"/>
      <c r="BK536" s="54"/>
      <c r="BL536" s="54"/>
      <c r="BM536" s="54"/>
      <c r="BN536" s="54"/>
      <c r="BO536" s="54"/>
      <c r="BP536" s="54"/>
      <c r="BQ536" s="54"/>
      <c r="BR536" s="54"/>
      <c r="BS536" s="54"/>
      <c r="BT536" s="54"/>
      <c r="BU536" s="54"/>
      <c r="BV536" s="54"/>
      <c r="BW536" s="54"/>
      <c r="BX536" s="54"/>
      <c r="BY536" s="3"/>
      <c r="BZ536" s="3"/>
      <c r="CA536" s="3"/>
      <c r="CB536" s="3"/>
      <c r="CC536" s="3"/>
      <c r="CD536" s="3"/>
    </row>
    <row r="537" spans="1:82" x14ac:dyDescent="0.2">
      <c r="A537" s="14">
        <v>804.74197000000004</v>
      </c>
      <c r="B537" s="8" t="s">
        <v>825</v>
      </c>
      <c r="C537" s="8" t="s">
        <v>826</v>
      </c>
      <c r="D537" s="3">
        <v>1.1487734089560442E-5</v>
      </c>
      <c r="E537" s="3">
        <v>2.9607709777904748E-5</v>
      </c>
      <c r="F537" s="3">
        <v>5.951167210577569E-5</v>
      </c>
      <c r="G537" s="3">
        <v>2.0148118855105934E-5</v>
      </c>
      <c r="H537" s="3">
        <v>7.5821955278109889E-5</v>
      </c>
      <c r="I537" s="3">
        <v>1.2016949180985488E-4</v>
      </c>
      <c r="J537" s="3">
        <v>2.1859712906216643E-5</v>
      </c>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Z537" s="54"/>
      <c r="BA537" s="54"/>
      <c r="BB537" s="54"/>
      <c r="BC537" s="54"/>
      <c r="BD537" s="54"/>
      <c r="BE537" s="54"/>
      <c r="BF537" s="54"/>
      <c r="BG537" s="54"/>
      <c r="BH537" s="54"/>
      <c r="BI537" s="54"/>
      <c r="BJ537" s="54"/>
      <c r="BK537" s="54"/>
      <c r="BL537" s="54"/>
      <c r="BM537" s="54"/>
      <c r="BN537" s="54"/>
      <c r="BO537" s="54"/>
      <c r="BP537" s="54"/>
      <c r="BQ537" s="54"/>
      <c r="BR537" s="54"/>
      <c r="BS537" s="54"/>
      <c r="BT537" s="54"/>
      <c r="BU537" s="54"/>
      <c r="BV537" s="54"/>
      <c r="BW537" s="54"/>
      <c r="BX537" s="54"/>
      <c r="BY537" s="3"/>
      <c r="BZ537" s="3"/>
      <c r="CA537" s="3"/>
      <c r="CB537" s="3"/>
      <c r="CC537" s="3"/>
      <c r="CD537" s="3"/>
    </row>
    <row r="538" spans="1:82" x14ac:dyDescent="0.2">
      <c r="A538" s="14">
        <v>806.75756999999999</v>
      </c>
      <c r="B538" s="8" t="s">
        <v>827</v>
      </c>
      <c r="C538" s="8" t="s">
        <v>828</v>
      </c>
      <c r="D538" s="3">
        <v>6.5593939276097654E-6</v>
      </c>
      <c r="E538" s="3">
        <v>7.916811335414764E-5</v>
      </c>
      <c r="F538" s="3">
        <v>0</v>
      </c>
      <c r="G538" s="3">
        <v>4.974236335957302E-5</v>
      </c>
      <c r="H538" s="3">
        <v>1.8825672604690138E-5</v>
      </c>
      <c r="I538" s="3">
        <v>1.5093297283845175E-4</v>
      </c>
      <c r="J538" s="3">
        <v>0</v>
      </c>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Z538" s="54"/>
      <c r="BA538" s="54"/>
      <c r="BB538" s="54"/>
      <c r="BC538" s="54"/>
      <c r="BD538" s="54"/>
      <c r="BE538" s="54"/>
      <c r="BF538" s="54"/>
      <c r="BG538" s="54"/>
      <c r="BH538" s="54"/>
      <c r="BI538" s="54"/>
      <c r="BJ538" s="54"/>
      <c r="BK538" s="54"/>
      <c r="BL538" s="54"/>
      <c r="BM538" s="54"/>
      <c r="BN538" s="54"/>
      <c r="BO538" s="54"/>
      <c r="BP538" s="54"/>
      <c r="BQ538" s="54"/>
      <c r="BR538" s="54"/>
      <c r="BS538" s="54"/>
      <c r="BT538" s="54"/>
      <c r="BU538" s="54"/>
      <c r="BV538" s="54"/>
      <c r="BW538" s="54"/>
      <c r="BX538" s="54"/>
      <c r="BY538" s="3"/>
      <c r="BZ538" s="3"/>
      <c r="CA538" s="3"/>
      <c r="CB538" s="3"/>
      <c r="CC538" s="3"/>
      <c r="CD538" s="3"/>
    </row>
    <row r="539" spans="1:82" x14ac:dyDescent="0.2">
      <c r="A539" s="14">
        <v>808.77317000000005</v>
      </c>
      <c r="B539" s="8" t="s">
        <v>829</v>
      </c>
      <c r="C539" s="8" t="s">
        <v>830</v>
      </c>
      <c r="D539" s="3">
        <v>6.3495321026798958E-8</v>
      </c>
      <c r="E539" s="3">
        <v>3.738548182999221E-6</v>
      </c>
      <c r="F539" s="3">
        <v>0</v>
      </c>
      <c r="G539" s="3">
        <v>0</v>
      </c>
      <c r="H539" s="3">
        <v>0</v>
      </c>
      <c r="I539" s="3">
        <v>1.9132021695657236E-5</v>
      </c>
      <c r="J539" s="3">
        <v>3.3385447135344429E-5</v>
      </c>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Z539" s="54"/>
      <c r="BA539" s="54"/>
      <c r="BB539" s="54"/>
      <c r="BC539" s="54"/>
      <c r="BD539" s="54"/>
      <c r="BE539" s="54"/>
      <c r="BF539" s="54"/>
      <c r="BG539" s="54"/>
      <c r="BH539" s="54"/>
      <c r="BI539" s="54"/>
      <c r="BJ539" s="54"/>
      <c r="BK539" s="54"/>
      <c r="BL539" s="54"/>
      <c r="BM539" s="54"/>
      <c r="BN539" s="54"/>
      <c r="BO539" s="54"/>
      <c r="BP539" s="54"/>
      <c r="BQ539" s="54"/>
      <c r="BR539" s="54"/>
      <c r="BS539" s="54"/>
      <c r="BT539" s="54"/>
      <c r="BU539" s="54"/>
      <c r="BV539" s="54"/>
      <c r="BW539" s="54"/>
      <c r="BX539" s="54"/>
      <c r="BY539" s="3"/>
      <c r="BZ539" s="3"/>
      <c r="CA539" s="3"/>
      <c r="CB539" s="3"/>
      <c r="CC539" s="3"/>
      <c r="CD539" s="3"/>
    </row>
    <row r="540" spans="1:82" x14ac:dyDescent="0.2">
      <c r="A540" s="14">
        <v>810.78877</v>
      </c>
      <c r="B540" s="8" t="s">
        <v>831</v>
      </c>
      <c r="C540" s="8" t="s">
        <v>832</v>
      </c>
      <c r="D540" s="3">
        <v>3.6003057011128458E-5</v>
      </c>
      <c r="E540" s="3">
        <v>2.8876826006375409E-5</v>
      </c>
      <c r="F540" s="3">
        <v>4.9649981740824039E-6</v>
      </c>
      <c r="G540" s="3">
        <v>7.0274917886244833E-5</v>
      </c>
      <c r="H540" s="3">
        <v>4.4624495871124169E-5</v>
      </c>
      <c r="I540" s="3">
        <v>0</v>
      </c>
      <c r="J540" s="3">
        <v>9.5914834995527735E-5</v>
      </c>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Z540" s="54"/>
      <c r="BA540" s="54"/>
      <c r="BB540" s="54"/>
      <c r="BC540" s="54"/>
      <c r="BD540" s="54"/>
      <c r="BE540" s="54"/>
      <c r="BF540" s="54"/>
      <c r="BG540" s="54"/>
      <c r="BH540" s="54"/>
      <c r="BI540" s="54"/>
      <c r="BJ540" s="54"/>
      <c r="BK540" s="54"/>
      <c r="BL540" s="54"/>
      <c r="BM540" s="54"/>
      <c r="BN540" s="54"/>
      <c r="BO540" s="54"/>
      <c r="BP540" s="54"/>
      <c r="BQ540" s="54"/>
      <c r="BR540" s="54"/>
      <c r="BS540" s="54"/>
      <c r="BT540" s="54"/>
      <c r="BU540" s="54"/>
      <c r="BV540" s="54"/>
      <c r="BW540" s="54"/>
      <c r="BX540" s="54"/>
      <c r="BY540" s="3"/>
      <c r="BZ540" s="3"/>
      <c r="CA540" s="3"/>
      <c r="CB540" s="3"/>
      <c r="CC540" s="3"/>
      <c r="CD540" s="3"/>
    </row>
    <row r="541" spans="1:82" x14ac:dyDescent="0.2">
      <c r="A541" s="14">
        <v>816.70566999999994</v>
      </c>
      <c r="B541" s="8" t="s">
        <v>833</v>
      </c>
      <c r="C541" s="8" t="s">
        <v>834</v>
      </c>
      <c r="D541" s="3">
        <v>1.9227086897324696E-7</v>
      </c>
      <c r="E541" s="3">
        <v>2.0064699683040089E-5</v>
      </c>
      <c r="F541" s="3">
        <v>2.5197652681490415E-4</v>
      </c>
      <c r="G541" s="3">
        <v>2.2661771939745685E-5</v>
      </c>
      <c r="H541" s="3">
        <v>4.4229989636840486E-5</v>
      </c>
      <c r="I541" s="3">
        <v>3.4424753682849889E-5</v>
      </c>
      <c r="J541" s="3">
        <v>1.0617952013259032E-4</v>
      </c>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Z541" s="54"/>
      <c r="BA541" s="54"/>
      <c r="BB541" s="54"/>
      <c r="BC541" s="54"/>
      <c r="BD541" s="54"/>
      <c r="BE541" s="54"/>
      <c r="BF541" s="54"/>
      <c r="BG541" s="54"/>
      <c r="BH541" s="54"/>
      <c r="BI541" s="54"/>
      <c r="BJ541" s="54"/>
      <c r="BK541" s="54"/>
      <c r="BL541" s="54"/>
      <c r="BM541" s="54"/>
      <c r="BN541" s="54"/>
      <c r="BO541" s="54"/>
      <c r="BP541" s="54"/>
      <c r="BQ541" s="54"/>
      <c r="BR541" s="54"/>
      <c r="BS541" s="54"/>
      <c r="BT541" s="54"/>
      <c r="BU541" s="54"/>
      <c r="BV541" s="54"/>
      <c r="BW541" s="54"/>
      <c r="BX541" s="54"/>
      <c r="BY541" s="3"/>
      <c r="BZ541" s="3"/>
      <c r="CA541" s="3"/>
      <c r="CB541" s="3"/>
      <c r="CC541" s="3"/>
      <c r="CD541" s="3"/>
    </row>
    <row r="542" spans="1:82" x14ac:dyDescent="0.2">
      <c r="A542" s="14">
        <v>818.72126999999989</v>
      </c>
      <c r="B542" s="8" t="s">
        <v>835</v>
      </c>
      <c r="C542" s="8" t="s">
        <v>836</v>
      </c>
      <c r="D542" s="3">
        <v>2.7431050440956413E-5</v>
      </c>
      <c r="E542" s="3">
        <v>2.2422141043190443E-5</v>
      </c>
      <c r="F542" s="3">
        <v>3.356180859774536E-4</v>
      </c>
      <c r="G542" s="3">
        <v>3.6330655883511152E-4</v>
      </c>
      <c r="H542" s="3">
        <v>2.1814971106231065E-5</v>
      </c>
      <c r="I542" s="3">
        <v>9.676297704511233E-5</v>
      </c>
      <c r="J542" s="3">
        <v>2.5928586277471371E-5</v>
      </c>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Z542" s="54"/>
      <c r="BA542" s="54"/>
      <c r="BB542" s="54"/>
      <c r="BC542" s="54"/>
      <c r="BD542" s="54"/>
      <c r="BE542" s="54"/>
      <c r="BF542" s="54"/>
      <c r="BG542" s="54"/>
      <c r="BH542" s="54"/>
      <c r="BI542" s="54"/>
      <c r="BJ542" s="54"/>
      <c r="BK542" s="54"/>
      <c r="BL542" s="54"/>
      <c r="BM542" s="54"/>
      <c r="BN542" s="54"/>
      <c r="BO542" s="54"/>
      <c r="BP542" s="54"/>
      <c r="BQ542" s="54"/>
      <c r="BR542" s="54"/>
      <c r="BS542" s="54"/>
      <c r="BT542" s="54"/>
      <c r="BU542" s="54"/>
      <c r="BV542" s="54"/>
      <c r="BW542" s="54"/>
      <c r="BX542" s="54"/>
      <c r="BY542" s="3"/>
      <c r="BZ542" s="3"/>
      <c r="CA542" s="3"/>
      <c r="CB542" s="3"/>
      <c r="CC542" s="3"/>
      <c r="CD542" s="3"/>
    </row>
    <row r="543" spans="1:82" x14ac:dyDescent="0.2">
      <c r="A543" s="14">
        <v>820.73686999999995</v>
      </c>
      <c r="B543" s="8" t="s">
        <v>837</v>
      </c>
      <c r="C543" s="8" t="s">
        <v>838</v>
      </c>
      <c r="D543" s="3">
        <v>2.4273921212541169E-5</v>
      </c>
      <c r="E543" s="3">
        <v>8.955281180754744E-5</v>
      </c>
      <c r="F543" s="3">
        <v>1.7299937590428307E-3</v>
      </c>
      <c r="G543" s="3">
        <v>1.6765460287754255E-3</v>
      </c>
      <c r="H543" s="3">
        <v>8.2315821477164637E-4</v>
      </c>
      <c r="I543" s="3">
        <v>9.7527635338776942E-4</v>
      </c>
      <c r="J543" s="3">
        <v>0</v>
      </c>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Z543" s="54"/>
      <c r="BA543" s="54"/>
      <c r="BB543" s="54"/>
      <c r="BC543" s="54"/>
      <c r="BD543" s="54"/>
      <c r="BE543" s="54"/>
      <c r="BF543" s="54"/>
      <c r="BG543" s="54"/>
      <c r="BH543" s="54"/>
      <c r="BI543" s="54"/>
      <c r="BJ543" s="54"/>
      <c r="BK543" s="54"/>
      <c r="BL543" s="54"/>
      <c r="BM543" s="54"/>
      <c r="BN543" s="54"/>
      <c r="BO543" s="54"/>
      <c r="BP543" s="54"/>
      <c r="BQ543" s="54"/>
      <c r="BR543" s="54"/>
      <c r="BS543" s="54"/>
      <c r="BT543" s="54"/>
      <c r="BU543" s="54"/>
      <c r="BV543" s="54"/>
      <c r="BW543" s="54"/>
      <c r="BX543" s="54"/>
      <c r="BY543" s="3"/>
      <c r="BZ543" s="3"/>
      <c r="CA543" s="3"/>
      <c r="CB543" s="3"/>
      <c r="CC543" s="3"/>
      <c r="CD543" s="3"/>
    </row>
    <row r="544" spans="1:82" x14ac:dyDescent="0.2">
      <c r="A544" s="14">
        <v>822.7524699999999</v>
      </c>
      <c r="B544" s="8" t="s">
        <v>839</v>
      </c>
      <c r="C544" s="8" t="s">
        <v>840</v>
      </c>
      <c r="D544" s="3">
        <v>3.5282537853421745E-5</v>
      </c>
      <c r="E544" s="3">
        <v>1.9864970582802691E-5</v>
      </c>
      <c r="F544" s="3">
        <v>3.9715468690929471E-6</v>
      </c>
      <c r="G544" s="3">
        <v>0</v>
      </c>
      <c r="H544" s="3">
        <v>5.4641465685365691E-5</v>
      </c>
      <c r="I544" s="3">
        <v>1.0792369358627049E-4</v>
      </c>
      <c r="J544" s="3">
        <v>5.9447862203447963E-5</v>
      </c>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Z544" s="54"/>
      <c r="BA544" s="54"/>
      <c r="BB544" s="54"/>
      <c r="BC544" s="54"/>
      <c r="BD544" s="54"/>
      <c r="BE544" s="54"/>
      <c r="BF544" s="54"/>
      <c r="BG544" s="54"/>
      <c r="BH544" s="54"/>
      <c r="BI544" s="54"/>
      <c r="BJ544" s="54"/>
      <c r="BK544" s="54"/>
      <c r="BL544" s="54"/>
      <c r="BM544" s="54"/>
      <c r="BN544" s="54"/>
      <c r="BO544" s="54"/>
      <c r="BP544" s="54"/>
      <c r="BQ544" s="54"/>
      <c r="BR544" s="54"/>
      <c r="BS544" s="54"/>
      <c r="BT544" s="54"/>
      <c r="BU544" s="54"/>
      <c r="BV544" s="54"/>
      <c r="BW544" s="54"/>
      <c r="BX544" s="54"/>
      <c r="BY544" s="3"/>
      <c r="BZ544" s="3"/>
      <c r="CA544" s="3"/>
      <c r="CB544" s="3"/>
      <c r="CC544" s="3"/>
      <c r="CD544" s="3"/>
    </row>
    <row r="545" spans="1:82" x14ac:dyDescent="0.2">
      <c r="A545" s="14">
        <v>824.76806999999997</v>
      </c>
      <c r="B545" s="8" t="s">
        <v>841</v>
      </c>
      <c r="C545" s="8" t="s">
        <v>842</v>
      </c>
      <c r="D545" s="3">
        <v>2.9552602610113571E-5</v>
      </c>
      <c r="E545" s="3">
        <v>0</v>
      </c>
      <c r="F545" s="3">
        <v>0</v>
      </c>
      <c r="G545" s="3">
        <v>0</v>
      </c>
      <c r="H545" s="3">
        <v>0</v>
      </c>
      <c r="I545" s="3">
        <v>0</v>
      </c>
      <c r="J545" s="3">
        <v>3.5018180168377527E-5</v>
      </c>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Z545" s="54"/>
      <c r="BA545" s="54"/>
      <c r="BB545" s="54"/>
      <c r="BC545" s="54"/>
      <c r="BD545" s="54"/>
      <c r="BE545" s="54"/>
      <c r="BF545" s="54"/>
      <c r="BG545" s="54"/>
      <c r="BH545" s="54"/>
      <c r="BI545" s="54"/>
      <c r="BJ545" s="54"/>
      <c r="BK545" s="54"/>
      <c r="BL545" s="54"/>
      <c r="BM545" s="54"/>
      <c r="BN545" s="54"/>
      <c r="BO545" s="54"/>
      <c r="BP545" s="54"/>
      <c r="BQ545" s="54"/>
      <c r="BR545" s="54"/>
      <c r="BS545" s="54"/>
      <c r="BT545" s="54"/>
      <c r="BU545" s="54"/>
      <c r="BV545" s="54"/>
      <c r="BW545" s="54"/>
      <c r="BX545" s="54"/>
      <c r="BY545" s="3"/>
      <c r="BZ545" s="3"/>
      <c r="CA545" s="3"/>
      <c r="CB545" s="3"/>
      <c r="CC545" s="3"/>
      <c r="CD545" s="3"/>
    </row>
    <row r="546" spans="1:82" x14ac:dyDescent="0.2">
      <c r="A546" s="14">
        <v>830.75756999999999</v>
      </c>
      <c r="B546" s="8" t="s">
        <v>843</v>
      </c>
      <c r="C546" s="8" t="s">
        <v>844</v>
      </c>
      <c r="D546" s="3">
        <v>8.3861292423748816E-6</v>
      </c>
      <c r="E546" s="3">
        <v>1.895262181833461E-5</v>
      </c>
      <c r="F546" s="3">
        <v>6.0233253727190507E-5</v>
      </c>
      <c r="G546" s="3">
        <v>5.7068683952598594E-5</v>
      </c>
      <c r="H546" s="3">
        <v>1.0295556633961565E-5</v>
      </c>
      <c r="I546" s="3">
        <v>1.1754239020501628E-4</v>
      </c>
      <c r="J546" s="3">
        <v>3.1361229620734095E-5</v>
      </c>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Z546" s="54"/>
      <c r="BA546" s="54"/>
      <c r="BB546" s="54"/>
      <c r="BC546" s="54"/>
      <c r="BD546" s="54"/>
      <c r="BE546" s="54"/>
      <c r="BF546" s="54"/>
      <c r="BG546" s="54"/>
      <c r="BH546" s="54"/>
      <c r="BI546" s="54"/>
      <c r="BJ546" s="54"/>
      <c r="BK546" s="54"/>
      <c r="BL546" s="54"/>
      <c r="BM546" s="54"/>
      <c r="BN546" s="54"/>
      <c r="BO546" s="54"/>
      <c r="BP546" s="54"/>
      <c r="BQ546" s="54"/>
      <c r="BR546" s="54"/>
      <c r="BS546" s="54"/>
      <c r="BT546" s="54"/>
      <c r="BU546" s="54"/>
      <c r="BV546" s="54"/>
      <c r="BW546" s="54"/>
      <c r="BX546" s="54"/>
      <c r="BY546" s="3"/>
      <c r="BZ546" s="3"/>
      <c r="CA546" s="3"/>
      <c r="CB546" s="3"/>
      <c r="CC546" s="3"/>
      <c r="CD546" s="3"/>
    </row>
    <row r="547" spans="1:82" x14ac:dyDescent="0.2">
      <c r="A547" s="14">
        <v>832.77317000000005</v>
      </c>
      <c r="B547" s="8" t="s">
        <v>845</v>
      </c>
      <c r="C547" s="8" t="s">
        <v>846</v>
      </c>
      <c r="D547" s="3">
        <v>2.1602554655749719E-5</v>
      </c>
      <c r="E547" s="3">
        <v>6.0588307186306784E-5</v>
      </c>
      <c r="F547" s="3">
        <v>5.1790533501820125E-5</v>
      </c>
      <c r="G547" s="3">
        <v>1.2097228954845014E-4</v>
      </c>
      <c r="H547" s="3">
        <v>4.1214466112428659E-5</v>
      </c>
      <c r="I547" s="3">
        <v>2.3841747277039737E-4</v>
      </c>
      <c r="J547" s="3">
        <v>1.2741647557006932E-5</v>
      </c>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Z547" s="54"/>
      <c r="BA547" s="54"/>
      <c r="BB547" s="54"/>
      <c r="BC547" s="54"/>
      <c r="BD547" s="54"/>
      <c r="BE547" s="54"/>
      <c r="BF547" s="54"/>
      <c r="BG547" s="54"/>
      <c r="BH547" s="54"/>
      <c r="BI547" s="54"/>
      <c r="BJ547" s="54"/>
      <c r="BK547" s="54"/>
      <c r="BL547" s="54"/>
      <c r="BM547" s="54"/>
      <c r="BN547" s="54"/>
      <c r="BO547" s="54"/>
      <c r="BP547" s="54"/>
      <c r="BQ547" s="54"/>
      <c r="BR547" s="54"/>
      <c r="BS547" s="54"/>
      <c r="BT547" s="54"/>
      <c r="BU547" s="54"/>
      <c r="BV547" s="54"/>
      <c r="BW547" s="54"/>
      <c r="BX547" s="54"/>
      <c r="BY547" s="3"/>
      <c r="BZ547" s="3"/>
      <c r="CA547" s="3"/>
      <c r="CB547" s="3"/>
      <c r="CC547" s="3"/>
      <c r="CD547" s="3"/>
    </row>
    <row r="548" spans="1:82" x14ac:dyDescent="0.2">
      <c r="A548" s="14">
        <v>834.78877</v>
      </c>
      <c r="B548" s="8" t="s">
        <v>847</v>
      </c>
      <c r="C548" s="8" t="s">
        <v>848</v>
      </c>
      <c r="D548" s="3">
        <v>2.9472006228873166E-5</v>
      </c>
      <c r="E548" s="3">
        <v>1.2141127843383894E-4</v>
      </c>
      <c r="F548" s="3">
        <v>2.3589205710862599E-4</v>
      </c>
      <c r="G548" s="3">
        <v>1.9829121622671092E-4</v>
      </c>
      <c r="H548" s="3">
        <v>1.0192188559537517E-4</v>
      </c>
      <c r="I548" s="3">
        <v>9.7450700915409328E-5</v>
      </c>
      <c r="J548" s="3">
        <v>1.3685426861277894E-4</v>
      </c>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Z548" s="54"/>
      <c r="BA548" s="54"/>
      <c r="BB548" s="54"/>
      <c r="BC548" s="54"/>
      <c r="BD548" s="54"/>
      <c r="BE548" s="54"/>
      <c r="BF548" s="54"/>
      <c r="BG548" s="54"/>
      <c r="BH548" s="54"/>
      <c r="BI548" s="54"/>
      <c r="BJ548" s="54"/>
      <c r="BK548" s="54"/>
      <c r="BL548" s="54"/>
      <c r="BM548" s="54"/>
      <c r="BN548" s="54"/>
      <c r="BO548" s="54"/>
      <c r="BP548" s="54"/>
      <c r="BQ548" s="54"/>
      <c r="BR548" s="54"/>
      <c r="BS548" s="54"/>
      <c r="BT548" s="54"/>
      <c r="BU548" s="54"/>
      <c r="BV548" s="54"/>
      <c r="BW548" s="54"/>
      <c r="BX548" s="54"/>
      <c r="BY548" s="3"/>
      <c r="BZ548" s="3"/>
      <c r="CA548" s="3"/>
      <c r="CB548" s="3"/>
      <c r="CC548" s="3"/>
      <c r="CD548" s="3"/>
    </row>
    <row r="549" spans="1:82" x14ac:dyDescent="0.2">
      <c r="A549" s="14">
        <v>836.80437000000006</v>
      </c>
      <c r="B549" s="8" t="s">
        <v>849</v>
      </c>
      <c r="C549" s="8" t="s">
        <v>850</v>
      </c>
      <c r="D549" s="3">
        <v>7.97237036744327E-6</v>
      </c>
      <c r="E549" s="3">
        <v>1.2493238569473488E-5</v>
      </c>
      <c r="F549" s="3">
        <v>2.1626180760586647E-5</v>
      </c>
      <c r="G549" s="3">
        <v>3.3512983176719963E-5</v>
      </c>
      <c r="H549" s="3">
        <v>0</v>
      </c>
      <c r="I549" s="3">
        <v>1.3453892616240018E-5</v>
      </c>
      <c r="J549" s="3">
        <v>1.4143933851531494E-5</v>
      </c>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Z549" s="54"/>
      <c r="BA549" s="54"/>
      <c r="BB549" s="54"/>
      <c r="BC549" s="54"/>
      <c r="BD549" s="54"/>
      <c r="BE549" s="54"/>
      <c r="BF549" s="54"/>
      <c r="BG549" s="54"/>
      <c r="BH549" s="54"/>
      <c r="BI549" s="54"/>
      <c r="BJ549" s="54"/>
      <c r="BK549" s="54"/>
      <c r="BL549" s="54"/>
      <c r="BM549" s="54"/>
      <c r="BN549" s="54"/>
      <c r="BO549" s="54"/>
      <c r="BP549" s="54"/>
      <c r="BQ549" s="54"/>
      <c r="BR549" s="54"/>
      <c r="BS549" s="54"/>
      <c r="BT549" s="54"/>
      <c r="BU549" s="54"/>
      <c r="BV549" s="54"/>
      <c r="BW549" s="54"/>
      <c r="BX549" s="54"/>
      <c r="BY549" s="3"/>
      <c r="BZ549" s="3"/>
      <c r="CA549" s="3"/>
      <c r="CB549" s="3"/>
      <c r="CC549" s="3"/>
      <c r="CD549" s="3"/>
    </row>
    <row r="550" spans="1:82" x14ac:dyDescent="0.2">
      <c r="A550" s="14">
        <v>838.81997000000001</v>
      </c>
      <c r="B550" s="8" t="s">
        <v>851</v>
      </c>
      <c r="C550" s="8" t="s">
        <v>852</v>
      </c>
      <c r="D550" s="3">
        <v>0</v>
      </c>
      <c r="E550" s="3">
        <v>3.5093878476078384E-5</v>
      </c>
      <c r="F550" s="3">
        <v>2.846523376833369E-5</v>
      </c>
      <c r="G550" s="3">
        <v>0</v>
      </c>
      <c r="H550" s="3">
        <v>0</v>
      </c>
      <c r="I550" s="3">
        <v>4.1496802066417484E-5</v>
      </c>
      <c r="J550" s="3">
        <v>0</v>
      </c>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Z550" s="54"/>
      <c r="BA550" s="54"/>
      <c r="BB550" s="54"/>
      <c r="BC550" s="54"/>
      <c r="BD550" s="54"/>
      <c r="BE550" s="54"/>
      <c r="BF550" s="54"/>
      <c r="BG550" s="54"/>
      <c r="BH550" s="54"/>
      <c r="BI550" s="54"/>
      <c r="BJ550" s="54"/>
      <c r="BK550" s="54"/>
      <c r="BL550" s="54"/>
      <c r="BM550" s="54"/>
      <c r="BN550" s="54"/>
      <c r="BO550" s="54"/>
      <c r="BP550" s="54"/>
      <c r="BQ550" s="54"/>
      <c r="BR550" s="54"/>
      <c r="BS550" s="54"/>
      <c r="BT550" s="54"/>
      <c r="BU550" s="54"/>
      <c r="BV550" s="54"/>
      <c r="BW550" s="54"/>
      <c r="BX550" s="54"/>
      <c r="BY550" s="3"/>
      <c r="BZ550" s="3"/>
      <c r="CA550" s="3"/>
      <c r="CB550" s="3"/>
      <c r="CC550" s="3"/>
      <c r="CD550" s="3"/>
    </row>
    <row r="551" spans="1:82" x14ac:dyDescent="0.2">
      <c r="A551" s="14">
        <v>844.73686999999995</v>
      </c>
      <c r="B551" s="8" t="s">
        <v>853</v>
      </c>
      <c r="C551" s="8" t="s">
        <v>854</v>
      </c>
      <c r="D551" s="3">
        <v>2.1471067088264762E-5</v>
      </c>
      <c r="E551" s="3">
        <v>1.6320162045896158E-4</v>
      </c>
      <c r="F551" s="3">
        <v>5.7420736337499131E-4</v>
      </c>
      <c r="G551" s="3">
        <v>1.1639804199240398E-3</v>
      </c>
      <c r="H551" s="3">
        <v>6.6055916962825525E-5</v>
      </c>
      <c r="I551" s="3">
        <v>2.0709613877898159E-4</v>
      </c>
      <c r="J551" s="3">
        <v>2.7487050555912544E-5</v>
      </c>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Z551" s="54"/>
      <c r="BA551" s="54"/>
      <c r="BB551" s="54"/>
      <c r="BC551" s="54"/>
      <c r="BD551" s="54"/>
      <c r="BE551" s="54"/>
      <c r="BF551" s="54"/>
      <c r="BG551" s="54"/>
      <c r="BH551" s="54"/>
      <c r="BI551" s="54"/>
      <c r="BJ551" s="54"/>
      <c r="BK551" s="54"/>
      <c r="BL551" s="54"/>
      <c r="BM551" s="54"/>
      <c r="BN551" s="54"/>
      <c r="BO551" s="54"/>
      <c r="BP551" s="54"/>
      <c r="BQ551" s="54"/>
      <c r="BR551" s="54"/>
      <c r="BS551" s="54"/>
      <c r="BT551" s="54"/>
      <c r="BU551" s="54"/>
      <c r="BV551" s="54"/>
      <c r="BW551" s="54"/>
      <c r="BX551" s="54"/>
      <c r="BY551" s="3"/>
      <c r="BZ551" s="3"/>
      <c r="CA551" s="3"/>
      <c r="CB551" s="3"/>
      <c r="CC551" s="3"/>
      <c r="CD551" s="3"/>
    </row>
    <row r="552" spans="1:82" x14ac:dyDescent="0.2">
      <c r="A552" s="14">
        <v>846.7524699999999</v>
      </c>
      <c r="B552" s="8" t="s">
        <v>855</v>
      </c>
      <c r="C552" s="8" t="s">
        <v>856</v>
      </c>
      <c r="D552" s="3">
        <v>2.1754270344188213E-5</v>
      </c>
      <c r="E552" s="3">
        <v>7.5810736649718944E-6</v>
      </c>
      <c r="F552" s="3">
        <v>2.0676121481031325E-3</v>
      </c>
      <c r="G552" s="3">
        <v>4.153532899252823E-3</v>
      </c>
      <c r="H552" s="3">
        <v>3.9803526830263286E-4</v>
      </c>
      <c r="I552" s="3">
        <v>1.1572416724355509E-3</v>
      </c>
      <c r="J552" s="3">
        <v>2.2344978212853817E-5</v>
      </c>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Z552" s="54"/>
      <c r="BA552" s="54"/>
      <c r="BB552" s="54"/>
      <c r="BC552" s="54"/>
      <c r="BD552" s="54"/>
      <c r="BE552" s="54"/>
      <c r="BF552" s="54"/>
      <c r="BG552" s="54"/>
      <c r="BH552" s="54"/>
      <c r="BI552" s="54"/>
      <c r="BJ552" s="54"/>
      <c r="BK552" s="54"/>
      <c r="BL552" s="54"/>
      <c r="BM552" s="54"/>
      <c r="BN552" s="54"/>
      <c r="BO552" s="54"/>
      <c r="BP552" s="54"/>
      <c r="BQ552" s="54"/>
      <c r="BR552" s="54"/>
      <c r="BS552" s="54"/>
      <c r="BT552" s="54"/>
      <c r="BU552" s="54"/>
      <c r="BV552" s="54"/>
      <c r="BW552" s="54"/>
      <c r="BX552" s="54"/>
      <c r="BY552" s="3"/>
      <c r="BZ552" s="3"/>
      <c r="CA552" s="3"/>
      <c r="CB552" s="3"/>
      <c r="CC552" s="3"/>
      <c r="CD552" s="3"/>
    </row>
    <row r="553" spans="1:82" x14ac:dyDescent="0.2">
      <c r="A553" s="14">
        <v>848.76806999999997</v>
      </c>
      <c r="B553" s="8" t="s">
        <v>857</v>
      </c>
      <c r="C553" s="8" t="s">
        <v>858</v>
      </c>
      <c r="D553" s="3">
        <v>2.9277809695663952E-5</v>
      </c>
      <c r="E553" s="3">
        <v>1.1723252574892114E-4</v>
      </c>
      <c r="F553" s="3">
        <v>2.0473296265246906E-2</v>
      </c>
      <c r="G553" s="3">
        <v>1.5154748668376091E-2</v>
      </c>
      <c r="H553" s="3">
        <v>1.3471836949616947E-2</v>
      </c>
      <c r="I553" s="3">
        <v>2.1361096473976937E-2</v>
      </c>
      <c r="J553" s="3">
        <v>5.2211732044529099E-5</v>
      </c>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Z553" s="54"/>
      <c r="BA553" s="54"/>
      <c r="BB553" s="54"/>
      <c r="BC553" s="54"/>
      <c r="BD553" s="54"/>
      <c r="BE553" s="54"/>
      <c r="BF553" s="54"/>
      <c r="BG553" s="54"/>
      <c r="BH553" s="54"/>
      <c r="BI553" s="54"/>
      <c r="BJ553" s="54"/>
      <c r="BK553" s="54"/>
      <c r="BL553" s="54"/>
      <c r="BM553" s="54"/>
      <c r="BN553" s="54"/>
      <c r="BO553" s="54"/>
      <c r="BP553" s="54"/>
      <c r="BQ553" s="54"/>
      <c r="BR553" s="54"/>
      <c r="BS553" s="54"/>
      <c r="BT553" s="54"/>
      <c r="BU553" s="54"/>
      <c r="BV553" s="54"/>
      <c r="BW553" s="54"/>
      <c r="BX553" s="54"/>
      <c r="BY553" s="3"/>
      <c r="BZ553" s="3"/>
      <c r="CA553" s="3"/>
      <c r="CB553" s="3"/>
      <c r="CC553" s="3"/>
      <c r="CD553" s="3"/>
    </row>
    <row r="554" spans="1:82" x14ac:dyDescent="0.2">
      <c r="A554" s="14">
        <v>850.78366999999992</v>
      </c>
      <c r="B554" s="8" t="s">
        <v>859</v>
      </c>
      <c r="C554" s="8" t="s">
        <v>860</v>
      </c>
      <c r="D554" s="3">
        <v>5.362680079879648E-5</v>
      </c>
      <c r="E554" s="3">
        <v>7.0990001677648449E-6</v>
      </c>
      <c r="F554" s="3">
        <v>0</v>
      </c>
      <c r="G554" s="3">
        <v>0</v>
      </c>
      <c r="H554" s="3">
        <v>0</v>
      </c>
      <c r="I554" s="3">
        <v>0</v>
      </c>
      <c r="J554" s="3">
        <v>2.0601450853101398E-6</v>
      </c>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Z554" s="54"/>
      <c r="BA554" s="54"/>
      <c r="BB554" s="54"/>
      <c r="BC554" s="54"/>
      <c r="BD554" s="54"/>
      <c r="BE554" s="54"/>
      <c r="BF554" s="54"/>
      <c r="BG554" s="54"/>
      <c r="BH554" s="54"/>
      <c r="BI554" s="54"/>
      <c r="BJ554" s="54"/>
      <c r="BK554" s="54"/>
      <c r="BL554" s="54"/>
      <c r="BM554" s="54"/>
      <c r="BN554" s="54"/>
      <c r="BO554" s="54"/>
      <c r="BP554" s="54"/>
      <c r="BQ554" s="54"/>
      <c r="BR554" s="54"/>
      <c r="BS554" s="54"/>
      <c r="BT554" s="54"/>
      <c r="BU554" s="54"/>
      <c r="BV554" s="54"/>
      <c r="BW554" s="54"/>
      <c r="BX554" s="54"/>
      <c r="BY554" s="3"/>
      <c r="BZ554" s="3"/>
      <c r="CA554" s="3"/>
      <c r="CB554" s="3"/>
      <c r="CC554" s="3"/>
      <c r="CD554" s="3"/>
    </row>
    <row r="555" spans="1:82" x14ac:dyDescent="0.2">
      <c r="A555" s="14">
        <v>852.79926999999998</v>
      </c>
      <c r="B555" s="8" t="s">
        <v>861</v>
      </c>
      <c r="C555" s="8" t="s">
        <v>862</v>
      </c>
      <c r="D555" s="3">
        <v>0</v>
      </c>
      <c r="E555" s="3">
        <v>3.4698517417254223E-5</v>
      </c>
      <c r="F555" s="3">
        <v>4.4831590982865352E-5</v>
      </c>
      <c r="G555" s="3">
        <v>0</v>
      </c>
      <c r="H555" s="3">
        <v>7.0447273527619891E-5</v>
      </c>
      <c r="I555" s="3">
        <v>0</v>
      </c>
      <c r="J555" s="3">
        <v>0</v>
      </c>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Z555" s="54"/>
      <c r="BA555" s="54"/>
      <c r="BB555" s="54"/>
      <c r="BC555" s="54"/>
      <c r="BD555" s="54"/>
      <c r="BE555" s="54"/>
      <c r="BF555" s="54"/>
      <c r="BG555" s="54"/>
      <c r="BH555" s="54"/>
      <c r="BI555" s="54"/>
      <c r="BJ555" s="54"/>
      <c r="BK555" s="54"/>
      <c r="BL555" s="54"/>
      <c r="BM555" s="54"/>
      <c r="BN555" s="54"/>
      <c r="BO555" s="54"/>
      <c r="BP555" s="54"/>
      <c r="BQ555" s="54"/>
      <c r="BR555" s="54"/>
      <c r="BS555" s="54"/>
      <c r="BT555" s="54"/>
      <c r="BU555" s="54"/>
      <c r="BV555" s="54"/>
      <c r="BW555" s="54"/>
      <c r="BX555" s="54"/>
      <c r="BY555" s="3"/>
      <c r="BZ555" s="3"/>
      <c r="CA555" s="3"/>
      <c r="CB555" s="3"/>
      <c r="CC555" s="3"/>
      <c r="CD555" s="3"/>
    </row>
    <row r="556" spans="1:82" x14ac:dyDescent="0.2">
      <c r="A556" s="14">
        <v>856.77317000000005</v>
      </c>
      <c r="B556" s="8" t="s">
        <v>863</v>
      </c>
      <c r="C556" s="8" t="s">
        <v>864</v>
      </c>
      <c r="D556" s="3">
        <v>0</v>
      </c>
      <c r="E556" s="3">
        <v>0</v>
      </c>
      <c r="F556" s="3">
        <v>0</v>
      </c>
      <c r="G556" s="3">
        <v>0</v>
      </c>
      <c r="H556" s="3">
        <v>0</v>
      </c>
      <c r="I556" s="3">
        <v>6.1381319960018604E-5</v>
      </c>
      <c r="J556" s="3">
        <v>2.6506318757527552E-5</v>
      </c>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Z556" s="54"/>
      <c r="BA556" s="54"/>
      <c r="BB556" s="54"/>
      <c r="BC556" s="54"/>
      <c r="BD556" s="54"/>
      <c r="BE556" s="54"/>
      <c r="BF556" s="54"/>
      <c r="BG556" s="54"/>
      <c r="BH556" s="54"/>
      <c r="BI556" s="54"/>
      <c r="BJ556" s="54"/>
      <c r="BK556" s="54"/>
      <c r="BL556" s="54"/>
      <c r="BM556" s="54"/>
      <c r="BN556" s="54"/>
      <c r="BO556" s="54"/>
      <c r="BP556" s="54"/>
      <c r="BQ556" s="54"/>
      <c r="BR556" s="54"/>
      <c r="BS556" s="54"/>
      <c r="BT556" s="54"/>
      <c r="BU556" s="54"/>
      <c r="BV556" s="54"/>
      <c r="BW556" s="54"/>
      <c r="BX556" s="54"/>
      <c r="BY556" s="3"/>
      <c r="BZ556" s="3"/>
      <c r="CA556" s="3"/>
      <c r="CB556" s="3"/>
      <c r="CC556" s="3"/>
      <c r="CD556" s="3"/>
    </row>
    <row r="557" spans="1:82" x14ac:dyDescent="0.2">
      <c r="A557" s="14">
        <v>858.78877</v>
      </c>
      <c r="B557" s="8" t="s">
        <v>865</v>
      </c>
      <c r="C557" s="8" t="s">
        <v>866</v>
      </c>
      <c r="D557" s="3">
        <v>2.458912906920738E-5</v>
      </c>
      <c r="E557" s="3">
        <v>6.9069035594677432E-5</v>
      </c>
      <c r="F557" s="3">
        <v>1.141681162906629E-4</v>
      </c>
      <c r="G557" s="3">
        <v>1.5375840567445783E-4</v>
      </c>
      <c r="H557" s="3">
        <v>0</v>
      </c>
      <c r="I557" s="3">
        <v>5.5604048846795894E-6</v>
      </c>
      <c r="J557" s="3">
        <v>4.3508985431391182E-5</v>
      </c>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Z557" s="54"/>
      <c r="BA557" s="54"/>
      <c r="BB557" s="54"/>
      <c r="BC557" s="54"/>
      <c r="BD557" s="54"/>
      <c r="BE557" s="54"/>
      <c r="BF557" s="54"/>
      <c r="BG557" s="54"/>
      <c r="BH557" s="54"/>
      <c r="BI557" s="54"/>
      <c r="BJ557" s="54"/>
      <c r="BK557" s="54"/>
      <c r="BL557" s="54"/>
      <c r="BM557" s="54"/>
      <c r="BN557" s="54"/>
      <c r="BO557" s="54"/>
      <c r="BP557" s="54"/>
      <c r="BQ557" s="54"/>
      <c r="BR557" s="54"/>
      <c r="BS557" s="54"/>
      <c r="BT557" s="54"/>
      <c r="BU557" s="54"/>
      <c r="BV557" s="54"/>
      <c r="BW557" s="54"/>
      <c r="BX557" s="54"/>
      <c r="BY557" s="3"/>
      <c r="BZ557" s="3"/>
      <c r="CA557" s="3"/>
      <c r="CB557" s="3"/>
      <c r="CC557" s="3"/>
      <c r="CD557" s="3"/>
    </row>
    <row r="558" spans="1:82" x14ac:dyDescent="0.2">
      <c r="A558" s="14">
        <v>860.80437000000006</v>
      </c>
      <c r="B558" s="8" t="s">
        <v>867</v>
      </c>
      <c r="C558" s="8" t="s">
        <v>868</v>
      </c>
      <c r="D558" s="3">
        <v>1.4074806791830479E-5</v>
      </c>
      <c r="E558" s="3">
        <v>5.8501315068152491E-5</v>
      </c>
      <c r="F558" s="3">
        <v>3.0182699937914486E-4</v>
      </c>
      <c r="G558" s="3">
        <v>6.1176450855104751E-4</v>
      </c>
      <c r="H558" s="3">
        <v>1.1160656186440728E-4</v>
      </c>
      <c r="I558" s="3">
        <v>1.881840029107938E-4</v>
      </c>
      <c r="J558" s="3">
        <v>1.8733089016760876E-5</v>
      </c>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Z558" s="54"/>
      <c r="BA558" s="54"/>
      <c r="BB558" s="54"/>
      <c r="BC558" s="54"/>
      <c r="BD558" s="54"/>
      <c r="BE558" s="54"/>
      <c r="BF558" s="54"/>
      <c r="BG558" s="54"/>
      <c r="BH558" s="54"/>
      <c r="BI558" s="54"/>
      <c r="BJ558" s="54"/>
      <c r="BK558" s="54"/>
      <c r="BL558" s="54"/>
      <c r="BM558" s="54"/>
      <c r="BN558" s="54"/>
      <c r="BO558" s="54"/>
      <c r="BP558" s="54"/>
      <c r="BQ558" s="54"/>
      <c r="BR558" s="54"/>
      <c r="BS558" s="54"/>
      <c r="BT558" s="54"/>
      <c r="BU558" s="54"/>
      <c r="BV558" s="54"/>
      <c r="BW558" s="54"/>
      <c r="BX558" s="54"/>
      <c r="BY558" s="3"/>
      <c r="BZ558" s="3"/>
      <c r="CA558" s="3"/>
      <c r="CB558" s="3"/>
      <c r="CC558" s="3"/>
      <c r="CD558" s="3"/>
    </row>
    <row r="559" spans="1:82" x14ac:dyDescent="0.2">
      <c r="A559" s="14">
        <v>862.81997000000001</v>
      </c>
      <c r="B559" s="8" t="s">
        <v>869</v>
      </c>
      <c r="C559" s="8" t="s">
        <v>870</v>
      </c>
      <c r="D559" s="3">
        <v>0</v>
      </c>
      <c r="E559" s="3">
        <v>1.8812692614340622E-5</v>
      </c>
      <c r="F559" s="3">
        <v>2.6151393117895823E-3</v>
      </c>
      <c r="G559" s="3">
        <v>1.6049637444594104E-3</v>
      </c>
      <c r="H559" s="3">
        <v>1.0451122432535136E-3</v>
      </c>
      <c r="I559" s="3">
        <v>2.3593016817090289E-3</v>
      </c>
      <c r="J559" s="3">
        <v>1.2454185288715152E-5</v>
      </c>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Z559" s="54"/>
      <c r="BA559" s="54"/>
      <c r="BB559" s="54"/>
      <c r="BC559" s="54"/>
      <c r="BD559" s="54"/>
      <c r="BE559" s="54"/>
      <c r="BF559" s="54"/>
      <c r="BG559" s="54"/>
      <c r="BH559" s="54"/>
      <c r="BI559" s="54"/>
      <c r="BJ559" s="54"/>
      <c r="BK559" s="54"/>
      <c r="BL559" s="54"/>
      <c r="BM559" s="54"/>
      <c r="BN559" s="54"/>
      <c r="BO559" s="54"/>
      <c r="BP559" s="54"/>
      <c r="BQ559" s="54"/>
      <c r="BR559" s="54"/>
      <c r="BS559" s="54"/>
      <c r="BT559" s="54"/>
      <c r="BU559" s="54"/>
      <c r="BV559" s="54"/>
      <c r="BW559" s="54"/>
      <c r="BX559" s="54"/>
      <c r="BY559" s="3"/>
      <c r="BZ559" s="3"/>
      <c r="CA559" s="3"/>
      <c r="CB559" s="3"/>
      <c r="CC559" s="3"/>
      <c r="CD559" s="3"/>
    </row>
    <row r="560" spans="1:82" x14ac:dyDescent="0.2">
      <c r="A560" s="14">
        <v>864.83556999999996</v>
      </c>
      <c r="B560" s="8" t="s">
        <v>871</v>
      </c>
      <c r="C560" s="8" t="s">
        <v>872</v>
      </c>
      <c r="D560" s="3">
        <v>4.4465571716273087E-5</v>
      </c>
      <c r="E560" s="3">
        <v>8.2181096896422873E-6</v>
      </c>
      <c r="F560" s="3">
        <v>0</v>
      </c>
      <c r="G560" s="3">
        <v>0</v>
      </c>
      <c r="H560" s="3">
        <v>0</v>
      </c>
      <c r="I560" s="3">
        <v>1.4246964424171834E-5</v>
      </c>
      <c r="J560" s="3">
        <v>8.7195606532456456E-5</v>
      </c>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Z560" s="54"/>
      <c r="BA560" s="54"/>
      <c r="BB560" s="54"/>
      <c r="BC560" s="54"/>
      <c r="BD560" s="54"/>
      <c r="BE560" s="54"/>
      <c r="BF560" s="54"/>
      <c r="BG560" s="54"/>
      <c r="BH560" s="54"/>
      <c r="BI560" s="54"/>
      <c r="BJ560" s="54"/>
      <c r="BK560" s="54"/>
      <c r="BL560" s="54"/>
      <c r="BM560" s="54"/>
      <c r="BN560" s="54"/>
      <c r="BO560" s="54"/>
      <c r="BP560" s="54"/>
      <c r="BQ560" s="54"/>
      <c r="BR560" s="54"/>
      <c r="BS560" s="54"/>
      <c r="BT560" s="54"/>
      <c r="BU560" s="54"/>
      <c r="BV560" s="54"/>
      <c r="BW560" s="54"/>
      <c r="BX560" s="54"/>
      <c r="BY560" s="3"/>
      <c r="BZ560" s="3"/>
      <c r="CA560" s="3"/>
      <c r="CB560" s="3"/>
      <c r="CC560" s="3"/>
      <c r="CD560" s="3"/>
    </row>
    <row r="561" spans="1:82" x14ac:dyDescent="0.2">
      <c r="A561" s="14">
        <v>866.85117000000002</v>
      </c>
      <c r="B561" s="8" t="s">
        <v>873</v>
      </c>
      <c r="C561" s="8" t="s">
        <v>874</v>
      </c>
      <c r="D561" s="3">
        <v>0</v>
      </c>
      <c r="E561" s="3">
        <v>0</v>
      </c>
      <c r="F561" s="3">
        <v>0</v>
      </c>
      <c r="G561" s="3">
        <v>0</v>
      </c>
      <c r="H561" s="3">
        <v>6.9430141439150259E-5</v>
      </c>
      <c r="I561" s="3">
        <v>0</v>
      </c>
      <c r="J561" s="3">
        <v>2.3116908928159731E-5</v>
      </c>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Z561" s="54"/>
      <c r="BA561" s="54"/>
      <c r="BB561" s="54"/>
      <c r="BC561" s="54"/>
      <c r="BD561" s="54"/>
      <c r="BE561" s="54"/>
      <c r="BF561" s="54"/>
      <c r="BG561" s="54"/>
      <c r="BH561" s="54"/>
      <c r="BI561" s="54"/>
      <c r="BJ561" s="54"/>
      <c r="BK561" s="54"/>
      <c r="BL561" s="54"/>
      <c r="BM561" s="54"/>
      <c r="BN561" s="54"/>
      <c r="BO561" s="54"/>
      <c r="BP561" s="54"/>
      <c r="BQ561" s="54"/>
      <c r="BR561" s="54"/>
      <c r="BS561" s="54"/>
      <c r="BT561" s="54"/>
      <c r="BU561" s="54"/>
      <c r="BV561" s="54"/>
      <c r="BW561" s="54"/>
      <c r="BX561" s="54"/>
      <c r="BY561" s="3"/>
      <c r="BZ561" s="3"/>
      <c r="CA561" s="3"/>
      <c r="CB561" s="3"/>
      <c r="CC561" s="3"/>
      <c r="CD561" s="3"/>
    </row>
    <row r="562" spans="1:82" x14ac:dyDescent="0.2">
      <c r="A562" s="14">
        <v>868.73686999999995</v>
      </c>
      <c r="B562" s="8" t="s">
        <v>875</v>
      </c>
      <c r="C562" s="8" t="s">
        <v>876</v>
      </c>
      <c r="D562" s="3">
        <v>3.7392047562255347E-5</v>
      </c>
      <c r="E562" s="3">
        <v>4.3357781984730043E-6</v>
      </c>
      <c r="F562" s="3">
        <v>0</v>
      </c>
      <c r="G562" s="3">
        <v>4.8289897699307777E-5</v>
      </c>
      <c r="H562" s="3">
        <v>1.8732119638130308E-5</v>
      </c>
      <c r="I562" s="3">
        <v>1.7783080813720562E-4</v>
      </c>
      <c r="J562" s="3">
        <v>0</v>
      </c>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Z562" s="54"/>
      <c r="BA562" s="54"/>
      <c r="BB562" s="54"/>
      <c r="BC562" s="54"/>
      <c r="BD562" s="54"/>
      <c r="BE562" s="54"/>
      <c r="BF562" s="54"/>
      <c r="BG562" s="54"/>
      <c r="BH562" s="54"/>
      <c r="BI562" s="54"/>
      <c r="BJ562" s="54"/>
      <c r="BK562" s="54"/>
      <c r="BL562" s="54"/>
      <c r="BM562" s="54"/>
      <c r="BN562" s="54"/>
      <c r="BO562" s="54"/>
      <c r="BP562" s="54"/>
      <c r="BQ562" s="54"/>
      <c r="BR562" s="54"/>
      <c r="BS562" s="54"/>
      <c r="BT562" s="54"/>
      <c r="BU562" s="54"/>
      <c r="BV562" s="54"/>
      <c r="BW562" s="54"/>
      <c r="BX562" s="54"/>
      <c r="BY562" s="3"/>
      <c r="BZ562" s="3"/>
      <c r="CA562" s="3"/>
      <c r="CB562" s="3"/>
      <c r="CC562" s="3"/>
      <c r="CD562" s="3"/>
    </row>
    <row r="563" spans="1:82" x14ac:dyDescent="0.2">
      <c r="A563" s="14">
        <v>870.7524699999999</v>
      </c>
      <c r="B563" s="8" t="s">
        <v>877</v>
      </c>
      <c r="C563" s="8" t="s">
        <v>878</v>
      </c>
      <c r="D563" s="3">
        <v>4.6557897870731564E-6</v>
      </c>
      <c r="E563" s="3">
        <v>0</v>
      </c>
      <c r="F563" s="3">
        <v>1.1031607213243988E-3</v>
      </c>
      <c r="G563" s="3">
        <v>2.6423398792357771E-3</v>
      </c>
      <c r="H563" s="3">
        <v>6.9054407418786797E-5</v>
      </c>
      <c r="I563" s="3">
        <v>2.8167921265064862E-4</v>
      </c>
      <c r="J563" s="3">
        <v>0</v>
      </c>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Z563" s="54"/>
      <c r="BA563" s="54"/>
      <c r="BB563" s="54"/>
      <c r="BC563" s="54"/>
      <c r="BD563" s="54"/>
      <c r="BE563" s="54"/>
      <c r="BF563" s="54"/>
      <c r="BG563" s="54"/>
      <c r="BH563" s="54"/>
      <c r="BI563" s="54"/>
      <c r="BJ563" s="54"/>
      <c r="BK563" s="54"/>
      <c r="BL563" s="54"/>
      <c r="BM563" s="54"/>
      <c r="BN563" s="54"/>
      <c r="BO563" s="54"/>
      <c r="BP563" s="54"/>
      <c r="BQ563" s="54"/>
      <c r="BR563" s="54"/>
      <c r="BS563" s="54"/>
      <c r="BT563" s="54"/>
      <c r="BU563" s="54"/>
      <c r="BV563" s="54"/>
      <c r="BW563" s="54"/>
      <c r="BX563" s="54"/>
      <c r="BY563" s="3"/>
      <c r="BZ563" s="3"/>
      <c r="CA563" s="3"/>
      <c r="CB563" s="3"/>
      <c r="CC563" s="3"/>
      <c r="CD563" s="3"/>
    </row>
    <row r="564" spans="1:82" x14ac:dyDescent="0.2">
      <c r="A564" s="14">
        <v>872.76806999999997</v>
      </c>
      <c r="B564" s="8" t="s">
        <v>879</v>
      </c>
      <c r="C564" s="8" t="s">
        <v>880</v>
      </c>
      <c r="D564" s="3">
        <v>9.231658604287295E-5</v>
      </c>
      <c r="E564" s="3">
        <v>5.112206647413614E-4</v>
      </c>
      <c r="F564" s="3">
        <v>9.4198513943119476E-3</v>
      </c>
      <c r="G564" s="3">
        <v>2.1513807777032955E-2</v>
      </c>
      <c r="H564" s="3">
        <v>1.9113823896182425E-3</v>
      </c>
      <c r="I564" s="3">
        <v>5.5884038554716029E-3</v>
      </c>
      <c r="J564" s="3">
        <v>2.0904565517386678E-4</v>
      </c>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Z564" s="54"/>
      <c r="BA564" s="54"/>
      <c r="BB564" s="54"/>
      <c r="BC564" s="54"/>
      <c r="BD564" s="54"/>
      <c r="BE564" s="54"/>
      <c r="BF564" s="54"/>
      <c r="BG564" s="54"/>
      <c r="BH564" s="54"/>
      <c r="BI564" s="54"/>
      <c r="BJ564" s="54"/>
      <c r="BK564" s="54"/>
      <c r="BL564" s="54"/>
      <c r="BM564" s="54"/>
      <c r="BN564" s="54"/>
      <c r="BO564" s="54"/>
      <c r="BP564" s="54"/>
      <c r="BQ564" s="54"/>
      <c r="BR564" s="54"/>
      <c r="BS564" s="54"/>
      <c r="BT564" s="54"/>
      <c r="BU564" s="54"/>
      <c r="BV564" s="54"/>
      <c r="BW564" s="54"/>
      <c r="BX564" s="54"/>
      <c r="BY564" s="3"/>
      <c r="BZ564" s="3"/>
      <c r="CA564" s="3"/>
      <c r="CB564" s="3"/>
      <c r="CC564" s="3"/>
      <c r="CD564" s="3"/>
    </row>
    <row r="565" spans="1:82" x14ac:dyDescent="0.2">
      <c r="A565" s="14">
        <v>874.78366999999992</v>
      </c>
      <c r="B565" s="8" t="s">
        <v>881</v>
      </c>
      <c r="C565" s="8" t="s">
        <v>882</v>
      </c>
      <c r="D565" s="3">
        <v>6.6923067440684625E-5</v>
      </c>
      <c r="E565" s="3">
        <v>3.9285282955693162E-4</v>
      </c>
      <c r="F565" s="3">
        <v>2.3767986507957323E-2</v>
      </c>
      <c r="G565" s="3">
        <v>4.7161250102583187E-2</v>
      </c>
      <c r="H565" s="3">
        <v>5.8272387579331574E-3</v>
      </c>
      <c r="I565" s="3">
        <v>1.6685920767708199E-2</v>
      </c>
      <c r="J565" s="3">
        <v>0</v>
      </c>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Z565" s="54"/>
      <c r="BA565" s="54"/>
      <c r="BB565" s="54"/>
      <c r="BC565" s="54"/>
      <c r="BD565" s="54"/>
      <c r="BE565" s="54"/>
      <c r="BF565" s="54"/>
      <c r="BG565" s="54"/>
      <c r="BH565" s="54"/>
      <c r="BI565" s="54"/>
      <c r="BJ565" s="54"/>
      <c r="BK565" s="54"/>
      <c r="BL565" s="54"/>
      <c r="BM565" s="54"/>
      <c r="BN565" s="54"/>
      <c r="BO565" s="54"/>
      <c r="BP565" s="54"/>
      <c r="BQ565" s="54"/>
      <c r="BR565" s="54"/>
      <c r="BS565" s="54"/>
      <c r="BT565" s="54"/>
      <c r="BU565" s="54"/>
      <c r="BV565" s="54"/>
      <c r="BW565" s="54"/>
      <c r="BX565" s="54"/>
      <c r="BY565" s="3"/>
      <c r="BZ565" s="3"/>
      <c r="CA565" s="3"/>
      <c r="CB565" s="3"/>
      <c r="CC565" s="3"/>
      <c r="CD565" s="3"/>
    </row>
    <row r="566" spans="1:82" x14ac:dyDescent="0.2">
      <c r="A566" s="14">
        <v>876.79926999999998</v>
      </c>
      <c r="B566" s="8" t="s">
        <v>883</v>
      </c>
      <c r="C566" s="8" t="s">
        <v>884</v>
      </c>
      <c r="D566" s="3">
        <v>3.0254629951719937E-5</v>
      </c>
      <c r="E566" s="3">
        <v>2.5228621229436232E-4</v>
      </c>
      <c r="F566" s="3">
        <v>0.17444173804311056</v>
      </c>
      <c r="G566" s="3">
        <v>8.4021620860097707E-2</v>
      </c>
      <c r="H566" s="3">
        <v>7.1614290278153858E-2</v>
      </c>
      <c r="I566" s="3">
        <v>0.11322950081118326</v>
      </c>
      <c r="J566" s="3">
        <v>1.1932134074472033E-4</v>
      </c>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Z566" s="54"/>
      <c r="BA566" s="54"/>
      <c r="BB566" s="54"/>
      <c r="BC566" s="54"/>
      <c r="BD566" s="54"/>
      <c r="BE566" s="54"/>
      <c r="BF566" s="54"/>
      <c r="BG566" s="54"/>
      <c r="BH566" s="54"/>
      <c r="BI566" s="54"/>
      <c r="BJ566" s="54"/>
      <c r="BK566" s="54"/>
      <c r="BL566" s="54"/>
      <c r="BM566" s="54"/>
      <c r="BN566" s="54"/>
      <c r="BO566" s="54"/>
      <c r="BP566" s="54"/>
      <c r="BQ566" s="54"/>
      <c r="BR566" s="54"/>
      <c r="BS566" s="54"/>
      <c r="BT566" s="54"/>
      <c r="BU566" s="54"/>
      <c r="BV566" s="54"/>
      <c r="BW566" s="54"/>
      <c r="BX566" s="54"/>
      <c r="BY566" s="3"/>
      <c r="BZ566" s="3"/>
      <c r="CA566" s="3"/>
      <c r="CB566" s="3"/>
      <c r="CC566" s="3"/>
      <c r="CD566" s="3"/>
    </row>
    <row r="567" spans="1:82" x14ac:dyDescent="0.2">
      <c r="A567" s="14">
        <v>878.81486999999993</v>
      </c>
      <c r="B567" s="8" t="s">
        <v>885</v>
      </c>
      <c r="C567" s="8" t="s">
        <v>886</v>
      </c>
      <c r="D567" s="3">
        <v>2.5561823761351241E-5</v>
      </c>
      <c r="E567" s="3">
        <v>0</v>
      </c>
      <c r="F567" s="3">
        <v>2.72004808556311E-4</v>
      </c>
      <c r="G567" s="3">
        <v>0</v>
      </c>
      <c r="H567" s="3">
        <v>0</v>
      </c>
      <c r="I567" s="3">
        <v>0</v>
      </c>
      <c r="J567" s="3">
        <v>3.8844884983279866E-6</v>
      </c>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Z567" s="54"/>
      <c r="BA567" s="54"/>
      <c r="BB567" s="54"/>
      <c r="BC567" s="54"/>
      <c r="BD567" s="54"/>
      <c r="BE567" s="54"/>
      <c r="BF567" s="54"/>
      <c r="BG567" s="54"/>
      <c r="BH567" s="54"/>
      <c r="BI567" s="54"/>
      <c r="BJ567" s="54"/>
      <c r="BK567" s="54"/>
      <c r="BL567" s="54"/>
      <c r="BM567" s="54"/>
      <c r="BN567" s="54"/>
      <c r="BO567" s="54"/>
      <c r="BP567" s="54"/>
      <c r="BQ567" s="54"/>
      <c r="BR567" s="54"/>
      <c r="BS567" s="54"/>
      <c r="BT567" s="54"/>
      <c r="BU567" s="54"/>
      <c r="BV567" s="54"/>
      <c r="BW567" s="54"/>
      <c r="BX567" s="54"/>
      <c r="BY567" s="3"/>
      <c r="BZ567" s="3"/>
      <c r="CA567" s="3"/>
      <c r="CB567" s="3"/>
      <c r="CC567" s="3"/>
      <c r="CD567" s="3"/>
    </row>
    <row r="568" spans="1:82" x14ac:dyDescent="0.2">
      <c r="A568" s="14">
        <v>880.83046999999988</v>
      </c>
      <c r="B568" s="8" t="s">
        <v>887</v>
      </c>
      <c r="C568" s="8" t="s">
        <v>888</v>
      </c>
      <c r="D568" s="3">
        <v>2.6870469643809179E-5</v>
      </c>
      <c r="E568" s="3">
        <v>2.5537815440978567E-7</v>
      </c>
      <c r="F568" s="3">
        <v>1.7156780962767612E-4</v>
      </c>
      <c r="G568" s="3">
        <v>1.3214203388363231E-4</v>
      </c>
      <c r="H568" s="3">
        <v>1.6876288864579506E-4</v>
      </c>
      <c r="I568" s="3">
        <v>2.9378209688968337E-4</v>
      </c>
      <c r="J568" s="3">
        <v>2.3412641022876516E-5</v>
      </c>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Z568" s="54"/>
      <c r="BA568" s="54"/>
      <c r="BB568" s="54"/>
      <c r="BC568" s="54"/>
      <c r="BD568" s="54"/>
      <c r="BE568" s="54"/>
      <c r="BF568" s="54"/>
      <c r="BG568" s="54"/>
      <c r="BH568" s="54"/>
      <c r="BI568" s="54"/>
      <c r="BJ568" s="54"/>
      <c r="BK568" s="54"/>
      <c r="BL568" s="54"/>
      <c r="BM568" s="54"/>
      <c r="BN568" s="54"/>
      <c r="BO568" s="54"/>
      <c r="BP568" s="54"/>
      <c r="BQ568" s="54"/>
      <c r="BR568" s="54"/>
      <c r="BS568" s="54"/>
      <c r="BT568" s="54"/>
      <c r="BU568" s="54"/>
      <c r="BV568" s="54"/>
      <c r="BW568" s="54"/>
      <c r="BX568" s="54"/>
      <c r="BY568" s="3"/>
      <c r="BZ568" s="3"/>
      <c r="CA568" s="3"/>
      <c r="CB568" s="3"/>
      <c r="CC568" s="3"/>
      <c r="CD568" s="3"/>
    </row>
    <row r="569" spans="1:82" x14ac:dyDescent="0.2">
      <c r="A569" s="14">
        <v>882.78877</v>
      </c>
      <c r="B569" s="8" t="s">
        <v>889</v>
      </c>
      <c r="C569" s="8" t="s">
        <v>890</v>
      </c>
      <c r="D569" s="3">
        <v>7.8465150932711901E-6</v>
      </c>
      <c r="E569" s="3">
        <v>1.3835463644986365E-5</v>
      </c>
      <c r="F569" s="3">
        <v>0</v>
      </c>
      <c r="G569" s="3">
        <v>9.5478921530875232E-5</v>
      </c>
      <c r="H569" s="3">
        <v>2.4309781662993485E-4</v>
      </c>
      <c r="I569" s="3">
        <v>1.2772654528989826E-5</v>
      </c>
      <c r="J569" s="3">
        <v>5.5736119477138291E-6</v>
      </c>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Z569" s="54"/>
      <c r="BA569" s="54"/>
      <c r="BB569" s="54"/>
      <c r="BC569" s="54"/>
      <c r="BD569" s="54"/>
      <c r="BE569" s="54"/>
      <c r="BF569" s="54"/>
      <c r="BG569" s="54"/>
      <c r="BH569" s="54"/>
      <c r="BI569" s="54"/>
      <c r="BJ569" s="54"/>
      <c r="BK569" s="54"/>
      <c r="BL569" s="54"/>
      <c r="BM569" s="54"/>
      <c r="BN569" s="54"/>
      <c r="BO569" s="54"/>
      <c r="BP569" s="54"/>
      <c r="BQ569" s="54"/>
      <c r="BR569" s="54"/>
      <c r="BS569" s="54"/>
      <c r="BT569" s="54"/>
      <c r="BU569" s="54"/>
      <c r="BV569" s="54"/>
      <c r="BW569" s="54"/>
      <c r="BX569" s="54"/>
      <c r="BY569" s="3"/>
      <c r="BZ569" s="3"/>
      <c r="CA569" s="3"/>
      <c r="CB569" s="3"/>
      <c r="CC569" s="3"/>
      <c r="CD569" s="3"/>
    </row>
    <row r="570" spans="1:82" x14ac:dyDescent="0.2">
      <c r="A570" s="14">
        <v>884.80437000000006</v>
      </c>
      <c r="B570" s="8" t="s">
        <v>891</v>
      </c>
      <c r="C570" s="8" t="s">
        <v>892</v>
      </c>
      <c r="D570" s="3">
        <v>6.0249539906191117E-5</v>
      </c>
      <c r="E570" s="3">
        <v>5.4962287606795665E-5</v>
      </c>
      <c r="F570" s="3">
        <v>1.0116154298731711E-4</v>
      </c>
      <c r="G570" s="3">
        <v>1.6291314932141885E-4</v>
      </c>
      <c r="H570" s="3">
        <v>3.9087201577851654E-5</v>
      </c>
      <c r="I570" s="3">
        <v>0</v>
      </c>
      <c r="J570" s="3">
        <v>0</v>
      </c>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Z570" s="54"/>
      <c r="BA570" s="54"/>
      <c r="BB570" s="54"/>
      <c r="BC570" s="54"/>
      <c r="BD570" s="54"/>
      <c r="BE570" s="54"/>
      <c r="BF570" s="54"/>
      <c r="BG570" s="54"/>
      <c r="BH570" s="54"/>
      <c r="BI570" s="54"/>
      <c r="BJ570" s="54"/>
      <c r="BK570" s="54"/>
      <c r="BL570" s="54"/>
      <c r="BM570" s="54"/>
      <c r="BN570" s="54"/>
      <c r="BO570" s="54"/>
      <c r="BP570" s="54"/>
      <c r="BQ570" s="54"/>
      <c r="BR570" s="54"/>
      <c r="BS570" s="54"/>
      <c r="BT570" s="54"/>
      <c r="BU570" s="54"/>
      <c r="BV570" s="54"/>
      <c r="BW570" s="54"/>
      <c r="BX570" s="54"/>
      <c r="BY570" s="3"/>
      <c r="BZ570" s="3"/>
      <c r="CA570" s="3"/>
      <c r="CB570" s="3"/>
      <c r="CC570" s="3"/>
      <c r="CD570" s="3"/>
    </row>
    <row r="571" spans="1:82" x14ac:dyDescent="0.2">
      <c r="A571" s="14">
        <v>886.81997000000001</v>
      </c>
      <c r="B571" s="8" t="s">
        <v>893</v>
      </c>
      <c r="C571" s="8" t="s">
        <v>894</v>
      </c>
      <c r="D571" s="3">
        <v>4.9875371123065093E-5</v>
      </c>
      <c r="E571" s="3">
        <v>5.2554368567310364E-5</v>
      </c>
      <c r="F571" s="3">
        <v>2.4570238279287762E-4</v>
      </c>
      <c r="G571" s="3">
        <v>5.9451172540636371E-4</v>
      </c>
      <c r="H571" s="3">
        <v>8.9659858414779841E-5</v>
      </c>
      <c r="I571" s="3">
        <v>2.1946592466526074E-4</v>
      </c>
      <c r="J571" s="3">
        <v>0</v>
      </c>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Z571" s="54"/>
      <c r="BA571" s="54"/>
      <c r="BB571" s="54"/>
      <c r="BC571" s="54"/>
      <c r="BD571" s="54"/>
      <c r="BE571" s="54"/>
      <c r="BF571" s="54"/>
      <c r="BG571" s="54"/>
      <c r="BH571" s="54"/>
      <c r="BI571" s="54"/>
      <c r="BJ571" s="54"/>
      <c r="BK571" s="54"/>
      <c r="BL571" s="54"/>
      <c r="BM571" s="54"/>
      <c r="BN571" s="54"/>
      <c r="BO571" s="54"/>
      <c r="BP571" s="54"/>
      <c r="BQ571" s="54"/>
      <c r="BR571" s="54"/>
      <c r="BS571" s="54"/>
      <c r="BT571" s="54"/>
      <c r="BU571" s="54"/>
      <c r="BV571" s="54"/>
      <c r="BW571" s="54"/>
      <c r="BX571" s="54"/>
      <c r="BY571" s="3"/>
      <c r="BZ571" s="3"/>
      <c r="CA571" s="3"/>
      <c r="CB571" s="3"/>
      <c r="CC571" s="3"/>
      <c r="CD571" s="3"/>
    </row>
    <row r="572" spans="1:82" x14ac:dyDescent="0.2">
      <c r="A572" s="14">
        <v>888.83556999999996</v>
      </c>
      <c r="B572" s="8" t="s">
        <v>895</v>
      </c>
      <c r="C572" s="8" t="s">
        <v>896</v>
      </c>
      <c r="D572" s="3">
        <v>9.7445072905628115E-6</v>
      </c>
      <c r="E572" s="3">
        <v>2.5020299367385168E-4</v>
      </c>
      <c r="F572" s="3">
        <v>7.0283310654678912E-4</v>
      </c>
      <c r="G572" s="3">
        <v>8.5485074982955412E-4</v>
      </c>
      <c r="H572" s="3">
        <v>1.361497166370367E-4</v>
      </c>
      <c r="I572" s="3">
        <v>3.5650884949542453E-4</v>
      </c>
      <c r="J572" s="3">
        <v>0</v>
      </c>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Z572" s="54"/>
      <c r="BA572" s="54"/>
      <c r="BB572" s="54"/>
      <c r="BC572" s="54"/>
      <c r="BD572" s="54"/>
      <c r="BE572" s="54"/>
      <c r="BF572" s="54"/>
      <c r="BG572" s="54"/>
      <c r="BH572" s="54"/>
      <c r="BI572" s="54"/>
      <c r="BJ572" s="54"/>
      <c r="BK572" s="54"/>
      <c r="BL572" s="54"/>
      <c r="BM572" s="54"/>
      <c r="BN572" s="54"/>
      <c r="BO572" s="54"/>
      <c r="BP572" s="54"/>
      <c r="BQ572" s="54"/>
      <c r="BR572" s="54"/>
      <c r="BS572" s="54"/>
      <c r="BT572" s="54"/>
      <c r="BU572" s="54"/>
      <c r="BV572" s="54"/>
      <c r="BW572" s="54"/>
      <c r="BX572" s="54"/>
      <c r="BY572" s="3"/>
      <c r="BZ572" s="3"/>
      <c r="CA572" s="3"/>
      <c r="CB572" s="3"/>
      <c r="CC572" s="3"/>
      <c r="CD572" s="3"/>
    </row>
    <row r="573" spans="1:82" x14ac:dyDescent="0.2">
      <c r="A573" s="14">
        <v>890.85117000000002</v>
      </c>
      <c r="B573" s="8" t="s">
        <v>897</v>
      </c>
      <c r="C573" s="8" t="s">
        <v>898</v>
      </c>
      <c r="D573" s="3">
        <v>1.8793801149602162E-5</v>
      </c>
      <c r="E573" s="3">
        <v>9.2101895162867359E-6</v>
      </c>
      <c r="F573" s="3">
        <v>2.1020531277999347E-3</v>
      </c>
      <c r="G573" s="3">
        <v>1.1114510632254174E-3</v>
      </c>
      <c r="H573" s="3">
        <v>1.0336114604616688E-3</v>
      </c>
      <c r="I573" s="3">
        <v>1.6944083656635516E-3</v>
      </c>
      <c r="J573" s="3">
        <v>1.1076293276495532E-5</v>
      </c>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Z573" s="54"/>
      <c r="BA573" s="54"/>
      <c r="BB573" s="54"/>
      <c r="BC573" s="54"/>
      <c r="BD573" s="54"/>
      <c r="BE573" s="54"/>
      <c r="BF573" s="54"/>
      <c r="BG573" s="54"/>
      <c r="BH573" s="54"/>
      <c r="BI573" s="54"/>
      <c r="BJ573" s="54"/>
      <c r="BK573" s="54"/>
      <c r="BL573" s="54"/>
      <c r="BM573" s="54"/>
      <c r="BN573" s="54"/>
      <c r="BO573" s="54"/>
      <c r="BP573" s="54"/>
      <c r="BQ573" s="54"/>
      <c r="BR573" s="54"/>
      <c r="BS573" s="54"/>
      <c r="BT573" s="54"/>
      <c r="BU573" s="54"/>
      <c r="BV573" s="54"/>
      <c r="BW573" s="54"/>
      <c r="BX573" s="54"/>
      <c r="BY573" s="3"/>
      <c r="BZ573" s="3"/>
      <c r="CA573" s="3"/>
      <c r="CB573" s="3"/>
      <c r="CC573" s="3"/>
      <c r="CD573" s="3"/>
    </row>
    <row r="574" spans="1:82" x14ac:dyDescent="0.2">
      <c r="A574" s="14">
        <v>892.86676999999997</v>
      </c>
      <c r="B574" s="8" t="s">
        <v>899</v>
      </c>
      <c r="C574" s="8" t="s">
        <v>900</v>
      </c>
      <c r="D574" s="3">
        <v>1.4528696180156689E-5</v>
      </c>
      <c r="E574" s="3">
        <v>3.4095047163368315E-5</v>
      </c>
      <c r="F574" s="3">
        <v>8.7578445049688739E-7</v>
      </c>
      <c r="G574" s="3">
        <v>3.2359306158386552E-5</v>
      </c>
      <c r="H574" s="3">
        <v>0</v>
      </c>
      <c r="I574" s="3">
        <v>1.0280447988162179E-4</v>
      </c>
      <c r="J574" s="3">
        <v>1.8035631262804178E-5</v>
      </c>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Z574" s="54"/>
      <c r="BA574" s="54"/>
      <c r="BB574" s="54"/>
      <c r="BC574" s="54"/>
      <c r="BD574" s="54"/>
      <c r="BE574" s="54"/>
      <c r="BF574" s="54"/>
      <c r="BG574" s="54"/>
      <c r="BH574" s="54"/>
      <c r="BI574" s="54"/>
      <c r="BJ574" s="54"/>
      <c r="BK574" s="54"/>
      <c r="BL574" s="54"/>
      <c r="BM574" s="54"/>
      <c r="BN574" s="54"/>
      <c r="BO574" s="54"/>
      <c r="BP574" s="54"/>
      <c r="BQ574" s="54"/>
      <c r="BR574" s="54"/>
      <c r="BS574" s="54"/>
      <c r="BT574" s="54"/>
      <c r="BU574" s="54"/>
      <c r="BV574" s="54"/>
      <c r="BW574" s="54"/>
      <c r="BX574" s="54"/>
      <c r="BY574" s="3"/>
      <c r="BZ574" s="3"/>
      <c r="CA574" s="3"/>
      <c r="CB574" s="3"/>
      <c r="CC574" s="3"/>
      <c r="CD574" s="3"/>
    </row>
    <row r="575" spans="1:82" x14ac:dyDescent="0.2">
      <c r="A575" s="14">
        <v>894.7524699999999</v>
      </c>
      <c r="B575" s="8" t="s">
        <v>901</v>
      </c>
      <c r="C575" s="8" t="s">
        <v>902</v>
      </c>
      <c r="D575" s="3">
        <v>1.6861298399169662E-5</v>
      </c>
      <c r="E575" s="3">
        <v>3.3637742153429218E-4</v>
      </c>
      <c r="F575" s="3">
        <v>1.0196879758985942E-3</v>
      </c>
      <c r="G575" s="3">
        <v>2.0134202604710529E-3</v>
      </c>
      <c r="H575" s="3">
        <v>0</v>
      </c>
      <c r="I575" s="3">
        <v>1.2802971550323291E-4</v>
      </c>
      <c r="J575" s="3">
        <v>1.6802325706433015E-5</v>
      </c>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Z575" s="54"/>
      <c r="BA575" s="54"/>
      <c r="BB575" s="54"/>
      <c r="BC575" s="54"/>
      <c r="BD575" s="54"/>
      <c r="BE575" s="54"/>
      <c r="BF575" s="54"/>
      <c r="BG575" s="54"/>
      <c r="BH575" s="54"/>
      <c r="BI575" s="54"/>
      <c r="BJ575" s="54"/>
      <c r="BK575" s="54"/>
      <c r="BL575" s="54"/>
      <c r="BM575" s="54"/>
      <c r="BN575" s="54"/>
      <c r="BO575" s="54"/>
      <c r="BP575" s="54"/>
      <c r="BQ575" s="54"/>
      <c r="BR575" s="54"/>
      <c r="BS575" s="54"/>
      <c r="BT575" s="54"/>
      <c r="BU575" s="54"/>
      <c r="BV575" s="54"/>
      <c r="BW575" s="54"/>
      <c r="BX575" s="54"/>
      <c r="BY575" s="3"/>
      <c r="BZ575" s="3"/>
      <c r="CA575" s="3"/>
      <c r="CB575" s="3"/>
      <c r="CC575" s="3"/>
      <c r="CD575" s="3"/>
    </row>
    <row r="576" spans="1:82" x14ac:dyDescent="0.2">
      <c r="A576" s="14">
        <v>896.76806999999997</v>
      </c>
      <c r="B576" s="8" t="s">
        <v>903</v>
      </c>
      <c r="C576" s="8" t="s">
        <v>904</v>
      </c>
      <c r="D576" s="3">
        <v>1.8498886716267952E-5</v>
      </c>
      <c r="E576" s="3">
        <v>6.8025465615423667E-4</v>
      </c>
      <c r="F576" s="3">
        <v>5.2530115799508262E-3</v>
      </c>
      <c r="G576" s="3">
        <v>1.2252805665490574E-2</v>
      </c>
      <c r="H576" s="3">
        <v>4.9760589561872949E-4</v>
      </c>
      <c r="I576" s="3">
        <v>2.5344575430071591E-3</v>
      </c>
      <c r="J576" s="3">
        <v>2.0349868460118321E-5</v>
      </c>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Z576" s="54"/>
      <c r="BA576" s="54"/>
      <c r="BB576" s="54"/>
      <c r="BC576" s="54"/>
      <c r="BD576" s="54"/>
      <c r="BE576" s="54"/>
      <c r="BF576" s="54"/>
      <c r="BG576" s="54"/>
      <c r="BH576" s="54"/>
      <c r="BI576" s="54"/>
      <c r="BJ576" s="54"/>
      <c r="BK576" s="54"/>
      <c r="BL576" s="54"/>
      <c r="BM576" s="54"/>
      <c r="BN576" s="54"/>
      <c r="BO576" s="54"/>
      <c r="BP576" s="54"/>
      <c r="BQ576" s="54"/>
      <c r="BR576" s="54"/>
      <c r="BS576" s="54"/>
      <c r="BT576" s="54"/>
      <c r="BU576" s="54"/>
      <c r="BV576" s="54"/>
      <c r="BW576" s="54"/>
      <c r="BX576" s="54"/>
      <c r="BY576" s="3"/>
      <c r="BZ576" s="3"/>
      <c r="CA576" s="3"/>
      <c r="CB576" s="3"/>
      <c r="CC576" s="3"/>
      <c r="CD576" s="3"/>
    </row>
    <row r="577" spans="1:82" x14ac:dyDescent="0.2">
      <c r="A577" s="14">
        <v>898.78366999999992</v>
      </c>
      <c r="B577" s="8" t="s">
        <v>905</v>
      </c>
      <c r="C577" s="8" t="s">
        <v>906</v>
      </c>
      <c r="D577" s="3">
        <v>2.6529547245571263E-5</v>
      </c>
      <c r="E577" s="3">
        <v>4.6627894210366281E-4</v>
      </c>
      <c r="F577" s="3">
        <v>8.0357568674369016E-3</v>
      </c>
      <c r="G577" s="3">
        <v>1.8250822845666637E-2</v>
      </c>
      <c r="H577" s="3">
        <v>9.8751898119891894E-4</v>
      </c>
      <c r="I577" s="3">
        <v>3.9357909666518599E-3</v>
      </c>
      <c r="J577" s="3">
        <v>9.0796980478271099E-5</v>
      </c>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Z577" s="54"/>
      <c r="BA577" s="54"/>
      <c r="BB577" s="54"/>
      <c r="BC577" s="54"/>
      <c r="BD577" s="54"/>
      <c r="BE577" s="54"/>
      <c r="BF577" s="54"/>
      <c r="BG577" s="54"/>
      <c r="BH577" s="54"/>
      <c r="BI577" s="54"/>
      <c r="BJ577" s="54"/>
      <c r="BK577" s="54"/>
      <c r="BL577" s="54"/>
      <c r="BM577" s="54"/>
      <c r="BN577" s="54"/>
      <c r="BO577" s="54"/>
      <c r="BP577" s="54"/>
      <c r="BQ577" s="54"/>
      <c r="BR577" s="54"/>
      <c r="BS577" s="54"/>
      <c r="BT577" s="54"/>
      <c r="BU577" s="54"/>
      <c r="BV577" s="54"/>
      <c r="BW577" s="54"/>
      <c r="BX577" s="54"/>
      <c r="BY577" s="3"/>
      <c r="BZ577" s="3"/>
      <c r="CA577" s="3"/>
      <c r="CB577" s="3"/>
      <c r="CC577" s="3"/>
      <c r="CD577" s="3"/>
    </row>
    <row r="578" spans="1:82" x14ac:dyDescent="0.2">
      <c r="A578" s="14">
        <v>900.79926999999998</v>
      </c>
      <c r="B578" s="8" t="s">
        <v>907</v>
      </c>
      <c r="C578" s="8" t="s">
        <v>908</v>
      </c>
      <c r="D578" s="3">
        <v>2.8587324318278609E-5</v>
      </c>
      <c r="E578" s="3">
        <v>5.3547912360243466E-4</v>
      </c>
      <c r="F578" s="3">
        <v>1.0181729598130147E-2</v>
      </c>
      <c r="G578" s="3">
        <v>2.1489998059952782E-2</v>
      </c>
      <c r="H578" s="3">
        <v>1.4601777349008754E-3</v>
      </c>
      <c r="I578" s="3">
        <v>4.1532486359789553E-3</v>
      </c>
      <c r="J578" s="3">
        <v>4.6108164706690635E-5</v>
      </c>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Z578" s="54"/>
      <c r="BA578" s="54"/>
      <c r="BB578" s="54"/>
      <c r="BC578" s="54"/>
      <c r="BD578" s="54"/>
      <c r="BE578" s="54"/>
      <c r="BF578" s="54"/>
      <c r="BG578" s="54"/>
      <c r="BH578" s="54"/>
      <c r="BI578" s="54"/>
      <c r="BJ578" s="54"/>
      <c r="BK578" s="54"/>
      <c r="BL578" s="54"/>
      <c r="BM578" s="54"/>
      <c r="BN578" s="54"/>
      <c r="BO578" s="54"/>
      <c r="BP578" s="54"/>
      <c r="BQ578" s="54"/>
      <c r="BR578" s="54"/>
      <c r="BS578" s="54"/>
      <c r="BT578" s="54"/>
      <c r="BU578" s="54"/>
      <c r="BV578" s="54"/>
      <c r="BW578" s="54"/>
      <c r="BX578" s="54"/>
      <c r="BY578" s="3"/>
      <c r="BZ578" s="3"/>
      <c r="CA578" s="3"/>
      <c r="CB578" s="3"/>
      <c r="CC578" s="3"/>
      <c r="CD578" s="3"/>
    </row>
    <row r="579" spans="1:82" x14ac:dyDescent="0.2">
      <c r="A579" s="14">
        <v>902.81486999999993</v>
      </c>
      <c r="B579" s="8" t="s">
        <v>909</v>
      </c>
      <c r="C579" s="8" t="s">
        <v>910</v>
      </c>
      <c r="D579" s="3">
        <v>3.5105457762667416E-5</v>
      </c>
      <c r="E579" s="3">
        <v>0</v>
      </c>
      <c r="F579" s="3">
        <v>4.4834209715029719E-3</v>
      </c>
      <c r="G579" s="3">
        <v>9.2427497069493512E-3</v>
      </c>
      <c r="H579" s="3">
        <v>1.3355354224162976E-3</v>
      </c>
      <c r="I579" s="3">
        <v>2.8638637371691065E-3</v>
      </c>
      <c r="J579" s="3">
        <v>3.8871401009827091E-5</v>
      </c>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Z579" s="54"/>
      <c r="BA579" s="54"/>
      <c r="BB579" s="54"/>
      <c r="BC579" s="54"/>
      <c r="BD579" s="54"/>
      <c r="BE579" s="54"/>
      <c r="BF579" s="54"/>
      <c r="BG579" s="54"/>
      <c r="BH579" s="54"/>
      <c r="BI579" s="54"/>
      <c r="BJ579" s="54"/>
      <c r="BK579" s="54"/>
      <c r="BL579" s="54"/>
      <c r="BM579" s="54"/>
      <c r="BN579" s="54"/>
      <c r="BO579" s="54"/>
      <c r="BP579" s="54"/>
      <c r="BQ579" s="54"/>
      <c r="BR579" s="54"/>
      <c r="BS579" s="54"/>
      <c r="BT579" s="54"/>
      <c r="BU579" s="54"/>
      <c r="BV579" s="54"/>
      <c r="BW579" s="54"/>
      <c r="BX579" s="54"/>
      <c r="BY579" s="3"/>
      <c r="BZ579" s="3"/>
      <c r="CA579" s="3"/>
      <c r="CB579" s="3"/>
      <c r="CC579" s="3"/>
      <c r="CD579" s="3"/>
    </row>
    <row r="580" spans="1:82" x14ac:dyDescent="0.2">
      <c r="A580" s="14">
        <v>904.83046999999988</v>
      </c>
      <c r="B580" s="8" t="s">
        <v>911</v>
      </c>
      <c r="C580" s="8" t="s">
        <v>912</v>
      </c>
      <c r="D580" s="3">
        <v>6.3215993574891419E-6</v>
      </c>
      <c r="E580" s="3">
        <v>1.3031548697239116E-4</v>
      </c>
      <c r="F580" s="3">
        <v>9.9896564269047246E-3</v>
      </c>
      <c r="G580" s="3">
        <v>1.02723198092606E-2</v>
      </c>
      <c r="H580" s="3">
        <v>8.9687396675133414E-3</v>
      </c>
      <c r="I580" s="3">
        <v>1.6490373408146498E-2</v>
      </c>
      <c r="J580" s="3">
        <v>1.7573838690448771E-5</v>
      </c>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Z580" s="54"/>
      <c r="BA580" s="54"/>
      <c r="BB580" s="54"/>
      <c r="BC580" s="54"/>
      <c r="BD580" s="54"/>
      <c r="BE580" s="54"/>
      <c r="BF580" s="54"/>
      <c r="BG580" s="54"/>
      <c r="BH580" s="54"/>
      <c r="BI580" s="54"/>
      <c r="BJ580" s="54"/>
      <c r="BK580" s="54"/>
      <c r="BL580" s="54"/>
      <c r="BM580" s="54"/>
      <c r="BN580" s="54"/>
      <c r="BO580" s="54"/>
      <c r="BP580" s="54"/>
      <c r="BQ580" s="54"/>
      <c r="BR580" s="54"/>
      <c r="BS580" s="54"/>
      <c r="BT580" s="54"/>
      <c r="BU580" s="54"/>
      <c r="BV580" s="54"/>
      <c r="BW580" s="54"/>
      <c r="BX580" s="54"/>
      <c r="BY580" s="3"/>
      <c r="BZ580" s="3"/>
      <c r="CA580" s="3"/>
      <c r="CB580" s="3"/>
      <c r="CC580" s="3"/>
      <c r="CD580" s="3"/>
    </row>
    <row r="581" spans="1:82" x14ac:dyDescent="0.2">
      <c r="A581" s="14">
        <v>906.84606999999994</v>
      </c>
      <c r="B581" s="8" t="s">
        <v>913</v>
      </c>
      <c r="C581" s="8" t="s">
        <v>914</v>
      </c>
      <c r="D581" s="3">
        <v>0</v>
      </c>
      <c r="E581" s="3">
        <v>0</v>
      </c>
      <c r="F581" s="3">
        <v>4.9909208332295899E-5</v>
      </c>
      <c r="G581" s="3">
        <v>0</v>
      </c>
      <c r="H581" s="3">
        <v>1.8219154713556822E-5</v>
      </c>
      <c r="I581" s="3">
        <v>0</v>
      </c>
      <c r="J581" s="3">
        <v>0</v>
      </c>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Z581" s="54"/>
      <c r="BA581" s="54"/>
      <c r="BB581" s="54"/>
      <c r="BC581" s="54"/>
      <c r="BD581" s="54"/>
      <c r="BE581" s="54"/>
      <c r="BF581" s="54"/>
      <c r="BG581" s="54"/>
      <c r="BH581" s="54"/>
      <c r="BI581" s="54"/>
      <c r="BJ581" s="54"/>
      <c r="BK581" s="54"/>
      <c r="BL581" s="54"/>
      <c r="BM581" s="54"/>
      <c r="BN581" s="54"/>
      <c r="BO581" s="54"/>
      <c r="BP581" s="54"/>
      <c r="BQ581" s="54"/>
      <c r="BR581" s="54"/>
      <c r="BS581" s="54"/>
      <c r="BT581" s="54"/>
      <c r="BU581" s="54"/>
      <c r="BV581" s="54"/>
      <c r="BW581" s="54"/>
      <c r="BX581" s="54"/>
      <c r="BY581" s="3"/>
      <c r="BZ581" s="3"/>
      <c r="CA581" s="3"/>
      <c r="CB581" s="3"/>
      <c r="CC581" s="3"/>
      <c r="CD581" s="3"/>
    </row>
    <row r="582" spans="1:82" x14ac:dyDescent="0.2">
      <c r="A582" s="14">
        <v>908.86166999999989</v>
      </c>
      <c r="B582" s="8" t="s">
        <v>915</v>
      </c>
      <c r="C582" s="8" t="s">
        <v>916</v>
      </c>
      <c r="D582" s="3">
        <v>0</v>
      </c>
      <c r="E582" s="3">
        <v>0</v>
      </c>
      <c r="F582" s="3">
        <v>0</v>
      </c>
      <c r="G582" s="3">
        <v>0</v>
      </c>
      <c r="H582" s="3">
        <v>6.8129958774450401E-5</v>
      </c>
      <c r="I582" s="3">
        <v>1.0325914268824227E-4</v>
      </c>
      <c r="J582" s="3">
        <v>0</v>
      </c>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Z582" s="54"/>
      <c r="BA582" s="54"/>
      <c r="BB582" s="54"/>
      <c r="BC582" s="54"/>
      <c r="BD582" s="54"/>
      <c r="BE582" s="54"/>
      <c r="BF582" s="54"/>
      <c r="BG582" s="54"/>
      <c r="BH582" s="54"/>
      <c r="BI582" s="54"/>
      <c r="BJ582" s="54"/>
      <c r="BK582" s="54"/>
      <c r="BL582" s="54"/>
      <c r="BM582" s="54"/>
      <c r="BN582" s="54"/>
      <c r="BO582" s="54"/>
      <c r="BP582" s="54"/>
      <c r="BQ582" s="54"/>
      <c r="BR582" s="54"/>
      <c r="BS582" s="54"/>
      <c r="BT582" s="54"/>
      <c r="BU582" s="54"/>
      <c r="BV582" s="54"/>
      <c r="BW582" s="54"/>
      <c r="BX582" s="54"/>
      <c r="BY582" s="3"/>
      <c r="BZ582" s="3"/>
      <c r="CA582" s="3"/>
      <c r="CB582" s="3"/>
      <c r="CC582" s="3"/>
      <c r="CD582" s="3"/>
    </row>
    <row r="583" spans="1:82" x14ac:dyDescent="0.2">
      <c r="A583" s="14">
        <v>910.81997000000001</v>
      </c>
      <c r="B583" s="8" t="s">
        <v>917</v>
      </c>
      <c r="C583" s="8" t="s">
        <v>918</v>
      </c>
      <c r="D583" s="3">
        <v>0</v>
      </c>
      <c r="E583" s="3">
        <v>0</v>
      </c>
      <c r="F583" s="3">
        <v>4.1285205430220959E-5</v>
      </c>
      <c r="G583" s="3">
        <v>0</v>
      </c>
      <c r="H583" s="3">
        <v>1.492286426193752E-4</v>
      </c>
      <c r="I583" s="3">
        <v>9.6742511585784806E-5</v>
      </c>
      <c r="J583" s="3">
        <v>1.4595719490941182E-5</v>
      </c>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Z583" s="54"/>
      <c r="BA583" s="54"/>
      <c r="BB583" s="54"/>
      <c r="BC583" s="54"/>
      <c r="BD583" s="54"/>
      <c r="BE583" s="54"/>
      <c r="BF583" s="54"/>
      <c r="BG583" s="54"/>
      <c r="BH583" s="54"/>
      <c r="BI583" s="54"/>
      <c r="BJ583" s="54"/>
      <c r="BK583" s="54"/>
      <c r="BL583" s="54"/>
      <c r="BM583" s="54"/>
      <c r="BN583" s="54"/>
      <c r="BO583" s="54"/>
      <c r="BP583" s="54"/>
      <c r="BQ583" s="54"/>
      <c r="BR583" s="54"/>
      <c r="BS583" s="54"/>
      <c r="BT583" s="54"/>
      <c r="BU583" s="54"/>
      <c r="BV583" s="54"/>
      <c r="BW583" s="54"/>
      <c r="BX583" s="54"/>
      <c r="BY583" s="3"/>
      <c r="BZ583" s="3"/>
      <c r="CA583" s="3"/>
      <c r="CB583" s="3"/>
      <c r="CC583" s="3"/>
      <c r="CD583" s="3"/>
    </row>
    <row r="584" spans="1:82" x14ac:dyDescent="0.2">
      <c r="A584" s="14">
        <v>912.83556999999996</v>
      </c>
      <c r="B584" s="8" t="s">
        <v>919</v>
      </c>
      <c r="C584" s="8" t="s">
        <v>920</v>
      </c>
      <c r="D584" s="3">
        <v>3.3629266284612896E-5</v>
      </c>
      <c r="E584" s="3">
        <v>5.4289508979016596E-5</v>
      </c>
      <c r="F584" s="3">
        <v>1.1219586160387023E-4</v>
      </c>
      <c r="G584" s="3">
        <v>0</v>
      </c>
      <c r="H584" s="3">
        <v>0</v>
      </c>
      <c r="I584" s="3">
        <v>2.6171903522678103E-5</v>
      </c>
      <c r="J584" s="3">
        <v>1.1376606099346387E-5</v>
      </c>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Z584" s="54"/>
      <c r="BA584" s="54"/>
      <c r="BB584" s="54"/>
      <c r="BC584" s="54"/>
      <c r="BD584" s="54"/>
      <c r="BE584" s="54"/>
      <c r="BF584" s="54"/>
      <c r="BG584" s="54"/>
      <c r="BH584" s="54"/>
      <c r="BI584" s="54"/>
      <c r="BJ584" s="54"/>
      <c r="BK584" s="54"/>
      <c r="BL584" s="54"/>
      <c r="BM584" s="54"/>
      <c r="BN584" s="54"/>
      <c r="BO584" s="54"/>
      <c r="BP584" s="54"/>
      <c r="BQ584" s="54"/>
      <c r="BR584" s="54"/>
      <c r="BS584" s="54"/>
      <c r="BT584" s="54"/>
      <c r="BU584" s="54"/>
      <c r="BV584" s="54"/>
      <c r="BW584" s="54"/>
      <c r="BX584" s="54"/>
      <c r="BY584" s="3"/>
      <c r="BZ584" s="3"/>
      <c r="CA584" s="3"/>
      <c r="CB584" s="3"/>
      <c r="CC584" s="3"/>
      <c r="CD584" s="3"/>
    </row>
    <row r="585" spans="1:82" x14ac:dyDescent="0.2">
      <c r="A585" s="14">
        <v>914.85117000000002</v>
      </c>
      <c r="B585" s="8" t="s">
        <v>921</v>
      </c>
      <c r="C585" s="8" t="s">
        <v>922</v>
      </c>
      <c r="D585" s="3">
        <v>0</v>
      </c>
      <c r="E585" s="3">
        <v>3.8793074656934002E-5</v>
      </c>
      <c r="F585" s="3">
        <v>4.4310399501773244E-5</v>
      </c>
      <c r="G585" s="3">
        <v>8.8120330582451702E-5</v>
      </c>
      <c r="H585" s="3">
        <v>3.8808015169901588E-5</v>
      </c>
      <c r="I585" s="3">
        <v>1.5815073236955204E-4</v>
      </c>
      <c r="J585" s="3">
        <v>0</v>
      </c>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Z585" s="54"/>
      <c r="BA585" s="54"/>
      <c r="BB585" s="54"/>
      <c r="BC585" s="54"/>
      <c r="BD585" s="54"/>
      <c r="BE585" s="54"/>
      <c r="BF585" s="54"/>
      <c r="BG585" s="54"/>
      <c r="BH585" s="54"/>
      <c r="BI585" s="54"/>
      <c r="BJ585" s="54"/>
      <c r="BK585" s="54"/>
      <c r="BL585" s="54"/>
      <c r="BM585" s="54"/>
      <c r="BN585" s="54"/>
      <c r="BO585" s="54"/>
      <c r="BP585" s="54"/>
      <c r="BQ585" s="54"/>
      <c r="BR585" s="54"/>
      <c r="BS585" s="54"/>
      <c r="BT585" s="54"/>
      <c r="BU585" s="54"/>
      <c r="BV585" s="54"/>
      <c r="BW585" s="54"/>
      <c r="BX585" s="54"/>
      <c r="BY585" s="3"/>
      <c r="BZ585" s="3"/>
      <c r="CA585" s="3"/>
      <c r="CB585" s="3"/>
      <c r="CC585" s="3"/>
      <c r="CD585" s="3"/>
    </row>
    <row r="586" spans="1:82" x14ac:dyDescent="0.2">
      <c r="A586" s="14">
        <v>916.86676999999997</v>
      </c>
      <c r="B586" s="8" t="s">
        <v>923</v>
      </c>
      <c r="C586" s="8" t="s">
        <v>924</v>
      </c>
      <c r="D586" s="3">
        <v>0</v>
      </c>
      <c r="E586" s="3">
        <v>1.8282644923644828E-5</v>
      </c>
      <c r="F586" s="3">
        <v>9.3395810281477395E-5</v>
      </c>
      <c r="G586" s="3">
        <v>1.5957097292742042E-4</v>
      </c>
      <c r="H586" s="3">
        <v>0</v>
      </c>
      <c r="I586" s="3">
        <v>1.268125446706208E-4</v>
      </c>
      <c r="J586" s="3">
        <v>1.5349129349303165E-5</v>
      </c>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Z586" s="54"/>
      <c r="BA586" s="54"/>
      <c r="BB586" s="54"/>
      <c r="BC586" s="54"/>
      <c r="BD586" s="54"/>
      <c r="BE586" s="54"/>
      <c r="BF586" s="54"/>
      <c r="BG586" s="54"/>
      <c r="BH586" s="54"/>
      <c r="BI586" s="54"/>
      <c r="BJ586" s="54"/>
      <c r="BK586" s="54"/>
      <c r="BL586" s="54"/>
      <c r="BM586" s="54"/>
      <c r="BN586" s="54"/>
      <c r="BO586" s="54"/>
      <c r="BP586" s="54"/>
      <c r="BQ586" s="54"/>
      <c r="BR586" s="54"/>
      <c r="BS586" s="54"/>
      <c r="BT586" s="54"/>
      <c r="BU586" s="54"/>
      <c r="BV586" s="54"/>
      <c r="BW586" s="54"/>
      <c r="BX586" s="54"/>
      <c r="BY586" s="3"/>
      <c r="BZ586" s="3"/>
      <c r="CA586" s="3"/>
      <c r="CB586" s="3"/>
      <c r="CC586" s="3"/>
      <c r="CD586" s="3"/>
    </row>
    <row r="587" spans="1:82" x14ac:dyDescent="0.2">
      <c r="A587" s="14">
        <v>918.88237000000004</v>
      </c>
      <c r="B587" s="8" t="s">
        <v>925</v>
      </c>
      <c r="C587" s="8" t="s">
        <v>926</v>
      </c>
      <c r="D587" s="3">
        <v>0</v>
      </c>
      <c r="E587" s="3">
        <v>0</v>
      </c>
      <c r="F587" s="3">
        <v>8.5525646008617401E-5</v>
      </c>
      <c r="G587" s="3">
        <v>3.3761533835210734E-5</v>
      </c>
      <c r="H587" s="3">
        <v>6.2644221629783121E-5</v>
      </c>
      <c r="I587" s="3">
        <v>2.1694136541611442E-4</v>
      </c>
      <c r="J587" s="3">
        <v>1.735784828672751E-5</v>
      </c>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Z587" s="54"/>
      <c r="BA587" s="54"/>
      <c r="BB587" s="54"/>
      <c r="BC587" s="54"/>
      <c r="BD587" s="54"/>
      <c r="BE587" s="54"/>
      <c r="BF587" s="54"/>
      <c r="BG587" s="54"/>
      <c r="BH587" s="54"/>
      <c r="BI587" s="54"/>
      <c r="BJ587" s="54"/>
      <c r="BK587" s="54"/>
      <c r="BL587" s="54"/>
      <c r="BM587" s="54"/>
      <c r="BN587" s="54"/>
      <c r="BO587" s="54"/>
      <c r="BP587" s="54"/>
      <c r="BQ587" s="54"/>
      <c r="BR587" s="54"/>
      <c r="BS587" s="54"/>
      <c r="BT587" s="54"/>
      <c r="BU587" s="54"/>
      <c r="BV587" s="54"/>
      <c r="BW587" s="54"/>
      <c r="BX587" s="54"/>
      <c r="BY587" s="3"/>
      <c r="BZ587" s="3"/>
      <c r="CA587" s="3"/>
      <c r="CB587" s="3"/>
      <c r="CC587" s="3"/>
      <c r="CD587" s="3"/>
    </row>
    <row r="588" spans="1:82" x14ac:dyDescent="0.2">
      <c r="A588" s="14">
        <v>920.89796999999999</v>
      </c>
      <c r="B588" s="8" t="s">
        <v>927</v>
      </c>
      <c r="C588" s="8" t="s">
        <v>928</v>
      </c>
      <c r="D588" s="3">
        <v>2.0036557979471004E-5</v>
      </c>
      <c r="E588" s="3">
        <v>0</v>
      </c>
      <c r="F588" s="3">
        <v>0</v>
      </c>
      <c r="G588" s="3">
        <v>0</v>
      </c>
      <c r="H588" s="3">
        <v>1.0143173736191901E-4</v>
      </c>
      <c r="I588" s="3">
        <v>7.1819254881167575E-5</v>
      </c>
      <c r="J588" s="3">
        <v>9.5340138126778968E-5</v>
      </c>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Z588" s="54"/>
      <c r="BA588" s="54"/>
      <c r="BB588" s="54"/>
      <c r="BC588" s="54"/>
      <c r="BD588" s="54"/>
      <c r="BE588" s="54"/>
      <c r="BF588" s="54"/>
      <c r="BG588" s="54"/>
      <c r="BH588" s="54"/>
      <c r="BI588" s="54"/>
      <c r="BJ588" s="54"/>
      <c r="BK588" s="54"/>
      <c r="BL588" s="54"/>
      <c r="BM588" s="54"/>
      <c r="BN588" s="54"/>
      <c r="BO588" s="54"/>
      <c r="BP588" s="54"/>
      <c r="BQ588" s="54"/>
      <c r="BR588" s="54"/>
      <c r="BS588" s="54"/>
      <c r="BT588" s="54"/>
      <c r="BU588" s="54"/>
      <c r="BV588" s="54"/>
      <c r="BW588" s="54"/>
      <c r="BX588" s="54"/>
      <c r="BY588" s="3"/>
      <c r="BZ588" s="3"/>
      <c r="CA588" s="3"/>
      <c r="CB588" s="3"/>
      <c r="CC588" s="3"/>
      <c r="CD588" s="3"/>
    </row>
    <row r="589" spans="1:82" x14ac:dyDescent="0.2">
      <c r="A589" s="14">
        <v>922.78366999999992</v>
      </c>
      <c r="B589" s="8" t="s">
        <v>929</v>
      </c>
      <c r="C589" s="8" t="s">
        <v>930</v>
      </c>
      <c r="D589" s="3">
        <v>0</v>
      </c>
      <c r="E589" s="3">
        <v>3.2015386921627658E-6</v>
      </c>
      <c r="F589" s="3">
        <v>0</v>
      </c>
      <c r="G589" s="3">
        <v>5.5840073264938937E-5</v>
      </c>
      <c r="H589" s="3">
        <v>0</v>
      </c>
      <c r="I589" s="3">
        <v>7.6483639617604926E-5</v>
      </c>
      <c r="J589" s="3">
        <v>0</v>
      </c>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Z589" s="54"/>
      <c r="BA589" s="54"/>
      <c r="BB589" s="54"/>
      <c r="BC589" s="54"/>
      <c r="BD589" s="54"/>
      <c r="BE589" s="54"/>
      <c r="BF589" s="54"/>
      <c r="BG589" s="54"/>
      <c r="BH589" s="54"/>
      <c r="BI589" s="54"/>
      <c r="BJ589" s="54"/>
      <c r="BK589" s="54"/>
      <c r="BL589" s="54"/>
      <c r="BM589" s="54"/>
      <c r="BN589" s="54"/>
      <c r="BO589" s="54"/>
      <c r="BP589" s="54"/>
      <c r="BQ589" s="54"/>
      <c r="BR589" s="54"/>
      <c r="BS589" s="54"/>
      <c r="BT589" s="54"/>
      <c r="BU589" s="54"/>
      <c r="BV589" s="54"/>
      <c r="BW589" s="54"/>
      <c r="BX589" s="54"/>
      <c r="BY589" s="3"/>
      <c r="BZ589" s="3"/>
      <c r="CA589" s="3"/>
      <c r="CB589" s="3"/>
      <c r="CC589" s="3"/>
      <c r="CD589" s="3"/>
    </row>
    <row r="590" spans="1:82" x14ac:dyDescent="0.2">
      <c r="A590" s="14">
        <v>924.79926999999998</v>
      </c>
      <c r="B590" s="8" t="s">
        <v>931</v>
      </c>
      <c r="C590" s="8" t="s">
        <v>932</v>
      </c>
      <c r="D590" s="3">
        <v>2.5404829399487254E-5</v>
      </c>
      <c r="E590" s="3">
        <v>1.3679548659498763E-4</v>
      </c>
      <c r="F590" s="3">
        <v>0</v>
      </c>
      <c r="G590" s="3">
        <v>4.0330516780563778E-4</v>
      </c>
      <c r="H590" s="3">
        <v>0</v>
      </c>
      <c r="I590" s="3">
        <v>0</v>
      </c>
      <c r="J590" s="3">
        <v>3.6821945290105698E-5</v>
      </c>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Z590" s="54"/>
      <c r="BA590" s="54"/>
      <c r="BB590" s="54"/>
      <c r="BC590" s="54"/>
      <c r="BD590" s="54"/>
      <c r="BE590" s="54"/>
      <c r="BF590" s="54"/>
      <c r="BG590" s="54"/>
      <c r="BH590" s="54"/>
      <c r="BI590" s="54"/>
      <c r="BJ590" s="54"/>
      <c r="BK590" s="54"/>
      <c r="BL590" s="54"/>
      <c r="BM590" s="54"/>
      <c r="BN590" s="54"/>
      <c r="BO590" s="54"/>
      <c r="BP590" s="54"/>
      <c r="BQ590" s="54"/>
      <c r="BR590" s="54"/>
      <c r="BS590" s="54"/>
      <c r="BT590" s="54"/>
      <c r="BU590" s="54"/>
      <c r="BV590" s="54"/>
      <c r="BW590" s="54"/>
      <c r="BX590" s="54"/>
      <c r="BY590" s="3"/>
      <c r="BZ590" s="3"/>
      <c r="CA590" s="3"/>
      <c r="CB590" s="3"/>
      <c r="CC590" s="3"/>
      <c r="CD590" s="3"/>
    </row>
    <row r="591" spans="1:82" x14ac:dyDescent="0.2">
      <c r="A591" s="14">
        <v>926.81486999999993</v>
      </c>
      <c r="B591" s="8" t="s">
        <v>933</v>
      </c>
      <c r="C591" s="8" t="s">
        <v>934</v>
      </c>
      <c r="D591" s="3">
        <v>3.3906101476953309E-5</v>
      </c>
      <c r="E591" s="3">
        <v>7.7629845037839801E-6</v>
      </c>
      <c r="F591" s="3">
        <v>2.8739006816759028E-4</v>
      </c>
      <c r="G591" s="3">
        <v>6.0098575026076232E-4</v>
      </c>
      <c r="H591" s="3">
        <v>2.8944543390292638E-4</v>
      </c>
      <c r="I591" s="3">
        <v>1.464170454612786E-4</v>
      </c>
      <c r="J591" s="3">
        <v>7.5785467296045941E-5</v>
      </c>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Z591" s="54"/>
      <c r="BA591" s="54"/>
      <c r="BB591" s="54"/>
      <c r="BC591" s="54"/>
      <c r="BD591" s="54"/>
      <c r="BE591" s="54"/>
      <c r="BF591" s="54"/>
      <c r="BG591" s="54"/>
      <c r="BH591" s="54"/>
      <c r="BI591" s="54"/>
      <c r="BJ591" s="54"/>
      <c r="BK591" s="54"/>
      <c r="BL591" s="54"/>
      <c r="BM591" s="54"/>
      <c r="BN591" s="54"/>
      <c r="BO591" s="54"/>
      <c r="BP591" s="54"/>
      <c r="BQ591" s="54"/>
      <c r="BR591" s="54"/>
      <c r="BS591" s="54"/>
      <c r="BT591" s="54"/>
      <c r="BU591" s="54"/>
      <c r="BV591" s="54"/>
      <c r="BW591" s="54"/>
      <c r="BX591" s="54"/>
      <c r="BY591" s="3"/>
      <c r="BZ591" s="3"/>
      <c r="CA591" s="3"/>
      <c r="CB591" s="3"/>
      <c r="CC591" s="3"/>
      <c r="CD591" s="3"/>
    </row>
    <row r="592" spans="1:82" x14ac:dyDescent="0.2">
      <c r="A592" s="14">
        <v>928.83046999999988</v>
      </c>
      <c r="B592" s="8" t="s">
        <v>935</v>
      </c>
      <c r="C592" s="8" t="s">
        <v>936</v>
      </c>
      <c r="D592" s="3">
        <v>2.4957210927214306E-6</v>
      </c>
      <c r="E592" s="3">
        <v>0</v>
      </c>
      <c r="F592" s="3">
        <v>3.3738804014512739E-4</v>
      </c>
      <c r="G592" s="3">
        <v>7.7282926544702997E-4</v>
      </c>
      <c r="H592" s="3">
        <v>4.9441258410874899E-6</v>
      </c>
      <c r="I592" s="3">
        <v>1.5228625897524081E-4</v>
      </c>
      <c r="J592" s="3">
        <v>0</v>
      </c>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Z592" s="54"/>
      <c r="BA592" s="54"/>
      <c r="BB592" s="54"/>
      <c r="BC592" s="54"/>
      <c r="BD592" s="54"/>
      <c r="BE592" s="54"/>
      <c r="BF592" s="54"/>
      <c r="BG592" s="54"/>
      <c r="BH592" s="54"/>
      <c r="BI592" s="54"/>
      <c r="BJ592" s="54"/>
      <c r="BK592" s="54"/>
      <c r="BL592" s="54"/>
      <c r="BM592" s="54"/>
      <c r="BN592" s="54"/>
      <c r="BO592" s="54"/>
      <c r="BP592" s="54"/>
      <c r="BQ592" s="54"/>
      <c r="BR592" s="54"/>
      <c r="BS592" s="54"/>
      <c r="BT592" s="54"/>
      <c r="BU592" s="54"/>
      <c r="BV592" s="54"/>
      <c r="BW592" s="54"/>
      <c r="BX592" s="54"/>
      <c r="BY592" s="3"/>
      <c r="BZ592" s="3"/>
      <c r="CA592" s="3"/>
      <c r="CB592" s="3"/>
      <c r="CC592" s="3"/>
      <c r="CD592" s="3"/>
    </row>
    <row r="593" spans="1:82" x14ac:dyDescent="0.2">
      <c r="A593" s="14">
        <v>930.84606999999994</v>
      </c>
      <c r="B593" s="8" t="s">
        <v>937</v>
      </c>
      <c r="C593" s="8" t="s">
        <v>938</v>
      </c>
      <c r="D593" s="3">
        <v>3.2897675696460434E-5</v>
      </c>
      <c r="E593" s="3">
        <v>1.254373558434302E-5</v>
      </c>
      <c r="F593" s="3">
        <v>4.6200179212062323E-5</v>
      </c>
      <c r="G593" s="3">
        <v>2.2894837691760426E-4</v>
      </c>
      <c r="H593" s="3">
        <v>3.0670135010038785E-4</v>
      </c>
      <c r="I593" s="3">
        <v>1.2515193984595751E-4</v>
      </c>
      <c r="J593" s="3">
        <v>7.0001442013387774E-5</v>
      </c>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Z593" s="54"/>
      <c r="BA593" s="54"/>
      <c r="BB593" s="54"/>
      <c r="BC593" s="54"/>
      <c r="BD593" s="54"/>
      <c r="BE593" s="54"/>
      <c r="BF593" s="54"/>
      <c r="BG593" s="54"/>
      <c r="BH593" s="54"/>
      <c r="BI593" s="54"/>
      <c r="BJ593" s="54"/>
      <c r="BK593" s="54"/>
      <c r="BL593" s="54"/>
      <c r="BM593" s="54"/>
      <c r="BN593" s="54"/>
      <c r="BO593" s="54"/>
      <c r="BP593" s="54"/>
      <c r="BQ593" s="54"/>
      <c r="BR593" s="54"/>
      <c r="BS593" s="54"/>
      <c r="BT593" s="54"/>
      <c r="BU593" s="54"/>
      <c r="BV593" s="54"/>
      <c r="BW593" s="54"/>
      <c r="BX593" s="54"/>
      <c r="BY593" s="3"/>
      <c r="BZ593" s="3"/>
      <c r="CA593" s="3"/>
      <c r="CB593" s="3"/>
      <c r="CC593" s="3"/>
      <c r="CD593" s="3"/>
    </row>
    <row r="594" spans="1:82" x14ac:dyDescent="0.2">
      <c r="A594" s="14">
        <v>932.86166999999989</v>
      </c>
      <c r="B594" s="8" t="s">
        <v>939</v>
      </c>
      <c r="C594" s="8" t="s">
        <v>940</v>
      </c>
      <c r="D594" s="3">
        <v>0</v>
      </c>
      <c r="E594" s="3">
        <v>0</v>
      </c>
      <c r="F594" s="3">
        <v>2.0170288133500189E-4</v>
      </c>
      <c r="G594" s="3">
        <v>2.1697076043386137E-4</v>
      </c>
      <c r="H594" s="3">
        <v>2.9285342279242497E-4</v>
      </c>
      <c r="I594" s="3">
        <v>4.2871209574283406E-4</v>
      </c>
      <c r="J594" s="3">
        <v>0</v>
      </c>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Z594" s="54"/>
      <c r="BA594" s="54"/>
      <c r="BB594" s="54"/>
      <c r="BC594" s="54"/>
      <c r="BD594" s="54"/>
      <c r="BE594" s="54"/>
      <c r="BF594" s="54"/>
      <c r="BG594" s="54"/>
      <c r="BH594" s="54"/>
      <c r="BI594" s="54"/>
      <c r="BJ594" s="54"/>
      <c r="BK594" s="54"/>
      <c r="BL594" s="54"/>
      <c r="BM594" s="54"/>
      <c r="BN594" s="54"/>
      <c r="BO594" s="54"/>
      <c r="BP594" s="54"/>
      <c r="BQ594" s="54"/>
      <c r="BR594" s="54"/>
      <c r="BS594" s="54"/>
      <c r="BT594" s="54"/>
      <c r="BU594" s="54"/>
      <c r="BV594" s="54"/>
      <c r="BW594" s="54"/>
      <c r="BX594" s="54"/>
      <c r="BY594" s="3"/>
      <c r="BZ594" s="3"/>
      <c r="CA594" s="3"/>
      <c r="CB594" s="3"/>
      <c r="CC594" s="3"/>
      <c r="CD594" s="3"/>
    </row>
    <row r="595" spans="1:82" x14ac:dyDescent="0.2">
      <c r="A595" s="14">
        <v>934.87726999999995</v>
      </c>
      <c r="B595" s="8" t="s">
        <v>941</v>
      </c>
      <c r="C595" s="8" t="s">
        <v>942</v>
      </c>
      <c r="D595" s="3">
        <v>5.1389688536575878E-5</v>
      </c>
      <c r="E595" s="3">
        <v>9.2084701318376065E-6</v>
      </c>
      <c r="F595" s="3">
        <v>0</v>
      </c>
      <c r="G595" s="3">
        <v>0</v>
      </c>
      <c r="H595" s="3">
        <v>0</v>
      </c>
      <c r="I595" s="3">
        <v>0</v>
      </c>
      <c r="J595" s="3">
        <v>0</v>
      </c>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Z595" s="54"/>
      <c r="BA595" s="54"/>
      <c r="BB595" s="54"/>
      <c r="BC595" s="54"/>
      <c r="BD595" s="54"/>
      <c r="BE595" s="54"/>
      <c r="BF595" s="54"/>
      <c r="BG595" s="54"/>
      <c r="BH595" s="54"/>
      <c r="BI595" s="54"/>
      <c r="BJ595" s="54"/>
      <c r="BK595" s="54"/>
      <c r="BL595" s="54"/>
      <c r="BM595" s="54"/>
      <c r="BN595" s="54"/>
      <c r="BO595" s="54"/>
      <c r="BP595" s="54"/>
      <c r="BQ595" s="54"/>
      <c r="BR595" s="54"/>
      <c r="BS595" s="54"/>
      <c r="BT595" s="54"/>
      <c r="BU595" s="54"/>
      <c r="BV595" s="54"/>
      <c r="BW595" s="54"/>
      <c r="BX595" s="54"/>
      <c r="BY595" s="3"/>
      <c r="BZ595" s="3"/>
      <c r="CA595" s="3"/>
      <c r="CB595" s="3"/>
      <c r="CC595" s="3"/>
      <c r="CD595" s="3"/>
    </row>
    <row r="596" spans="1:82" x14ac:dyDescent="0.2">
      <c r="A596" s="14">
        <v>936.83556999999996</v>
      </c>
      <c r="B596" s="8" t="s">
        <v>943</v>
      </c>
      <c r="C596" s="8" t="s">
        <v>944</v>
      </c>
      <c r="D596" s="3">
        <v>0</v>
      </c>
      <c r="E596" s="3">
        <v>0</v>
      </c>
      <c r="F596" s="3">
        <v>0</v>
      </c>
      <c r="G596" s="3">
        <v>4.9647421243432606E-5</v>
      </c>
      <c r="H596" s="3">
        <v>0</v>
      </c>
      <c r="I596" s="3">
        <v>0</v>
      </c>
      <c r="J596" s="3">
        <v>0</v>
      </c>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Z596" s="54"/>
      <c r="BA596" s="54"/>
      <c r="BB596" s="54"/>
      <c r="BC596" s="54"/>
      <c r="BD596" s="54"/>
      <c r="BE596" s="54"/>
      <c r="BF596" s="54"/>
      <c r="BG596" s="54"/>
      <c r="BH596" s="54"/>
      <c r="BI596" s="54"/>
      <c r="BJ596" s="54"/>
      <c r="BK596" s="54"/>
      <c r="BL596" s="54"/>
      <c r="BM596" s="54"/>
      <c r="BN596" s="54"/>
      <c r="BO596" s="54"/>
      <c r="BP596" s="54"/>
      <c r="BQ596" s="54"/>
      <c r="BR596" s="54"/>
      <c r="BS596" s="54"/>
      <c r="BT596" s="54"/>
      <c r="BU596" s="54"/>
      <c r="BV596" s="54"/>
      <c r="BW596" s="54"/>
      <c r="BX596" s="54"/>
      <c r="BY596" s="3"/>
      <c r="BZ596" s="3"/>
      <c r="CA596" s="3"/>
      <c r="CB596" s="3"/>
      <c r="CC596" s="3"/>
      <c r="CD596" s="3"/>
    </row>
    <row r="597" spans="1:82" x14ac:dyDescent="0.2">
      <c r="A597" s="14">
        <v>938.85117000000002</v>
      </c>
      <c r="B597" s="8" t="s">
        <v>945</v>
      </c>
      <c r="C597" s="8" t="s">
        <v>946</v>
      </c>
      <c r="D597" s="3">
        <v>0</v>
      </c>
      <c r="E597" s="3">
        <v>0</v>
      </c>
      <c r="F597" s="3">
        <v>2.5484825320549975E-5</v>
      </c>
      <c r="G597" s="3">
        <v>0</v>
      </c>
      <c r="H597" s="3">
        <v>1.7244396156751676E-4</v>
      </c>
      <c r="I597" s="3">
        <v>0</v>
      </c>
      <c r="J597" s="3">
        <v>1.7047458275834217E-5</v>
      </c>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Z597" s="54"/>
      <c r="BA597" s="54"/>
      <c r="BB597" s="54"/>
      <c r="BC597" s="54"/>
      <c r="BD597" s="54"/>
      <c r="BE597" s="54"/>
      <c r="BF597" s="54"/>
      <c r="BG597" s="54"/>
      <c r="BH597" s="54"/>
      <c r="BI597" s="54"/>
      <c r="BJ597" s="54"/>
      <c r="BK597" s="54"/>
      <c r="BL597" s="54"/>
      <c r="BM597" s="54"/>
      <c r="BN597" s="54"/>
      <c r="BO597" s="54"/>
      <c r="BP597" s="54"/>
      <c r="BQ597" s="54"/>
      <c r="BR597" s="54"/>
      <c r="BS597" s="54"/>
      <c r="BT597" s="54"/>
      <c r="BU597" s="54"/>
      <c r="BV597" s="54"/>
      <c r="BW597" s="54"/>
      <c r="BX597" s="54"/>
      <c r="BY597" s="3"/>
      <c r="BZ597" s="3"/>
      <c r="CA597" s="3"/>
      <c r="CB597" s="3"/>
      <c r="CC597" s="3"/>
      <c r="CD597" s="3"/>
    </row>
    <row r="598" spans="1:82" x14ac:dyDescent="0.2">
      <c r="A598" s="14">
        <v>940.86676999999997</v>
      </c>
      <c r="B598" s="8" t="s">
        <v>947</v>
      </c>
      <c r="C598" s="8" t="s">
        <v>948</v>
      </c>
      <c r="D598" s="3">
        <v>6.281718904173255E-5</v>
      </c>
      <c r="E598" s="3">
        <v>0</v>
      </c>
      <c r="F598" s="3">
        <v>0</v>
      </c>
      <c r="G598" s="3">
        <v>0</v>
      </c>
      <c r="H598" s="3">
        <v>2.3790712420558426E-5</v>
      </c>
      <c r="I598" s="3">
        <v>0</v>
      </c>
      <c r="J598" s="3">
        <v>3.379244871671006E-5</v>
      </c>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Z598" s="54"/>
      <c r="BA598" s="54"/>
      <c r="BB598" s="54"/>
      <c r="BC598" s="54"/>
      <c r="BD598" s="54"/>
      <c r="BE598" s="54"/>
      <c r="BF598" s="54"/>
      <c r="BG598" s="54"/>
      <c r="BH598" s="54"/>
      <c r="BI598" s="54"/>
      <c r="BJ598" s="54"/>
      <c r="BK598" s="54"/>
      <c r="BL598" s="54"/>
      <c r="BM598" s="54"/>
      <c r="BN598" s="54"/>
      <c r="BO598" s="54"/>
      <c r="BP598" s="54"/>
      <c r="BQ598" s="54"/>
      <c r="BR598" s="54"/>
      <c r="BS598" s="54"/>
      <c r="BT598" s="54"/>
      <c r="BU598" s="54"/>
      <c r="BV598" s="54"/>
      <c r="BW598" s="54"/>
      <c r="BX598" s="54"/>
      <c r="BY598" s="3"/>
      <c r="BZ598" s="3"/>
      <c r="CA598" s="3"/>
      <c r="CB598" s="3"/>
      <c r="CC598" s="3"/>
      <c r="CD598" s="3"/>
    </row>
    <row r="599" spans="1:82" x14ac:dyDescent="0.2">
      <c r="A599" s="14">
        <v>942.88237000000004</v>
      </c>
      <c r="B599" s="8" t="s">
        <v>949</v>
      </c>
      <c r="C599" s="8" t="s">
        <v>950</v>
      </c>
      <c r="D599" s="3">
        <v>2.6030138508439235E-5</v>
      </c>
      <c r="E599" s="3">
        <v>3.1620613977807125E-5</v>
      </c>
      <c r="F599" s="3">
        <v>0</v>
      </c>
      <c r="G599" s="3">
        <v>1.2421104115667759E-4</v>
      </c>
      <c r="H599" s="3">
        <v>0</v>
      </c>
      <c r="I599" s="3">
        <v>0</v>
      </c>
      <c r="J599" s="3">
        <v>0</v>
      </c>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Z599" s="54"/>
      <c r="BA599" s="54"/>
      <c r="BB599" s="54"/>
      <c r="BC599" s="54"/>
      <c r="BD599" s="54"/>
      <c r="BE599" s="54"/>
      <c r="BF599" s="54"/>
      <c r="BG599" s="54"/>
      <c r="BH599" s="54"/>
      <c r="BI599" s="54"/>
      <c r="BJ599" s="54"/>
      <c r="BK599" s="54"/>
      <c r="BL599" s="54"/>
      <c r="BM599" s="54"/>
      <c r="BN599" s="54"/>
      <c r="BO599" s="54"/>
      <c r="BP599" s="54"/>
      <c r="BQ599" s="54"/>
      <c r="BR599" s="54"/>
      <c r="BS599" s="54"/>
      <c r="BT599" s="54"/>
      <c r="BU599" s="54"/>
      <c r="BV599" s="54"/>
      <c r="BW599" s="54"/>
      <c r="BX599" s="54"/>
      <c r="BY599" s="3"/>
      <c r="BZ599" s="3"/>
      <c r="CA599" s="3"/>
      <c r="CB599" s="3"/>
      <c r="CC599" s="3"/>
      <c r="CD599" s="3"/>
    </row>
    <row r="600" spans="1:82" x14ac:dyDescent="0.2">
      <c r="A600" s="14">
        <v>944.89796999999999</v>
      </c>
      <c r="B600" s="8" t="s">
        <v>951</v>
      </c>
      <c r="C600" s="8" t="s">
        <v>952</v>
      </c>
      <c r="D600" s="3">
        <v>0</v>
      </c>
      <c r="E600" s="3">
        <v>2.0591726881017712E-6</v>
      </c>
      <c r="F600" s="3">
        <v>0</v>
      </c>
      <c r="G600" s="3">
        <v>0</v>
      </c>
      <c r="H600" s="3">
        <v>0</v>
      </c>
      <c r="I600" s="3">
        <v>3.6503245638943288E-5</v>
      </c>
      <c r="J600" s="3">
        <v>2.4365718940822439E-6</v>
      </c>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Z600" s="54"/>
      <c r="BA600" s="54"/>
      <c r="BB600" s="54"/>
      <c r="BC600" s="54"/>
      <c r="BD600" s="54"/>
      <c r="BE600" s="54"/>
      <c r="BF600" s="54"/>
      <c r="BG600" s="54"/>
      <c r="BH600" s="54"/>
      <c r="BI600" s="54"/>
      <c r="BJ600" s="54"/>
      <c r="BK600" s="54"/>
      <c r="BL600" s="54"/>
      <c r="BM600" s="54"/>
      <c r="BN600" s="54"/>
      <c r="BO600" s="54"/>
      <c r="BP600" s="54"/>
      <c r="BQ600" s="54"/>
      <c r="BR600" s="54"/>
      <c r="BS600" s="54"/>
      <c r="BT600" s="54"/>
      <c r="BU600" s="54"/>
      <c r="BV600" s="54"/>
      <c r="BW600" s="54"/>
      <c r="BX600" s="54"/>
      <c r="BY600" s="3"/>
      <c r="BZ600" s="3"/>
      <c r="CA600" s="3"/>
      <c r="CB600" s="3"/>
      <c r="CC600" s="3"/>
      <c r="CD600" s="3"/>
    </row>
    <row r="601" spans="1:82" x14ac:dyDescent="0.2">
      <c r="A601" s="14">
        <v>946.91357000000005</v>
      </c>
      <c r="B601" s="8" t="s">
        <v>953</v>
      </c>
      <c r="C601" s="8" t="s">
        <v>954</v>
      </c>
      <c r="D601" s="3">
        <v>0</v>
      </c>
      <c r="E601" s="3">
        <v>6.7477425450382421E-5</v>
      </c>
      <c r="F601" s="3">
        <v>0</v>
      </c>
      <c r="G601" s="3">
        <v>9.895134649384823E-5</v>
      </c>
      <c r="H601" s="3">
        <v>5.0949034589354096E-5</v>
      </c>
      <c r="I601" s="3">
        <v>8.8123450226376142E-5</v>
      </c>
      <c r="J601" s="3">
        <v>1.9766412302004234E-5</v>
      </c>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Z601" s="54"/>
      <c r="BA601" s="54"/>
      <c r="BB601" s="54"/>
      <c r="BC601" s="54"/>
      <c r="BD601" s="54"/>
      <c r="BE601" s="54"/>
      <c r="BF601" s="54"/>
      <c r="BG601" s="54"/>
      <c r="BH601" s="54"/>
      <c r="BI601" s="54"/>
      <c r="BJ601" s="54"/>
      <c r="BK601" s="54"/>
      <c r="BL601" s="54"/>
      <c r="BM601" s="54"/>
      <c r="BN601" s="54"/>
      <c r="BO601" s="54"/>
      <c r="BP601" s="54"/>
      <c r="BQ601" s="54"/>
      <c r="BR601" s="54"/>
      <c r="BS601" s="54"/>
      <c r="BT601" s="54"/>
      <c r="BU601" s="54"/>
      <c r="BV601" s="54"/>
      <c r="BW601" s="54"/>
      <c r="BX601" s="54"/>
      <c r="BY601" s="3"/>
      <c r="BZ601" s="3"/>
      <c r="CA601" s="3"/>
      <c r="CB601" s="3"/>
      <c r="CC601" s="3"/>
      <c r="CD601" s="3"/>
    </row>
    <row r="602" spans="1:82" x14ac:dyDescent="0.2">
      <c r="A602" s="14">
        <v>948.92917</v>
      </c>
      <c r="B602" s="8" t="s">
        <v>955</v>
      </c>
      <c r="C602" s="8" t="s">
        <v>956</v>
      </c>
      <c r="D602" s="3">
        <v>1.889491815444547E-5</v>
      </c>
      <c r="E602" s="3">
        <v>4.3296688351274123E-6</v>
      </c>
      <c r="F602" s="3">
        <v>0</v>
      </c>
      <c r="G602" s="3">
        <v>0</v>
      </c>
      <c r="H602" s="3">
        <v>0</v>
      </c>
      <c r="I602" s="3">
        <v>0</v>
      </c>
      <c r="J602" s="3">
        <v>0</v>
      </c>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Z602" s="54"/>
      <c r="BA602" s="54"/>
      <c r="BB602" s="54"/>
      <c r="BC602" s="54"/>
      <c r="BD602" s="54"/>
      <c r="BE602" s="54"/>
      <c r="BF602" s="54"/>
      <c r="BG602" s="54"/>
      <c r="BH602" s="54"/>
      <c r="BI602" s="54"/>
      <c r="BJ602" s="54"/>
      <c r="BK602" s="54"/>
      <c r="BL602" s="54"/>
      <c r="BM602" s="54"/>
      <c r="BN602" s="54"/>
      <c r="BO602" s="54"/>
      <c r="BP602" s="54"/>
      <c r="BQ602" s="54"/>
      <c r="BR602" s="54"/>
      <c r="BS602" s="54"/>
      <c r="BT602" s="54"/>
      <c r="BU602" s="54"/>
      <c r="BV602" s="54"/>
      <c r="BW602" s="54"/>
      <c r="BX602" s="54"/>
      <c r="BY602" s="3"/>
      <c r="BZ602" s="3"/>
      <c r="CA602" s="3"/>
      <c r="CB602" s="3"/>
      <c r="CC602" s="3"/>
      <c r="CD602" s="3"/>
    </row>
    <row r="603" spans="1:82" x14ac:dyDescent="0.2">
      <c r="A603" s="14">
        <v>950.81486999999993</v>
      </c>
      <c r="B603" s="8" t="s">
        <v>957</v>
      </c>
      <c r="C603" s="8" t="s">
        <v>958</v>
      </c>
      <c r="D603" s="3">
        <v>0</v>
      </c>
      <c r="E603" s="3">
        <v>1.9902667151398955E-5</v>
      </c>
      <c r="F603" s="3">
        <v>0</v>
      </c>
      <c r="G603" s="3">
        <v>0</v>
      </c>
      <c r="H603" s="3">
        <v>0</v>
      </c>
      <c r="I603" s="3">
        <v>0</v>
      </c>
      <c r="J603" s="3">
        <v>5.3958935391479714E-6</v>
      </c>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Z603" s="54"/>
      <c r="BA603" s="54"/>
      <c r="BB603" s="54"/>
      <c r="BC603" s="54"/>
      <c r="BD603" s="54"/>
      <c r="BE603" s="54"/>
      <c r="BF603" s="54"/>
      <c r="BG603" s="54"/>
      <c r="BH603" s="54"/>
      <c r="BI603" s="54"/>
      <c r="BJ603" s="54"/>
      <c r="BK603" s="54"/>
      <c r="BL603" s="54"/>
      <c r="BM603" s="54"/>
      <c r="BN603" s="54"/>
      <c r="BO603" s="54"/>
      <c r="BP603" s="54"/>
      <c r="BQ603" s="54"/>
      <c r="BR603" s="54"/>
      <c r="BS603" s="54"/>
      <c r="BT603" s="54"/>
      <c r="BU603" s="54"/>
      <c r="BV603" s="54"/>
      <c r="BW603" s="54"/>
      <c r="BX603" s="54"/>
      <c r="BY603" s="3"/>
      <c r="BZ603" s="3"/>
      <c r="CA603" s="3"/>
      <c r="CB603" s="3"/>
      <c r="CC603" s="3"/>
      <c r="CD603" s="3"/>
    </row>
    <row r="604" spans="1:82" x14ac:dyDescent="0.2">
      <c r="A604" s="14">
        <v>952.83046999999988</v>
      </c>
      <c r="B604" s="8" t="s">
        <v>959</v>
      </c>
      <c r="C604" s="8" t="s">
        <v>960</v>
      </c>
      <c r="D604" s="3">
        <v>0</v>
      </c>
      <c r="E604" s="3">
        <v>0</v>
      </c>
      <c r="F604" s="3">
        <v>3.3325907452062424E-5</v>
      </c>
      <c r="G604" s="3">
        <v>0</v>
      </c>
      <c r="H604" s="3">
        <v>1.238982960280117E-5</v>
      </c>
      <c r="I604" s="3">
        <v>7.4006069221762243E-5</v>
      </c>
      <c r="J604" s="3">
        <v>0</v>
      </c>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Z604" s="54"/>
      <c r="BA604" s="54"/>
      <c r="BB604" s="54"/>
      <c r="BC604" s="54"/>
      <c r="BD604" s="54"/>
      <c r="BE604" s="54"/>
      <c r="BF604" s="54"/>
      <c r="BG604" s="54"/>
      <c r="BH604" s="54"/>
      <c r="BI604" s="54"/>
      <c r="BJ604" s="54"/>
      <c r="BK604" s="54"/>
      <c r="BL604" s="54"/>
      <c r="BM604" s="54"/>
      <c r="BN604" s="54"/>
      <c r="BO604" s="54"/>
      <c r="BP604" s="54"/>
      <c r="BQ604" s="54"/>
      <c r="BR604" s="54"/>
      <c r="BS604" s="54"/>
      <c r="BT604" s="54"/>
      <c r="BU604" s="54"/>
      <c r="BV604" s="54"/>
      <c r="BW604" s="54"/>
      <c r="BX604" s="54"/>
      <c r="BY604" s="3"/>
      <c r="BZ604" s="3"/>
      <c r="CA604" s="3"/>
      <c r="CB604" s="3"/>
      <c r="CC604" s="3"/>
      <c r="CD604" s="3"/>
    </row>
    <row r="605" spans="1:82" x14ac:dyDescent="0.2">
      <c r="A605" s="14">
        <v>954.84606999999994</v>
      </c>
      <c r="B605" s="8" t="s">
        <v>961</v>
      </c>
      <c r="C605" s="8" t="s">
        <v>962</v>
      </c>
      <c r="D605" s="3">
        <v>0</v>
      </c>
      <c r="E605" s="3">
        <v>6.9174316594231122E-5</v>
      </c>
      <c r="F605" s="3">
        <v>2.3094343177845068E-5</v>
      </c>
      <c r="G605" s="3">
        <v>0</v>
      </c>
      <c r="H605" s="3">
        <v>0</v>
      </c>
      <c r="I605" s="3">
        <v>0</v>
      </c>
      <c r="J605" s="3">
        <v>1.9422437353764978E-5</v>
      </c>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Z605" s="54"/>
      <c r="BA605" s="54"/>
      <c r="BB605" s="54"/>
      <c r="BC605" s="54"/>
      <c r="BD605" s="54"/>
      <c r="BE605" s="54"/>
      <c r="BF605" s="54"/>
      <c r="BG605" s="54"/>
      <c r="BH605" s="54"/>
      <c r="BI605" s="54"/>
      <c r="BJ605" s="54"/>
      <c r="BK605" s="54"/>
      <c r="BL605" s="54"/>
      <c r="BM605" s="54"/>
      <c r="BN605" s="54"/>
      <c r="BO605" s="54"/>
      <c r="BP605" s="54"/>
      <c r="BQ605" s="54"/>
      <c r="BR605" s="54"/>
      <c r="BS605" s="54"/>
      <c r="BT605" s="54"/>
      <c r="BU605" s="54"/>
      <c r="BV605" s="54"/>
      <c r="BW605" s="54"/>
      <c r="BX605" s="54"/>
      <c r="BY605" s="3"/>
      <c r="BZ605" s="3"/>
      <c r="CA605" s="3"/>
      <c r="CB605" s="3"/>
      <c r="CC605" s="3"/>
      <c r="CD605" s="3"/>
    </row>
    <row r="606" spans="1:82" x14ac:dyDescent="0.2">
      <c r="A606" s="14">
        <v>956.86166999999989</v>
      </c>
      <c r="B606" s="8" t="s">
        <v>963</v>
      </c>
      <c r="C606" s="8" t="s">
        <v>964</v>
      </c>
      <c r="D606" s="3">
        <v>0</v>
      </c>
      <c r="E606" s="3">
        <v>2.4470701861551073E-6</v>
      </c>
      <c r="F606" s="3">
        <v>0</v>
      </c>
      <c r="G606" s="3">
        <v>0</v>
      </c>
      <c r="H606" s="3">
        <v>1.7337534481789386E-4</v>
      </c>
      <c r="I606" s="3">
        <v>0</v>
      </c>
      <c r="J606" s="3">
        <v>2.0717036949283214E-5</v>
      </c>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Z606" s="54"/>
      <c r="BA606" s="54"/>
      <c r="BB606" s="54"/>
      <c r="BC606" s="54"/>
      <c r="BD606" s="54"/>
      <c r="BE606" s="54"/>
      <c r="BF606" s="54"/>
      <c r="BG606" s="54"/>
      <c r="BH606" s="54"/>
      <c r="BI606" s="54"/>
      <c r="BJ606" s="54"/>
      <c r="BK606" s="54"/>
      <c r="BL606" s="54"/>
      <c r="BM606" s="54"/>
      <c r="BN606" s="54"/>
      <c r="BO606" s="54"/>
      <c r="BP606" s="54"/>
      <c r="BQ606" s="54"/>
      <c r="BR606" s="54"/>
      <c r="BS606" s="54"/>
      <c r="BT606" s="54"/>
      <c r="BU606" s="54"/>
      <c r="BV606" s="54"/>
      <c r="BW606" s="54"/>
      <c r="BX606" s="54"/>
      <c r="BY606" s="3"/>
      <c r="BZ606" s="3"/>
      <c r="CA606" s="3"/>
      <c r="CB606" s="3"/>
      <c r="CC606" s="3"/>
      <c r="CD606" s="3"/>
    </row>
    <row r="607" spans="1:82" x14ac:dyDescent="0.2">
      <c r="A607" s="14">
        <v>958.87726999999995</v>
      </c>
      <c r="B607" s="8" t="s">
        <v>965</v>
      </c>
      <c r="C607" s="8" t="s">
        <v>966</v>
      </c>
      <c r="D607" s="3">
        <v>0</v>
      </c>
      <c r="E607" s="3">
        <v>1.5486186878913285E-6</v>
      </c>
      <c r="F607" s="3">
        <v>0</v>
      </c>
      <c r="G607" s="3">
        <v>0</v>
      </c>
      <c r="H607" s="3">
        <v>3.0233562733906436E-5</v>
      </c>
      <c r="I607" s="3">
        <v>0</v>
      </c>
      <c r="J607" s="3">
        <v>0</v>
      </c>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Z607" s="54"/>
      <c r="BA607" s="54"/>
      <c r="BB607" s="54"/>
      <c r="BC607" s="54"/>
      <c r="BD607" s="54"/>
      <c r="BE607" s="54"/>
      <c r="BF607" s="54"/>
      <c r="BG607" s="54"/>
      <c r="BH607" s="54"/>
      <c r="BI607" s="54"/>
      <c r="BJ607" s="54"/>
      <c r="BK607" s="54"/>
      <c r="BL607" s="54"/>
      <c r="BM607" s="54"/>
      <c r="BN607" s="54"/>
      <c r="BO607" s="54"/>
      <c r="BP607" s="54"/>
      <c r="BQ607" s="54"/>
      <c r="BR607" s="54"/>
      <c r="BS607" s="54"/>
      <c r="BT607" s="54"/>
      <c r="BU607" s="54"/>
      <c r="BV607" s="54"/>
      <c r="BW607" s="54"/>
      <c r="BX607" s="54"/>
      <c r="BY607" s="3"/>
      <c r="BZ607" s="3"/>
      <c r="CA607" s="3"/>
      <c r="CB607" s="3"/>
      <c r="CC607" s="3"/>
      <c r="CD607" s="3"/>
    </row>
    <row r="608" spans="1:82" x14ac:dyDescent="0.2">
      <c r="A608" s="14">
        <v>960.8928699999999</v>
      </c>
      <c r="B608" s="8" t="s">
        <v>967</v>
      </c>
      <c r="C608" s="8" t="s">
        <v>968</v>
      </c>
      <c r="D608" s="3">
        <v>0</v>
      </c>
      <c r="E608" s="3">
        <v>0</v>
      </c>
      <c r="F608" s="3">
        <v>0</v>
      </c>
      <c r="G608" s="3">
        <v>0</v>
      </c>
      <c r="H608" s="3">
        <v>0</v>
      </c>
      <c r="I608" s="3">
        <v>0</v>
      </c>
      <c r="J608" s="3">
        <v>1.4582294252663687E-5</v>
      </c>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Z608" s="54"/>
      <c r="BA608" s="54"/>
      <c r="BB608" s="54"/>
      <c r="BC608" s="54"/>
      <c r="BD608" s="54"/>
      <c r="BE608" s="54"/>
      <c r="BF608" s="54"/>
      <c r="BG608" s="54"/>
      <c r="BH608" s="54"/>
      <c r="BI608" s="54"/>
      <c r="BJ608" s="54"/>
      <c r="BK608" s="54"/>
      <c r="BL608" s="54"/>
      <c r="BM608" s="54"/>
      <c r="BN608" s="54"/>
      <c r="BO608" s="54"/>
      <c r="BP608" s="54"/>
      <c r="BQ608" s="54"/>
      <c r="BR608" s="54"/>
      <c r="BS608" s="54"/>
      <c r="BT608" s="54"/>
      <c r="BU608" s="54"/>
      <c r="BV608" s="54"/>
      <c r="BW608" s="54"/>
      <c r="BX608" s="54"/>
      <c r="BY608" s="3"/>
      <c r="BZ608" s="3"/>
      <c r="CA608" s="3"/>
      <c r="CB608" s="3"/>
      <c r="CC608" s="3"/>
      <c r="CD608" s="3"/>
    </row>
    <row r="609" spans="1:82" x14ac:dyDescent="0.2">
      <c r="A609" s="14">
        <v>962.90846999999997</v>
      </c>
      <c r="B609" s="8" t="s">
        <v>969</v>
      </c>
      <c r="C609" s="8" t="s">
        <v>970</v>
      </c>
      <c r="D609" s="3">
        <v>2.8821627196617556E-5</v>
      </c>
      <c r="E609" s="3">
        <v>0</v>
      </c>
      <c r="F609" s="3">
        <v>0</v>
      </c>
      <c r="G609" s="3">
        <v>2.5115380712892672E-5</v>
      </c>
      <c r="H609" s="3">
        <v>0</v>
      </c>
      <c r="I609" s="3">
        <v>5.2420053180894804E-5</v>
      </c>
      <c r="J609" s="3">
        <v>0</v>
      </c>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Z609" s="54"/>
      <c r="BA609" s="54"/>
      <c r="BB609" s="54"/>
      <c r="BC609" s="54"/>
      <c r="BD609" s="54"/>
      <c r="BE609" s="54"/>
      <c r="BF609" s="54"/>
      <c r="BG609" s="54"/>
      <c r="BH609" s="54"/>
      <c r="BI609" s="54"/>
      <c r="BJ609" s="54"/>
      <c r="BK609" s="54"/>
      <c r="BL609" s="54"/>
      <c r="BM609" s="54"/>
      <c r="BN609" s="54"/>
      <c r="BO609" s="54"/>
      <c r="BP609" s="54"/>
      <c r="BQ609" s="54"/>
      <c r="BR609" s="54"/>
      <c r="BS609" s="54"/>
      <c r="BT609" s="54"/>
      <c r="BU609" s="54"/>
      <c r="BV609" s="54"/>
      <c r="BW609" s="54"/>
      <c r="BX609" s="54"/>
      <c r="BY609" s="3"/>
      <c r="BZ609" s="3"/>
      <c r="CA609" s="3"/>
      <c r="CB609" s="3"/>
      <c r="CC609" s="3"/>
      <c r="CD609" s="3"/>
    </row>
    <row r="610" spans="1:82" x14ac:dyDescent="0.2">
      <c r="A610" s="14">
        <v>964.86676999999997</v>
      </c>
      <c r="B610" s="8" t="s">
        <v>971</v>
      </c>
      <c r="C610" s="8" t="s">
        <v>972</v>
      </c>
      <c r="D610" s="3">
        <v>0</v>
      </c>
      <c r="E610" s="3">
        <v>3.5758715261886563E-5</v>
      </c>
      <c r="F610" s="3">
        <v>0</v>
      </c>
      <c r="G610" s="3">
        <v>6.3210963068028799E-7</v>
      </c>
      <c r="H610" s="3">
        <v>0</v>
      </c>
      <c r="I610" s="3">
        <v>0</v>
      </c>
      <c r="J610" s="3">
        <v>1.4304047118255631E-5</v>
      </c>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Z610" s="54"/>
      <c r="BA610" s="54"/>
      <c r="BB610" s="54"/>
      <c r="BC610" s="54"/>
      <c r="BD610" s="54"/>
      <c r="BE610" s="54"/>
      <c r="BF610" s="54"/>
      <c r="BG610" s="54"/>
      <c r="BH610" s="54"/>
      <c r="BI610" s="54"/>
      <c r="BJ610" s="54"/>
      <c r="BK610" s="54"/>
      <c r="BL610" s="54"/>
      <c r="BM610" s="54"/>
      <c r="BN610" s="54"/>
      <c r="BO610" s="54"/>
      <c r="BP610" s="54"/>
      <c r="BQ610" s="54"/>
      <c r="BR610" s="54"/>
      <c r="BS610" s="54"/>
      <c r="BT610" s="54"/>
      <c r="BU610" s="54"/>
      <c r="BV610" s="54"/>
      <c r="BW610" s="54"/>
      <c r="BX610" s="54"/>
      <c r="BY610" s="3"/>
      <c r="BZ610" s="3"/>
      <c r="CA610" s="3"/>
      <c r="CB610" s="3"/>
      <c r="CC610" s="3"/>
      <c r="CD610" s="3"/>
    </row>
    <row r="611" spans="1:82" x14ac:dyDescent="0.2">
      <c r="A611" s="14">
        <v>966.88237000000004</v>
      </c>
      <c r="B611" s="8" t="s">
        <v>973</v>
      </c>
      <c r="C611" s="8" t="s">
        <v>974</v>
      </c>
      <c r="D611" s="3">
        <v>0</v>
      </c>
      <c r="E611" s="3">
        <v>0</v>
      </c>
      <c r="F611" s="3">
        <v>0</v>
      </c>
      <c r="G611" s="3">
        <v>5.3604169000435733E-5</v>
      </c>
      <c r="H611" s="3">
        <v>0</v>
      </c>
      <c r="I611" s="3">
        <v>0</v>
      </c>
      <c r="J611" s="3">
        <v>6.9774155777241632E-7</v>
      </c>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Z611" s="54"/>
      <c r="BA611" s="54"/>
      <c r="BB611" s="54"/>
      <c r="BC611" s="54"/>
      <c r="BD611" s="54"/>
      <c r="BE611" s="54"/>
      <c r="BF611" s="54"/>
      <c r="BG611" s="54"/>
      <c r="BH611" s="54"/>
      <c r="BI611" s="54"/>
      <c r="BJ611" s="54"/>
      <c r="BK611" s="54"/>
      <c r="BL611" s="54"/>
      <c r="BM611" s="54"/>
      <c r="BN611" s="54"/>
      <c r="BO611" s="54"/>
      <c r="BP611" s="54"/>
      <c r="BQ611" s="54"/>
      <c r="BR611" s="54"/>
      <c r="BS611" s="54"/>
      <c r="BT611" s="54"/>
      <c r="BU611" s="54"/>
      <c r="BV611" s="54"/>
      <c r="BW611" s="54"/>
      <c r="BX611" s="54"/>
      <c r="BY611" s="3"/>
      <c r="BZ611" s="3"/>
      <c r="CA611" s="3"/>
      <c r="CB611" s="3"/>
      <c r="CC611" s="3"/>
      <c r="CD611" s="3"/>
    </row>
    <row r="612" spans="1:82" x14ac:dyDescent="0.2">
      <c r="A612" s="14">
        <v>968.89796999999999</v>
      </c>
      <c r="B612" s="8" t="s">
        <v>975</v>
      </c>
      <c r="C612" s="8" t="s">
        <v>976</v>
      </c>
      <c r="D612" s="3">
        <v>0</v>
      </c>
      <c r="E612" s="3">
        <v>0</v>
      </c>
      <c r="F612" s="3">
        <v>4.3810527719168083E-5</v>
      </c>
      <c r="G612" s="3">
        <v>0</v>
      </c>
      <c r="H612" s="3">
        <v>0</v>
      </c>
      <c r="I612" s="3">
        <v>0</v>
      </c>
      <c r="J612" s="3">
        <v>1.728756967365467E-5</v>
      </c>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Z612" s="54"/>
      <c r="BA612" s="54"/>
      <c r="BB612" s="54"/>
      <c r="BC612" s="54"/>
      <c r="BD612" s="54"/>
      <c r="BE612" s="54"/>
      <c r="BF612" s="54"/>
      <c r="BG612" s="54"/>
      <c r="BH612" s="54"/>
      <c r="BI612" s="54"/>
      <c r="BJ612" s="54"/>
      <c r="BK612" s="54"/>
      <c r="BL612" s="54"/>
      <c r="BM612" s="54"/>
      <c r="BN612" s="54"/>
      <c r="BO612" s="54"/>
      <c r="BP612" s="54"/>
      <c r="BQ612" s="54"/>
      <c r="BR612" s="54"/>
      <c r="BS612" s="54"/>
      <c r="BT612" s="54"/>
      <c r="BU612" s="54"/>
      <c r="BV612" s="54"/>
      <c r="BW612" s="54"/>
      <c r="BX612" s="54"/>
      <c r="BY612" s="3"/>
      <c r="BZ612" s="3"/>
      <c r="CA612" s="3"/>
      <c r="CB612" s="3"/>
      <c r="CC612" s="3"/>
      <c r="CD612" s="3"/>
    </row>
    <row r="613" spans="1:82" x14ac:dyDescent="0.2">
      <c r="A613" s="14">
        <v>970.91357000000005</v>
      </c>
      <c r="B613" s="8" t="s">
        <v>977</v>
      </c>
      <c r="C613" s="8" t="s">
        <v>978</v>
      </c>
      <c r="D613" s="3">
        <v>0</v>
      </c>
      <c r="E613" s="3">
        <v>8.5711829952314061E-5</v>
      </c>
      <c r="F613" s="3">
        <v>0</v>
      </c>
      <c r="G613" s="3">
        <v>0</v>
      </c>
      <c r="H613" s="3">
        <v>0</v>
      </c>
      <c r="I613" s="3">
        <v>0</v>
      </c>
      <c r="J613" s="3">
        <v>0</v>
      </c>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Z613" s="54"/>
      <c r="BA613" s="54"/>
      <c r="BB613" s="54"/>
      <c r="BC613" s="54"/>
      <c r="BD613" s="54"/>
      <c r="BE613" s="54"/>
      <c r="BF613" s="54"/>
      <c r="BG613" s="54"/>
      <c r="BH613" s="54"/>
      <c r="BI613" s="54"/>
      <c r="BJ613" s="54"/>
      <c r="BK613" s="54"/>
      <c r="BL613" s="54"/>
      <c r="BM613" s="54"/>
      <c r="BN613" s="54"/>
      <c r="BO613" s="54"/>
      <c r="BP613" s="54"/>
      <c r="BQ613" s="54"/>
      <c r="BR613" s="54"/>
      <c r="BS613" s="54"/>
      <c r="BT613" s="54"/>
      <c r="BU613" s="54"/>
      <c r="BV613" s="54"/>
      <c r="BW613" s="54"/>
      <c r="BX613" s="54"/>
      <c r="BY613" s="3"/>
      <c r="BZ613" s="3"/>
      <c r="CA613" s="3"/>
      <c r="CB613" s="3"/>
      <c r="CC613" s="3"/>
      <c r="CD613" s="3"/>
    </row>
    <row r="614" spans="1:82" x14ac:dyDescent="0.2">
      <c r="A614" s="14">
        <v>972.92917</v>
      </c>
      <c r="B614" s="8" t="s">
        <v>979</v>
      </c>
      <c r="C614" s="8" t="s">
        <v>980</v>
      </c>
      <c r="D614" s="3">
        <v>9.7750623331787513E-6</v>
      </c>
      <c r="E614" s="3">
        <v>7.2616915227680732E-6</v>
      </c>
      <c r="F614" s="3">
        <v>0</v>
      </c>
      <c r="G614" s="3">
        <v>0</v>
      </c>
      <c r="H614" s="3">
        <v>0</v>
      </c>
      <c r="I614" s="3">
        <v>0</v>
      </c>
      <c r="J614" s="3">
        <v>8.8591895580439662E-5</v>
      </c>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Z614" s="54"/>
      <c r="BA614" s="54"/>
      <c r="BB614" s="54"/>
      <c r="BC614" s="54"/>
      <c r="BD614" s="54"/>
      <c r="BE614" s="54"/>
      <c r="BF614" s="54"/>
      <c r="BG614" s="54"/>
      <c r="BH614" s="54"/>
      <c r="BI614" s="54"/>
      <c r="BJ614" s="54"/>
      <c r="BK614" s="54"/>
      <c r="BL614" s="54"/>
      <c r="BM614" s="54"/>
      <c r="BN614" s="54"/>
      <c r="BO614" s="54"/>
      <c r="BP614" s="54"/>
      <c r="BQ614" s="54"/>
      <c r="BR614" s="54"/>
      <c r="BS614" s="54"/>
      <c r="BT614" s="54"/>
      <c r="BU614" s="54"/>
      <c r="BV614" s="54"/>
      <c r="BW614" s="54"/>
      <c r="BX614" s="54"/>
      <c r="BY614" s="3"/>
      <c r="BZ614" s="3"/>
      <c r="CA614" s="3"/>
      <c r="CB614" s="3"/>
      <c r="CC614" s="3"/>
      <c r="CD614" s="3"/>
    </row>
    <row r="615" spans="1:82" x14ac:dyDescent="0.2">
      <c r="A615" s="14">
        <v>974.94477000000006</v>
      </c>
      <c r="B615" s="8" t="s">
        <v>981</v>
      </c>
      <c r="C615" s="8" t="s">
        <v>982</v>
      </c>
      <c r="D615" s="3">
        <v>0</v>
      </c>
      <c r="E615" s="3">
        <v>0</v>
      </c>
      <c r="F615" s="3">
        <v>0</v>
      </c>
      <c r="G615" s="3">
        <v>0</v>
      </c>
      <c r="H615" s="3">
        <v>0</v>
      </c>
      <c r="I615" s="3">
        <v>0</v>
      </c>
      <c r="J615" s="3">
        <v>1.2322981854573885E-4</v>
      </c>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Z615" s="54"/>
      <c r="BA615" s="54"/>
      <c r="BB615" s="54"/>
      <c r="BC615" s="54"/>
      <c r="BD615" s="54"/>
      <c r="BE615" s="54"/>
      <c r="BF615" s="54"/>
      <c r="BG615" s="54"/>
      <c r="BH615" s="54"/>
      <c r="BI615" s="54"/>
      <c r="BJ615" s="54"/>
      <c r="BK615" s="54"/>
      <c r="BL615" s="54"/>
      <c r="BM615" s="54"/>
      <c r="BN615" s="54"/>
      <c r="BO615" s="54"/>
      <c r="BP615" s="54"/>
      <c r="BQ615" s="54"/>
      <c r="BR615" s="54"/>
      <c r="BS615" s="54"/>
      <c r="BT615" s="54"/>
      <c r="BU615" s="54"/>
      <c r="BV615" s="54"/>
      <c r="BW615" s="54"/>
      <c r="BX615" s="54"/>
      <c r="BY615" s="3"/>
      <c r="BZ615" s="3"/>
      <c r="CA615" s="3"/>
      <c r="CB615" s="3"/>
      <c r="CC615" s="3"/>
      <c r="CD615" s="3"/>
    </row>
    <row r="616" spans="1:82" x14ac:dyDescent="0.2">
      <c r="A616" s="14">
        <v>976.83046999999988</v>
      </c>
      <c r="B616" s="8" t="s">
        <v>983</v>
      </c>
      <c r="C616" s="8" t="s">
        <v>984</v>
      </c>
      <c r="D616" s="3">
        <v>7.969135487189777E-5</v>
      </c>
      <c r="E616" s="3">
        <v>7.6966906023828199E-6</v>
      </c>
      <c r="F616" s="3">
        <v>0</v>
      </c>
      <c r="G616" s="3">
        <v>0</v>
      </c>
      <c r="H616" s="3">
        <v>0</v>
      </c>
      <c r="I616" s="3">
        <v>1.8420524575653562E-4</v>
      </c>
      <c r="J616" s="3">
        <v>0</v>
      </c>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Z616" s="54"/>
      <c r="BA616" s="54"/>
      <c r="BB616" s="54"/>
      <c r="BC616" s="54"/>
      <c r="BD616" s="54"/>
      <c r="BE616" s="54"/>
      <c r="BF616" s="54"/>
      <c r="BG616" s="54"/>
      <c r="BH616" s="54"/>
      <c r="BI616" s="54"/>
      <c r="BJ616" s="54"/>
      <c r="BK616" s="54"/>
      <c r="BL616" s="54"/>
      <c r="BM616" s="54"/>
      <c r="BN616" s="54"/>
      <c r="BO616" s="54"/>
      <c r="BP616" s="54"/>
      <c r="BQ616" s="54"/>
      <c r="BR616" s="54"/>
      <c r="BS616" s="54"/>
      <c r="BT616" s="54"/>
      <c r="BU616" s="54"/>
      <c r="BV616" s="54"/>
      <c r="BW616" s="54"/>
      <c r="BX616" s="54"/>
      <c r="BY616" s="3"/>
      <c r="BZ616" s="3"/>
      <c r="CA616" s="3"/>
      <c r="CB616" s="3"/>
      <c r="CC616" s="3"/>
      <c r="CD616" s="3"/>
    </row>
    <row r="617" spans="1:82" x14ac:dyDescent="0.2">
      <c r="A617" s="14">
        <v>978.84606999999994</v>
      </c>
      <c r="B617" s="8" t="s">
        <v>985</v>
      </c>
      <c r="C617" s="8" t="s">
        <v>986</v>
      </c>
      <c r="D617" s="3">
        <v>2.2547880630932023E-5</v>
      </c>
      <c r="E617" s="3">
        <v>6.2250812457716906E-6</v>
      </c>
      <c r="F617" s="3">
        <v>7.9991899302093731E-6</v>
      </c>
      <c r="G617" s="3">
        <v>4.3485489921602244E-5</v>
      </c>
      <c r="H617" s="3">
        <v>0</v>
      </c>
      <c r="I617" s="3">
        <v>0</v>
      </c>
      <c r="J617" s="3">
        <v>5.4817606374822824E-5</v>
      </c>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Z617" s="54"/>
      <c r="BA617" s="54"/>
      <c r="BB617" s="54"/>
      <c r="BC617" s="54"/>
      <c r="BD617" s="54"/>
      <c r="BE617" s="54"/>
      <c r="BF617" s="54"/>
      <c r="BG617" s="54"/>
      <c r="BH617" s="54"/>
      <c r="BI617" s="54"/>
      <c r="BJ617" s="54"/>
      <c r="BK617" s="54"/>
      <c r="BL617" s="54"/>
      <c r="BM617" s="54"/>
      <c r="BN617" s="54"/>
      <c r="BO617" s="54"/>
      <c r="BP617" s="54"/>
      <c r="BQ617" s="54"/>
      <c r="BR617" s="54"/>
      <c r="BS617" s="54"/>
      <c r="BT617" s="54"/>
      <c r="BU617" s="54"/>
      <c r="BV617" s="54"/>
      <c r="BW617" s="54"/>
      <c r="BX617" s="54"/>
      <c r="BY617" s="3"/>
      <c r="BZ617" s="3"/>
      <c r="CA617" s="3"/>
      <c r="CB617" s="3"/>
      <c r="CC617" s="3"/>
      <c r="CD617" s="3"/>
    </row>
    <row r="618" spans="1:82" x14ac:dyDescent="0.2">
      <c r="A618" s="14">
        <v>980.86166999999989</v>
      </c>
      <c r="B618" s="8" t="s">
        <v>987</v>
      </c>
      <c r="C618" s="8" t="s">
        <v>988</v>
      </c>
      <c r="D618" s="3">
        <v>3.6370040603676639E-6</v>
      </c>
      <c r="E618" s="3">
        <v>0</v>
      </c>
      <c r="F618" s="3">
        <v>0</v>
      </c>
      <c r="G618" s="3">
        <v>0</v>
      </c>
      <c r="H618" s="3">
        <v>0</v>
      </c>
      <c r="I618" s="3">
        <v>0</v>
      </c>
      <c r="J618" s="3">
        <v>1.1885350674948843E-6</v>
      </c>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Z618" s="54"/>
      <c r="BA618" s="54"/>
      <c r="BB618" s="54"/>
      <c r="BC618" s="54"/>
      <c r="BD618" s="54"/>
      <c r="BE618" s="54"/>
      <c r="BF618" s="54"/>
      <c r="BG618" s="54"/>
      <c r="BH618" s="54"/>
      <c r="BI618" s="54"/>
      <c r="BJ618" s="54"/>
      <c r="BK618" s="54"/>
      <c r="BL618" s="54"/>
      <c r="BM618" s="54"/>
      <c r="BN618" s="54"/>
      <c r="BO618" s="54"/>
      <c r="BP618" s="54"/>
      <c r="BQ618" s="54"/>
      <c r="BR618" s="54"/>
      <c r="BS618" s="54"/>
      <c r="BT618" s="54"/>
      <c r="BU618" s="54"/>
      <c r="BV618" s="54"/>
      <c r="BW618" s="54"/>
      <c r="BX618" s="54"/>
      <c r="BY618" s="3"/>
      <c r="BZ618" s="3"/>
      <c r="CA618" s="3"/>
      <c r="CB618" s="3"/>
      <c r="CC618" s="3"/>
      <c r="CD618" s="3"/>
    </row>
    <row r="619" spans="1:82" x14ac:dyDescent="0.2">
      <c r="A619" s="14">
        <v>982.87726999999995</v>
      </c>
      <c r="B619" s="8" t="s">
        <v>989</v>
      </c>
      <c r="C619" s="8" t="s">
        <v>990</v>
      </c>
      <c r="D619" s="3">
        <v>0</v>
      </c>
      <c r="E619" s="3">
        <v>8.4359740980951751E-5</v>
      </c>
      <c r="F619" s="3">
        <v>0</v>
      </c>
      <c r="G619" s="3">
        <v>0</v>
      </c>
      <c r="H619" s="3">
        <v>0</v>
      </c>
      <c r="I619" s="3">
        <v>0</v>
      </c>
      <c r="J619" s="3">
        <v>3.8443747754434629E-5</v>
      </c>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Z619" s="54"/>
      <c r="BA619" s="54"/>
      <c r="BB619" s="54"/>
      <c r="BC619" s="54"/>
      <c r="BD619" s="54"/>
      <c r="BE619" s="54"/>
      <c r="BF619" s="54"/>
      <c r="BG619" s="54"/>
      <c r="BH619" s="54"/>
      <c r="BI619" s="54"/>
      <c r="BJ619" s="54"/>
      <c r="BK619" s="54"/>
      <c r="BL619" s="54"/>
      <c r="BM619" s="54"/>
      <c r="BN619" s="54"/>
      <c r="BO619" s="54"/>
      <c r="BP619" s="54"/>
      <c r="BQ619" s="54"/>
      <c r="BR619" s="54"/>
      <c r="BS619" s="54"/>
      <c r="BT619" s="54"/>
      <c r="BU619" s="54"/>
      <c r="BV619" s="54"/>
      <c r="BW619" s="54"/>
      <c r="BX619" s="54"/>
      <c r="BY619" s="3"/>
      <c r="BZ619" s="3"/>
      <c r="CA619" s="3"/>
      <c r="CB619" s="3"/>
      <c r="CC619" s="3"/>
      <c r="CD619" s="3"/>
    </row>
    <row r="620" spans="1:82" x14ac:dyDescent="0.2">
      <c r="A620" s="14">
        <v>984.8928699999999</v>
      </c>
      <c r="B620" s="8" t="s">
        <v>991</v>
      </c>
      <c r="C620" s="8" t="s">
        <v>992</v>
      </c>
      <c r="D620" s="3">
        <v>0</v>
      </c>
      <c r="E620" s="3">
        <v>1.0733292389596078E-5</v>
      </c>
      <c r="F620" s="3">
        <v>0</v>
      </c>
      <c r="G620" s="3">
        <v>0</v>
      </c>
      <c r="H620" s="3">
        <v>5.6159177097198968E-5</v>
      </c>
      <c r="I620" s="3">
        <v>0</v>
      </c>
      <c r="J620" s="3">
        <v>0</v>
      </c>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Z620" s="54"/>
      <c r="BA620" s="54"/>
      <c r="BB620" s="54"/>
      <c r="BC620" s="54"/>
      <c r="BD620" s="54"/>
      <c r="BE620" s="54"/>
      <c r="BF620" s="54"/>
      <c r="BG620" s="54"/>
      <c r="BH620" s="54"/>
      <c r="BI620" s="54"/>
      <c r="BJ620" s="54"/>
      <c r="BK620" s="54"/>
      <c r="BL620" s="54"/>
      <c r="BM620" s="54"/>
      <c r="BN620" s="54"/>
      <c r="BO620" s="54"/>
      <c r="BP620" s="54"/>
      <c r="BQ620" s="54"/>
      <c r="BR620" s="54"/>
      <c r="BS620" s="54"/>
      <c r="BT620" s="54"/>
      <c r="BU620" s="54"/>
      <c r="BV620" s="54"/>
      <c r="BW620" s="54"/>
      <c r="BX620" s="54"/>
      <c r="BY620" s="3"/>
      <c r="BZ620" s="3"/>
      <c r="CA620" s="3"/>
      <c r="CB620" s="3"/>
      <c r="CC620" s="3"/>
      <c r="CD620" s="3"/>
    </row>
    <row r="621" spans="1:82" x14ac:dyDescent="0.2">
      <c r="A621" s="14">
        <v>986.90846999999997</v>
      </c>
      <c r="B621" s="8" t="s">
        <v>993</v>
      </c>
      <c r="C621" s="8" t="s">
        <v>994</v>
      </c>
      <c r="D621" s="3">
        <v>6.7799294388213047E-6</v>
      </c>
      <c r="E621" s="3">
        <v>0</v>
      </c>
      <c r="F621" s="3">
        <v>9.8183460519603983E-5</v>
      </c>
      <c r="G621" s="3">
        <v>0</v>
      </c>
      <c r="H621" s="3">
        <v>0</v>
      </c>
      <c r="I621" s="3">
        <v>0</v>
      </c>
      <c r="J621" s="3">
        <v>0</v>
      </c>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Z621" s="54"/>
      <c r="BA621" s="54"/>
      <c r="BB621" s="54"/>
      <c r="BC621" s="54"/>
      <c r="BD621" s="54"/>
      <c r="BE621" s="54"/>
      <c r="BF621" s="54"/>
      <c r="BG621" s="54"/>
      <c r="BH621" s="54"/>
      <c r="BI621" s="54"/>
      <c r="BJ621" s="54"/>
      <c r="BK621" s="54"/>
      <c r="BL621" s="54"/>
      <c r="BM621" s="54"/>
      <c r="BN621" s="54"/>
      <c r="BO621" s="54"/>
      <c r="BP621" s="54"/>
      <c r="BQ621" s="54"/>
      <c r="BR621" s="54"/>
      <c r="BS621" s="54"/>
      <c r="BT621" s="54"/>
      <c r="BU621" s="54"/>
      <c r="BV621" s="54"/>
      <c r="BW621" s="54"/>
      <c r="BX621" s="54"/>
      <c r="BY621" s="3"/>
      <c r="BZ621" s="3"/>
      <c r="CA621" s="3"/>
      <c r="CB621" s="3"/>
      <c r="CC621" s="3"/>
      <c r="CD621" s="3"/>
    </row>
    <row r="622" spans="1:82" x14ac:dyDescent="0.2">
      <c r="A622" s="14">
        <v>988.92406999999992</v>
      </c>
      <c r="B622" s="8" t="s">
        <v>995</v>
      </c>
      <c r="C622" s="8" t="s">
        <v>996</v>
      </c>
      <c r="D622" s="3">
        <v>6.2856231581544288E-5</v>
      </c>
      <c r="E622" s="3">
        <v>2.2713763964236112E-5</v>
      </c>
      <c r="F622" s="3">
        <v>0</v>
      </c>
      <c r="G622" s="3">
        <v>0</v>
      </c>
      <c r="H622" s="3">
        <v>5.739679300239423E-5</v>
      </c>
      <c r="I622" s="3">
        <v>0</v>
      </c>
      <c r="J622" s="3">
        <v>2.8190841459289453E-5</v>
      </c>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Z622" s="54"/>
      <c r="BA622" s="54"/>
      <c r="BB622" s="54"/>
      <c r="BC622" s="54"/>
      <c r="BD622" s="54"/>
      <c r="BE622" s="54"/>
      <c r="BF622" s="54"/>
      <c r="BG622" s="54"/>
      <c r="BH622" s="54"/>
      <c r="BI622" s="54"/>
      <c r="BJ622" s="54"/>
      <c r="BK622" s="54"/>
      <c r="BL622" s="54"/>
      <c r="BM622" s="54"/>
      <c r="BN622" s="54"/>
      <c r="BO622" s="54"/>
      <c r="BP622" s="54"/>
      <c r="BQ622" s="54"/>
      <c r="BR622" s="54"/>
      <c r="BS622" s="54"/>
      <c r="BT622" s="54"/>
      <c r="BU622" s="54"/>
      <c r="BV622" s="54"/>
      <c r="BW622" s="54"/>
      <c r="BX622" s="54"/>
      <c r="BY622" s="3"/>
      <c r="BZ622" s="3"/>
      <c r="CA622" s="3"/>
      <c r="CB622" s="3"/>
      <c r="CC622" s="3"/>
      <c r="CD622" s="3"/>
    </row>
    <row r="623" spans="1:82" x14ac:dyDescent="0.2">
      <c r="A623" s="14">
        <v>990.93966999999998</v>
      </c>
      <c r="B623" s="8" t="s">
        <v>997</v>
      </c>
      <c r="C623" s="8" t="s">
        <v>998</v>
      </c>
      <c r="D623" s="3">
        <v>0</v>
      </c>
      <c r="E623" s="3">
        <v>6.8845924458107559E-6</v>
      </c>
      <c r="F623" s="3">
        <v>0</v>
      </c>
      <c r="G623" s="3">
        <v>0</v>
      </c>
      <c r="H623" s="3">
        <v>0</v>
      </c>
      <c r="I623" s="3">
        <v>0</v>
      </c>
      <c r="J623" s="3">
        <v>1.5452866764021295E-5</v>
      </c>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Z623" s="54"/>
      <c r="BA623" s="54"/>
      <c r="BB623" s="54"/>
      <c r="BC623" s="54"/>
      <c r="BD623" s="54"/>
      <c r="BE623" s="54"/>
      <c r="BF623" s="54"/>
      <c r="BG623" s="54"/>
      <c r="BH623" s="54"/>
      <c r="BI623" s="54"/>
      <c r="BJ623" s="54"/>
      <c r="BK623" s="54"/>
      <c r="BL623" s="54"/>
      <c r="BM623" s="54"/>
      <c r="BN623" s="54"/>
      <c r="BO623" s="54"/>
      <c r="BP623" s="54"/>
      <c r="BQ623" s="54"/>
      <c r="BR623" s="54"/>
      <c r="BS623" s="54"/>
      <c r="BT623" s="54"/>
      <c r="BU623" s="54"/>
      <c r="BV623" s="54"/>
      <c r="BW623" s="54"/>
      <c r="BX623" s="54"/>
      <c r="BY623" s="3"/>
      <c r="BZ623" s="3"/>
      <c r="CA623" s="3"/>
      <c r="CB623" s="3"/>
      <c r="CC623" s="3"/>
      <c r="CD623" s="3"/>
    </row>
    <row r="624" spans="1:82" x14ac:dyDescent="0.2">
      <c r="A624" s="8"/>
      <c r="B624" s="8"/>
      <c r="C624" s="8" t="s">
        <v>1003</v>
      </c>
    </row>
    <row r="625" spans="1:82" x14ac:dyDescent="0.2">
      <c r="A625" s="13"/>
      <c r="B625" s="12"/>
      <c r="C625" s="12" t="s">
        <v>20</v>
      </c>
      <c r="D625" s="12"/>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12"/>
      <c r="AN625" s="3"/>
      <c r="AO625" s="3"/>
      <c r="AP625" s="3"/>
      <c r="AQ625" s="3"/>
      <c r="AR625" s="3"/>
      <c r="AS625" s="3"/>
      <c r="AT625" s="3"/>
      <c r="AU625" s="3"/>
      <c r="AV625" s="3"/>
      <c r="AW625" s="3"/>
      <c r="AX625" s="3"/>
      <c r="AZ625" s="54"/>
      <c r="BA625" s="54"/>
      <c r="BB625" s="54"/>
      <c r="BC625" s="54"/>
      <c r="BD625" s="54"/>
      <c r="BE625" s="54"/>
      <c r="BF625" s="54"/>
      <c r="BG625" s="54"/>
      <c r="BH625" s="54"/>
      <c r="BI625" s="54"/>
      <c r="BJ625" s="54"/>
      <c r="BK625" s="54"/>
      <c r="BL625" s="54"/>
      <c r="BM625" s="54"/>
      <c r="BN625" s="54"/>
      <c r="BO625" s="54"/>
      <c r="BP625" s="54"/>
      <c r="BQ625" s="54"/>
      <c r="BR625" s="54"/>
      <c r="BS625" s="54"/>
      <c r="BT625" s="54"/>
      <c r="BU625" s="54"/>
      <c r="BV625" s="54"/>
      <c r="BW625" s="54"/>
      <c r="BX625" s="54"/>
      <c r="BY625" s="3"/>
      <c r="BZ625" s="3"/>
      <c r="CA625" s="3"/>
      <c r="CB625" s="3"/>
      <c r="CC625" s="3"/>
      <c r="CD625" s="3"/>
    </row>
    <row r="626" spans="1:82" x14ac:dyDescent="0.2">
      <c r="A626" s="14"/>
      <c r="B626" s="3"/>
      <c r="C626" s="3"/>
      <c r="D626" s="4"/>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4"/>
      <c r="AN626" s="3"/>
      <c r="AO626" s="3"/>
      <c r="AP626" s="3"/>
      <c r="AQ626" s="3"/>
      <c r="AR626" s="3"/>
      <c r="AS626" s="3"/>
      <c r="AT626" s="3"/>
      <c r="AU626" s="3"/>
      <c r="AV626" s="3"/>
      <c r="AW626" s="3"/>
      <c r="AX626" s="3"/>
      <c r="AZ626" s="54"/>
      <c r="BA626" s="54"/>
      <c r="BB626" s="54"/>
      <c r="BC626" s="54"/>
      <c r="BD626" s="54"/>
      <c r="BE626" s="54"/>
      <c r="BF626" s="54"/>
      <c r="BG626" s="54"/>
      <c r="BH626" s="54"/>
      <c r="BI626" s="54"/>
      <c r="BJ626" s="54"/>
      <c r="BK626" s="54"/>
      <c r="BL626" s="54"/>
      <c r="BM626" s="54"/>
      <c r="BN626" s="54"/>
      <c r="BO626" s="54"/>
      <c r="BP626" s="54"/>
      <c r="BQ626" s="54"/>
      <c r="BR626" s="54"/>
      <c r="BS626" s="54"/>
      <c r="BT626" s="54"/>
      <c r="BU626" s="54"/>
      <c r="BV626" s="54"/>
      <c r="BW626" s="54"/>
      <c r="BX626" s="54"/>
      <c r="BY626" s="3"/>
      <c r="BZ626" s="3"/>
      <c r="CA626" s="3"/>
      <c r="CB626" s="3"/>
      <c r="CC626" s="3"/>
      <c r="CD626" s="3"/>
    </row>
    <row r="627" spans="1:82" x14ac:dyDescent="0.2">
      <c r="A627" s="14"/>
      <c r="B627" s="15"/>
      <c r="C627" s="15" t="s">
        <v>22</v>
      </c>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Z627" s="63"/>
      <c r="BA627" s="63"/>
      <c r="BB627" s="63"/>
      <c r="BC627" s="63"/>
      <c r="BD627" s="63"/>
      <c r="BE627" s="63"/>
      <c r="BF627" s="63"/>
      <c r="BG627" s="63"/>
      <c r="BH627" s="63"/>
      <c r="BI627" s="63"/>
      <c r="BJ627" s="63"/>
      <c r="BK627" s="63"/>
      <c r="BL627" s="63"/>
      <c r="BM627" s="63"/>
      <c r="BN627" s="63"/>
      <c r="BO627" s="63"/>
      <c r="BP627" s="63"/>
      <c r="BQ627" s="63"/>
      <c r="BR627" s="63"/>
      <c r="BS627" s="63"/>
      <c r="BT627" s="63"/>
      <c r="BU627" s="63"/>
      <c r="BV627" s="63"/>
      <c r="BW627" s="63"/>
      <c r="BX627" s="63"/>
      <c r="BY627" s="16"/>
      <c r="BZ627" s="16"/>
      <c r="CA627" s="16"/>
      <c r="CB627" s="16"/>
      <c r="CC627" s="16"/>
      <c r="CD627" s="16"/>
    </row>
    <row r="628" spans="1:82" x14ac:dyDescent="0.2">
      <c r="A628" s="17" t="s">
        <v>24</v>
      </c>
      <c r="B628" s="4" t="s">
        <v>25</v>
      </c>
      <c r="C628" s="4" t="s">
        <v>23</v>
      </c>
      <c r="D628" s="3" t="s">
        <v>1149</v>
      </c>
      <c r="E628" s="3" t="s">
        <v>1189</v>
      </c>
      <c r="F628" s="3" t="s">
        <v>1190</v>
      </c>
      <c r="G628" s="3" t="s">
        <v>1191</v>
      </c>
      <c r="H628" s="3" t="s">
        <v>1192</v>
      </c>
      <c r="I628" s="3" t="s">
        <v>1193</v>
      </c>
      <c r="J628" s="3" t="s">
        <v>1150</v>
      </c>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Z628" s="54"/>
      <c r="BA628" s="54"/>
      <c r="BB628" s="54"/>
      <c r="BC628" s="54"/>
      <c r="BD628" s="54"/>
      <c r="BE628" s="54"/>
      <c r="BF628" s="54"/>
      <c r="BG628" s="54"/>
      <c r="BH628" s="54"/>
      <c r="BI628" s="54"/>
      <c r="BJ628" s="54"/>
      <c r="BK628" s="54"/>
      <c r="BL628" s="54"/>
      <c r="BM628" s="54"/>
      <c r="BN628" s="54"/>
      <c r="BO628" s="54"/>
      <c r="BP628" s="54"/>
      <c r="BQ628" s="54"/>
      <c r="BR628" s="54"/>
      <c r="BS628" s="54"/>
      <c r="BT628" s="54"/>
      <c r="BU628" s="54"/>
      <c r="BV628" s="54"/>
      <c r="BW628" s="54"/>
      <c r="BX628" s="54"/>
      <c r="BY628" s="3"/>
      <c r="BZ628" s="3"/>
      <c r="CA628" s="3"/>
      <c r="CB628" s="3"/>
      <c r="CC628" s="3"/>
      <c r="CD628" s="3"/>
    </row>
    <row r="629" spans="1:82" x14ac:dyDescent="0.2">
      <c r="A629" s="14">
        <v>764.67446999999993</v>
      </c>
      <c r="B629" s="8" t="s">
        <v>801</v>
      </c>
      <c r="C629" s="8" t="s">
        <v>802</v>
      </c>
      <c r="D629" s="3">
        <v>0</v>
      </c>
      <c r="E629" s="3">
        <v>3.2876082416390608E-5</v>
      </c>
      <c r="F629" s="3">
        <v>4.4177596570752858E-4</v>
      </c>
      <c r="G629" s="3">
        <v>3.7660372636891156E-4</v>
      </c>
      <c r="H629" s="3">
        <v>1.8974173445163552E-4</v>
      </c>
      <c r="I629" s="3">
        <v>4.3585490977524831E-4</v>
      </c>
      <c r="J629" s="3">
        <v>5.1186696256032288E-5</v>
      </c>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Z629" s="54"/>
      <c r="BA629" s="54"/>
      <c r="BB629" s="54"/>
      <c r="BC629" s="54"/>
      <c r="BD629" s="54"/>
      <c r="BE629" s="54"/>
      <c r="BF629" s="54"/>
      <c r="BG629" s="54"/>
      <c r="BH629" s="54"/>
      <c r="BI629" s="54"/>
      <c r="BJ629" s="54"/>
      <c r="BK629" s="54"/>
      <c r="BL629" s="54"/>
      <c r="BM629" s="54"/>
      <c r="BN629" s="54"/>
      <c r="BO629" s="54"/>
      <c r="BP629" s="54"/>
      <c r="BQ629" s="54"/>
      <c r="BR629" s="54"/>
      <c r="BS629" s="54"/>
      <c r="BT629" s="54"/>
      <c r="BU629" s="54"/>
      <c r="BV629" s="54"/>
      <c r="BW629" s="54"/>
      <c r="BX629" s="54"/>
      <c r="BY629" s="3"/>
      <c r="BZ629" s="3"/>
      <c r="CA629" s="3"/>
      <c r="CB629" s="3"/>
      <c r="CC629" s="3"/>
      <c r="CD629" s="3"/>
    </row>
    <row r="630" spans="1:82" x14ac:dyDescent="0.2">
      <c r="A630" s="14">
        <v>766.69006999999988</v>
      </c>
      <c r="B630" s="8" t="s">
        <v>803</v>
      </c>
      <c r="C630" s="8" t="s">
        <v>804</v>
      </c>
      <c r="D630" s="3">
        <v>2.6746688298699494E-5</v>
      </c>
      <c r="E630" s="3">
        <v>0</v>
      </c>
      <c r="F630" s="3">
        <v>1.8966494307473668E-3</v>
      </c>
      <c r="G630" s="3">
        <v>1.0472560090438376E-3</v>
      </c>
      <c r="H630" s="3">
        <v>1.6857476187730121E-4</v>
      </c>
      <c r="I630" s="3">
        <v>6.4206758821853385E-4</v>
      </c>
      <c r="J630" s="3">
        <v>1.6350537291243578E-5</v>
      </c>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Z630" s="54"/>
      <c r="BA630" s="54"/>
      <c r="BB630" s="54"/>
      <c r="BC630" s="54"/>
      <c r="BD630" s="54"/>
      <c r="BE630" s="54"/>
      <c r="BF630" s="54"/>
      <c r="BG630" s="54"/>
      <c r="BH630" s="54"/>
      <c r="BI630" s="54"/>
      <c r="BJ630" s="54"/>
      <c r="BK630" s="54"/>
      <c r="BL630" s="54"/>
      <c r="BM630" s="54"/>
      <c r="BN630" s="54"/>
      <c r="BO630" s="54"/>
      <c r="BP630" s="54"/>
      <c r="BQ630" s="54"/>
      <c r="BR630" s="54"/>
      <c r="BS630" s="54"/>
      <c r="BT630" s="54"/>
      <c r="BU630" s="54"/>
      <c r="BV630" s="54"/>
      <c r="BW630" s="54"/>
      <c r="BX630" s="54"/>
      <c r="BY630" s="3"/>
      <c r="BZ630" s="3"/>
      <c r="CA630" s="3"/>
      <c r="CB630" s="3"/>
      <c r="CC630" s="3"/>
      <c r="CD630" s="3"/>
    </row>
    <row r="631" spans="1:82" x14ac:dyDescent="0.2">
      <c r="A631" s="14">
        <v>768.70566999999994</v>
      </c>
      <c r="B631" s="8" t="s">
        <v>805</v>
      </c>
      <c r="C631" s="8" t="s">
        <v>806</v>
      </c>
      <c r="D631" s="3">
        <v>3.7722356380100013E-6</v>
      </c>
      <c r="E631" s="3">
        <v>5.061238392237605E-5</v>
      </c>
      <c r="F631" s="3">
        <v>0</v>
      </c>
      <c r="G631" s="3">
        <v>5.0869371684043315E-5</v>
      </c>
      <c r="H631" s="3">
        <v>3.1388729863782176E-5</v>
      </c>
      <c r="I631" s="3">
        <v>0</v>
      </c>
      <c r="J631" s="3">
        <v>3.1023413325820907E-5</v>
      </c>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Z631" s="54"/>
      <c r="BA631" s="54"/>
      <c r="BB631" s="54"/>
      <c r="BC631" s="54"/>
      <c r="BD631" s="54"/>
      <c r="BE631" s="54"/>
      <c r="BF631" s="54"/>
      <c r="BG631" s="54"/>
      <c r="BH631" s="54"/>
      <c r="BI631" s="54"/>
      <c r="BJ631" s="54"/>
      <c r="BK631" s="54"/>
      <c r="BL631" s="54"/>
      <c r="BM631" s="54"/>
      <c r="BN631" s="54"/>
      <c r="BO631" s="54"/>
      <c r="BP631" s="54"/>
      <c r="BQ631" s="54"/>
      <c r="BR631" s="54"/>
      <c r="BS631" s="54"/>
      <c r="BT631" s="54"/>
      <c r="BU631" s="54"/>
      <c r="BV631" s="54"/>
      <c r="BW631" s="54"/>
      <c r="BX631" s="54"/>
      <c r="BY631" s="3"/>
      <c r="BZ631" s="3"/>
      <c r="CA631" s="3"/>
      <c r="CB631" s="3"/>
      <c r="CC631" s="3"/>
      <c r="CD631" s="3"/>
    </row>
    <row r="632" spans="1:82" x14ac:dyDescent="0.2">
      <c r="A632" s="14">
        <v>776.71077000000002</v>
      </c>
      <c r="B632" s="8" t="s">
        <v>807</v>
      </c>
      <c r="C632" s="8" t="s">
        <v>808</v>
      </c>
      <c r="D632" s="3">
        <v>0</v>
      </c>
      <c r="E632" s="3">
        <v>0</v>
      </c>
      <c r="F632" s="3">
        <v>0</v>
      </c>
      <c r="G632" s="3">
        <v>2.2309991407912467E-5</v>
      </c>
      <c r="H632" s="3">
        <v>2.7447171624211221E-5</v>
      </c>
      <c r="I632" s="3">
        <v>1.2564145124408562E-4</v>
      </c>
      <c r="J632" s="3">
        <v>0</v>
      </c>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Z632" s="54"/>
      <c r="BA632" s="54"/>
      <c r="BB632" s="54"/>
      <c r="BC632" s="54"/>
      <c r="BD632" s="54"/>
      <c r="BE632" s="54"/>
      <c r="BF632" s="54"/>
      <c r="BG632" s="54"/>
      <c r="BH632" s="54"/>
      <c r="BI632" s="54"/>
      <c r="BJ632" s="54"/>
      <c r="BK632" s="54"/>
      <c r="BL632" s="54"/>
      <c r="BM632" s="54"/>
      <c r="BN632" s="54"/>
      <c r="BO632" s="54"/>
      <c r="BP632" s="54"/>
      <c r="BQ632" s="54"/>
      <c r="BR632" s="54"/>
      <c r="BS632" s="54"/>
      <c r="BT632" s="54"/>
      <c r="BU632" s="54"/>
      <c r="BV632" s="54"/>
      <c r="BW632" s="54"/>
      <c r="BX632" s="54"/>
      <c r="BY632" s="3"/>
      <c r="BZ632" s="3"/>
      <c r="CA632" s="3"/>
      <c r="CB632" s="3"/>
      <c r="CC632" s="3"/>
      <c r="CD632" s="3"/>
    </row>
    <row r="633" spans="1:82" x14ac:dyDescent="0.2">
      <c r="A633" s="14">
        <v>778.72636999999997</v>
      </c>
      <c r="B633" s="8" t="s">
        <v>809</v>
      </c>
      <c r="C633" s="8" t="s">
        <v>810</v>
      </c>
      <c r="D633" s="3">
        <v>1.053768000721158E-5</v>
      </c>
      <c r="E633" s="3">
        <v>0</v>
      </c>
      <c r="F633" s="3">
        <v>5.9460437002944658E-5</v>
      </c>
      <c r="G633" s="3">
        <v>1.0852631826419715E-4</v>
      </c>
      <c r="H633" s="3">
        <v>2.872803056024984E-5</v>
      </c>
      <c r="I633" s="3">
        <v>1.6049260156338229E-4</v>
      </c>
      <c r="J633" s="3">
        <v>0</v>
      </c>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Z633" s="54"/>
      <c r="BA633" s="54"/>
      <c r="BB633" s="54"/>
      <c r="BC633" s="54"/>
      <c r="BD633" s="54"/>
      <c r="BE633" s="54"/>
      <c r="BF633" s="54"/>
      <c r="BG633" s="54"/>
      <c r="BH633" s="54"/>
      <c r="BI633" s="54"/>
      <c r="BJ633" s="54"/>
      <c r="BK633" s="54"/>
      <c r="BL633" s="54"/>
      <c r="BM633" s="54"/>
      <c r="BN633" s="54"/>
      <c r="BO633" s="54"/>
      <c r="BP633" s="54"/>
      <c r="BQ633" s="54"/>
      <c r="BR633" s="54"/>
      <c r="BS633" s="54"/>
      <c r="BT633" s="54"/>
      <c r="BU633" s="54"/>
      <c r="BV633" s="54"/>
      <c r="BW633" s="54"/>
      <c r="BX633" s="54"/>
      <c r="BY633" s="3"/>
      <c r="BZ633" s="3"/>
      <c r="CA633" s="3"/>
      <c r="CB633" s="3"/>
      <c r="CC633" s="3"/>
      <c r="CD633" s="3"/>
    </row>
    <row r="634" spans="1:82" x14ac:dyDescent="0.2">
      <c r="A634" s="14">
        <v>780.74197000000004</v>
      </c>
      <c r="B634" s="8" t="s">
        <v>811</v>
      </c>
      <c r="C634" s="8" t="s">
        <v>812</v>
      </c>
      <c r="D634" s="3">
        <v>6.6084371756726297E-6</v>
      </c>
      <c r="E634" s="3">
        <v>1.7485605636457998E-4</v>
      </c>
      <c r="F634" s="3">
        <v>1.6659351800233391E-4</v>
      </c>
      <c r="G634" s="3">
        <v>1.985858518054825E-4</v>
      </c>
      <c r="H634" s="3">
        <v>3.9651323543397447E-5</v>
      </c>
      <c r="I634" s="3">
        <v>2.9915693897168915E-5</v>
      </c>
      <c r="J634" s="3">
        <v>0</v>
      </c>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Z634" s="54"/>
      <c r="BA634" s="54"/>
      <c r="BB634" s="54"/>
      <c r="BC634" s="54"/>
      <c r="BD634" s="54"/>
      <c r="BE634" s="54"/>
      <c r="BF634" s="54"/>
      <c r="BG634" s="54"/>
      <c r="BH634" s="54"/>
      <c r="BI634" s="54"/>
      <c r="BJ634" s="54"/>
      <c r="BK634" s="54"/>
      <c r="BL634" s="54"/>
      <c r="BM634" s="54"/>
      <c r="BN634" s="54"/>
      <c r="BO634" s="54"/>
      <c r="BP634" s="54"/>
      <c r="BQ634" s="54"/>
      <c r="BR634" s="54"/>
      <c r="BS634" s="54"/>
      <c r="BT634" s="54"/>
      <c r="BU634" s="54"/>
      <c r="BV634" s="54"/>
      <c r="BW634" s="54"/>
      <c r="BX634" s="54"/>
      <c r="BY634" s="3"/>
      <c r="BZ634" s="3"/>
      <c r="CA634" s="3"/>
      <c r="CB634" s="3"/>
      <c r="CC634" s="3"/>
      <c r="CD634" s="3"/>
    </row>
    <row r="635" spans="1:82" x14ac:dyDescent="0.2">
      <c r="A635" s="14">
        <v>782.75756999999999</v>
      </c>
      <c r="B635" s="8" t="s">
        <v>813</v>
      </c>
      <c r="C635" s="8" t="s">
        <v>814</v>
      </c>
      <c r="D635" s="3">
        <v>1.203381765017315E-4</v>
      </c>
      <c r="E635" s="3">
        <v>0</v>
      </c>
      <c r="F635" s="3">
        <v>2.3489160253748285E-5</v>
      </c>
      <c r="G635" s="3">
        <v>0</v>
      </c>
      <c r="H635" s="3">
        <v>3.6525300573519531E-5</v>
      </c>
      <c r="I635" s="3">
        <v>0</v>
      </c>
      <c r="J635" s="3">
        <v>2.396354234334198E-5</v>
      </c>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Z635" s="54"/>
      <c r="BA635" s="54"/>
      <c r="BB635" s="54"/>
      <c r="BC635" s="54"/>
      <c r="BD635" s="54"/>
      <c r="BE635" s="54"/>
      <c r="BF635" s="54"/>
      <c r="BG635" s="54"/>
      <c r="BH635" s="54"/>
      <c r="BI635" s="54"/>
      <c r="BJ635" s="54"/>
      <c r="BK635" s="54"/>
      <c r="BL635" s="54"/>
      <c r="BM635" s="54"/>
      <c r="BN635" s="54"/>
      <c r="BO635" s="54"/>
      <c r="BP635" s="54"/>
      <c r="BQ635" s="54"/>
      <c r="BR635" s="54"/>
      <c r="BS635" s="54"/>
      <c r="BT635" s="54"/>
      <c r="BU635" s="54"/>
      <c r="BV635" s="54"/>
      <c r="BW635" s="54"/>
      <c r="BX635" s="54"/>
      <c r="BY635" s="3"/>
      <c r="BZ635" s="3"/>
      <c r="CA635" s="3"/>
      <c r="CB635" s="3"/>
      <c r="CC635" s="3"/>
      <c r="CD635" s="3"/>
    </row>
    <row r="636" spans="1:82" x14ac:dyDescent="0.2">
      <c r="A636" s="14">
        <v>790.69006999999988</v>
      </c>
      <c r="B636" s="8" t="s">
        <v>815</v>
      </c>
      <c r="C636" s="8" t="s">
        <v>816</v>
      </c>
      <c r="D636" s="3">
        <v>2.1772452306190261E-5</v>
      </c>
      <c r="E636" s="3">
        <v>0</v>
      </c>
      <c r="F636" s="3">
        <v>1.0279596747548053E-4</v>
      </c>
      <c r="G636" s="3">
        <v>4.3138517138524671E-4</v>
      </c>
      <c r="H636" s="3">
        <v>3.8771560367638893E-5</v>
      </c>
      <c r="I636" s="3">
        <v>1.3029928382636262E-4</v>
      </c>
      <c r="J636" s="3">
        <v>0</v>
      </c>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Z636" s="54"/>
      <c r="BA636" s="54"/>
      <c r="BB636" s="54"/>
      <c r="BC636" s="54"/>
      <c r="BD636" s="54"/>
      <c r="BE636" s="54"/>
      <c r="BF636" s="54"/>
      <c r="BG636" s="54"/>
      <c r="BH636" s="54"/>
      <c r="BI636" s="54"/>
      <c r="BJ636" s="54"/>
      <c r="BK636" s="54"/>
      <c r="BL636" s="54"/>
      <c r="BM636" s="54"/>
      <c r="BN636" s="54"/>
      <c r="BO636" s="54"/>
      <c r="BP636" s="54"/>
      <c r="BQ636" s="54"/>
      <c r="BR636" s="54"/>
      <c r="BS636" s="54"/>
      <c r="BT636" s="54"/>
      <c r="BU636" s="54"/>
      <c r="BV636" s="54"/>
      <c r="BW636" s="54"/>
      <c r="BX636" s="54"/>
      <c r="BY636" s="3"/>
      <c r="BZ636" s="3"/>
      <c r="CA636" s="3"/>
      <c r="CB636" s="3"/>
      <c r="CC636" s="3"/>
      <c r="CD636" s="3"/>
    </row>
    <row r="637" spans="1:82" x14ac:dyDescent="0.2">
      <c r="A637" s="14">
        <v>792.70566999999994</v>
      </c>
      <c r="B637" s="8" t="s">
        <v>817</v>
      </c>
      <c r="C637" s="8" t="s">
        <v>818</v>
      </c>
      <c r="D637" s="3">
        <v>2.0157451517237004E-5</v>
      </c>
      <c r="E637" s="3">
        <v>1.7475396143105528E-4</v>
      </c>
      <c r="F637" s="3">
        <v>1.0580148006231053E-3</v>
      </c>
      <c r="G637" s="3">
        <v>7.4493632393005126E-4</v>
      </c>
      <c r="H637" s="3">
        <v>2.0886655577870552E-4</v>
      </c>
      <c r="I637" s="3">
        <v>2.3566476319321429E-4</v>
      </c>
      <c r="J637" s="3">
        <v>2.5648990298012195E-5</v>
      </c>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Z637" s="54"/>
      <c r="BA637" s="54"/>
      <c r="BB637" s="54"/>
      <c r="BC637" s="54"/>
      <c r="BD637" s="54"/>
      <c r="BE637" s="54"/>
      <c r="BF637" s="54"/>
      <c r="BG637" s="54"/>
      <c r="BH637" s="54"/>
      <c r="BI637" s="54"/>
      <c r="BJ637" s="54"/>
      <c r="BK637" s="54"/>
      <c r="BL637" s="54"/>
      <c r="BM637" s="54"/>
      <c r="BN637" s="54"/>
      <c r="BO637" s="54"/>
      <c r="BP637" s="54"/>
      <c r="BQ637" s="54"/>
      <c r="BR637" s="54"/>
      <c r="BS637" s="54"/>
      <c r="BT637" s="54"/>
      <c r="BU637" s="54"/>
      <c r="BV637" s="54"/>
      <c r="BW637" s="54"/>
      <c r="BX637" s="54"/>
      <c r="BY637" s="3"/>
      <c r="BZ637" s="3"/>
      <c r="CA637" s="3"/>
      <c r="CB637" s="3"/>
      <c r="CC637" s="3"/>
      <c r="CD637" s="3"/>
    </row>
    <row r="638" spans="1:82" x14ac:dyDescent="0.2">
      <c r="A638" s="14">
        <v>794.72126999999989</v>
      </c>
      <c r="B638" s="8" t="s">
        <v>819</v>
      </c>
      <c r="C638" s="8" t="s">
        <v>820</v>
      </c>
      <c r="D638" s="3">
        <v>1.2604612524692689E-4</v>
      </c>
      <c r="E638" s="3">
        <v>1.5209800697534389E-4</v>
      </c>
      <c r="F638" s="3">
        <v>3.4539433834869979E-3</v>
      </c>
      <c r="G638" s="3">
        <v>1.563603005826913E-3</v>
      </c>
      <c r="H638" s="3">
        <v>4.6407380918822095E-4</v>
      </c>
      <c r="I638" s="3">
        <v>6.4249401272456778E-4</v>
      </c>
      <c r="J638" s="3">
        <v>4.5929770318848538E-5</v>
      </c>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Z638" s="54"/>
      <c r="BA638" s="54"/>
      <c r="BB638" s="54"/>
      <c r="BC638" s="54"/>
      <c r="BD638" s="54"/>
      <c r="BE638" s="54"/>
      <c r="BF638" s="54"/>
      <c r="BG638" s="54"/>
      <c r="BH638" s="54"/>
      <c r="BI638" s="54"/>
      <c r="BJ638" s="54"/>
      <c r="BK638" s="54"/>
      <c r="BL638" s="54"/>
      <c r="BM638" s="54"/>
      <c r="BN638" s="54"/>
      <c r="BO638" s="54"/>
      <c r="BP638" s="54"/>
      <c r="BQ638" s="54"/>
      <c r="BR638" s="54"/>
      <c r="BS638" s="54"/>
      <c r="BT638" s="54"/>
      <c r="BU638" s="54"/>
      <c r="BV638" s="54"/>
      <c r="BW638" s="54"/>
      <c r="BX638" s="54"/>
      <c r="BY638" s="3"/>
      <c r="BZ638" s="3"/>
      <c r="CA638" s="3"/>
      <c r="CB638" s="3"/>
      <c r="CC638" s="3"/>
      <c r="CD638" s="3"/>
    </row>
    <row r="639" spans="1:82" x14ac:dyDescent="0.2">
      <c r="A639" s="14">
        <v>796.73686999999995</v>
      </c>
      <c r="B639" s="8" t="s">
        <v>821</v>
      </c>
      <c r="C639" s="8" t="s">
        <v>822</v>
      </c>
      <c r="D639" s="3">
        <v>1.2795718056706839E-5</v>
      </c>
      <c r="E639" s="3">
        <v>3.7214469440135608E-5</v>
      </c>
      <c r="F639" s="3">
        <v>1.2361232781587755E-5</v>
      </c>
      <c r="G639" s="3">
        <v>2.2683421002315305E-5</v>
      </c>
      <c r="H639" s="3">
        <v>0</v>
      </c>
      <c r="I639" s="3">
        <v>3.323246334430886E-5</v>
      </c>
      <c r="J639" s="3">
        <v>5.9989069151537425E-6</v>
      </c>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Z639" s="54"/>
      <c r="BA639" s="54"/>
      <c r="BB639" s="54"/>
      <c r="BC639" s="54"/>
      <c r="BD639" s="54"/>
      <c r="BE639" s="54"/>
      <c r="BF639" s="54"/>
      <c r="BG639" s="54"/>
      <c r="BH639" s="54"/>
      <c r="BI639" s="54"/>
      <c r="BJ639" s="54"/>
      <c r="BK639" s="54"/>
      <c r="BL639" s="54"/>
      <c r="BM639" s="54"/>
      <c r="BN639" s="54"/>
      <c r="BO639" s="54"/>
      <c r="BP639" s="54"/>
      <c r="BQ639" s="54"/>
      <c r="BR639" s="54"/>
      <c r="BS639" s="54"/>
      <c r="BT639" s="54"/>
      <c r="BU639" s="54"/>
      <c r="BV639" s="54"/>
      <c r="BW639" s="54"/>
      <c r="BX639" s="54"/>
      <c r="BY639" s="3"/>
      <c r="BZ639" s="3"/>
      <c r="CA639" s="3"/>
      <c r="CB639" s="3"/>
      <c r="CC639" s="3"/>
      <c r="CD639" s="3"/>
    </row>
    <row r="640" spans="1:82" x14ac:dyDescent="0.2">
      <c r="A640" s="14">
        <v>802.72636999999997</v>
      </c>
      <c r="B640" s="8" t="s">
        <v>823</v>
      </c>
      <c r="C640" s="8" t="s">
        <v>824</v>
      </c>
      <c r="D640" s="3">
        <v>0</v>
      </c>
      <c r="E640" s="3">
        <v>2.4834152515521496E-5</v>
      </c>
      <c r="F640" s="3">
        <v>6.8552837128150427E-6</v>
      </c>
      <c r="G640" s="3">
        <v>0</v>
      </c>
      <c r="H640" s="3">
        <v>4.9829373369520631E-5</v>
      </c>
      <c r="I640" s="3">
        <v>3.8175308030324229E-5</v>
      </c>
      <c r="J640" s="3">
        <v>0</v>
      </c>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Z640" s="54"/>
      <c r="BA640" s="54"/>
      <c r="BB640" s="54"/>
      <c r="BC640" s="54"/>
      <c r="BD640" s="54"/>
      <c r="BE640" s="54"/>
      <c r="BF640" s="54"/>
      <c r="BG640" s="54"/>
      <c r="BH640" s="54"/>
      <c r="BI640" s="54"/>
      <c r="BJ640" s="54"/>
      <c r="BK640" s="54"/>
      <c r="BL640" s="54"/>
      <c r="BM640" s="54"/>
      <c r="BN640" s="54"/>
      <c r="BO640" s="54"/>
      <c r="BP640" s="54"/>
      <c r="BQ640" s="54"/>
      <c r="BR640" s="54"/>
      <c r="BS640" s="54"/>
      <c r="BT640" s="54"/>
      <c r="BU640" s="54"/>
      <c r="BV640" s="54"/>
      <c r="BW640" s="54"/>
      <c r="BX640" s="54"/>
      <c r="BY640" s="3"/>
      <c r="BZ640" s="3"/>
      <c r="CA640" s="3"/>
      <c r="CB640" s="3"/>
      <c r="CC640" s="3"/>
      <c r="CD640" s="3"/>
    </row>
    <row r="641" spans="1:82" x14ac:dyDescent="0.2">
      <c r="A641" s="14">
        <v>804.74197000000004</v>
      </c>
      <c r="B641" s="8" t="s">
        <v>825</v>
      </c>
      <c r="C641" s="8" t="s">
        <v>826</v>
      </c>
      <c r="D641" s="3">
        <v>9.6617215576447356E-6</v>
      </c>
      <c r="E641" s="3">
        <v>8.165719461806387E-6</v>
      </c>
      <c r="F641" s="3">
        <v>3.625213612345267E-5</v>
      </c>
      <c r="G641" s="3">
        <v>3.7358652449445915E-5</v>
      </c>
      <c r="H641" s="3">
        <v>6.3673985837279742E-5</v>
      </c>
      <c r="I641" s="3">
        <v>1.9543331309499807E-4</v>
      </c>
      <c r="J641" s="3">
        <v>0</v>
      </c>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Z641" s="54"/>
      <c r="BA641" s="54"/>
      <c r="BB641" s="54"/>
      <c r="BC641" s="54"/>
      <c r="BD641" s="54"/>
      <c r="BE641" s="54"/>
      <c r="BF641" s="54"/>
      <c r="BG641" s="54"/>
      <c r="BH641" s="54"/>
      <c r="BI641" s="54"/>
      <c r="BJ641" s="54"/>
      <c r="BK641" s="54"/>
      <c r="BL641" s="54"/>
      <c r="BM641" s="54"/>
      <c r="BN641" s="54"/>
      <c r="BO641" s="54"/>
      <c r="BP641" s="54"/>
      <c r="BQ641" s="54"/>
      <c r="BR641" s="54"/>
      <c r="BS641" s="54"/>
      <c r="BT641" s="54"/>
      <c r="BU641" s="54"/>
      <c r="BV641" s="54"/>
      <c r="BW641" s="54"/>
      <c r="BX641" s="54"/>
      <c r="BY641" s="3"/>
      <c r="BZ641" s="3"/>
      <c r="CA641" s="3"/>
      <c r="CB641" s="3"/>
      <c r="CC641" s="3"/>
      <c r="CD641" s="3"/>
    </row>
    <row r="642" spans="1:82" x14ac:dyDescent="0.2">
      <c r="A642" s="14">
        <v>806.75756999999999</v>
      </c>
      <c r="B642" s="8" t="s">
        <v>827</v>
      </c>
      <c r="C642" s="8" t="s">
        <v>828</v>
      </c>
      <c r="D642" s="3">
        <v>2.5182657202366882E-5</v>
      </c>
      <c r="E642" s="3">
        <v>4.4491706108169322E-5</v>
      </c>
      <c r="F642" s="3">
        <v>1.1041535620177574E-4</v>
      </c>
      <c r="G642" s="3">
        <v>3.2479231829082121E-5</v>
      </c>
      <c r="H642" s="3">
        <v>3.3705855891944466E-5</v>
      </c>
      <c r="I642" s="3">
        <v>8.5283604318435344E-5</v>
      </c>
      <c r="J642" s="3">
        <v>1.0107179751884741E-4</v>
      </c>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Z642" s="54"/>
      <c r="BA642" s="54"/>
      <c r="BB642" s="54"/>
      <c r="BC642" s="54"/>
      <c r="BD642" s="54"/>
      <c r="BE642" s="54"/>
      <c r="BF642" s="54"/>
      <c r="BG642" s="54"/>
      <c r="BH642" s="54"/>
      <c r="BI642" s="54"/>
      <c r="BJ642" s="54"/>
      <c r="BK642" s="54"/>
      <c r="BL642" s="54"/>
      <c r="BM642" s="54"/>
      <c r="BN642" s="54"/>
      <c r="BO642" s="54"/>
      <c r="BP642" s="54"/>
      <c r="BQ642" s="54"/>
      <c r="BR642" s="54"/>
      <c r="BS642" s="54"/>
      <c r="BT642" s="54"/>
      <c r="BU642" s="54"/>
      <c r="BV642" s="54"/>
      <c r="BW642" s="54"/>
      <c r="BX642" s="54"/>
      <c r="BY642" s="3"/>
      <c r="BZ642" s="3"/>
      <c r="CA642" s="3"/>
      <c r="CB642" s="3"/>
      <c r="CC642" s="3"/>
      <c r="CD642" s="3"/>
    </row>
    <row r="643" spans="1:82" x14ac:dyDescent="0.2">
      <c r="A643" s="14">
        <v>808.77317000000005</v>
      </c>
      <c r="B643" s="8" t="s">
        <v>829</v>
      </c>
      <c r="C643" s="8" t="s">
        <v>830</v>
      </c>
      <c r="D643" s="3">
        <v>0</v>
      </c>
      <c r="E643" s="3">
        <v>3.1928294884194642E-4</v>
      </c>
      <c r="F643" s="3">
        <v>2.8957158924998347E-4</v>
      </c>
      <c r="G643" s="3">
        <v>2.6477294901994529E-4</v>
      </c>
      <c r="H643" s="3">
        <v>1.642775562471376E-4</v>
      </c>
      <c r="I643" s="3">
        <v>8.1932937524976788E-5</v>
      </c>
      <c r="J643" s="3">
        <v>7.7641442883525613E-5</v>
      </c>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Z643" s="54"/>
      <c r="BA643" s="54"/>
      <c r="BB643" s="54"/>
      <c r="BC643" s="54"/>
      <c r="BD643" s="54"/>
      <c r="BE643" s="54"/>
      <c r="BF643" s="54"/>
      <c r="BG643" s="54"/>
      <c r="BH643" s="54"/>
      <c r="BI643" s="54"/>
      <c r="BJ643" s="54"/>
      <c r="BK643" s="54"/>
      <c r="BL643" s="54"/>
      <c r="BM643" s="54"/>
      <c r="BN643" s="54"/>
      <c r="BO643" s="54"/>
      <c r="BP643" s="54"/>
      <c r="BQ643" s="54"/>
      <c r="BR643" s="54"/>
      <c r="BS643" s="54"/>
      <c r="BT643" s="54"/>
      <c r="BU643" s="54"/>
      <c r="BV643" s="54"/>
      <c r="BW643" s="54"/>
      <c r="BX643" s="54"/>
      <c r="BY643" s="3"/>
      <c r="BZ643" s="3"/>
      <c r="CA643" s="3"/>
      <c r="CB643" s="3"/>
      <c r="CC643" s="3"/>
      <c r="CD643" s="3"/>
    </row>
    <row r="644" spans="1:82" x14ac:dyDescent="0.2">
      <c r="A644" s="14">
        <v>810.78877</v>
      </c>
      <c r="B644" s="8" t="s">
        <v>831</v>
      </c>
      <c r="C644" s="8" t="s">
        <v>832</v>
      </c>
      <c r="D644" s="3">
        <v>0</v>
      </c>
      <c r="E644" s="3">
        <v>2.0913439914767968E-5</v>
      </c>
      <c r="F644" s="3">
        <v>0</v>
      </c>
      <c r="G644" s="3">
        <v>9.9153976700942011E-5</v>
      </c>
      <c r="H644" s="3">
        <v>4.5740121590643633E-5</v>
      </c>
      <c r="I644" s="3">
        <v>0</v>
      </c>
      <c r="J644" s="3">
        <v>2.8398944742927886E-6</v>
      </c>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Z644" s="54"/>
      <c r="BA644" s="54"/>
      <c r="BB644" s="54"/>
      <c r="BC644" s="54"/>
      <c r="BD644" s="54"/>
      <c r="BE644" s="54"/>
      <c r="BF644" s="54"/>
      <c r="BG644" s="54"/>
      <c r="BH644" s="54"/>
      <c r="BI644" s="54"/>
      <c r="BJ644" s="54"/>
      <c r="BK644" s="54"/>
      <c r="BL644" s="54"/>
      <c r="BM644" s="54"/>
      <c r="BN644" s="54"/>
      <c r="BO644" s="54"/>
      <c r="BP644" s="54"/>
      <c r="BQ644" s="54"/>
      <c r="BR644" s="54"/>
      <c r="BS644" s="54"/>
      <c r="BT644" s="54"/>
      <c r="BU644" s="54"/>
      <c r="BV644" s="54"/>
      <c r="BW644" s="54"/>
      <c r="BX644" s="54"/>
      <c r="BY644" s="3"/>
      <c r="BZ644" s="3"/>
      <c r="CA644" s="3"/>
      <c r="CB644" s="3"/>
      <c r="CC644" s="3"/>
      <c r="CD644" s="3"/>
    </row>
    <row r="645" spans="1:82" x14ac:dyDescent="0.2">
      <c r="A645" s="14">
        <v>816.70566999999994</v>
      </c>
      <c r="B645" s="8" t="s">
        <v>833</v>
      </c>
      <c r="C645" s="8" t="s">
        <v>834</v>
      </c>
      <c r="D645" s="3">
        <v>4.6680061542631465E-5</v>
      </c>
      <c r="E645" s="3">
        <v>0</v>
      </c>
      <c r="F645" s="3">
        <v>0</v>
      </c>
      <c r="G645" s="3">
        <v>0</v>
      </c>
      <c r="H645" s="3">
        <v>2.1135071875672277E-5</v>
      </c>
      <c r="I645" s="3">
        <v>6.4523254335304897E-5</v>
      </c>
      <c r="J645" s="3">
        <v>2.0371003006925643E-5</v>
      </c>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Z645" s="54"/>
      <c r="BA645" s="54"/>
      <c r="BB645" s="54"/>
      <c r="BC645" s="54"/>
      <c r="BD645" s="54"/>
      <c r="BE645" s="54"/>
      <c r="BF645" s="54"/>
      <c r="BG645" s="54"/>
      <c r="BH645" s="54"/>
      <c r="BI645" s="54"/>
      <c r="BJ645" s="54"/>
      <c r="BK645" s="54"/>
      <c r="BL645" s="54"/>
      <c r="BM645" s="54"/>
      <c r="BN645" s="54"/>
      <c r="BO645" s="54"/>
      <c r="BP645" s="54"/>
      <c r="BQ645" s="54"/>
      <c r="BR645" s="54"/>
      <c r="BS645" s="54"/>
      <c r="BT645" s="54"/>
      <c r="BU645" s="54"/>
      <c r="BV645" s="54"/>
      <c r="BW645" s="54"/>
      <c r="BX645" s="54"/>
      <c r="BY645" s="3"/>
      <c r="BZ645" s="3"/>
      <c r="CA645" s="3"/>
      <c r="CB645" s="3"/>
      <c r="CC645" s="3"/>
      <c r="CD645" s="3"/>
    </row>
    <row r="646" spans="1:82" x14ac:dyDescent="0.2">
      <c r="A646" s="14">
        <v>818.72126999999989</v>
      </c>
      <c r="B646" s="8" t="s">
        <v>835</v>
      </c>
      <c r="C646" s="8" t="s">
        <v>836</v>
      </c>
      <c r="D646" s="3">
        <v>5.8415612269519924E-5</v>
      </c>
      <c r="E646" s="3">
        <v>4.2575981229977077E-5</v>
      </c>
      <c r="F646" s="3">
        <v>2.9043722031579669E-4</v>
      </c>
      <c r="G646" s="3">
        <v>4.1029871129201473E-4</v>
      </c>
      <c r="H646" s="3">
        <v>3.166224579511598E-5</v>
      </c>
      <c r="I646" s="3">
        <v>9.7647424282411147E-5</v>
      </c>
      <c r="J646" s="3">
        <v>8.8660178702606517E-6</v>
      </c>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Z646" s="54"/>
      <c r="BA646" s="54"/>
      <c r="BB646" s="54"/>
      <c r="BC646" s="54"/>
      <c r="BD646" s="54"/>
      <c r="BE646" s="54"/>
      <c r="BF646" s="54"/>
      <c r="BG646" s="54"/>
      <c r="BH646" s="54"/>
      <c r="BI646" s="54"/>
      <c r="BJ646" s="54"/>
      <c r="BK646" s="54"/>
      <c r="BL646" s="54"/>
      <c r="BM646" s="54"/>
      <c r="BN646" s="54"/>
      <c r="BO646" s="54"/>
      <c r="BP646" s="54"/>
      <c r="BQ646" s="54"/>
      <c r="BR646" s="54"/>
      <c r="BS646" s="54"/>
      <c r="BT646" s="54"/>
      <c r="BU646" s="54"/>
      <c r="BV646" s="54"/>
      <c r="BW646" s="54"/>
      <c r="BX646" s="54"/>
      <c r="BY646" s="3"/>
      <c r="BZ646" s="3"/>
      <c r="CA646" s="3"/>
      <c r="CB646" s="3"/>
      <c r="CC646" s="3"/>
      <c r="CD646" s="3"/>
    </row>
    <row r="647" spans="1:82" x14ac:dyDescent="0.2">
      <c r="A647" s="14">
        <v>820.73686999999995</v>
      </c>
      <c r="B647" s="8" t="s">
        <v>837</v>
      </c>
      <c r="C647" s="8" t="s">
        <v>838</v>
      </c>
      <c r="D647" s="3">
        <v>3.3997198657347977E-5</v>
      </c>
      <c r="E647" s="3">
        <v>2.6719807941631154E-4</v>
      </c>
      <c r="F647" s="3">
        <v>1.3676373847666858E-3</v>
      </c>
      <c r="G647" s="3">
        <v>1.4341544749795516E-3</v>
      </c>
      <c r="H647" s="3">
        <v>1.6027879185728368E-4</v>
      </c>
      <c r="I647" s="3">
        <v>3.2048485556435819E-4</v>
      </c>
      <c r="J647" s="3">
        <v>4.5781265851073551E-5</v>
      </c>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Z647" s="54"/>
      <c r="BA647" s="54"/>
      <c r="BB647" s="54"/>
      <c r="BC647" s="54"/>
      <c r="BD647" s="54"/>
      <c r="BE647" s="54"/>
      <c r="BF647" s="54"/>
      <c r="BG647" s="54"/>
      <c r="BH647" s="54"/>
      <c r="BI647" s="54"/>
      <c r="BJ647" s="54"/>
      <c r="BK647" s="54"/>
      <c r="BL647" s="54"/>
      <c r="BM647" s="54"/>
      <c r="BN647" s="54"/>
      <c r="BO647" s="54"/>
      <c r="BP647" s="54"/>
      <c r="BQ647" s="54"/>
      <c r="BR647" s="54"/>
      <c r="BS647" s="54"/>
      <c r="BT647" s="54"/>
      <c r="BU647" s="54"/>
      <c r="BV647" s="54"/>
      <c r="BW647" s="54"/>
      <c r="BX647" s="54"/>
      <c r="BY647" s="3"/>
      <c r="BZ647" s="3"/>
      <c r="CA647" s="3"/>
      <c r="CB647" s="3"/>
      <c r="CC647" s="3"/>
      <c r="CD647" s="3"/>
    </row>
    <row r="648" spans="1:82" x14ac:dyDescent="0.2">
      <c r="A648" s="14">
        <v>822.7524699999999</v>
      </c>
      <c r="B648" s="8" t="s">
        <v>839</v>
      </c>
      <c r="C648" s="8" t="s">
        <v>840</v>
      </c>
      <c r="D648" s="3">
        <v>8.687005896100192E-5</v>
      </c>
      <c r="E648" s="3">
        <v>1.9603819816485065E-4</v>
      </c>
      <c r="F648" s="3">
        <v>8.2874274733505757E-3</v>
      </c>
      <c r="G648" s="3">
        <v>5.6901597703375995E-3</v>
      </c>
      <c r="H648" s="3">
        <v>3.8360448404378212E-3</v>
      </c>
      <c r="I648" s="3">
        <v>5.6459928596697051E-3</v>
      </c>
      <c r="J648" s="3">
        <v>4.2058396269169235E-5</v>
      </c>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Z648" s="54"/>
      <c r="BA648" s="54"/>
      <c r="BB648" s="54"/>
      <c r="BC648" s="54"/>
      <c r="BD648" s="54"/>
      <c r="BE648" s="54"/>
      <c r="BF648" s="54"/>
      <c r="BG648" s="54"/>
      <c r="BH648" s="54"/>
      <c r="BI648" s="54"/>
      <c r="BJ648" s="54"/>
      <c r="BK648" s="54"/>
      <c r="BL648" s="54"/>
      <c r="BM648" s="54"/>
      <c r="BN648" s="54"/>
      <c r="BO648" s="54"/>
      <c r="BP648" s="54"/>
      <c r="BQ648" s="54"/>
      <c r="BR648" s="54"/>
      <c r="BS648" s="54"/>
      <c r="BT648" s="54"/>
      <c r="BU648" s="54"/>
      <c r="BV648" s="54"/>
      <c r="BW648" s="54"/>
      <c r="BX648" s="54"/>
      <c r="BY648" s="3"/>
      <c r="BZ648" s="3"/>
      <c r="CA648" s="3"/>
      <c r="CB648" s="3"/>
      <c r="CC648" s="3"/>
      <c r="CD648" s="3"/>
    </row>
    <row r="649" spans="1:82" x14ac:dyDescent="0.2">
      <c r="A649" s="14">
        <v>824.76806999999997</v>
      </c>
      <c r="B649" s="8" t="s">
        <v>841</v>
      </c>
      <c r="C649" s="8" t="s">
        <v>842</v>
      </c>
      <c r="D649" s="3">
        <v>0</v>
      </c>
      <c r="E649" s="3">
        <v>1.0520231778066673E-4</v>
      </c>
      <c r="F649" s="3">
        <v>0</v>
      </c>
      <c r="G649" s="3">
        <v>7.7294457777373702E-5</v>
      </c>
      <c r="H649" s="3">
        <v>2.2336095973107348E-4</v>
      </c>
      <c r="I649" s="3">
        <v>6.6099446350191988E-5</v>
      </c>
      <c r="J649" s="3">
        <v>2.9002340917980648E-5</v>
      </c>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Z649" s="54"/>
      <c r="BA649" s="54"/>
      <c r="BB649" s="54"/>
      <c r="BC649" s="54"/>
      <c r="BD649" s="54"/>
      <c r="BE649" s="54"/>
      <c r="BF649" s="54"/>
      <c r="BG649" s="54"/>
      <c r="BH649" s="54"/>
      <c r="BI649" s="54"/>
      <c r="BJ649" s="54"/>
      <c r="BK649" s="54"/>
      <c r="BL649" s="54"/>
      <c r="BM649" s="54"/>
      <c r="BN649" s="54"/>
      <c r="BO649" s="54"/>
      <c r="BP649" s="54"/>
      <c r="BQ649" s="54"/>
      <c r="BR649" s="54"/>
      <c r="BS649" s="54"/>
      <c r="BT649" s="54"/>
      <c r="BU649" s="54"/>
      <c r="BV649" s="54"/>
      <c r="BW649" s="54"/>
      <c r="BX649" s="54"/>
      <c r="BY649" s="3"/>
      <c r="BZ649" s="3"/>
      <c r="CA649" s="3"/>
      <c r="CB649" s="3"/>
      <c r="CC649" s="3"/>
      <c r="CD649" s="3"/>
    </row>
    <row r="650" spans="1:82" x14ac:dyDescent="0.2">
      <c r="A650" s="14">
        <v>830.75756999999999</v>
      </c>
      <c r="B650" s="8" t="s">
        <v>843</v>
      </c>
      <c r="C650" s="8" t="s">
        <v>844</v>
      </c>
      <c r="D650" s="3">
        <v>0</v>
      </c>
      <c r="E650" s="3">
        <v>2.0981582596391134E-5</v>
      </c>
      <c r="F650" s="3">
        <v>1.8464807612047579E-5</v>
      </c>
      <c r="G650" s="3">
        <v>0</v>
      </c>
      <c r="H650" s="3">
        <v>4.6424174627084184E-5</v>
      </c>
      <c r="I650" s="3">
        <v>4.6220818989426266E-5</v>
      </c>
      <c r="J650" s="3">
        <v>1.007800525773063E-4</v>
      </c>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Z650" s="54"/>
      <c r="BA650" s="54"/>
      <c r="BB650" s="54"/>
      <c r="BC650" s="54"/>
      <c r="BD650" s="54"/>
      <c r="BE650" s="54"/>
      <c r="BF650" s="54"/>
      <c r="BG650" s="54"/>
      <c r="BH650" s="54"/>
      <c r="BI650" s="54"/>
      <c r="BJ650" s="54"/>
      <c r="BK650" s="54"/>
      <c r="BL650" s="54"/>
      <c r="BM650" s="54"/>
      <c r="BN650" s="54"/>
      <c r="BO650" s="54"/>
      <c r="BP650" s="54"/>
      <c r="BQ650" s="54"/>
      <c r="BR650" s="54"/>
      <c r="BS650" s="54"/>
      <c r="BT650" s="54"/>
      <c r="BU650" s="54"/>
      <c r="BV650" s="54"/>
      <c r="BW650" s="54"/>
      <c r="BX650" s="54"/>
      <c r="BY650" s="3"/>
      <c r="BZ650" s="3"/>
      <c r="CA650" s="3"/>
      <c r="CB650" s="3"/>
      <c r="CC650" s="3"/>
      <c r="CD650" s="3"/>
    </row>
    <row r="651" spans="1:82" x14ac:dyDescent="0.2">
      <c r="A651" s="14">
        <v>832.77317000000005</v>
      </c>
      <c r="B651" s="8" t="s">
        <v>845</v>
      </c>
      <c r="C651" s="8" t="s">
        <v>846</v>
      </c>
      <c r="D651" s="3">
        <v>2.9464375212262455E-5</v>
      </c>
      <c r="E651" s="3">
        <v>5.1254375366938725E-5</v>
      </c>
      <c r="F651" s="3">
        <v>0</v>
      </c>
      <c r="G651" s="3">
        <v>6.7696063183649688E-5</v>
      </c>
      <c r="H651" s="3">
        <v>5.7471602966449935E-5</v>
      </c>
      <c r="I651" s="3">
        <v>1.5186635110191746E-4</v>
      </c>
      <c r="J651" s="3">
        <v>3.4818789279145444E-6</v>
      </c>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Z651" s="54"/>
      <c r="BA651" s="54"/>
      <c r="BB651" s="54"/>
      <c r="BC651" s="54"/>
      <c r="BD651" s="54"/>
      <c r="BE651" s="54"/>
      <c r="BF651" s="54"/>
      <c r="BG651" s="54"/>
      <c r="BH651" s="54"/>
      <c r="BI651" s="54"/>
      <c r="BJ651" s="54"/>
      <c r="BK651" s="54"/>
      <c r="BL651" s="54"/>
      <c r="BM651" s="54"/>
      <c r="BN651" s="54"/>
      <c r="BO651" s="54"/>
      <c r="BP651" s="54"/>
      <c r="BQ651" s="54"/>
      <c r="BR651" s="54"/>
      <c r="BS651" s="54"/>
      <c r="BT651" s="54"/>
      <c r="BU651" s="54"/>
      <c r="BV651" s="54"/>
      <c r="BW651" s="54"/>
      <c r="BX651" s="54"/>
      <c r="BY651" s="3"/>
      <c r="BZ651" s="3"/>
      <c r="CA651" s="3"/>
      <c r="CB651" s="3"/>
      <c r="CC651" s="3"/>
      <c r="CD651" s="3"/>
    </row>
    <row r="652" spans="1:82" x14ac:dyDescent="0.2">
      <c r="A652" s="14">
        <v>834.78877</v>
      </c>
      <c r="B652" s="8" t="s">
        <v>847</v>
      </c>
      <c r="C652" s="8" t="s">
        <v>848</v>
      </c>
      <c r="D652" s="3">
        <v>1.018169261424202E-4</v>
      </c>
      <c r="E652" s="3">
        <v>1.5663323984352497E-4</v>
      </c>
      <c r="F652" s="3">
        <v>1.5389524449906095E-4</v>
      </c>
      <c r="G652" s="3">
        <v>6.9316011090742987E-5</v>
      </c>
      <c r="H652" s="3">
        <v>1.7330290172874478E-4</v>
      </c>
      <c r="I652" s="3">
        <v>1.0121099685501513E-4</v>
      </c>
      <c r="J652" s="3">
        <v>4.8426680197022405E-5</v>
      </c>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Z652" s="54"/>
      <c r="BA652" s="54"/>
      <c r="BB652" s="54"/>
      <c r="BC652" s="54"/>
      <c r="BD652" s="54"/>
      <c r="BE652" s="54"/>
      <c r="BF652" s="54"/>
      <c r="BG652" s="54"/>
      <c r="BH652" s="54"/>
      <c r="BI652" s="54"/>
      <c r="BJ652" s="54"/>
      <c r="BK652" s="54"/>
      <c r="BL652" s="54"/>
      <c r="BM652" s="54"/>
      <c r="BN652" s="54"/>
      <c r="BO652" s="54"/>
      <c r="BP652" s="54"/>
      <c r="BQ652" s="54"/>
      <c r="BR652" s="54"/>
      <c r="BS652" s="54"/>
      <c r="BT652" s="54"/>
      <c r="BU652" s="54"/>
      <c r="BV652" s="54"/>
      <c r="BW652" s="54"/>
      <c r="BX652" s="54"/>
      <c r="BY652" s="3"/>
      <c r="BZ652" s="3"/>
      <c r="CA652" s="3"/>
      <c r="CB652" s="3"/>
      <c r="CC652" s="3"/>
      <c r="CD652" s="3"/>
    </row>
    <row r="653" spans="1:82" x14ac:dyDescent="0.2">
      <c r="A653" s="14">
        <v>836.80437000000006</v>
      </c>
      <c r="B653" s="8" t="s">
        <v>849</v>
      </c>
      <c r="C653" s="8" t="s">
        <v>850</v>
      </c>
      <c r="D653" s="3">
        <v>3.1312944560923903E-5</v>
      </c>
      <c r="E653" s="3">
        <v>3.1634479605256813E-4</v>
      </c>
      <c r="F653" s="3">
        <v>1.3436682674929628E-3</v>
      </c>
      <c r="G653" s="3">
        <v>6.7288149068314338E-4</v>
      </c>
      <c r="H653" s="3">
        <v>3.4842920508953903E-4</v>
      </c>
      <c r="I653" s="3">
        <v>9.8527977055573373E-4</v>
      </c>
      <c r="J653" s="3">
        <v>5.2197212877540121E-5</v>
      </c>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Z653" s="54"/>
      <c r="BA653" s="54"/>
      <c r="BB653" s="54"/>
      <c r="BC653" s="54"/>
      <c r="BD653" s="54"/>
      <c r="BE653" s="54"/>
      <c r="BF653" s="54"/>
      <c r="BG653" s="54"/>
      <c r="BH653" s="54"/>
      <c r="BI653" s="54"/>
      <c r="BJ653" s="54"/>
      <c r="BK653" s="54"/>
      <c r="BL653" s="54"/>
      <c r="BM653" s="54"/>
      <c r="BN653" s="54"/>
      <c r="BO653" s="54"/>
      <c r="BP653" s="54"/>
      <c r="BQ653" s="54"/>
      <c r="BR653" s="54"/>
      <c r="BS653" s="54"/>
      <c r="BT653" s="54"/>
      <c r="BU653" s="54"/>
      <c r="BV653" s="54"/>
      <c r="BW653" s="54"/>
      <c r="BX653" s="54"/>
      <c r="BY653" s="3"/>
      <c r="BZ653" s="3"/>
      <c r="CA653" s="3"/>
      <c r="CB653" s="3"/>
      <c r="CC653" s="3"/>
      <c r="CD653" s="3"/>
    </row>
    <row r="654" spans="1:82" x14ac:dyDescent="0.2">
      <c r="A654" s="14">
        <v>838.81997000000001</v>
      </c>
      <c r="B654" s="8" t="s">
        <v>851</v>
      </c>
      <c r="C654" s="8" t="s">
        <v>852</v>
      </c>
      <c r="D654" s="3">
        <v>3.7653280660145725E-5</v>
      </c>
      <c r="E654" s="3">
        <v>4.5634174192544832E-5</v>
      </c>
      <c r="F654" s="3">
        <v>0</v>
      </c>
      <c r="G654" s="3">
        <v>4.4192557699115736E-6</v>
      </c>
      <c r="H654" s="3">
        <v>9.2971877976084387E-5</v>
      </c>
      <c r="I654" s="3">
        <v>0</v>
      </c>
      <c r="J654" s="3">
        <v>6.6386001051485638E-5</v>
      </c>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Z654" s="54"/>
      <c r="BA654" s="54"/>
      <c r="BB654" s="54"/>
      <c r="BC654" s="54"/>
      <c r="BD654" s="54"/>
      <c r="BE654" s="54"/>
      <c r="BF654" s="54"/>
      <c r="BG654" s="54"/>
      <c r="BH654" s="54"/>
      <c r="BI654" s="54"/>
      <c r="BJ654" s="54"/>
      <c r="BK654" s="54"/>
      <c r="BL654" s="54"/>
      <c r="BM654" s="54"/>
      <c r="BN654" s="54"/>
      <c r="BO654" s="54"/>
      <c r="BP654" s="54"/>
      <c r="BQ654" s="54"/>
      <c r="BR654" s="54"/>
      <c r="BS654" s="54"/>
      <c r="BT654" s="54"/>
      <c r="BU654" s="54"/>
      <c r="BV654" s="54"/>
      <c r="BW654" s="54"/>
      <c r="BX654" s="54"/>
      <c r="BY654" s="3"/>
      <c r="BZ654" s="3"/>
      <c r="CA654" s="3"/>
      <c r="CB654" s="3"/>
      <c r="CC654" s="3"/>
      <c r="CD654" s="3"/>
    </row>
    <row r="655" spans="1:82" x14ac:dyDescent="0.2">
      <c r="A655" s="14">
        <v>844.73686999999995</v>
      </c>
      <c r="B655" s="8" t="s">
        <v>853</v>
      </c>
      <c r="C655" s="8" t="s">
        <v>854</v>
      </c>
      <c r="D655" s="3">
        <v>0</v>
      </c>
      <c r="E655" s="3">
        <v>4.1934332175348902E-5</v>
      </c>
      <c r="F655" s="3">
        <v>0</v>
      </c>
      <c r="G655" s="3">
        <v>1.253078869335255E-4</v>
      </c>
      <c r="H655" s="3">
        <v>5.9466988559604255E-5</v>
      </c>
      <c r="I655" s="3">
        <v>0</v>
      </c>
      <c r="J655" s="3">
        <v>0</v>
      </c>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Z655" s="54"/>
      <c r="BA655" s="54"/>
      <c r="BB655" s="54"/>
      <c r="BC655" s="54"/>
      <c r="BD655" s="54"/>
      <c r="BE655" s="54"/>
      <c r="BF655" s="54"/>
      <c r="BG655" s="54"/>
      <c r="BH655" s="54"/>
      <c r="BI655" s="54"/>
      <c r="BJ655" s="54"/>
      <c r="BK655" s="54"/>
      <c r="BL655" s="54"/>
      <c r="BM655" s="54"/>
      <c r="BN655" s="54"/>
      <c r="BO655" s="54"/>
      <c r="BP655" s="54"/>
      <c r="BQ655" s="54"/>
      <c r="BR655" s="54"/>
      <c r="BS655" s="54"/>
      <c r="BT655" s="54"/>
      <c r="BU655" s="54"/>
      <c r="BV655" s="54"/>
      <c r="BW655" s="54"/>
      <c r="BX655" s="54"/>
      <c r="BY655" s="3"/>
      <c r="BZ655" s="3"/>
      <c r="CA655" s="3"/>
      <c r="CB655" s="3"/>
      <c r="CC655" s="3"/>
      <c r="CD655" s="3"/>
    </row>
    <row r="656" spans="1:82" x14ac:dyDescent="0.2">
      <c r="A656" s="14">
        <v>846.7524699999999</v>
      </c>
      <c r="B656" s="8" t="s">
        <v>855</v>
      </c>
      <c r="C656" s="8" t="s">
        <v>856</v>
      </c>
      <c r="D656" s="3">
        <v>1.031284357521096E-5</v>
      </c>
      <c r="E656" s="3">
        <v>2.4233614130349452E-4</v>
      </c>
      <c r="F656" s="3">
        <v>1.4915726657237589E-3</v>
      </c>
      <c r="G656" s="3">
        <v>3.3500993081456666E-3</v>
      </c>
      <c r="H656" s="3">
        <v>3.1533330666524176E-4</v>
      </c>
      <c r="I656" s="3">
        <v>1.0722354412286846E-3</v>
      </c>
      <c r="J656" s="3">
        <v>3.6857721735893836E-7</v>
      </c>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Z656" s="54"/>
      <c r="BA656" s="54"/>
      <c r="BB656" s="54"/>
      <c r="BC656" s="54"/>
      <c r="BD656" s="54"/>
      <c r="BE656" s="54"/>
      <c r="BF656" s="54"/>
      <c r="BG656" s="54"/>
      <c r="BH656" s="54"/>
      <c r="BI656" s="54"/>
      <c r="BJ656" s="54"/>
      <c r="BK656" s="54"/>
      <c r="BL656" s="54"/>
      <c r="BM656" s="54"/>
      <c r="BN656" s="54"/>
      <c r="BO656" s="54"/>
      <c r="BP656" s="54"/>
      <c r="BQ656" s="54"/>
      <c r="BR656" s="54"/>
      <c r="BS656" s="54"/>
      <c r="BT656" s="54"/>
      <c r="BU656" s="54"/>
      <c r="BV656" s="54"/>
      <c r="BW656" s="54"/>
      <c r="BX656" s="54"/>
      <c r="BY656" s="3"/>
      <c r="BZ656" s="3"/>
      <c r="CA656" s="3"/>
      <c r="CB656" s="3"/>
      <c r="CC656" s="3"/>
      <c r="CD656" s="3"/>
    </row>
    <row r="657" spans="1:82" x14ac:dyDescent="0.2">
      <c r="A657" s="14">
        <v>848.76806999999997</v>
      </c>
      <c r="B657" s="8" t="s">
        <v>857</v>
      </c>
      <c r="C657" s="8" t="s">
        <v>858</v>
      </c>
      <c r="D657" s="3">
        <v>1.5543378852475331E-5</v>
      </c>
      <c r="E657" s="3">
        <v>3.461332966200859E-4</v>
      </c>
      <c r="F657" s="3">
        <v>7.8407067797259377E-3</v>
      </c>
      <c r="G657" s="3">
        <v>1.2976364953907473E-2</v>
      </c>
      <c r="H657" s="3">
        <v>1.9471805498313093E-3</v>
      </c>
      <c r="I657" s="3">
        <v>4.4873615469868339E-3</v>
      </c>
      <c r="J657" s="3">
        <v>4.1343661741563571E-5</v>
      </c>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Z657" s="54"/>
      <c r="BA657" s="54"/>
      <c r="BB657" s="54"/>
      <c r="BC657" s="54"/>
      <c r="BD657" s="54"/>
      <c r="BE657" s="54"/>
      <c r="BF657" s="54"/>
      <c r="BG657" s="54"/>
      <c r="BH657" s="54"/>
      <c r="BI657" s="54"/>
      <c r="BJ657" s="54"/>
      <c r="BK657" s="54"/>
      <c r="BL657" s="54"/>
      <c r="BM657" s="54"/>
      <c r="BN657" s="54"/>
      <c r="BO657" s="54"/>
      <c r="BP657" s="54"/>
      <c r="BQ657" s="54"/>
      <c r="BR657" s="54"/>
      <c r="BS657" s="54"/>
      <c r="BT657" s="54"/>
      <c r="BU657" s="54"/>
      <c r="BV657" s="54"/>
      <c r="BW657" s="54"/>
      <c r="BX657" s="54"/>
      <c r="BY657" s="3"/>
      <c r="BZ657" s="3"/>
      <c r="CA657" s="3"/>
      <c r="CB657" s="3"/>
      <c r="CC657" s="3"/>
      <c r="CD657" s="3"/>
    </row>
    <row r="658" spans="1:82" x14ac:dyDescent="0.2">
      <c r="A658" s="14">
        <v>850.78366999999992</v>
      </c>
      <c r="B658" s="8" t="s">
        <v>859</v>
      </c>
      <c r="C658" s="8" t="s">
        <v>860</v>
      </c>
      <c r="D658" s="3">
        <v>1.4014546189256694E-4</v>
      </c>
      <c r="E658" s="3">
        <v>4.0822650962169443E-4</v>
      </c>
      <c r="F658" s="3">
        <v>7.4134966001182592E-2</v>
      </c>
      <c r="G658" s="3">
        <v>8.8324716435069617E-2</v>
      </c>
      <c r="H658" s="3">
        <v>8.3237581482069681E-2</v>
      </c>
      <c r="I658" s="3">
        <v>0.1286327627210887</v>
      </c>
      <c r="J658" s="3">
        <v>9.3475701188627366E-5</v>
      </c>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Z658" s="54"/>
      <c r="BA658" s="54"/>
      <c r="BB658" s="54"/>
      <c r="BC658" s="54"/>
      <c r="BD658" s="54"/>
      <c r="BE658" s="54"/>
      <c r="BF658" s="54"/>
      <c r="BG658" s="54"/>
      <c r="BH658" s="54"/>
      <c r="BI658" s="54"/>
      <c r="BJ658" s="54"/>
      <c r="BK658" s="54"/>
      <c r="BL658" s="54"/>
      <c r="BM658" s="54"/>
      <c r="BN658" s="54"/>
      <c r="BO658" s="54"/>
      <c r="BP658" s="54"/>
      <c r="BQ658" s="54"/>
      <c r="BR658" s="54"/>
      <c r="BS658" s="54"/>
      <c r="BT658" s="54"/>
      <c r="BU658" s="54"/>
      <c r="BV658" s="54"/>
      <c r="BW658" s="54"/>
      <c r="BX658" s="54"/>
      <c r="BY658" s="3"/>
      <c r="BZ658" s="3"/>
      <c r="CA658" s="3"/>
      <c r="CB658" s="3"/>
      <c r="CC658" s="3"/>
      <c r="CD658" s="3"/>
    </row>
    <row r="659" spans="1:82" x14ac:dyDescent="0.2">
      <c r="A659" s="14">
        <v>852.79926999999998</v>
      </c>
      <c r="B659" s="8" t="s">
        <v>861</v>
      </c>
      <c r="C659" s="8" t="s">
        <v>862</v>
      </c>
      <c r="D659" s="3">
        <v>0</v>
      </c>
      <c r="E659" s="3">
        <v>4.8811947280668285E-5</v>
      </c>
      <c r="F659" s="3">
        <v>0</v>
      </c>
      <c r="G659" s="3">
        <v>0</v>
      </c>
      <c r="H659" s="3">
        <v>0</v>
      </c>
      <c r="I659" s="3">
        <v>4.7370218664401055E-5</v>
      </c>
      <c r="J659" s="3">
        <v>4.103827473957134E-5</v>
      </c>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Z659" s="54"/>
      <c r="BA659" s="54"/>
      <c r="BB659" s="54"/>
      <c r="BC659" s="54"/>
      <c r="BD659" s="54"/>
      <c r="BE659" s="54"/>
      <c r="BF659" s="54"/>
      <c r="BG659" s="54"/>
      <c r="BH659" s="54"/>
      <c r="BI659" s="54"/>
      <c r="BJ659" s="54"/>
      <c r="BK659" s="54"/>
      <c r="BL659" s="54"/>
      <c r="BM659" s="54"/>
      <c r="BN659" s="54"/>
      <c r="BO659" s="54"/>
      <c r="BP659" s="54"/>
      <c r="BQ659" s="54"/>
      <c r="BR659" s="54"/>
      <c r="BS659" s="54"/>
      <c r="BT659" s="54"/>
      <c r="BU659" s="54"/>
      <c r="BV659" s="54"/>
      <c r="BW659" s="54"/>
      <c r="BX659" s="54"/>
      <c r="BY659" s="3"/>
      <c r="BZ659" s="3"/>
      <c r="CA659" s="3"/>
      <c r="CB659" s="3"/>
      <c r="CC659" s="3"/>
      <c r="CD659" s="3"/>
    </row>
    <row r="660" spans="1:82" x14ac:dyDescent="0.2">
      <c r="A660" s="14">
        <v>856.77317000000005</v>
      </c>
      <c r="B660" s="8" t="s">
        <v>863</v>
      </c>
      <c r="C660" s="8" t="s">
        <v>864</v>
      </c>
      <c r="D660" s="3">
        <v>0</v>
      </c>
      <c r="E660" s="3">
        <v>0</v>
      </c>
      <c r="F660" s="3">
        <v>0</v>
      </c>
      <c r="G660" s="3">
        <v>0</v>
      </c>
      <c r="H660" s="3">
        <v>8.0017705965560617E-5</v>
      </c>
      <c r="I660" s="3">
        <v>9.217000201912378E-5</v>
      </c>
      <c r="J660" s="3">
        <v>1.7976575475706404E-6</v>
      </c>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Z660" s="54"/>
      <c r="BA660" s="54"/>
      <c r="BB660" s="54"/>
      <c r="BC660" s="54"/>
      <c r="BD660" s="54"/>
      <c r="BE660" s="54"/>
      <c r="BF660" s="54"/>
      <c r="BG660" s="54"/>
      <c r="BH660" s="54"/>
      <c r="BI660" s="54"/>
      <c r="BJ660" s="54"/>
      <c r="BK660" s="54"/>
      <c r="BL660" s="54"/>
      <c r="BM660" s="54"/>
      <c r="BN660" s="54"/>
      <c r="BO660" s="54"/>
      <c r="BP660" s="54"/>
      <c r="BQ660" s="54"/>
      <c r="BR660" s="54"/>
      <c r="BS660" s="54"/>
      <c r="BT660" s="54"/>
      <c r="BU660" s="54"/>
      <c r="BV660" s="54"/>
      <c r="BW660" s="54"/>
      <c r="BX660" s="54"/>
      <c r="BY660" s="3"/>
      <c r="BZ660" s="3"/>
      <c r="CA660" s="3"/>
      <c r="CB660" s="3"/>
      <c r="CC660" s="3"/>
      <c r="CD660" s="3"/>
    </row>
    <row r="661" spans="1:82" x14ac:dyDescent="0.2">
      <c r="A661" s="14">
        <v>858.78877</v>
      </c>
      <c r="B661" s="8" t="s">
        <v>865</v>
      </c>
      <c r="C661" s="8" t="s">
        <v>866</v>
      </c>
      <c r="D661" s="3">
        <v>2.2320373817969004E-5</v>
      </c>
      <c r="E661" s="3">
        <v>5.1334916807960448E-5</v>
      </c>
      <c r="F661" s="3">
        <v>0</v>
      </c>
      <c r="G661" s="3">
        <v>0</v>
      </c>
      <c r="H661" s="3">
        <v>2.7149720186506203E-5</v>
      </c>
      <c r="I661" s="3">
        <v>4.6023941492836387E-5</v>
      </c>
      <c r="J661" s="3">
        <v>6.197943785243886E-5</v>
      </c>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Z661" s="54"/>
      <c r="BA661" s="54"/>
      <c r="BB661" s="54"/>
      <c r="BC661" s="54"/>
      <c r="BD661" s="54"/>
      <c r="BE661" s="54"/>
      <c r="BF661" s="54"/>
      <c r="BG661" s="54"/>
      <c r="BH661" s="54"/>
      <c r="BI661" s="54"/>
      <c r="BJ661" s="54"/>
      <c r="BK661" s="54"/>
      <c r="BL661" s="54"/>
      <c r="BM661" s="54"/>
      <c r="BN661" s="54"/>
      <c r="BO661" s="54"/>
      <c r="BP661" s="54"/>
      <c r="BQ661" s="54"/>
      <c r="BR661" s="54"/>
      <c r="BS661" s="54"/>
      <c r="BT661" s="54"/>
      <c r="BU661" s="54"/>
      <c r="BV661" s="54"/>
      <c r="BW661" s="54"/>
      <c r="BX661" s="54"/>
      <c r="BY661" s="3"/>
      <c r="BZ661" s="3"/>
      <c r="CA661" s="3"/>
      <c r="CB661" s="3"/>
      <c r="CC661" s="3"/>
      <c r="CD661" s="3"/>
    </row>
    <row r="662" spans="1:82" x14ac:dyDescent="0.2">
      <c r="A662" s="14">
        <v>860.80437000000006</v>
      </c>
      <c r="B662" s="8" t="s">
        <v>867</v>
      </c>
      <c r="C662" s="8" t="s">
        <v>868</v>
      </c>
      <c r="D662" s="3">
        <v>2.4898686027149972E-5</v>
      </c>
      <c r="E662" s="3">
        <v>2.1053603943753166E-4</v>
      </c>
      <c r="F662" s="3">
        <v>3.0444297920192911E-4</v>
      </c>
      <c r="G662" s="3">
        <v>5.3493267136465582E-4</v>
      </c>
      <c r="H662" s="3">
        <v>2.7738604504313168E-4</v>
      </c>
      <c r="I662" s="3">
        <v>1.7415394542349559E-4</v>
      </c>
      <c r="J662" s="3">
        <v>3.2845810208626469E-5</v>
      </c>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Z662" s="54"/>
      <c r="BA662" s="54"/>
      <c r="BB662" s="54"/>
      <c r="BC662" s="54"/>
      <c r="BD662" s="54"/>
      <c r="BE662" s="54"/>
      <c r="BF662" s="54"/>
      <c r="BG662" s="54"/>
      <c r="BH662" s="54"/>
      <c r="BI662" s="54"/>
      <c r="BJ662" s="54"/>
      <c r="BK662" s="54"/>
      <c r="BL662" s="54"/>
      <c r="BM662" s="54"/>
      <c r="BN662" s="54"/>
      <c r="BO662" s="54"/>
      <c r="BP662" s="54"/>
      <c r="BQ662" s="54"/>
      <c r="BR662" s="54"/>
      <c r="BS662" s="54"/>
      <c r="BT662" s="54"/>
      <c r="BU662" s="54"/>
      <c r="BV662" s="54"/>
      <c r="BW662" s="54"/>
      <c r="BX662" s="54"/>
      <c r="BY662" s="3"/>
      <c r="BZ662" s="3"/>
      <c r="CA662" s="3"/>
      <c r="CB662" s="3"/>
      <c r="CC662" s="3"/>
      <c r="CD662" s="3"/>
    </row>
    <row r="663" spans="1:82" x14ac:dyDescent="0.2">
      <c r="A663" s="14">
        <v>862.81997000000001</v>
      </c>
      <c r="B663" s="8" t="s">
        <v>869</v>
      </c>
      <c r="C663" s="8" t="s">
        <v>870</v>
      </c>
      <c r="D663" s="3">
        <v>2.8218707930698481E-5</v>
      </c>
      <c r="E663" s="3">
        <v>2.0415935957297099E-4</v>
      </c>
      <c r="F663" s="3">
        <v>1.1260169284435717E-3</v>
      </c>
      <c r="G663" s="3">
        <v>1.4798192869255975E-3</v>
      </c>
      <c r="H663" s="3">
        <v>5.3348892186103058E-4</v>
      </c>
      <c r="I663" s="3">
        <v>4.6392998234224923E-4</v>
      </c>
      <c r="J663" s="3">
        <v>1.1626472864802394E-5</v>
      </c>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Z663" s="54"/>
      <c r="BA663" s="54"/>
      <c r="BB663" s="54"/>
      <c r="BC663" s="54"/>
      <c r="BD663" s="54"/>
      <c r="BE663" s="54"/>
      <c r="BF663" s="54"/>
      <c r="BG663" s="54"/>
      <c r="BH663" s="54"/>
      <c r="BI663" s="54"/>
      <c r="BJ663" s="54"/>
      <c r="BK663" s="54"/>
      <c r="BL663" s="54"/>
      <c r="BM663" s="54"/>
      <c r="BN663" s="54"/>
      <c r="BO663" s="54"/>
      <c r="BP663" s="54"/>
      <c r="BQ663" s="54"/>
      <c r="BR663" s="54"/>
      <c r="BS663" s="54"/>
      <c r="BT663" s="54"/>
      <c r="BU663" s="54"/>
      <c r="BV663" s="54"/>
      <c r="BW663" s="54"/>
      <c r="BX663" s="54"/>
      <c r="BY663" s="3"/>
      <c r="BZ663" s="3"/>
      <c r="CA663" s="3"/>
      <c r="CB663" s="3"/>
      <c r="CC663" s="3"/>
      <c r="CD663" s="3"/>
    </row>
    <row r="664" spans="1:82" x14ac:dyDescent="0.2">
      <c r="A664" s="14">
        <v>864.83556999999996</v>
      </c>
      <c r="B664" s="8" t="s">
        <v>871</v>
      </c>
      <c r="C664" s="8" t="s">
        <v>872</v>
      </c>
      <c r="D664" s="3">
        <v>4.6049086751347688E-6</v>
      </c>
      <c r="E664" s="3">
        <v>1.2902762506627438E-4</v>
      </c>
      <c r="F664" s="3">
        <v>6.4734576741030643E-3</v>
      </c>
      <c r="G664" s="3">
        <v>7.2254839409737221E-3</v>
      </c>
      <c r="H664" s="3">
        <v>6.6573551292827696E-3</v>
      </c>
      <c r="I664" s="3">
        <v>1.031333924164104E-2</v>
      </c>
      <c r="J664" s="3">
        <v>1.4346247372535433E-5</v>
      </c>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Z664" s="54"/>
      <c r="BA664" s="54"/>
      <c r="BB664" s="54"/>
      <c r="BC664" s="54"/>
      <c r="BD664" s="54"/>
      <c r="BE664" s="54"/>
      <c r="BF664" s="54"/>
      <c r="BG664" s="54"/>
      <c r="BH664" s="54"/>
      <c r="BI664" s="54"/>
      <c r="BJ664" s="54"/>
      <c r="BK664" s="54"/>
      <c r="BL664" s="54"/>
      <c r="BM664" s="54"/>
      <c r="BN664" s="54"/>
      <c r="BO664" s="54"/>
      <c r="BP664" s="54"/>
      <c r="BQ664" s="54"/>
      <c r="BR664" s="54"/>
      <c r="BS664" s="54"/>
      <c r="BT664" s="54"/>
      <c r="BU664" s="54"/>
      <c r="BV664" s="54"/>
      <c r="BW664" s="54"/>
      <c r="BX664" s="54"/>
      <c r="BY664" s="3"/>
      <c r="BZ664" s="3"/>
      <c r="CA664" s="3"/>
      <c r="CB664" s="3"/>
      <c r="CC664" s="3"/>
      <c r="CD664" s="3"/>
    </row>
    <row r="665" spans="1:82" x14ac:dyDescent="0.2">
      <c r="A665" s="14">
        <v>866.85117000000002</v>
      </c>
      <c r="B665" s="8" t="s">
        <v>873</v>
      </c>
      <c r="C665" s="8" t="s">
        <v>874</v>
      </c>
      <c r="D665" s="3">
        <v>0</v>
      </c>
      <c r="E665" s="3">
        <v>0</v>
      </c>
      <c r="F665" s="3">
        <v>0</v>
      </c>
      <c r="G665" s="3">
        <v>0</v>
      </c>
      <c r="H665" s="3">
        <v>0</v>
      </c>
      <c r="I665" s="3">
        <v>0</v>
      </c>
      <c r="J665" s="3">
        <v>1.4616170460199876E-6</v>
      </c>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Z665" s="54"/>
      <c r="BA665" s="54"/>
      <c r="BB665" s="54"/>
      <c r="BC665" s="54"/>
      <c r="BD665" s="54"/>
      <c r="BE665" s="54"/>
      <c r="BF665" s="54"/>
      <c r="BG665" s="54"/>
      <c r="BH665" s="54"/>
      <c r="BI665" s="54"/>
      <c r="BJ665" s="54"/>
      <c r="BK665" s="54"/>
      <c r="BL665" s="54"/>
      <c r="BM665" s="54"/>
      <c r="BN665" s="54"/>
      <c r="BO665" s="54"/>
      <c r="BP665" s="54"/>
      <c r="BQ665" s="54"/>
      <c r="BR665" s="54"/>
      <c r="BS665" s="54"/>
      <c r="BT665" s="54"/>
      <c r="BU665" s="54"/>
      <c r="BV665" s="54"/>
      <c r="BW665" s="54"/>
      <c r="BX665" s="54"/>
      <c r="BY665" s="3"/>
      <c r="BZ665" s="3"/>
      <c r="CA665" s="3"/>
      <c r="CB665" s="3"/>
      <c r="CC665" s="3"/>
      <c r="CD665" s="3"/>
    </row>
    <row r="666" spans="1:82" x14ac:dyDescent="0.2">
      <c r="A666" s="14">
        <v>868.73686999999995</v>
      </c>
      <c r="B666" s="8" t="s">
        <v>875</v>
      </c>
      <c r="C666" s="8" t="s">
        <v>876</v>
      </c>
      <c r="D666" s="3">
        <v>0</v>
      </c>
      <c r="E666" s="3">
        <v>3.6943192516520868E-5</v>
      </c>
      <c r="F666" s="3">
        <v>0</v>
      </c>
      <c r="G666" s="3">
        <v>0</v>
      </c>
      <c r="H666" s="3">
        <v>7.9534895362282503E-6</v>
      </c>
      <c r="I666" s="3">
        <v>1.0510725626600658E-4</v>
      </c>
      <c r="J666" s="3">
        <v>3.5932693566630655E-5</v>
      </c>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Z666" s="54"/>
      <c r="BA666" s="54"/>
      <c r="BB666" s="54"/>
      <c r="BC666" s="54"/>
      <c r="BD666" s="54"/>
      <c r="BE666" s="54"/>
      <c r="BF666" s="54"/>
      <c r="BG666" s="54"/>
      <c r="BH666" s="54"/>
      <c r="BI666" s="54"/>
      <c r="BJ666" s="54"/>
      <c r="BK666" s="54"/>
      <c r="BL666" s="54"/>
      <c r="BM666" s="54"/>
      <c r="BN666" s="54"/>
      <c r="BO666" s="54"/>
      <c r="BP666" s="54"/>
      <c r="BQ666" s="54"/>
      <c r="BR666" s="54"/>
      <c r="BS666" s="54"/>
      <c r="BT666" s="54"/>
      <c r="BU666" s="54"/>
      <c r="BV666" s="54"/>
      <c r="BW666" s="54"/>
      <c r="BX666" s="54"/>
      <c r="BY666" s="3"/>
      <c r="BZ666" s="3"/>
      <c r="CA666" s="3"/>
      <c r="CB666" s="3"/>
      <c r="CC666" s="3"/>
      <c r="CD666" s="3"/>
    </row>
    <row r="667" spans="1:82" x14ac:dyDescent="0.2">
      <c r="A667" s="14">
        <v>870.7524699999999</v>
      </c>
      <c r="B667" s="8" t="s">
        <v>877</v>
      </c>
      <c r="C667" s="8" t="s">
        <v>878</v>
      </c>
      <c r="D667" s="3">
        <v>1.274753338052877E-5</v>
      </c>
      <c r="E667" s="3">
        <v>2.3263878395967621E-5</v>
      </c>
      <c r="F667" s="3">
        <v>0</v>
      </c>
      <c r="G667" s="3">
        <v>3.3749744366557414E-4</v>
      </c>
      <c r="H667" s="3">
        <v>9.7942722857016559E-5</v>
      </c>
      <c r="I667" s="3">
        <v>0</v>
      </c>
      <c r="J667" s="3">
        <v>0</v>
      </c>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Z667" s="54"/>
      <c r="BA667" s="54"/>
      <c r="BB667" s="54"/>
      <c r="BC667" s="54"/>
      <c r="BD667" s="54"/>
      <c r="BE667" s="54"/>
      <c r="BF667" s="54"/>
      <c r="BG667" s="54"/>
      <c r="BH667" s="54"/>
      <c r="BI667" s="54"/>
      <c r="BJ667" s="54"/>
      <c r="BK667" s="54"/>
      <c r="BL667" s="54"/>
      <c r="BM667" s="54"/>
      <c r="BN667" s="54"/>
      <c r="BO667" s="54"/>
      <c r="BP667" s="54"/>
      <c r="BQ667" s="54"/>
      <c r="BR667" s="54"/>
      <c r="BS667" s="54"/>
      <c r="BT667" s="54"/>
      <c r="BU667" s="54"/>
      <c r="BV667" s="54"/>
      <c r="BW667" s="54"/>
      <c r="BX667" s="54"/>
      <c r="BY667" s="3"/>
      <c r="BZ667" s="3"/>
      <c r="CA667" s="3"/>
      <c r="CB667" s="3"/>
      <c r="CC667" s="3"/>
      <c r="CD667" s="3"/>
    </row>
    <row r="668" spans="1:82" x14ac:dyDescent="0.2">
      <c r="A668" s="14">
        <v>872.76806999999997</v>
      </c>
      <c r="B668" s="8" t="s">
        <v>879</v>
      </c>
      <c r="C668" s="8" t="s">
        <v>880</v>
      </c>
      <c r="D668" s="3">
        <v>1.8260412921152581E-7</v>
      </c>
      <c r="E668" s="3">
        <v>3.2105980661599918E-5</v>
      </c>
      <c r="F668" s="3">
        <v>2.8748710264555172E-3</v>
      </c>
      <c r="G668" s="3">
        <v>5.6116108864697894E-3</v>
      </c>
      <c r="H668" s="3">
        <v>4.4075940121348749E-4</v>
      </c>
      <c r="I668" s="3">
        <v>1.4694534031351569E-3</v>
      </c>
      <c r="J668" s="3">
        <v>4.4076871486409136E-5</v>
      </c>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Z668" s="54"/>
      <c r="BA668" s="54"/>
      <c r="BB668" s="54"/>
      <c r="BC668" s="54"/>
      <c r="BD668" s="54"/>
      <c r="BE668" s="54"/>
      <c r="BF668" s="54"/>
      <c r="BG668" s="54"/>
      <c r="BH668" s="54"/>
      <c r="BI668" s="54"/>
      <c r="BJ668" s="54"/>
      <c r="BK668" s="54"/>
      <c r="BL668" s="54"/>
      <c r="BM668" s="54"/>
      <c r="BN668" s="54"/>
      <c r="BO668" s="54"/>
      <c r="BP668" s="54"/>
      <c r="BQ668" s="54"/>
      <c r="BR668" s="54"/>
      <c r="BS668" s="54"/>
      <c r="BT668" s="54"/>
      <c r="BU668" s="54"/>
      <c r="BV668" s="54"/>
      <c r="BW668" s="54"/>
      <c r="BX668" s="54"/>
      <c r="BY668" s="3"/>
      <c r="BZ668" s="3"/>
      <c r="CA668" s="3"/>
      <c r="CB668" s="3"/>
      <c r="CC668" s="3"/>
      <c r="CD668" s="3"/>
    </row>
    <row r="669" spans="1:82" x14ac:dyDescent="0.2">
      <c r="A669" s="14">
        <v>874.78366999999992</v>
      </c>
      <c r="B669" s="8" t="s">
        <v>881</v>
      </c>
      <c r="C669" s="8" t="s">
        <v>882</v>
      </c>
      <c r="D669" s="3">
        <v>1.178794419529679E-4</v>
      </c>
      <c r="E669" s="3">
        <v>7.2241031475548789E-4</v>
      </c>
      <c r="F669" s="3">
        <v>2.6425698330227919E-2</v>
      </c>
      <c r="G669" s="3">
        <v>4.9865840029377884E-2</v>
      </c>
      <c r="H669" s="3">
        <v>6.2092882385628573E-3</v>
      </c>
      <c r="I669" s="3">
        <v>1.5039172625355325E-2</v>
      </c>
      <c r="J669" s="3">
        <v>1.3420462501094878E-4</v>
      </c>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Z669" s="54"/>
      <c r="BA669" s="54"/>
      <c r="BB669" s="54"/>
      <c r="BC669" s="54"/>
      <c r="BD669" s="54"/>
      <c r="BE669" s="54"/>
      <c r="BF669" s="54"/>
      <c r="BG669" s="54"/>
      <c r="BH669" s="54"/>
      <c r="BI669" s="54"/>
      <c r="BJ669" s="54"/>
      <c r="BK669" s="54"/>
      <c r="BL669" s="54"/>
      <c r="BM669" s="54"/>
      <c r="BN669" s="54"/>
      <c r="BO669" s="54"/>
      <c r="BP669" s="54"/>
      <c r="BQ669" s="54"/>
      <c r="BR669" s="54"/>
      <c r="BS669" s="54"/>
      <c r="BT669" s="54"/>
      <c r="BU669" s="54"/>
      <c r="BV669" s="54"/>
      <c r="BW669" s="54"/>
      <c r="BX669" s="54"/>
      <c r="BY669" s="3"/>
      <c r="BZ669" s="3"/>
      <c r="CA669" s="3"/>
      <c r="CB669" s="3"/>
      <c r="CC669" s="3"/>
      <c r="CD669" s="3"/>
    </row>
    <row r="670" spans="1:82" x14ac:dyDescent="0.2">
      <c r="A670" s="14">
        <v>876.79926999999998</v>
      </c>
      <c r="B670" s="8" t="s">
        <v>883</v>
      </c>
      <c r="C670" s="8" t="s">
        <v>884</v>
      </c>
      <c r="D670" s="3">
        <v>1.6193997952667101E-4</v>
      </c>
      <c r="E670" s="3">
        <v>1.0519882143327536E-3</v>
      </c>
      <c r="F670" s="3">
        <v>8.3355157513624004E-2</v>
      </c>
      <c r="G670" s="3">
        <v>0.14457706258250128</v>
      </c>
      <c r="H670" s="3">
        <v>4.4182245994811083E-2</v>
      </c>
      <c r="I670" s="3">
        <v>7.9731535229453296E-2</v>
      </c>
      <c r="J670" s="3">
        <v>1.4298962358192391E-4</v>
      </c>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Z670" s="54"/>
      <c r="BA670" s="54"/>
      <c r="BB670" s="54"/>
      <c r="BC670" s="54"/>
      <c r="BD670" s="54"/>
      <c r="BE670" s="54"/>
      <c r="BF670" s="54"/>
      <c r="BG670" s="54"/>
      <c r="BH670" s="54"/>
      <c r="BI670" s="54"/>
      <c r="BJ670" s="54"/>
      <c r="BK670" s="54"/>
      <c r="BL670" s="54"/>
      <c r="BM670" s="54"/>
      <c r="BN670" s="54"/>
      <c r="BO670" s="54"/>
      <c r="BP670" s="54"/>
      <c r="BQ670" s="54"/>
      <c r="BR670" s="54"/>
      <c r="BS670" s="54"/>
      <c r="BT670" s="54"/>
      <c r="BU670" s="54"/>
      <c r="BV670" s="54"/>
      <c r="BW670" s="54"/>
      <c r="BX670" s="54"/>
      <c r="BY670" s="3"/>
      <c r="BZ670" s="3"/>
      <c r="CA670" s="3"/>
      <c r="CB670" s="3"/>
      <c r="CC670" s="3"/>
      <c r="CD670" s="3"/>
    </row>
    <row r="671" spans="1:82" x14ac:dyDescent="0.2">
      <c r="A671" s="14">
        <v>878.81486999999993</v>
      </c>
      <c r="B671" s="8" t="s">
        <v>885</v>
      </c>
      <c r="C671" s="8" t="s">
        <v>886</v>
      </c>
      <c r="D671" s="3">
        <v>1.5861445991534321E-4</v>
      </c>
      <c r="E671" s="3">
        <v>1.2401679852683527E-3</v>
      </c>
      <c r="F671" s="3">
        <v>0.49229878089006629</v>
      </c>
      <c r="G671" s="3">
        <v>0.46933736118385178</v>
      </c>
      <c r="H671" s="3">
        <v>0.47510793270889978</v>
      </c>
      <c r="I671" s="3">
        <v>0.75731717577220825</v>
      </c>
      <c r="J671" s="3">
        <v>7.0732851207626064E-4</v>
      </c>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Z671" s="54"/>
      <c r="BA671" s="54"/>
      <c r="BB671" s="54"/>
      <c r="BC671" s="54"/>
      <c r="BD671" s="54"/>
      <c r="BE671" s="54"/>
      <c r="BF671" s="54"/>
      <c r="BG671" s="54"/>
      <c r="BH671" s="54"/>
      <c r="BI671" s="54"/>
      <c r="BJ671" s="54"/>
      <c r="BK671" s="54"/>
      <c r="BL671" s="54"/>
      <c r="BM671" s="54"/>
      <c r="BN671" s="54"/>
      <c r="BO671" s="54"/>
      <c r="BP671" s="54"/>
      <c r="BQ671" s="54"/>
      <c r="BR671" s="54"/>
      <c r="BS671" s="54"/>
      <c r="BT671" s="54"/>
      <c r="BU671" s="54"/>
      <c r="BV671" s="54"/>
      <c r="BW671" s="54"/>
      <c r="BX671" s="54"/>
      <c r="BY671" s="3"/>
      <c r="BZ671" s="3"/>
      <c r="CA671" s="3"/>
      <c r="CB671" s="3"/>
      <c r="CC671" s="3"/>
      <c r="CD671" s="3"/>
    </row>
    <row r="672" spans="1:82" x14ac:dyDescent="0.2">
      <c r="A672" s="14">
        <v>880.83046999999988</v>
      </c>
      <c r="B672" s="8" t="s">
        <v>887</v>
      </c>
      <c r="C672" s="8" t="s">
        <v>888</v>
      </c>
      <c r="D672" s="3">
        <v>0</v>
      </c>
      <c r="E672" s="3">
        <v>0</v>
      </c>
      <c r="F672" s="3">
        <v>0</v>
      </c>
      <c r="G672" s="3">
        <v>0</v>
      </c>
      <c r="H672" s="3">
        <v>4.748589980258185E-4</v>
      </c>
      <c r="I672" s="3">
        <v>0</v>
      </c>
      <c r="J672" s="3">
        <v>3.8217553537742217E-6</v>
      </c>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Z672" s="54"/>
      <c r="BA672" s="54"/>
      <c r="BB672" s="54"/>
      <c r="BC672" s="54"/>
      <c r="BD672" s="54"/>
      <c r="BE672" s="54"/>
      <c r="BF672" s="54"/>
      <c r="BG672" s="54"/>
      <c r="BH672" s="54"/>
      <c r="BI672" s="54"/>
      <c r="BJ672" s="54"/>
      <c r="BK672" s="54"/>
      <c r="BL672" s="54"/>
      <c r="BM672" s="54"/>
      <c r="BN672" s="54"/>
      <c r="BO672" s="54"/>
      <c r="BP672" s="54"/>
      <c r="BQ672" s="54"/>
      <c r="BR672" s="54"/>
      <c r="BS672" s="54"/>
      <c r="BT672" s="54"/>
      <c r="BU672" s="54"/>
      <c r="BV672" s="54"/>
      <c r="BW672" s="54"/>
      <c r="BX672" s="54"/>
      <c r="BY672" s="3"/>
      <c r="BZ672" s="3"/>
      <c r="CA672" s="3"/>
      <c r="CB672" s="3"/>
      <c r="CC672" s="3"/>
      <c r="CD672" s="3"/>
    </row>
    <row r="673" spans="1:82" x14ac:dyDescent="0.2">
      <c r="A673" s="14">
        <v>882.78877</v>
      </c>
      <c r="B673" s="8" t="s">
        <v>889</v>
      </c>
      <c r="C673" s="8" t="s">
        <v>890</v>
      </c>
      <c r="D673" s="3">
        <v>0</v>
      </c>
      <c r="E673" s="3">
        <v>9.4359130001260566E-6</v>
      </c>
      <c r="F673" s="3">
        <v>8.7960137030768158E-4</v>
      </c>
      <c r="G673" s="3">
        <v>1.0002928722474172E-3</v>
      </c>
      <c r="H673" s="3">
        <v>1.0197090774793738E-3</v>
      </c>
      <c r="I673" s="3">
        <v>1.030094778035397E-3</v>
      </c>
      <c r="J673" s="3">
        <v>0</v>
      </c>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Z673" s="54"/>
      <c r="BA673" s="54"/>
      <c r="BB673" s="54"/>
      <c r="BC673" s="54"/>
      <c r="BD673" s="54"/>
      <c r="BE673" s="54"/>
      <c r="BF673" s="54"/>
      <c r="BG673" s="54"/>
      <c r="BH673" s="54"/>
      <c r="BI673" s="54"/>
      <c r="BJ673" s="54"/>
      <c r="BK673" s="54"/>
      <c r="BL673" s="54"/>
      <c r="BM673" s="54"/>
      <c r="BN673" s="54"/>
      <c r="BO673" s="54"/>
      <c r="BP673" s="54"/>
      <c r="BQ673" s="54"/>
      <c r="BR673" s="54"/>
      <c r="BS673" s="54"/>
      <c r="BT673" s="54"/>
      <c r="BU673" s="54"/>
      <c r="BV673" s="54"/>
      <c r="BW673" s="54"/>
      <c r="BX673" s="54"/>
      <c r="BY673" s="3"/>
      <c r="BZ673" s="3"/>
      <c r="CA673" s="3"/>
      <c r="CB673" s="3"/>
      <c r="CC673" s="3"/>
      <c r="CD673" s="3"/>
    </row>
    <row r="674" spans="1:82" x14ac:dyDescent="0.2">
      <c r="A674" s="14">
        <v>884.80437000000006</v>
      </c>
      <c r="B674" s="8" t="s">
        <v>891</v>
      </c>
      <c r="C674" s="8" t="s">
        <v>892</v>
      </c>
      <c r="D674" s="3">
        <v>0</v>
      </c>
      <c r="E674" s="3">
        <v>4.3319275353926356E-5</v>
      </c>
      <c r="F674" s="3">
        <v>4.4195688546527838E-5</v>
      </c>
      <c r="G674" s="3">
        <v>0</v>
      </c>
      <c r="H674" s="3">
        <v>0</v>
      </c>
      <c r="I674" s="3">
        <v>0</v>
      </c>
      <c r="J674" s="3">
        <v>0</v>
      </c>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Z674" s="54"/>
      <c r="BA674" s="54"/>
      <c r="BB674" s="54"/>
      <c r="BC674" s="54"/>
      <c r="BD674" s="54"/>
      <c r="BE674" s="54"/>
      <c r="BF674" s="54"/>
      <c r="BG674" s="54"/>
      <c r="BH674" s="54"/>
      <c r="BI674" s="54"/>
      <c r="BJ674" s="54"/>
      <c r="BK674" s="54"/>
      <c r="BL674" s="54"/>
      <c r="BM674" s="54"/>
      <c r="BN674" s="54"/>
      <c r="BO674" s="54"/>
      <c r="BP674" s="54"/>
      <c r="BQ674" s="54"/>
      <c r="BR674" s="54"/>
      <c r="BS674" s="54"/>
      <c r="BT674" s="54"/>
      <c r="BU674" s="54"/>
      <c r="BV674" s="54"/>
      <c r="BW674" s="54"/>
      <c r="BX674" s="54"/>
      <c r="BY674" s="3"/>
      <c r="BZ674" s="3"/>
      <c r="CA674" s="3"/>
      <c r="CB674" s="3"/>
      <c r="CC674" s="3"/>
      <c r="CD674" s="3"/>
    </row>
    <row r="675" spans="1:82" x14ac:dyDescent="0.2">
      <c r="A675" s="14">
        <v>886.81997000000001</v>
      </c>
      <c r="B675" s="8" t="s">
        <v>893</v>
      </c>
      <c r="C675" s="8" t="s">
        <v>894</v>
      </c>
      <c r="D675" s="3">
        <v>2.5391361607319993E-5</v>
      </c>
      <c r="E675" s="3">
        <v>1.1489456091243498E-4</v>
      </c>
      <c r="F675" s="3">
        <v>3.5726265584347439E-5</v>
      </c>
      <c r="G675" s="3">
        <v>6.2607373493646541E-4</v>
      </c>
      <c r="H675" s="3">
        <v>1.7648816619353423E-4</v>
      </c>
      <c r="I675" s="3">
        <v>1.3773811759322266E-4</v>
      </c>
      <c r="J675" s="3">
        <v>0</v>
      </c>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Z675" s="54"/>
      <c r="BA675" s="54"/>
      <c r="BB675" s="54"/>
      <c r="BC675" s="54"/>
      <c r="BD675" s="54"/>
      <c r="BE675" s="54"/>
      <c r="BF675" s="54"/>
      <c r="BG675" s="54"/>
      <c r="BH675" s="54"/>
      <c r="BI675" s="54"/>
      <c r="BJ675" s="54"/>
      <c r="BK675" s="54"/>
      <c r="BL675" s="54"/>
      <c r="BM675" s="54"/>
      <c r="BN675" s="54"/>
      <c r="BO675" s="54"/>
      <c r="BP675" s="54"/>
      <c r="BQ675" s="54"/>
      <c r="BR675" s="54"/>
      <c r="BS675" s="54"/>
      <c r="BT675" s="54"/>
      <c r="BU675" s="54"/>
      <c r="BV675" s="54"/>
      <c r="BW675" s="54"/>
      <c r="BX675" s="54"/>
      <c r="BY675" s="3"/>
      <c r="BZ675" s="3"/>
      <c r="CA675" s="3"/>
      <c r="CB675" s="3"/>
      <c r="CC675" s="3"/>
      <c r="CD675" s="3"/>
    </row>
    <row r="676" spans="1:82" x14ac:dyDescent="0.2">
      <c r="A676" s="14">
        <v>888.83556999999996</v>
      </c>
      <c r="B676" s="8" t="s">
        <v>895</v>
      </c>
      <c r="C676" s="8" t="s">
        <v>896</v>
      </c>
      <c r="D676" s="3">
        <v>4.6877320784527331E-5</v>
      </c>
      <c r="E676" s="3">
        <v>8.0293898608941786E-5</v>
      </c>
      <c r="F676" s="3">
        <v>8.0724627983144227E-4</v>
      </c>
      <c r="G676" s="3">
        <v>1.6723796285921932E-3</v>
      </c>
      <c r="H676" s="3">
        <v>1.0093091898637246E-4</v>
      </c>
      <c r="I676" s="3">
        <v>3.6655271011386346E-4</v>
      </c>
      <c r="J676" s="3">
        <v>1.353971564713277E-5</v>
      </c>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Z676" s="54"/>
      <c r="BA676" s="54"/>
      <c r="BB676" s="54"/>
      <c r="BC676" s="54"/>
      <c r="BD676" s="54"/>
      <c r="BE676" s="54"/>
      <c r="BF676" s="54"/>
      <c r="BG676" s="54"/>
      <c r="BH676" s="54"/>
      <c r="BI676" s="54"/>
      <c r="BJ676" s="54"/>
      <c r="BK676" s="54"/>
      <c r="BL676" s="54"/>
      <c r="BM676" s="54"/>
      <c r="BN676" s="54"/>
      <c r="BO676" s="54"/>
      <c r="BP676" s="54"/>
      <c r="BQ676" s="54"/>
      <c r="BR676" s="54"/>
      <c r="BS676" s="54"/>
      <c r="BT676" s="54"/>
      <c r="BU676" s="54"/>
      <c r="BV676" s="54"/>
      <c r="BW676" s="54"/>
      <c r="BX676" s="54"/>
      <c r="BY676" s="3"/>
      <c r="BZ676" s="3"/>
      <c r="CA676" s="3"/>
      <c r="CB676" s="3"/>
      <c r="CC676" s="3"/>
      <c r="CD676" s="3"/>
    </row>
    <row r="677" spans="1:82" x14ac:dyDescent="0.2">
      <c r="A677" s="14">
        <v>890.85117000000002</v>
      </c>
      <c r="B677" s="8" t="s">
        <v>897</v>
      </c>
      <c r="C677" s="8" t="s">
        <v>898</v>
      </c>
      <c r="D677" s="3">
        <v>2.0148338210779431E-6</v>
      </c>
      <c r="E677" s="3">
        <v>9.5764996183009103E-5</v>
      </c>
      <c r="F677" s="3">
        <v>1.7036153548030805E-3</v>
      </c>
      <c r="G677" s="3">
        <v>2.3480021162613292E-3</v>
      </c>
      <c r="H677" s="3">
        <v>4.7535053153726893E-4</v>
      </c>
      <c r="I677" s="3">
        <v>1.8243020854422857E-3</v>
      </c>
      <c r="J677" s="3">
        <v>4.8981378775106072E-5</v>
      </c>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Z677" s="54"/>
      <c r="BA677" s="54"/>
      <c r="BB677" s="54"/>
      <c r="BC677" s="54"/>
      <c r="BD677" s="54"/>
      <c r="BE677" s="54"/>
      <c r="BF677" s="54"/>
      <c r="BG677" s="54"/>
      <c r="BH677" s="54"/>
      <c r="BI677" s="54"/>
      <c r="BJ677" s="54"/>
      <c r="BK677" s="54"/>
      <c r="BL677" s="54"/>
      <c r="BM677" s="54"/>
      <c r="BN677" s="54"/>
      <c r="BO677" s="54"/>
      <c r="BP677" s="54"/>
      <c r="BQ677" s="54"/>
      <c r="BR677" s="54"/>
      <c r="BS677" s="54"/>
      <c r="BT677" s="54"/>
      <c r="BU677" s="54"/>
      <c r="BV677" s="54"/>
      <c r="BW677" s="54"/>
      <c r="BX677" s="54"/>
      <c r="BY677" s="3"/>
      <c r="BZ677" s="3"/>
      <c r="CA677" s="3"/>
      <c r="CB677" s="3"/>
      <c r="CC677" s="3"/>
      <c r="CD677" s="3"/>
    </row>
    <row r="678" spans="1:82" x14ac:dyDescent="0.2">
      <c r="A678" s="14">
        <v>892.86676999999997</v>
      </c>
      <c r="B678" s="8" t="s">
        <v>899</v>
      </c>
      <c r="C678" s="8" t="s">
        <v>900</v>
      </c>
      <c r="D678" s="3">
        <v>1.0337555509162282E-6</v>
      </c>
      <c r="E678" s="3">
        <v>4.9964971030491276E-5</v>
      </c>
      <c r="F678" s="3">
        <v>6.1906513100334765E-3</v>
      </c>
      <c r="G678" s="3">
        <v>5.0464915753638071E-3</v>
      </c>
      <c r="H678" s="3">
        <v>6.0404624201881038E-3</v>
      </c>
      <c r="I678" s="3">
        <v>9.1552571429414625E-3</v>
      </c>
      <c r="J678" s="3">
        <v>1.197992642596665E-5</v>
      </c>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Z678" s="54"/>
      <c r="BA678" s="54"/>
      <c r="BB678" s="54"/>
      <c r="BC678" s="54"/>
      <c r="BD678" s="54"/>
      <c r="BE678" s="54"/>
      <c r="BF678" s="54"/>
      <c r="BG678" s="54"/>
      <c r="BH678" s="54"/>
      <c r="BI678" s="54"/>
      <c r="BJ678" s="54"/>
      <c r="BK678" s="54"/>
      <c r="BL678" s="54"/>
      <c r="BM678" s="54"/>
      <c r="BN678" s="54"/>
      <c r="BO678" s="54"/>
      <c r="BP678" s="54"/>
      <c r="BQ678" s="54"/>
      <c r="BR678" s="54"/>
      <c r="BS678" s="54"/>
      <c r="BT678" s="54"/>
      <c r="BU678" s="54"/>
      <c r="BV678" s="54"/>
      <c r="BW678" s="54"/>
      <c r="BX678" s="54"/>
      <c r="BY678" s="3"/>
      <c r="BZ678" s="3"/>
      <c r="CA678" s="3"/>
      <c r="CB678" s="3"/>
      <c r="CC678" s="3"/>
      <c r="CD678" s="3"/>
    </row>
    <row r="679" spans="1:82" x14ac:dyDescent="0.2">
      <c r="A679" s="14">
        <v>894.7524699999999</v>
      </c>
      <c r="B679" s="8" t="s">
        <v>901</v>
      </c>
      <c r="C679" s="8" t="s">
        <v>902</v>
      </c>
      <c r="D679" s="3">
        <v>0</v>
      </c>
      <c r="E679" s="3">
        <v>0</v>
      </c>
      <c r="F679" s="3">
        <v>0</v>
      </c>
      <c r="G679" s="3">
        <v>1.5546602189663662E-4</v>
      </c>
      <c r="H679" s="3">
        <v>0</v>
      </c>
      <c r="I679" s="3">
        <v>6.0521118841663736E-5</v>
      </c>
      <c r="J679" s="3">
        <v>6.0899597838246553E-5</v>
      </c>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Z679" s="54"/>
      <c r="BA679" s="54"/>
      <c r="BB679" s="54"/>
      <c r="BC679" s="54"/>
      <c r="BD679" s="54"/>
      <c r="BE679" s="54"/>
      <c r="BF679" s="54"/>
      <c r="BG679" s="54"/>
      <c r="BH679" s="54"/>
      <c r="BI679" s="54"/>
      <c r="BJ679" s="54"/>
      <c r="BK679" s="54"/>
      <c r="BL679" s="54"/>
      <c r="BM679" s="54"/>
      <c r="BN679" s="54"/>
      <c r="BO679" s="54"/>
      <c r="BP679" s="54"/>
      <c r="BQ679" s="54"/>
      <c r="BR679" s="54"/>
      <c r="BS679" s="54"/>
      <c r="BT679" s="54"/>
      <c r="BU679" s="54"/>
      <c r="BV679" s="54"/>
      <c r="BW679" s="54"/>
      <c r="BX679" s="54"/>
      <c r="BY679" s="3"/>
      <c r="BZ679" s="3"/>
      <c r="CA679" s="3"/>
      <c r="CB679" s="3"/>
      <c r="CC679" s="3"/>
      <c r="CD679" s="3"/>
    </row>
    <row r="680" spans="1:82" x14ac:dyDescent="0.2">
      <c r="A680" s="14">
        <v>896.76806999999997</v>
      </c>
      <c r="B680" s="8" t="s">
        <v>903</v>
      </c>
      <c r="C680" s="8" t="s">
        <v>904</v>
      </c>
      <c r="D680" s="3">
        <v>0</v>
      </c>
      <c r="E680" s="3">
        <v>6.3071134275847107E-5</v>
      </c>
      <c r="F680" s="3">
        <v>7.7243375252150517E-4</v>
      </c>
      <c r="G680" s="3">
        <v>2.1167706429547173E-3</v>
      </c>
      <c r="H680" s="3">
        <v>0</v>
      </c>
      <c r="I680" s="3">
        <v>3.3440043859406314E-4</v>
      </c>
      <c r="J680" s="3">
        <v>5.0970398666614818E-5</v>
      </c>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Z680" s="54"/>
      <c r="BA680" s="54"/>
      <c r="BB680" s="54"/>
      <c r="BC680" s="54"/>
      <c r="BD680" s="54"/>
      <c r="BE680" s="54"/>
      <c r="BF680" s="54"/>
      <c r="BG680" s="54"/>
      <c r="BH680" s="54"/>
      <c r="BI680" s="54"/>
      <c r="BJ680" s="54"/>
      <c r="BK680" s="54"/>
      <c r="BL680" s="54"/>
      <c r="BM680" s="54"/>
      <c r="BN680" s="54"/>
      <c r="BO680" s="54"/>
      <c r="BP680" s="54"/>
      <c r="BQ680" s="54"/>
      <c r="BR680" s="54"/>
      <c r="BS680" s="54"/>
      <c r="BT680" s="54"/>
      <c r="BU680" s="54"/>
      <c r="BV680" s="54"/>
      <c r="BW680" s="54"/>
      <c r="BX680" s="54"/>
      <c r="BY680" s="3"/>
      <c r="BZ680" s="3"/>
      <c r="CA680" s="3"/>
      <c r="CB680" s="3"/>
      <c r="CC680" s="3"/>
      <c r="CD680" s="3"/>
    </row>
    <row r="681" spans="1:82" x14ac:dyDescent="0.2">
      <c r="A681" s="14">
        <v>898.78366999999992</v>
      </c>
      <c r="B681" s="8" t="s">
        <v>905</v>
      </c>
      <c r="C681" s="8" t="s">
        <v>906</v>
      </c>
      <c r="D681" s="3">
        <v>1.9428236416169327E-5</v>
      </c>
      <c r="E681" s="3">
        <v>3.7177691051145387E-4</v>
      </c>
      <c r="F681" s="3">
        <v>5.4569849758308335E-3</v>
      </c>
      <c r="G681" s="3">
        <v>1.1680911318572913E-2</v>
      </c>
      <c r="H681" s="3">
        <v>4.9275285006750852E-4</v>
      </c>
      <c r="I681" s="3">
        <v>2.4333103115663102E-3</v>
      </c>
      <c r="J681" s="3">
        <v>0</v>
      </c>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Z681" s="54"/>
      <c r="BA681" s="54"/>
      <c r="BB681" s="54"/>
      <c r="BC681" s="54"/>
      <c r="BD681" s="54"/>
      <c r="BE681" s="54"/>
      <c r="BF681" s="54"/>
      <c r="BG681" s="54"/>
      <c r="BH681" s="54"/>
      <c r="BI681" s="54"/>
      <c r="BJ681" s="54"/>
      <c r="BK681" s="54"/>
      <c r="BL681" s="54"/>
      <c r="BM681" s="54"/>
      <c r="BN681" s="54"/>
      <c r="BO681" s="54"/>
      <c r="BP681" s="54"/>
      <c r="BQ681" s="54"/>
      <c r="BR681" s="54"/>
      <c r="BS681" s="54"/>
      <c r="BT681" s="54"/>
      <c r="BU681" s="54"/>
      <c r="BV681" s="54"/>
      <c r="BW681" s="54"/>
      <c r="BX681" s="54"/>
      <c r="BY681" s="3"/>
      <c r="BZ681" s="3"/>
      <c r="CA681" s="3"/>
      <c r="CB681" s="3"/>
      <c r="CC681" s="3"/>
      <c r="CD681" s="3"/>
    </row>
    <row r="682" spans="1:82" x14ac:dyDescent="0.2">
      <c r="A682" s="14">
        <v>900.79926999999998</v>
      </c>
      <c r="B682" s="8" t="s">
        <v>907</v>
      </c>
      <c r="C682" s="8" t="s">
        <v>908</v>
      </c>
      <c r="D682" s="3">
        <v>4.052429154201001E-5</v>
      </c>
      <c r="E682" s="3">
        <v>5.4722781686091697E-4</v>
      </c>
      <c r="F682" s="3">
        <v>1.4313788831001348E-2</v>
      </c>
      <c r="G682" s="3">
        <v>3.0955419949206694E-2</v>
      </c>
      <c r="H682" s="3">
        <v>1.7360177462119291E-3</v>
      </c>
      <c r="I682" s="3">
        <v>7.1948796709230154E-3</v>
      </c>
      <c r="J682" s="3">
        <v>3.3905312274319638E-5</v>
      </c>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Z682" s="54"/>
      <c r="BA682" s="54"/>
      <c r="BB682" s="54"/>
      <c r="BC682" s="54"/>
      <c r="BD682" s="54"/>
      <c r="BE682" s="54"/>
      <c r="BF682" s="54"/>
      <c r="BG682" s="54"/>
      <c r="BH682" s="54"/>
      <c r="BI682" s="54"/>
      <c r="BJ682" s="54"/>
      <c r="BK682" s="54"/>
      <c r="BL682" s="54"/>
      <c r="BM682" s="54"/>
      <c r="BN682" s="54"/>
      <c r="BO682" s="54"/>
      <c r="BP682" s="54"/>
      <c r="BQ682" s="54"/>
      <c r="BR682" s="54"/>
      <c r="BS682" s="54"/>
      <c r="BT682" s="54"/>
      <c r="BU682" s="54"/>
      <c r="BV682" s="54"/>
      <c r="BW682" s="54"/>
      <c r="BX682" s="54"/>
      <c r="BY682" s="3"/>
      <c r="BZ682" s="3"/>
      <c r="CA682" s="3"/>
      <c r="CB682" s="3"/>
      <c r="CC682" s="3"/>
      <c r="CD682" s="3"/>
    </row>
    <row r="683" spans="1:82" x14ac:dyDescent="0.2">
      <c r="A683" s="14">
        <v>902.81486999999993</v>
      </c>
      <c r="B683" s="8" t="s">
        <v>909</v>
      </c>
      <c r="C683" s="8" t="s">
        <v>910</v>
      </c>
      <c r="D683" s="3">
        <v>1.8086413246461928E-4</v>
      </c>
      <c r="E683" s="3">
        <v>1.0705889884681131E-3</v>
      </c>
      <c r="F683" s="3">
        <v>2.1697175562373563E-2</v>
      </c>
      <c r="G683" s="3">
        <v>4.4503022047567821E-2</v>
      </c>
      <c r="H683" s="3">
        <v>3.8523827642302924E-3</v>
      </c>
      <c r="I683" s="3">
        <v>1.1286696481471827E-2</v>
      </c>
      <c r="J683" s="3">
        <v>1.1201898953218172E-4</v>
      </c>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Z683" s="54"/>
      <c r="BA683" s="54"/>
      <c r="BB683" s="54"/>
      <c r="BC683" s="54"/>
      <c r="BD683" s="54"/>
      <c r="BE683" s="54"/>
      <c r="BF683" s="54"/>
      <c r="BG683" s="54"/>
      <c r="BH683" s="54"/>
      <c r="BI683" s="54"/>
      <c r="BJ683" s="54"/>
      <c r="BK683" s="54"/>
      <c r="BL683" s="54"/>
      <c r="BM683" s="54"/>
      <c r="BN683" s="54"/>
      <c r="BO683" s="54"/>
      <c r="BP683" s="54"/>
      <c r="BQ683" s="54"/>
      <c r="BR683" s="54"/>
      <c r="BS683" s="54"/>
      <c r="BT683" s="54"/>
      <c r="BU683" s="54"/>
      <c r="BV683" s="54"/>
      <c r="BW683" s="54"/>
      <c r="BX683" s="54"/>
      <c r="BY683" s="3"/>
      <c r="BZ683" s="3"/>
      <c r="CA683" s="3"/>
      <c r="CB683" s="3"/>
      <c r="CC683" s="3"/>
      <c r="CD683" s="3"/>
    </row>
    <row r="684" spans="1:82" x14ac:dyDescent="0.2">
      <c r="A684" s="14">
        <v>904.83046999999988</v>
      </c>
      <c r="B684" s="8" t="s">
        <v>911</v>
      </c>
      <c r="C684" s="8" t="s">
        <v>912</v>
      </c>
      <c r="D684" s="3">
        <v>1.7153338997509161E-4</v>
      </c>
      <c r="E684" s="3">
        <v>3.1089726753453362E-4</v>
      </c>
      <c r="F684" s="3">
        <v>1.2918639516571262E-2</v>
      </c>
      <c r="G684" s="3">
        <v>2.2073977065550567E-2</v>
      </c>
      <c r="H684" s="3">
        <v>7.1095652840021421E-3</v>
      </c>
      <c r="I684" s="3">
        <v>1.4448844036251435E-2</v>
      </c>
      <c r="J684" s="3">
        <v>2.8413957873520316E-5</v>
      </c>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Z684" s="54"/>
      <c r="BA684" s="54"/>
      <c r="BB684" s="54"/>
      <c r="BC684" s="54"/>
      <c r="BD684" s="54"/>
      <c r="BE684" s="54"/>
      <c r="BF684" s="54"/>
      <c r="BG684" s="54"/>
      <c r="BH684" s="54"/>
      <c r="BI684" s="54"/>
      <c r="BJ684" s="54"/>
      <c r="BK684" s="54"/>
      <c r="BL684" s="54"/>
      <c r="BM684" s="54"/>
      <c r="BN684" s="54"/>
      <c r="BO684" s="54"/>
      <c r="BP684" s="54"/>
      <c r="BQ684" s="54"/>
      <c r="BR684" s="54"/>
      <c r="BS684" s="54"/>
      <c r="BT684" s="54"/>
      <c r="BU684" s="54"/>
      <c r="BV684" s="54"/>
      <c r="BW684" s="54"/>
      <c r="BX684" s="54"/>
      <c r="BY684" s="3"/>
      <c r="BZ684" s="3"/>
      <c r="CA684" s="3"/>
      <c r="CB684" s="3"/>
      <c r="CC684" s="3"/>
      <c r="CD684" s="3"/>
    </row>
    <row r="685" spans="1:82" x14ac:dyDescent="0.2">
      <c r="A685" s="14">
        <v>906.84606999999994</v>
      </c>
      <c r="B685" s="8" t="s">
        <v>913</v>
      </c>
      <c r="C685" s="8" t="s">
        <v>914</v>
      </c>
      <c r="D685" s="3">
        <v>0</v>
      </c>
      <c r="E685" s="3">
        <v>2.2260569239362509E-4</v>
      </c>
      <c r="F685" s="3">
        <v>3.1740944432507641E-2</v>
      </c>
      <c r="G685" s="3">
        <v>4.5815472996355903E-2</v>
      </c>
      <c r="H685" s="3">
        <v>4.7683397892298224E-2</v>
      </c>
      <c r="I685" s="3">
        <v>7.304504208280993E-2</v>
      </c>
      <c r="J685" s="3">
        <v>2.3216774337802605E-4</v>
      </c>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Z685" s="54"/>
      <c r="BA685" s="54"/>
      <c r="BB685" s="54"/>
      <c r="BC685" s="54"/>
      <c r="BD685" s="54"/>
      <c r="BE685" s="54"/>
      <c r="BF685" s="54"/>
      <c r="BG685" s="54"/>
      <c r="BH685" s="54"/>
      <c r="BI685" s="54"/>
      <c r="BJ685" s="54"/>
      <c r="BK685" s="54"/>
      <c r="BL685" s="54"/>
      <c r="BM685" s="54"/>
      <c r="BN685" s="54"/>
      <c r="BO685" s="54"/>
      <c r="BP685" s="54"/>
      <c r="BQ685" s="54"/>
      <c r="BR685" s="54"/>
      <c r="BS685" s="54"/>
      <c r="BT685" s="54"/>
      <c r="BU685" s="54"/>
      <c r="BV685" s="54"/>
      <c r="BW685" s="54"/>
      <c r="BX685" s="54"/>
      <c r="BY685" s="3"/>
      <c r="BZ685" s="3"/>
      <c r="CA685" s="3"/>
      <c r="CB685" s="3"/>
      <c r="CC685" s="3"/>
      <c r="CD685" s="3"/>
    </row>
    <row r="686" spans="1:82" x14ac:dyDescent="0.2">
      <c r="A686" s="14">
        <v>908.86166999999989</v>
      </c>
      <c r="B686" s="8" t="s">
        <v>915</v>
      </c>
      <c r="C686" s="8" t="s">
        <v>916</v>
      </c>
      <c r="D686" s="3">
        <v>6.4071523062106086E-6</v>
      </c>
      <c r="E686" s="3">
        <v>1.9800183689640369E-5</v>
      </c>
      <c r="F686" s="3">
        <v>2.49335403393134E-4</v>
      </c>
      <c r="G686" s="3">
        <v>0</v>
      </c>
      <c r="H686" s="3">
        <v>0</v>
      </c>
      <c r="I686" s="3">
        <v>0</v>
      </c>
      <c r="J686" s="3">
        <v>0</v>
      </c>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Z686" s="54"/>
      <c r="BA686" s="54"/>
      <c r="BB686" s="54"/>
      <c r="BC686" s="54"/>
      <c r="BD686" s="54"/>
      <c r="BE686" s="54"/>
      <c r="BF686" s="54"/>
      <c r="BG686" s="54"/>
      <c r="BH686" s="54"/>
      <c r="BI686" s="54"/>
      <c r="BJ686" s="54"/>
      <c r="BK686" s="54"/>
      <c r="BL686" s="54"/>
      <c r="BM686" s="54"/>
      <c r="BN686" s="54"/>
      <c r="BO686" s="54"/>
      <c r="BP686" s="54"/>
      <c r="BQ686" s="54"/>
      <c r="BR686" s="54"/>
      <c r="BS686" s="54"/>
      <c r="BT686" s="54"/>
      <c r="BU686" s="54"/>
      <c r="BV686" s="54"/>
      <c r="BW686" s="54"/>
      <c r="BX686" s="54"/>
      <c r="BY686" s="3"/>
      <c r="BZ686" s="3"/>
      <c r="CA686" s="3"/>
      <c r="CB686" s="3"/>
      <c r="CC686" s="3"/>
      <c r="CD686" s="3"/>
    </row>
    <row r="687" spans="1:82" x14ac:dyDescent="0.2">
      <c r="A687" s="14">
        <v>910.81997000000001</v>
      </c>
      <c r="B687" s="8" t="s">
        <v>917</v>
      </c>
      <c r="C687" s="8" t="s">
        <v>918</v>
      </c>
      <c r="D687" s="3">
        <v>0</v>
      </c>
      <c r="E687" s="3">
        <v>3.5804608697699258E-5</v>
      </c>
      <c r="F687" s="3">
        <v>7.7978919565561966E-5</v>
      </c>
      <c r="G687" s="3">
        <v>0</v>
      </c>
      <c r="H687" s="3">
        <v>0</v>
      </c>
      <c r="I687" s="3">
        <v>1.6390075801462245E-4</v>
      </c>
      <c r="J687" s="3">
        <v>7.6311195150527704E-5</v>
      </c>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Z687" s="54"/>
      <c r="BA687" s="54"/>
      <c r="BB687" s="54"/>
      <c r="BC687" s="54"/>
      <c r="BD687" s="54"/>
      <c r="BE687" s="54"/>
      <c r="BF687" s="54"/>
      <c r="BG687" s="54"/>
      <c r="BH687" s="54"/>
      <c r="BI687" s="54"/>
      <c r="BJ687" s="54"/>
      <c r="BK687" s="54"/>
      <c r="BL687" s="54"/>
      <c r="BM687" s="54"/>
      <c r="BN687" s="54"/>
      <c r="BO687" s="54"/>
      <c r="BP687" s="54"/>
      <c r="BQ687" s="54"/>
      <c r="BR687" s="54"/>
      <c r="BS687" s="54"/>
      <c r="BT687" s="54"/>
      <c r="BU687" s="54"/>
      <c r="BV687" s="54"/>
      <c r="BW687" s="54"/>
      <c r="BX687" s="54"/>
      <c r="BY687" s="3"/>
      <c r="BZ687" s="3"/>
      <c r="CA687" s="3"/>
      <c r="CB687" s="3"/>
      <c r="CC687" s="3"/>
      <c r="CD687" s="3"/>
    </row>
    <row r="688" spans="1:82" x14ac:dyDescent="0.2">
      <c r="A688" s="14">
        <v>912.83556999999996</v>
      </c>
      <c r="B688" s="8" t="s">
        <v>919</v>
      </c>
      <c r="C688" s="8" t="s">
        <v>920</v>
      </c>
      <c r="D688" s="3">
        <v>0</v>
      </c>
      <c r="E688" s="3">
        <v>0</v>
      </c>
      <c r="F688" s="3">
        <v>0</v>
      </c>
      <c r="G688" s="3">
        <v>0</v>
      </c>
      <c r="H688" s="3">
        <v>0</v>
      </c>
      <c r="I688" s="3">
        <v>0</v>
      </c>
      <c r="J688" s="3">
        <v>0</v>
      </c>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Z688" s="54"/>
      <c r="BA688" s="54"/>
      <c r="BB688" s="54"/>
      <c r="BC688" s="54"/>
      <c r="BD688" s="54"/>
      <c r="BE688" s="54"/>
      <c r="BF688" s="54"/>
      <c r="BG688" s="54"/>
      <c r="BH688" s="54"/>
      <c r="BI688" s="54"/>
      <c r="BJ688" s="54"/>
      <c r="BK688" s="54"/>
      <c r="BL688" s="54"/>
      <c r="BM688" s="54"/>
      <c r="BN688" s="54"/>
      <c r="BO688" s="54"/>
      <c r="BP688" s="54"/>
      <c r="BQ688" s="54"/>
      <c r="BR688" s="54"/>
      <c r="BS688" s="54"/>
      <c r="BT688" s="54"/>
      <c r="BU688" s="54"/>
      <c r="BV688" s="54"/>
      <c r="BW688" s="54"/>
      <c r="BX688" s="54"/>
      <c r="BY688" s="3"/>
      <c r="BZ688" s="3"/>
      <c r="CA688" s="3"/>
      <c r="CB688" s="3"/>
      <c r="CC688" s="3"/>
      <c r="CD688" s="3"/>
    </row>
    <row r="689" spans="1:82" x14ac:dyDescent="0.2">
      <c r="A689" s="14">
        <v>914.85117000000002</v>
      </c>
      <c r="B689" s="8" t="s">
        <v>921</v>
      </c>
      <c r="C689" s="8" t="s">
        <v>922</v>
      </c>
      <c r="D689" s="3">
        <v>1.1463961319548576E-5</v>
      </c>
      <c r="E689" s="3">
        <v>1.3436432559993551E-5</v>
      </c>
      <c r="F689" s="3">
        <v>4.826149023858656E-5</v>
      </c>
      <c r="G689" s="3">
        <v>1.8661007887091244E-4</v>
      </c>
      <c r="H689" s="3">
        <v>5.234296893296802E-5</v>
      </c>
      <c r="I689" s="3">
        <v>1.4782368878875815E-4</v>
      </c>
      <c r="J689" s="3">
        <v>0</v>
      </c>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Z689" s="54"/>
      <c r="BA689" s="54"/>
      <c r="BB689" s="54"/>
      <c r="BC689" s="54"/>
      <c r="BD689" s="54"/>
      <c r="BE689" s="54"/>
      <c r="BF689" s="54"/>
      <c r="BG689" s="54"/>
      <c r="BH689" s="54"/>
      <c r="BI689" s="54"/>
      <c r="BJ689" s="54"/>
      <c r="BK689" s="54"/>
      <c r="BL689" s="54"/>
      <c r="BM689" s="54"/>
      <c r="BN689" s="54"/>
      <c r="BO689" s="54"/>
      <c r="BP689" s="54"/>
      <c r="BQ689" s="54"/>
      <c r="BR689" s="54"/>
      <c r="BS689" s="54"/>
      <c r="BT689" s="54"/>
      <c r="BU689" s="54"/>
      <c r="BV689" s="54"/>
      <c r="BW689" s="54"/>
      <c r="BX689" s="54"/>
      <c r="BY689" s="3"/>
      <c r="BZ689" s="3"/>
      <c r="CA689" s="3"/>
      <c r="CB689" s="3"/>
      <c r="CC689" s="3"/>
      <c r="CD689" s="3"/>
    </row>
    <row r="690" spans="1:82" x14ac:dyDescent="0.2">
      <c r="A690" s="14">
        <v>916.86676999999997</v>
      </c>
      <c r="B690" s="8" t="s">
        <v>923</v>
      </c>
      <c r="C690" s="8" t="s">
        <v>924</v>
      </c>
      <c r="D690" s="3">
        <v>0</v>
      </c>
      <c r="E690" s="3">
        <v>0</v>
      </c>
      <c r="F690" s="3">
        <v>2.6001707148103737E-4</v>
      </c>
      <c r="G690" s="3">
        <v>6.1167760109773022E-4</v>
      </c>
      <c r="H690" s="3">
        <v>5.3087960601869745E-5</v>
      </c>
      <c r="I690" s="3">
        <v>3.5911569588589683E-4</v>
      </c>
      <c r="J690" s="3">
        <v>2.6423227417918186E-6</v>
      </c>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Z690" s="54"/>
      <c r="BA690" s="54"/>
      <c r="BB690" s="54"/>
      <c r="BC690" s="54"/>
      <c r="BD690" s="54"/>
      <c r="BE690" s="54"/>
      <c r="BF690" s="54"/>
      <c r="BG690" s="54"/>
      <c r="BH690" s="54"/>
      <c r="BI690" s="54"/>
      <c r="BJ690" s="54"/>
      <c r="BK690" s="54"/>
      <c r="BL690" s="54"/>
      <c r="BM690" s="54"/>
      <c r="BN690" s="54"/>
      <c r="BO690" s="54"/>
      <c r="BP690" s="54"/>
      <c r="BQ690" s="54"/>
      <c r="BR690" s="54"/>
      <c r="BS690" s="54"/>
      <c r="BT690" s="54"/>
      <c r="BU690" s="54"/>
      <c r="BV690" s="54"/>
      <c r="BW690" s="54"/>
      <c r="BX690" s="54"/>
      <c r="BY690" s="3"/>
      <c r="BZ690" s="3"/>
      <c r="CA690" s="3"/>
      <c r="CB690" s="3"/>
      <c r="CC690" s="3"/>
      <c r="CD690" s="3"/>
    </row>
    <row r="691" spans="1:82" x14ac:dyDescent="0.2">
      <c r="A691" s="14">
        <v>918.88237000000004</v>
      </c>
      <c r="B691" s="8" t="s">
        <v>925</v>
      </c>
      <c r="C691" s="8" t="s">
        <v>926</v>
      </c>
      <c r="D691" s="3">
        <v>1.9626515749797987E-5</v>
      </c>
      <c r="E691" s="3">
        <v>8.4737192991222557E-5</v>
      </c>
      <c r="F691" s="3">
        <v>0</v>
      </c>
      <c r="G691" s="3">
        <v>4.8006008304753649E-4</v>
      </c>
      <c r="H691" s="3">
        <v>1.0770445453071212E-4</v>
      </c>
      <c r="I691" s="3">
        <v>2.792586552345249E-4</v>
      </c>
      <c r="J691" s="3">
        <v>2.7061179544104662E-5</v>
      </c>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Z691" s="54"/>
      <c r="BA691" s="54"/>
      <c r="BB691" s="54"/>
      <c r="BC691" s="54"/>
      <c r="BD691" s="54"/>
      <c r="BE691" s="54"/>
      <c r="BF691" s="54"/>
      <c r="BG691" s="54"/>
      <c r="BH691" s="54"/>
      <c r="BI691" s="54"/>
      <c r="BJ691" s="54"/>
      <c r="BK691" s="54"/>
      <c r="BL691" s="54"/>
      <c r="BM691" s="54"/>
      <c r="BN691" s="54"/>
      <c r="BO691" s="54"/>
      <c r="BP691" s="54"/>
      <c r="BQ691" s="54"/>
      <c r="BR691" s="54"/>
      <c r="BS691" s="54"/>
      <c r="BT691" s="54"/>
      <c r="BU691" s="54"/>
      <c r="BV691" s="54"/>
      <c r="BW691" s="54"/>
      <c r="BX691" s="54"/>
      <c r="BY691" s="3"/>
      <c r="BZ691" s="3"/>
      <c r="CA691" s="3"/>
      <c r="CB691" s="3"/>
      <c r="CC691" s="3"/>
      <c r="CD691" s="3"/>
    </row>
    <row r="692" spans="1:82" x14ac:dyDescent="0.2">
      <c r="A692" s="14">
        <v>920.89796999999999</v>
      </c>
      <c r="B692" s="8" t="s">
        <v>927</v>
      </c>
      <c r="C692" s="8" t="s">
        <v>928</v>
      </c>
      <c r="D692" s="3">
        <v>0</v>
      </c>
      <c r="E692" s="3">
        <v>3.8214508250051221E-5</v>
      </c>
      <c r="F692" s="3">
        <v>2.4659268560597278E-4</v>
      </c>
      <c r="G692" s="3">
        <v>0</v>
      </c>
      <c r="H692" s="3">
        <v>4.337253286594216E-4</v>
      </c>
      <c r="I692" s="3">
        <v>7.0569856240983088E-4</v>
      </c>
      <c r="J692" s="3">
        <v>1.9124070539623742E-5</v>
      </c>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Z692" s="54"/>
      <c r="BA692" s="54"/>
      <c r="BB692" s="54"/>
      <c r="BC692" s="54"/>
      <c r="BD692" s="54"/>
      <c r="BE692" s="54"/>
      <c r="BF692" s="54"/>
      <c r="BG692" s="54"/>
      <c r="BH692" s="54"/>
      <c r="BI692" s="54"/>
      <c r="BJ692" s="54"/>
      <c r="BK692" s="54"/>
      <c r="BL692" s="54"/>
      <c r="BM692" s="54"/>
      <c r="BN692" s="54"/>
      <c r="BO692" s="54"/>
      <c r="BP692" s="54"/>
      <c r="BQ692" s="54"/>
      <c r="BR692" s="54"/>
      <c r="BS692" s="54"/>
      <c r="BT692" s="54"/>
      <c r="BU692" s="54"/>
      <c r="BV692" s="54"/>
      <c r="BW692" s="54"/>
      <c r="BX692" s="54"/>
      <c r="BY692" s="3"/>
      <c r="BZ692" s="3"/>
      <c r="CA692" s="3"/>
      <c r="CB692" s="3"/>
      <c r="CC692" s="3"/>
      <c r="CD692" s="3"/>
    </row>
    <row r="693" spans="1:82" x14ac:dyDescent="0.2">
      <c r="A693" s="14">
        <v>922.78366999999992</v>
      </c>
      <c r="B693" s="8" t="s">
        <v>929</v>
      </c>
      <c r="C693" s="8" t="s">
        <v>930</v>
      </c>
      <c r="D693" s="3">
        <v>3.8999650917920018E-5</v>
      </c>
      <c r="E693" s="3">
        <v>0</v>
      </c>
      <c r="F693" s="3">
        <v>0</v>
      </c>
      <c r="G693" s="3">
        <v>9.6495782026292183E-5</v>
      </c>
      <c r="H693" s="3">
        <v>4.4119978032406753E-5</v>
      </c>
      <c r="I693" s="3">
        <v>0</v>
      </c>
      <c r="J693" s="3">
        <v>6.2440701012176793E-5</v>
      </c>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Z693" s="54"/>
      <c r="BA693" s="54"/>
      <c r="BB693" s="54"/>
      <c r="BC693" s="54"/>
      <c r="BD693" s="54"/>
      <c r="BE693" s="54"/>
      <c r="BF693" s="54"/>
      <c r="BG693" s="54"/>
      <c r="BH693" s="54"/>
      <c r="BI693" s="54"/>
      <c r="BJ693" s="54"/>
      <c r="BK693" s="54"/>
      <c r="BL693" s="54"/>
      <c r="BM693" s="54"/>
      <c r="BN693" s="54"/>
      <c r="BO693" s="54"/>
      <c r="BP693" s="54"/>
      <c r="BQ693" s="54"/>
      <c r="BR693" s="54"/>
      <c r="BS693" s="54"/>
      <c r="BT693" s="54"/>
      <c r="BU693" s="54"/>
      <c r="BV693" s="54"/>
      <c r="BW693" s="54"/>
      <c r="BX693" s="54"/>
      <c r="BY693" s="3"/>
      <c r="BZ693" s="3"/>
      <c r="CA693" s="3"/>
      <c r="CB693" s="3"/>
      <c r="CC693" s="3"/>
      <c r="CD693" s="3"/>
    </row>
    <row r="694" spans="1:82" x14ac:dyDescent="0.2">
      <c r="A694" s="14">
        <v>924.79926999999998</v>
      </c>
      <c r="B694" s="8" t="s">
        <v>931</v>
      </c>
      <c r="C694" s="8" t="s">
        <v>932</v>
      </c>
      <c r="D694" s="3">
        <v>0</v>
      </c>
      <c r="E694" s="3">
        <v>0</v>
      </c>
      <c r="F694" s="3">
        <v>0</v>
      </c>
      <c r="G694" s="3">
        <v>4.0223929312090606E-4</v>
      </c>
      <c r="H694" s="3">
        <v>0</v>
      </c>
      <c r="I694" s="3">
        <v>7.9967365854747974E-5</v>
      </c>
      <c r="J694" s="3">
        <v>0</v>
      </c>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Z694" s="54"/>
      <c r="BA694" s="54"/>
      <c r="BB694" s="54"/>
      <c r="BC694" s="54"/>
      <c r="BD694" s="54"/>
      <c r="BE694" s="54"/>
      <c r="BF694" s="54"/>
      <c r="BG694" s="54"/>
      <c r="BH694" s="54"/>
      <c r="BI694" s="54"/>
      <c r="BJ694" s="54"/>
      <c r="BK694" s="54"/>
      <c r="BL694" s="54"/>
      <c r="BM694" s="54"/>
      <c r="BN694" s="54"/>
      <c r="BO694" s="54"/>
      <c r="BP694" s="54"/>
      <c r="BQ694" s="54"/>
      <c r="BR694" s="54"/>
      <c r="BS694" s="54"/>
      <c r="BT694" s="54"/>
      <c r="BU694" s="54"/>
      <c r="BV694" s="54"/>
      <c r="BW694" s="54"/>
      <c r="BX694" s="54"/>
      <c r="BY694" s="3"/>
      <c r="BZ694" s="3"/>
      <c r="CA694" s="3"/>
      <c r="CB694" s="3"/>
      <c r="CC694" s="3"/>
      <c r="CD694" s="3"/>
    </row>
    <row r="695" spans="1:82" x14ac:dyDescent="0.2">
      <c r="A695" s="14">
        <v>926.81486999999993</v>
      </c>
      <c r="B695" s="8" t="s">
        <v>933</v>
      </c>
      <c r="C695" s="8" t="s">
        <v>934</v>
      </c>
      <c r="D695" s="3">
        <v>0</v>
      </c>
      <c r="E695" s="3">
        <v>6.2607359239023666E-5</v>
      </c>
      <c r="F695" s="3">
        <v>4.9075074920587071E-4</v>
      </c>
      <c r="G695" s="3">
        <v>8.713495681216927E-4</v>
      </c>
      <c r="H695" s="3">
        <v>1.8494912874571998E-4</v>
      </c>
      <c r="I695" s="3">
        <v>2.1948537109198793E-4</v>
      </c>
      <c r="J695" s="3">
        <v>1.9161824451256554E-5</v>
      </c>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Z695" s="54"/>
      <c r="BA695" s="54"/>
      <c r="BB695" s="54"/>
      <c r="BC695" s="54"/>
      <c r="BD695" s="54"/>
      <c r="BE695" s="54"/>
      <c r="BF695" s="54"/>
      <c r="BG695" s="54"/>
      <c r="BH695" s="54"/>
      <c r="BI695" s="54"/>
      <c r="BJ695" s="54"/>
      <c r="BK695" s="54"/>
      <c r="BL695" s="54"/>
      <c r="BM695" s="54"/>
      <c r="BN695" s="54"/>
      <c r="BO695" s="54"/>
      <c r="BP695" s="54"/>
      <c r="BQ695" s="54"/>
      <c r="BR695" s="54"/>
      <c r="BS695" s="54"/>
      <c r="BT695" s="54"/>
      <c r="BU695" s="54"/>
      <c r="BV695" s="54"/>
      <c r="BW695" s="54"/>
      <c r="BX695" s="54"/>
      <c r="BY695" s="3"/>
      <c r="BZ695" s="3"/>
      <c r="CA695" s="3"/>
      <c r="CB695" s="3"/>
      <c r="CC695" s="3"/>
      <c r="CD695" s="3"/>
    </row>
    <row r="696" spans="1:82" x14ac:dyDescent="0.2">
      <c r="A696" s="14">
        <v>928.83046999999988</v>
      </c>
      <c r="B696" s="8" t="s">
        <v>935</v>
      </c>
      <c r="C696" s="8" t="s">
        <v>936</v>
      </c>
      <c r="D696" s="3">
        <v>1.8336036320001333E-5</v>
      </c>
      <c r="E696" s="3">
        <v>0</v>
      </c>
      <c r="F696" s="3">
        <v>4.3682462952361519E-4</v>
      </c>
      <c r="G696" s="3">
        <v>1.3067650154247607E-3</v>
      </c>
      <c r="H696" s="3">
        <v>6.6801304070179788E-5</v>
      </c>
      <c r="I696" s="3">
        <v>1.8919838598977314E-4</v>
      </c>
      <c r="J696" s="3">
        <v>0</v>
      </c>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Z696" s="54"/>
      <c r="BA696" s="54"/>
      <c r="BB696" s="54"/>
      <c r="BC696" s="54"/>
      <c r="BD696" s="54"/>
      <c r="BE696" s="54"/>
      <c r="BF696" s="54"/>
      <c r="BG696" s="54"/>
      <c r="BH696" s="54"/>
      <c r="BI696" s="54"/>
      <c r="BJ696" s="54"/>
      <c r="BK696" s="54"/>
      <c r="BL696" s="54"/>
      <c r="BM696" s="54"/>
      <c r="BN696" s="54"/>
      <c r="BO696" s="54"/>
      <c r="BP696" s="54"/>
      <c r="BQ696" s="54"/>
      <c r="BR696" s="54"/>
      <c r="BS696" s="54"/>
      <c r="BT696" s="54"/>
      <c r="BU696" s="54"/>
      <c r="BV696" s="54"/>
      <c r="BW696" s="54"/>
      <c r="BX696" s="54"/>
      <c r="BY696" s="3"/>
      <c r="BZ696" s="3"/>
      <c r="CA696" s="3"/>
      <c r="CB696" s="3"/>
      <c r="CC696" s="3"/>
      <c r="CD696" s="3"/>
    </row>
    <row r="697" spans="1:82" x14ac:dyDescent="0.2">
      <c r="A697" s="14">
        <v>930.84606999999994</v>
      </c>
      <c r="B697" s="8" t="s">
        <v>937</v>
      </c>
      <c r="C697" s="8" t="s">
        <v>938</v>
      </c>
      <c r="D697" s="3">
        <v>3.5339603925804868E-5</v>
      </c>
      <c r="E697" s="3">
        <v>7.3552305766944184E-5</v>
      </c>
      <c r="F697" s="3">
        <v>6.8850135985273713E-4</v>
      </c>
      <c r="G697" s="3">
        <v>1.0137649844570776E-3</v>
      </c>
      <c r="H697" s="3">
        <v>2.8823500023974629E-4</v>
      </c>
      <c r="I697" s="3">
        <v>4.7877082017439156E-4</v>
      </c>
      <c r="J697" s="3">
        <v>1.409192835347119E-5</v>
      </c>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Z697" s="54"/>
      <c r="BA697" s="54"/>
      <c r="BB697" s="54"/>
      <c r="BC697" s="54"/>
      <c r="BD697" s="54"/>
      <c r="BE697" s="54"/>
      <c r="BF697" s="54"/>
      <c r="BG697" s="54"/>
      <c r="BH697" s="54"/>
      <c r="BI697" s="54"/>
      <c r="BJ697" s="54"/>
      <c r="BK697" s="54"/>
      <c r="BL697" s="54"/>
      <c r="BM697" s="54"/>
      <c r="BN697" s="54"/>
      <c r="BO697" s="54"/>
      <c r="BP697" s="54"/>
      <c r="BQ697" s="54"/>
      <c r="BR697" s="54"/>
      <c r="BS697" s="54"/>
      <c r="BT697" s="54"/>
      <c r="BU697" s="54"/>
      <c r="BV697" s="54"/>
      <c r="BW697" s="54"/>
      <c r="BX697" s="54"/>
      <c r="BY697" s="3"/>
      <c r="BZ697" s="3"/>
      <c r="CA697" s="3"/>
      <c r="CB697" s="3"/>
      <c r="CC697" s="3"/>
      <c r="CD697" s="3"/>
    </row>
    <row r="698" spans="1:82" x14ac:dyDescent="0.2">
      <c r="A698" s="14">
        <v>932.86166999999989</v>
      </c>
      <c r="B698" s="8" t="s">
        <v>939</v>
      </c>
      <c r="C698" s="8" t="s">
        <v>940</v>
      </c>
      <c r="D698" s="3">
        <v>0</v>
      </c>
      <c r="E698" s="3">
        <v>9.2820274748576031E-5</v>
      </c>
      <c r="F698" s="3">
        <v>3.9592962040308535E-4</v>
      </c>
      <c r="G698" s="3">
        <v>9.4261481441102748E-4</v>
      </c>
      <c r="H698" s="3">
        <v>2.5773907995668889E-4</v>
      </c>
      <c r="I698" s="3">
        <v>3.5030732476335125E-4</v>
      </c>
      <c r="J698" s="3">
        <v>2.2831874448484799E-5</v>
      </c>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Z698" s="54"/>
      <c r="BA698" s="54"/>
      <c r="BB698" s="54"/>
      <c r="BC698" s="54"/>
      <c r="BD698" s="54"/>
      <c r="BE698" s="54"/>
      <c r="BF698" s="54"/>
      <c r="BG698" s="54"/>
      <c r="BH698" s="54"/>
      <c r="BI698" s="54"/>
      <c r="BJ698" s="54"/>
      <c r="BK698" s="54"/>
      <c r="BL698" s="54"/>
      <c r="BM698" s="54"/>
      <c r="BN698" s="54"/>
      <c r="BO698" s="54"/>
      <c r="BP698" s="54"/>
      <c r="BQ698" s="54"/>
      <c r="BR698" s="54"/>
      <c r="BS698" s="54"/>
      <c r="BT698" s="54"/>
      <c r="BU698" s="54"/>
      <c r="BV698" s="54"/>
      <c r="BW698" s="54"/>
      <c r="BX698" s="54"/>
      <c r="BY698" s="3"/>
      <c r="BZ698" s="3"/>
      <c r="CA698" s="3"/>
      <c r="CB698" s="3"/>
      <c r="CC698" s="3"/>
      <c r="CD698" s="3"/>
    </row>
    <row r="699" spans="1:82" x14ac:dyDescent="0.2">
      <c r="A699" s="14">
        <v>934.87726999999995</v>
      </c>
      <c r="B699" s="8" t="s">
        <v>941</v>
      </c>
      <c r="C699" s="8" t="s">
        <v>942</v>
      </c>
      <c r="D699" s="3">
        <v>3.7312628591114494E-5</v>
      </c>
      <c r="E699" s="3">
        <v>0</v>
      </c>
      <c r="F699" s="3">
        <v>4.7402130436084781E-4</v>
      </c>
      <c r="G699" s="3">
        <v>7.4441652838236089E-4</v>
      </c>
      <c r="H699" s="3">
        <v>7.9545360525091514E-4</v>
      </c>
      <c r="I699" s="3">
        <v>1.9341251883557376E-3</v>
      </c>
      <c r="J699" s="3">
        <v>0</v>
      </c>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Z699" s="54"/>
      <c r="BA699" s="54"/>
      <c r="BB699" s="54"/>
      <c r="BC699" s="54"/>
      <c r="BD699" s="54"/>
      <c r="BE699" s="54"/>
      <c r="BF699" s="54"/>
      <c r="BG699" s="54"/>
      <c r="BH699" s="54"/>
      <c r="BI699" s="54"/>
      <c r="BJ699" s="54"/>
      <c r="BK699" s="54"/>
      <c r="BL699" s="54"/>
      <c r="BM699" s="54"/>
      <c r="BN699" s="54"/>
      <c r="BO699" s="54"/>
      <c r="BP699" s="54"/>
      <c r="BQ699" s="54"/>
      <c r="BR699" s="54"/>
      <c r="BS699" s="54"/>
      <c r="BT699" s="54"/>
      <c r="BU699" s="54"/>
      <c r="BV699" s="54"/>
      <c r="BW699" s="54"/>
      <c r="BX699" s="54"/>
      <c r="BY699" s="3"/>
      <c r="BZ699" s="3"/>
      <c r="CA699" s="3"/>
      <c r="CB699" s="3"/>
      <c r="CC699" s="3"/>
      <c r="CD699" s="3"/>
    </row>
    <row r="700" spans="1:82" x14ac:dyDescent="0.2">
      <c r="A700" s="14">
        <v>936.83556999999996</v>
      </c>
      <c r="B700" s="8" t="s">
        <v>943</v>
      </c>
      <c r="C700" s="8" t="s">
        <v>944</v>
      </c>
      <c r="D700" s="3">
        <v>0</v>
      </c>
      <c r="E700" s="3">
        <v>0</v>
      </c>
      <c r="F700" s="3">
        <v>3.9480739353415183E-5</v>
      </c>
      <c r="G700" s="3">
        <v>0</v>
      </c>
      <c r="H700" s="3">
        <v>6.7630375005698994E-6</v>
      </c>
      <c r="I700" s="3">
        <v>0</v>
      </c>
      <c r="J700" s="3">
        <v>0</v>
      </c>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Z700" s="54"/>
      <c r="BA700" s="54"/>
      <c r="BB700" s="54"/>
      <c r="BC700" s="54"/>
      <c r="BD700" s="54"/>
      <c r="BE700" s="54"/>
      <c r="BF700" s="54"/>
      <c r="BG700" s="54"/>
      <c r="BH700" s="54"/>
      <c r="BI700" s="54"/>
      <c r="BJ700" s="54"/>
      <c r="BK700" s="54"/>
      <c r="BL700" s="54"/>
      <c r="BM700" s="54"/>
      <c r="BN700" s="54"/>
      <c r="BO700" s="54"/>
      <c r="BP700" s="54"/>
      <c r="BQ700" s="54"/>
      <c r="BR700" s="54"/>
      <c r="BS700" s="54"/>
      <c r="BT700" s="54"/>
      <c r="BU700" s="54"/>
      <c r="BV700" s="54"/>
      <c r="BW700" s="54"/>
      <c r="BX700" s="54"/>
      <c r="BY700" s="3"/>
      <c r="BZ700" s="3"/>
      <c r="CA700" s="3"/>
      <c r="CB700" s="3"/>
      <c r="CC700" s="3"/>
      <c r="CD700" s="3"/>
    </row>
    <row r="701" spans="1:82" x14ac:dyDescent="0.2">
      <c r="A701" s="14">
        <v>938.85117000000002</v>
      </c>
      <c r="B701" s="8" t="s">
        <v>945</v>
      </c>
      <c r="C701" s="8" t="s">
        <v>946</v>
      </c>
      <c r="D701" s="3">
        <v>3.3754418976228029E-5</v>
      </c>
      <c r="E701" s="3">
        <v>0</v>
      </c>
      <c r="F701" s="3">
        <v>0</v>
      </c>
      <c r="G701" s="3">
        <v>0</v>
      </c>
      <c r="H701" s="3">
        <v>1.0696701824970922E-5</v>
      </c>
      <c r="I701" s="3">
        <v>1.344836432741528E-4</v>
      </c>
      <c r="J701" s="3">
        <v>2.0046710933668554E-5</v>
      </c>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Z701" s="54"/>
      <c r="BA701" s="54"/>
      <c r="BB701" s="54"/>
      <c r="BC701" s="54"/>
      <c r="BD701" s="54"/>
      <c r="BE701" s="54"/>
      <c r="BF701" s="54"/>
      <c r="BG701" s="54"/>
      <c r="BH701" s="54"/>
      <c r="BI701" s="54"/>
      <c r="BJ701" s="54"/>
      <c r="BK701" s="54"/>
      <c r="BL701" s="54"/>
      <c r="BM701" s="54"/>
      <c r="BN701" s="54"/>
      <c r="BO701" s="54"/>
      <c r="BP701" s="54"/>
      <c r="BQ701" s="54"/>
      <c r="BR701" s="54"/>
      <c r="BS701" s="54"/>
      <c r="BT701" s="54"/>
      <c r="BU701" s="54"/>
      <c r="BV701" s="54"/>
      <c r="BW701" s="54"/>
      <c r="BX701" s="54"/>
      <c r="BY701" s="3"/>
      <c r="BZ701" s="3"/>
      <c r="CA701" s="3"/>
      <c r="CB701" s="3"/>
      <c r="CC701" s="3"/>
      <c r="CD701" s="3"/>
    </row>
    <row r="702" spans="1:82" x14ac:dyDescent="0.2">
      <c r="A702" s="14">
        <v>940.86676999999997</v>
      </c>
      <c r="B702" s="8" t="s">
        <v>947</v>
      </c>
      <c r="C702" s="8" t="s">
        <v>948</v>
      </c>
      <c r="D702" s="3">
        <v>0</v>
      </c>
      <c r="E702" s="3">
        <v>8.2241165494865141E-6</v>
      </c>
      <c r="F702" s="3">
        <v>0</v>
      </c>
      <c r="G702" s="3">
        <v>0</v>
      </c>
      <c r="H702" s="3">
        <v>0</v>
      </c>
      <c r="I702" s="3">
        <v>0</v>
      </c>
      <c r="J702" s="3">
        <v>3.6025144258705806E-5</v>
      </c>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Z702" s="54"/>
      <c r="BA702" s="54"/>
      <c r="BB702" s="54"/>
      <c r="BC702" s="54"/>
      <c r="BD702" s="54"/>
      <c r="BE702" s="54"/>
      <c r="BF702" s="54"/>
      <c r="BG702" s="54"/>
      <c r="BH702" s="54"/>
      <c r="BI702" s="54"/>
      <c r="BJ702" s="54"/>
      <c r="BK702" s="54"/>
      <c r="BL702" s="54"/>
      <c r="BM702" s="54"/>
      <c r="BN702" s="54"/>
      <c r="BO702" s="54"/>
      <c r="BP702" s="54"/>
      <c r="BQ702" s="54"/>
      <c r="BR702" s="54"/>
      <c r="BS702" s="54"/>
      <c r="BT702" s="54"/>
      <c r="BU702" s="54"/>
      <c r="BV702" s="54"/>
      <c r="BW702" s="54"/>
      <c r="BX702" s="54"/>
      <c r="BY702" s="3"/>
      <c r="BZ702" s="3"/>
      <c r="CA702" s="3"/>
      <c r="CB702" s="3"/>
      <c r="CC702" s="3"/>
      <c r="CD702" s="3"/>
    </row>
    <row r="703" spans="1:82" x14ac:dyDescent="0.2">
      <c r="A703" s="14">
        <v>942.88237000000004</v>
      </c>
      <c r="B703" s="8" t="s">
        <v>949</v>
      </c>
      <c r="C703" s="8" t="s">
        <v>950</v>
      </c>
      <c r="D703" s="3">
        <v>0</v>
      </c>
      <c r="E703" s="3">
        <v>1.2150222023807494E-5</v>
      </c>
      <c r="F703" s="3">
        <v>0</v>
      </c>
      <c r="G703" s="3">
        <v>0</v>
      </c>
      <c r="H703" s="3">
        <v>0</v>
      </c>
      <c r="I703" s="3">
        <v>0</v>
      </c>
      <c r="J703" s="3">
        <v>5.90836446748274E-5</v>
      </c>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Z703" s="54"/>
      <c r="BA703" s="54"/>
      <c r="BB703" s="54"/>
      <c r="BC703" s="54"/>
      <c r="BD703" s="54"/>
      <c r="BE703" s="54"/>
      <c r="BF703" s="54"/>
      <c r="BG703" s="54"/>
      <c r="BH703" s="54"/>
      <c r="BI703" s="54"/>
      <c r="BJ703" s="54"/>
      <c r="BK703" s="54"/>
      <c r="BL703" s="54"/>
      <c r="BM703" s="54"/>
      <c r="BN703" s="54"/>
      <c r="BO703" s="54"/>
      <c r="BP703" s="54"/>
      <c r="BQ703" s="54"/>
      <c r="BR703" s="54"/>
      <c r="BS703" s="54"/>
      <c r="BT703" s="54"/>
      <c r="BU703" s="54"/>
      <c r="BV703" s="54"/>
      <c r="BW703" s="54"/>
      <c r="BX703" s="54"/>
      <c r="BY703" s="3"/>
      <c r="BZ703" s="3"/>
      <c r="CA703" s="3"/>
      <c r="CB703" s="3"/>
      <c r="CC703" s="3"/>
      <c r="CD703" s="3"/>
    </row>
    <row r="704" spans="1:82" x14ac:dyDescent="0.2">
      <c r="A704" s="14">
        <v>944.89796999999999</v>
      </c>
      <c r="B704" s="8" t="s">
        <v>951</v>
      </c>
      <c r="C704" s="8" t="s">
        <v>952</v>
      </c>
      <c r="D704" s="3">
        <v>0</v>
      </c>
      <c r="E704" s="3">
        <v>1.2696799894569142E-5</v>
      </c>
      <c r="F704" s="3">
        <v>7.2149357161074929E-5</v>
      </c>
      <c r="G704" s="3">
        <v>0</v>
      </c>
      <c r="H704" s="3">
        <v>0</v>
      </c>
      <c r="I704" s="3">
        <v>0</v>
      </c>
      <c r="J704" s="3">
        <v>0</v>
      </c>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Z704" s="54"/>
      <c r="BA704" s="54"/>
      <c r="BB704" s="54"/>
      <c r="BC704" s="54"/>
      <c r="BD704" s="54"/>
      <c r="BE704" s="54"/>
      <c r="BF704" s="54"/>
      <c r="BG704" s="54"/>
      <c r="BH704" s="54"/>
      <c r="BI704" s="54"/>
      <c r="BJ704" s="54"/>
      <c r="BK704" s="54"/>
      <c r="BL704" s="54"/>
      <c r="BM704" s="54"/>
      <c r="BN704" s="54"/>
      <c r="BO704" s="54"/>
      <c r="BP704" s="54"/>
      <c r="BQ704" s="54"/>
      <c r="BR704" s="54"/>
      <c r="BS704" s="54"/>
      <c r="BT704" s="54"/>
      <c r="BU704" s="54"/>
      <c r="BV704" s="54"/>
      <c r="BW704" s="54"/>
      <c r="BX704" s="54"/>
      <c r="BY704" s="3"/>
      <c r="BZ704" s="3"/>
      <c r="CA704" s="3"/>
      <c r="CB704" s="3"/>
      <c r="CC704" s="3"/>
      <c r="CD704" s="3"/>
    </row>
    <row r="705" spans="1:82" x14ac:dyDescent="0.2">
      <c r="A705" s="14">
        <v>946.91357000000005</v>
      </c>
      <c r="B705" s="8" t="s">
        <v>953</v>
      </c>
      <c r="C705" s="8" t="s">
        <v>954</v>
      </c>
      <c r="D705" s="3">
        <v>6.4415298707836717E-5</v>
      </c>
      <c r="E705" s="3">
        <v>1.5357485272583679E-4</v>
      </c>
      <c r="F705" s="3">
        <v>0</v>
      </c>
      <c r="G705" s="3">
        <v>0</v>
      </c>
      <c r="H705" s="3">
        <v>0</v>
      </c>
      <c r="I705" s="3">
        <v>0</v>
      </c>
      <c r="J705" s="3">
        <v>0</v>
      </c>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Z705" s="54"/>
      <c r="BA705" s="54"/>
      <c r="BB705" s="54"/>
      <c r="BC705" s="54"/>
      <c r="BD705" s="54"/>
      <c r="BE705" s="54"/>
      <c r="BF705" s="54"/>
      <c r="BG705" s="54"/>
      <c r="BH705" s="54"/>
      <c r="BI705" s="54"/>
      <c r="BJ705" s="54"/>
      <c r="BK705" s="54"/>
      <c r="BL705" s="54"/>
      <c r="BM705" s="54"/>
      <c r="BN705" s="54"/>
      <c r="BO705" s="54"/>
      <c r="BP705" s="54"/>
      <c r="BQ705" s="54"/>
      <c r="BR705" s="54"/>
      <c r="BS705" s="54"/>
      <c r="BT705" s="54"/>
      <c r="BU705" s="54"/>
      <c r="BV705" s="54"/>
      <c r="BW705" s="54"/>
      <c r="BX705" s="54"/>
      <c r="BY705" s="3"/>
      <c r="BZ705" s="3"/>
      <c r="CA705" s="3"/>
      <c r="CB705" s="3"/>
      <c r="CC705" s="3"/>
      <c r="CD705" s="3"/>
    </row>
    <row r="706" spans="1:82" x14ac:dyDescent="0.2">
      <c r="A706" s="14">
        <v>948.92917</v>
      </c>
      <c r="B706" s="8" t="s">
        <v>955</v>
      </c>
      <c r="C706" s="8" t="s">
        <v>956</v>
      </c>
      <c r="D706" s="3">
        <v>0</v>
      </c>
      <c r="E706" s="3">
        <v>2.5661699323899757E-5</v>
      </c>
      <c r="F706" s="3">
        <v>0</v>
      </c>
      <c r="G706" s="3">
        <v>2.0098918620155954E-4</v>
      </c>
      <c r="H706" s="3">
        <v>8.7164448264553156E-5</v>
      </c>
      <c r="I706" s="3">
        <v>9.7387637812035535E-5</v>
      </c>
      <c r="J706" s="3">
        <v>0</v>
      </c>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Z706" s="54"/>
      <c r="BA706" s="54"/>
      <c r="BB706" s="54"/>
      <c r="BC706" s="54"/>
      <c r="BD706" s="54"/>
      <c r="BE706" s="54"/>
      <c r="BF706" s="54"/>
      <c r="BG706" s="54"/>
      <c r="BH706" s="54"/>
      <c r="BI706" s="54"/>
      <c r="BJ706" s="54"/>
      <c r="BK706" s="54"/>
      <c r="BL706" s="54"/>
      <c r="BM706" s="54"/>
      <c r="BN706" s="54"/>
      <c r="BO706" s="54"/>
      <c r="BP706" s="54"/>
      <c r="BQ706" s="54"/>
      <c r="BR706" s="54"/>
      <c r="BS706" s="54"/>
      <c r="BT706" s="54"/>
      <c r="BU706" s="54"/>
      <c r="BV706" s="54"/>
      <c r="BW706" s="54"/>
      <c r="BX706" s="54"/>
      <c r="BY706" s="3"/>
      <c r="BZ706" s="3"/>
      <c r="CA706" s="3"/>
      <c r="CB706" s="3"/>
      <c r="CC706" s="3"/>
      <c r="CD706" s="3"/>
    </row>
    <row r="707" spans="1:82" x14ac:dyDescent="0.2">
      <c r="A707" s="14">
        <v>950.81486999999993</v>
      </c>
      <c r="B707" s="8" t="s">
        <v>957</v>
      </c>
      <c r="C707" s="8" t="s">
        <v>958</v>
      </c>
      <c r="D707" s="3">
        <v>0</v>
      </c>
      <c r="E707" s="3">
        <v>0</v>
      </c>
      <c r="F707" s="3">
        <v>0</v>
      </c>
      <c r="G707" s="3">
        <v>0</v>
      </c>
      <c r="H707" s="3">
        <v>0</v>
      </c>
      <c r="I707" s="3">
        <v>0</v>
      </c>
      <c r="J707" s="3">
        <v>0</v>
      </c>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Z707" s="54"/>
      <c r="BA707" s="54"/>
      <c r="BB707" s="54"/>
      <c r="BC707" s="54"/>
      <c r="BD707" s="54"/>
      <c r="BE707" s="54"/>
      <c r="BF707" s="54"/>
      <c r="BG707" s="54"/>
      <c r="BH707" s="54"/>
      <c r="BI707" s="54"/>
      <c r="BJ707" s="54"/>
      <c r="BK707" s="54"/>
      <c r="BL707" s="54"/>
      <c r="BM707" s="54"/>
      <c r="BN707" s="54"/>
      <c r="BO707" s="54"/>
      <c r="BP707" s="54"/>
      <c r="BQ707" s="54"/>
      <c r="BR707" s="54"/>
      <c r="BS707" s="54"/>
      <c r="BT707" s="54"/>
      <c r="BU707" s="54"/>
      <c r="BV707" s="54"/>
      <c r="BW707" s="54"/>
      <c r="BX707" s="54"/>
      <c r="BY707" s="3"/>
      <c r="BZ707" s="3"/>
      <c r="CA707" s="3"/>
      <c r="CB707" s="3"/>
      <c r="CC707" s="3"/>
      <c r="CD707" s="3"/>
    </row>
    <row r="708" spans="1:82" x14ac:dyDescent="0.2">
      <c r="A708" s="14">
        <v>952.83046999999988</v>
      </c>
      <c r="B708" s="8" t="s">
        <v>959</v>
      </c>
      <c r="C708" s="8" t="s">
        <v>960</v>
      </c>
      <c r="D708" s="3">
        <v>0</v>
      </c>
      <c r="E708" s="3">
        <v>6.1159547466194545E-5</v>
      </c>
      <c r="F708" s="3">
        <v>0</v>
      </c>
      <c r="G708" s="3">
        <v>0</v>
      </c>
      <c r="H708" s="3">
        <v>0</v>
      </c>
      <c r="I708" s="3">
        <v>0</v>
      </c>
      <c r="J708" s="3">
        <v>0</v>
      </c>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Z708" s="54"/>
      <c r="BA708" s="54"/>
      <c r="BB708" s="54"/>
      <c r="BC708" s="54"/>
      <c r="BD708" s="54"/>
      <c r="BE708" s="54"/>
      <c r="BF708" s="54"/>
      <c r="BG708" s="54"/>
      <c r="BH708" s="54"/>
      <c r="BI708" s="54"/>
      <c r="BJ708" s="54"/>
      <c r="BK708" s="54"/>
      <c r="BL708" s="54"/>
      <c r="BM708" s="54"/>
      <c r="BN708" s="54"/>
      <c r="BO708" s="54"/>
      <c r="BP708" s="54"/>
      <c r="BQ708" s="54"/>
      <c r="BR708" s="54"/>
      <c r="BS708" s="54"/>
      <c r="BT708" s="54"/>
      <c r="BU708" s="54"/>
      <c r="BV708" s="54"/>
      <c r="BW708" s="54"/>
      <c r="BX708" s="54"/>
      <c r="BY708" s="3"/>
      <c r="BZ708" s="3"/>
      <c r="CA708" s="3"/>
      <c r="CB708" s="3"/>
      <c r="CC708" s="3"/>
      <c r="CD708" s="3"/>
    </row>
    <row r="709" spans="1:82" x14ac:dyDescent="0.2">
      <c r="A709" s="14">
        <v>954.84606999999994</v>
      </c>
      <c r="B709" s="8" t="s">
        <v>961</v>
      </c>
      <c r="C709" s="8" t="s">
        <v>962</v>
      </c>
      <c r="D709" s="3">
        <v>0</v>
      </c>
      <c r="E709" s="3">
        <v>7.2688430725357332E-6</v>
      </c>
      <c r="F709" s="3">
        <v>0</v>
      </c>
      <c r="G709" s="3">
        <v>0</v>
      </c>
      <c r="H709" s="3">
        <v>0</v>
      </c>
      <c r="I709" s="3">
        <v>0</v>
      </c>
      <c r="J709" s="3">
        <v>9.0576417931061931E-5</v>
      </c>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Z709" s="54"/>
      <c r="BA709" s="54"/>
      <c r="BB709" s="54"/>
      <c r="BC709" s="54"/>
      <c r="BD709" s="54"/>
      <c r="BE709" s="54"/>
      <c r="BF709" s="54"/>
      <c r="BG709" s="54"/>
      <c r="BH709" s="54"/>
      <c r="BI709" s="54"/>
      <c r="BJ709" s="54"/>
      <c r="BK709" s="54"/>
      <c r="BL709" s="54"/>
      <c r="BM709" s="54"/>
      <c r="BN709" s="54"/>
      <c r="BO709" s="54"/>
      <c r="BP709" s="54"/>
      <c r="BQ709" s="54"/>
      <c r="BR709" s="54"/>
      <c r="BS709" s="54"/>
      <c r="BT709" s="54"/>
      <c r="BU709" s="54"/>
      <c r="BV709" s="54"/>
      <c r="BW709" s="54"/>
      <c r="BX709" s="54"/>
      <c r="BY709" s="3"/>
      <c r="BZ709" s="3"/>
      <c r="CA709" s="3"/>
      <c r="CB709" s="3"/>
      <c r="CC709" s="3"/>
      <c r="CD709" s="3"/>
    </row>
    <row r="710" spans="1:82" x14ac:dyDescent="0.2">
      <c r="A710" s="14">
        <v>956.86166999999989</v>
      </c>
      <c r="B710" s="8" t="s">
        <v>963</v>
      </c>
      <c r="C710" s="8" t="s">
        <v>964</v>
      </c>
      <c r="D710" s="3">
        <v>4.2109922396133581E-5</v>
      </c>
      <c r="E710" s="3">
        <v>0</v>
      </c>
      <c r="F710" s="3">
        <v>0</v>
      </c>
      <c r="G710" s="3">
        <v>0</v>
      </c>
      <c r="H710" s="3">
        <v>0</v>
      </c>
      <c r="I710" s="3">
        <v>1.0283642909525477E-4</v>
      </c>
      <c r="J710" s="3">
        <v>6.6934788990251747E-5</v>
      </c>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Z710" s="54"/>
      <c r="BA710" s="54"/>
      <c r="BB710" s="54"/>
      <c r="BC710" s="54"/>
      <c r="BD710" s="54"/>
      <c r="BE710" s="54"/>
      <c r="BF710" s="54"/>
      <c r="BG710" s="54"/>
      <c r="BH710" s="54"/>
      <c r="BI710" s="54"/>
      <c r="BJ710" s="54"/>
      <c r="BK710" s="54"/>
      <c r="BL710" s="54"/>
      <c r="BM710" s="54"/>
      <c r="BN710" s="54"/>
      <c r="BO710" s="54"/>
      <c r="BP710" s="54"/>
      <c r="BQ710" s="54"/>
      <c r="BR710" s="54"/>
      <c r="BS710" s="54"/>
      <c r="BT710" s="54"/>
      <c r="BU710" s="54"/>
      <c r="BV710" s="54"/>
      <c r="BW710" s="54"/>
      <c r="BX710" s="54"/>
      <c r="BY710" s="3"/>
      <c r="BZ710" s="3"/>
      <c r="CA710" s="3"/>
      <c r="CB710" s="3"/>
      <c r="CC710" s="3"/>
      <c r="CD710" s="3"/>
    </row>
    <row r="711" spans="1:82" x14ac:dyDescent="0.2">
      <c r="A711" s="14">
        <v>958.87726999999995</v>
      </c>
      <c r="B711" s="8" t="s">
        <v>965</v>
      </c>
      <c r="C711" s="8" t="s">
        <v>966</v>
      </c>
      <c r="D711" s="3">
        <v>1.0116163074524985E-5</v>
      </c>
      <c r="E711" s="3">
        <v>0</v>
      </c>
      <c r="F711" s="3">
        <v>0</v>
      </c>
      <c r="G711" s="3">
        <v>0</v>
      </c>
      <c r="H711" s="3">
        <v>0</v>
      </c>
      <c r="I711" s="3">
        <v>0</v>
      </c>
      <c r="J711" s="3">
        <v>0</v>
      </c>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Z711" s="54"/>
      <c r="BA711" s="54"/>
      <c r="BB711" s="54"/>
      <c r="BC711" s="54"/>
      <c r="BD711" s="54"/>
      <c r="BE711" s="54"/>
      <c r="BF711" s="54"/>
      <c r="BG711" s="54"/>
      <c r="BH711" s="54"/>
      <c r="BI711" s="54"/>
      <c r="BJ711" s="54"/>
      <c r="BK711" s="54"/>
      <c r="BL711" s="54"/>
      <c r="BM711" s="54"/>
      <c r="BN711" s="54"/>
      <c r="BO711" s="54"/>
      <c r="BP711" s="54"/>
      <c r="BQ711" s="54"/>
      <c r="BR711" s="54"/>
      <c r="BS711" s="54"/>
      <c r="BT711" s="54"/>
      <c r="BU711" s="54"/>
      <c r="BV711" s="54"/>
      <c r="BW711" s="54"/>
      <c r="BX711" s="54"/>
      <c r="BY711" s="3"/>
      <c r="BZ711" s="3"/>
      <c r="CA711" s="3"/>
      <c r="CB711" s="3"/>
      <c r="CC711" s="3"/>
      <c r="CD711" s="3"/>
    </row>
    <row r="712" spans="1:82" x14ac:dyDescent="0.2">
      <c r="A712" s="14">
        <v>960.8928699999999</v>
      </c>
      <c r="B712" s="8" t="s">
        <v>967</v>
      </c>
      <c r="C712" s="8" t="s">
        <v>968</v>
      </c>
      <c r="D712" s="3">
        <v>0</v>
      </c>
      <c r="E712" s="3">
        <v>1.6579403965462613E-4</v>
      </c>
      <c r="F712" s="3">
        <v>0</v>
      </c>
      <c r="G712" s="3">
        <v>0</v>
      </c>
      <c r="H712" s="3">
        <v>1.140641512747163E-4</v>
      </c>
      <c r="I712" s="3">
        <v>4.6951304249138909E-5</v>
      </c>
      <c r="J712" s="3">
        <v>0</v>
      </c>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Z712" s="54"/>
      <c r="BA712" s="54"/>
      <c r="BB712" s="54"/>
      <c r="BC712" s="54"/>
      <c r="BD712" s="54"/>
      <c r="BE712" s="54"/>
      <c r="BF712" s="54"/>
      <c r="BG712" s="54"/>
      <c r="BH712" s="54"/>
      <c r="BI712" s="54"/>
      <c r="BJ712" s="54"/>
      <c r="BK712" s="54"/>
      <c r="BL712" s="54"/>
      <c r="BM712" s="54"/>
      <c r="BN712" s="54"/>
      <c r="BO712" s="54"/>
      <c r="BP712" s="54"/>
      <c r="BQ712" s="54"/>
      <c r="BR712" s="54"/>
      <c r="BS712" s="54"/>
      <c r="BT712" s="54"/>
      <c r="BU712" s="54"/>
      <c r="BV712" s="54"/>
      <c r="BW712" s="54"/>
      <c r="BX712" s="54"/>
      <c r="BY712" s="3"/>
      <c r="BZ712" s="3"/>
      <c r="CA712" s="3"/>
      <c r="CB712" s="3"/>
      <c r="CC712" s="3"/>
      <c r="CD712" s="3"/>
    </row>
    <row r="713" spans="1:82" x14ac:dyDescent="0.2">
      <c r="A713" s="14">
        <v>962.90846999999997</v>
      </c>
      <c r="B713" s="8" t="s">
        <v>969</v>
      </c>
      <c r="C713" s="8" t="s">
        <v>970</v>
      </c>
      <c r="D713" s="3">
        <v>2.7565574219164122E-5</v>
      </c>
      <c r="E713" s="3">
        <v>1.4249738993616594E-5</v>
      </c>
      <c r="F713" s="3">
        <v>0</v>
      </c>
      <c r="G713" s="3">
        <v>0</v>
      </c>
      <c r="H713" s="3">
        <v>8.6250817641125903E-5</v>
      </c>
      <c r="I713" s="3">
        <v>2.6346246289327732E-4</v>
      </c>
      <c r="J713" s="3">
        <v>7.3239754623630991E-6</v>
      </c>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Z713" s="54"/>
      <c r="BA713" s="54"/>
      <c r="BB713" s="54"/>
      <c r="BC713" s="54"/>
      <c r="BD713" s="54"/>
      <c r="BE713" s="54"/>
      <c r="BF713" s="54"/>
      <c r="BG713" s="54"/>
      <c r="BH713" s="54"/>
      <c r="BI713" s="54"/>
      <c r="BJ713" s="54"/>
      <c r="BK713" s="54"/>
      <c r="BL713" s="54"/>
      <c r="BM713" s="54"/>
      <c r="BN713" s="54"/>
      <c r="BO713" s="54"/>
      <c r="BP713" s="54"/>
      <c r="BQ713" s="54"/>
      <c r="BR713" s="54"/>
      <c r="BS713" s="54"/>
      <c r="BT713" s="54"/>
      <c r="BU713" s="54"/>
      <c r="BV713" s="54"/>
      <c r="BW713" s="54"/>
      <c r="BX713" s="54"/>
      <c r="BY713" s="3"/>
      <c r="BZ713" s="3"/>
      <c r="CA713" s="3"/>
      <c r="CB713" s="3"/>
      <c r="CC713" s="3"/>
      <c r="CD713" s="3"/>
    </row>
    <row r="714" spans="1:82" x14ac:dyDescent="0.2">
      <c r="A714" s="14">
        <v>964.86676999999997</v>
      </c>
      <c r="B714" s="8" t="s">
        <v>971</v>
      </c>
      <c r="C714" s="8" t="s">
        <v>972</v>
      </c>
      <c r="D714" s="3">
        <v>3.8839714234926204E-7</v>
      </c>
      <c r="E714" s="3">
        <v>3.5026151393122254E-5</v>
      </c>
      <c r="F714" s="3">
        <v>0</v>
      </c>
      <c r="G714" s="3">
        <v>0</v>
      </c>
      <c r="H714" s="3">
        <v>0</v>
      </c>
      <c r="I714" s="3">
        <v>0</v>
      </c>
      <c r="J714" s="3">
        <v>4.6786161818949695E-5</v>
      </c>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Z714" s="54"/>
      <c r="BA714" s="54"/>
      <c r="BB714" s="54"/>
      <c r="BC714" s="54"/>
      <c r="BD714" s="54"/>
      <c r="BE714" s="54"/>
      <c r="BF714" s="54"/>
      <c r="BG714" s="54"/>
      <c r="BH714" s="54"/>
      <c r="BI714" s="54"/>
      <c r="BJ714" s="54"/>
      <c r="BK714" s="54"/>
      <c r="BL714" s="54"/>
      <c r="BM714" s="54"/>
      <c r="BN714" s="54"/>
      <c r="BO714" s="54"/>
      <c r="BP714" s="54"/>
      <c r="BQ714" s="54"/>
      <c r="BR714" s="54"/>
      <c r="BS714" s="54"/>
      <c r="BT714" s="54"/>
      <c r="BU714" s="54"/>
      <c r="BV714" s="54"/>
      <c r="BW714" s="54"/>
      <c r="BX714" s="54"/>
      <c r="BY714" s="3"/>
      <c r="BZ714" s="3"/>
      <c r="CA714" s="3"/>
      <c r="CB714" s="3"/>
      <c r="CC714" s="3"/>
      <c r="CD714" s="3"/>
    </row>
    <row r="715" spans="1:82" x14ac:dyDescent="0.2">
      <c r="A715" s="14">
        <v>966.88237000000004</v>
      </c>
      <c r="B715" s="8" t="s">
        <v>973</v>
      </c>
      <c r="C715" s="8" t="s">
        <v>974</v>
      </c>
      <c r="D715" s="3">
        <v>0</v>
      </c>
      <c r="E715" s="3">
        <v>0</v>
      </c>
      <c r="F715" s="3">
        <v>0</v>
      </c>
      <c r="G715" s="3">
        <v>0</v>
      </c>
      <c r="H715" s="3">
        <v>0</v>
      </c>
      <c r="I715" s="3">
        <v>0</v>
      </c>
      <c r="J715" s="3">
        <v>0</v>
      </c>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Z715" s="54"/>
      <c r="BA715" s="54"/>
      <c r="BB715" s="54"/>
      <c r="BC715" s="54"/>
      <c r="BD715" s="54"/>
      <c r="BE715" s="54"/>
      <c r="BF715" s="54"/>
      <c r="BG715" s="54"/>
      <c r="BH715" s="54"/>
      <c r="BI715" s="54"/>
      <c r="BJ715" s="54"/>
      <c r="BK715" s="54"/>
      <c r="BL715" s="54"/>
      <c r="BM715" s="54"/>
      <c r="BN715" s="54"/>
      <c r="BO715" s="54"/>
      <c r="BP715" s="54"/>
      <c r="BQ715" s="54"/>
      <c r="BR715" s="54"/>
      <c r="BS715" s="54"/>
      <c r="BT715" s="54"/>
      <c r="BU715" s="54"/>
      <c r="BV715" s="54"/>
      <c r="BW715" s="54"/>
      <c r="BX715" s="54"/>
      <c r="BY715" s="3"/>
      <c r="BZ715" s="3"/>
      <c r="CA715" s="3"/>
      <c r="CB715" s="3"/>
      <c r="CC715" s="3"/>
      <c r="CD715" s="3"/>
    </row>
    <row r="716" spans="1:82" x14ac:dyDescent="0.2">
      <c r="A716" s="14">
        <v>968.89796999999999</v>
      </c>
      <c r="B716" s="8" t="s">
        <v>975</v>
      </c>
      <c r="C716" s="8" t="s">
        <v>976</v>
      </c>
      <c r="D716" s="3">
        <v>0</v>
      </c>
      <c r="E716" s="3">
        <v>0</v>
      </c>
      <c r="F716" s="3">
        <v>0</v>
      </c>
      <c r="G716" s="3">
        <v>0</v>
      </c>
      <c r="H716" s="3">
        <v>0</v>
      </c>
      <c r="I716" s="3">
        <v>1.2452050253848983E-4</v>
      </c>
      <c r="J716" s="3">
        <v>0</v>
      </c>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Z716" s="54"/>
      <c r="BA716" s="54"/>
      <c r="BB716" s="54"/>
      <c r="BC716" s="54"/>
      <c r="BD716" s="54"/>
      <c r="BE716" s="54"/>
      <c r="BF716" s="54"/>
      <c r="BG716" s="54"/>
      <c r="BH716" s="54"/>
      <c r="BI716" s="54"/>
      <c r="BJ716" s="54"/>
      <c r="BK716" s="54"/>
      <c r="BL716" s="54"/>
      <c r="BM716" s="54"/>
      <c r="BN716" s="54"/>
      <c r="BO716" s="54"/>
      <c r="BP716" s="54"/>
      <c r="BQ716" s="54"/>
      <c r="BR716" s="54"/>
      <c r="BS716" s="54"/>
      <c r="BT716" s="54"/>
      <c r="BU716" s="54"/>
      <c r="BV716" s="54"/>
      <c r="BW716" s="54"/>
      <c r="BX716" s="54"/>
      <c r="BY716" s="3"/>
      <c r="BZ716" s="3"/>
      <c r="CA716" s="3"/>
      <c r="CB716" s="3"/>
      <c r="CC716" s="3"/>
      <c r="CD716" s="3"/>
    </row>
    <row r="717" spans="1:82" x14ac:dyDescent="0.2">
      <c r="A717" s="14">
        <v>970.91357000000005</v>
      </c>
      <c r="B717" s="8" t="s">
        <v>977</v>
      </c>
      <c r="C717" s="8" t="s">
        <v>978</v>
      </c>
      <c r="D717" s="3">
        <v>0</v>
      </c>
      <c r="E717" s="3">
        <v>1.6045961458310858E-5</v>
      </c>
      <c r="F717" s="3">
        <v>0</v>
      </c>
      <c r="G717" s="3">
        <v>0</v>
      </c>
      <c r="H717" s="3">
        <v>0</v>
      </c>
      <c r="I717" s="3">
        <v>0</v>
      </c>
      <c r="J717" s="3">
        <v>0</v>
      </c>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Z717" s="54"/>
      <c r="BA717" s="54"/>
      <c r="BB717" s="54"/>
      <c r="BC717" s="54"/>
      <c r="BD717" s="54"/>
      <c r="BE717" s="54"/>
      <c r="BF717" s="54"/>
      <c r="BG717" s="54"/>
      <c r="BH717" s="54"/>
      <c r="BI717" s="54"/>
      <c r="BJ717" s="54"/>
      <c r="BK717" s="54"/>
      <c r="BL717" s="54"/>
      <c r="BM717" s="54"/>
      <c r="BN717" s="54"/>
      <c r="BO717" s="54"/>
      <c r="BP717" s="54"/>
      <c r="BQ717" s="54"/>
      <c r="BR717" s="54"/>
      <c r="BS717" s="54"/>
      <c r="BT717" s="54"/>
      <c r="BU717" s="54"/>
      <c r="BV717" s="54"/>
      <c r="BW717" s="54"/>
      <c r="BX717" s="54"/>
      <c r="BY717" s="3"/>
      <c r="BZ717" s="3"/>
      <c r="CA717" s="3"/>
      <c r="CB717" s="3"/>
      <c r="CC717" s="3"/>
      <c r="CD717" s="3"/>
    </row>
    <row r="718" spans="1:82" x14ac:dyDescent="0.2">
      <c r="A718" s="14">
        <v>972.92917</v>
      </c>
      <c r="B718" s="8" t="s">
        <v>979</v>
      </c>
      <c r="C718" s="8" t="s">
        <v>980</v>
      </c>
      <c r="D718" s="3">
        <v>0</v>
      </c>
      <c r="E718" s="3">
        <v>0</v>
      </c>
      <c r="F718" s="3">
        <v>3.210765305826706E-5</v>
      </c>
      <c r="G718" s="3">
        <v>0</v>
      </c>
      <c r="H718" s="3">
        <v>1.0079438772439359E-4</v>
      </c>
      <c r="I718" s="3">
        <v>1.7792762922506212E-4</v>
      </c>
      <c r="J718" s="3">
        <v>2.3533590016398219E-5</v>
      </c>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Z718" s="54"/>
      <c r="BA718" s="54"/>
      <c r="BB718" s="54"/>
      <c r="BC718" s="54"/>
      <c r="BD718" s="54"/>
      <c r="BE718" s="54"/>
      <c r="BF718" s="54"/>
      <c r="BG718" s="54"/>
      <c r="BH718" s="54"/>
      <c r="BI718" s="54"/>
      <c r="BJ718" s="54"/>
      <c r="BK718" s="54"/>
      <c r="BL718" s="54"/>
      <c r="BM718" s="54"/>
      <c r="BN718" s="54"/>
      <c r="BO718" s="54"/>
      <c r="BP718" s="54"/>
      <c r="BQ718" s="54"/>
      <c r="BR718" s="54"/>
      <c r="BS718" s="54"/>
      <c r="BT718" s="54"/>
      <c r="BU718" s="54"/>
      <c r="BV718" s="54"/>
      <c r="BW718" s="54"/>
      <c r="BX718" s="54"/>
      <c r="BY718" s="3"/>
      <c r="BZ718" s="3"/>
      <c r="CA718" s="3"/>
      <c r="CB718" s="3"/>
      <c r="CC718" s="3"/>
      <c r="CD718" s="3"/>
    </row>
    <row r="719" spans="1:82" x14ac:dyDescent="0.2">
      <c r="A719" s="14">
        <v>974.94477000000006</v>
      </c>
      <c r="B719" s="8" t="s">
        <v>981</v>
      </c>
      <c r="C719" s="8" t="s">
        <v>982</v>
      </c>
      <c r="D719" s="3">
        <v>5.0824530143252858E-5</v>
      </c>
      <c r="E719" s="3">
        <v>2.6017450397647843E-5</v>
      </c>
      <c r="F719" s="3">
        <v>0</v>
      </c>
      <c r="G719" s="3">
        <v>0</v>
      </c>
      <c r="H719" s="3">
        <v>0</v>
      </c>
      <c r="I719" s="3">
        <v>0</v>
      </c>
      <c r="J719" s="3">
        <v>0</v>
      </c>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Z719" s="54"/>
      <c r="BA719" s="54"/>
      <c r="BB719" s="54"/>
      <c r="BC719" s="54"/>
      <c r="BD719" s="54"/>
      <c r="BE719" s="54"/>
      <c r="BF719" s="54"/>
      <c r="BG719" s="54"/>
      <c r="BH719" s="54"/>
      <c r="BI719" s="54"/>
      <c r="BJ719" s="54"/>
      <c r="BK719" s="54"/>
      <c r="BL719" s="54"/>
      <c r="BM719" s="54"/>
      <c r="BN719" s="54"/>
      <c r="BO719" s="54"/>
      <c r="BP719" s="54"/>
      <c r="BQ719" s="54"/>
      <c r="BR719" s="54"/>
      <c r="BS719" s="54"/>
      <c r="BT719" s="54"/>
      <c r="BU719" s="54"/>
      <c r="BV719" s="54"/>
      <c r="BW719" s="54"/>
      <c r="BX719" s="54"/>
      <c r="BY719" s="3"/>
      <c r="BZ719" s="3"/>
      <c r="CA719" s="3"/>
      <c r="CB719" s="3"/>
      <c r="CC719" s="3"/>
      <c r="CD719" s="3"/>
    </row>
    <row r="720" spans="1:82" x14ac:dyDescent="0.2">
      <c r="A720" s="14">
        <v>976.83046999999988</v>
      </c>
      <c r="B720" s="8" t="s">
        <v>983</v>
      </c>
      <c r="C720" s="8" t="s">
        <v>984</v>
      </c>
      <c r="D720" s="3">
        <v>0</v>
      </c>
      <c r="E720" s="3">
        <v>0</v>
      </c>
      <c r="F720" s="3">
        <v>0</v>
      </c>
      <c r="G720" s="3">
        <v>0</v>
      </c>
      <c r="H720" s="3">
        <v>0</v>
      </c>
      <c r="I720" s="3">
        <v>0</v>
      </c>
      <c r="J720" s="3">
        <v>0</v>
      </c>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Z720" s="54"/>
      <c r="BA720" s="54"/>
      <c r="BB720" s="54"/>
      <c r="BC720" s="54"/>
      <c r="BD720" s="54"/>
      <c r="BE720" s="54"/>
      <c r="BF720" s="54"/>
      <c r="BG720" s="54"/>
      <c r="BH720" s="54"/>
      <c r="BI720" s="54"/>
      <c r="BJ720" s="54"/>
      <c r="BK720" s="54"/>
      <c r="BL720" s="54"/>
      <c r="BM720" s="54"/>
      <c r="BN720" s="54"/>
      <c r="BO720" s="54"/>
      <c r="BP720" s="54"/>
      <c r="BQ720" s="54"/>
      <c r="BR720" s="54"/>
      <c r="BS720" s="54"/>
      <c r="BT720" s="54"/>
      <c r="BU720" s="54"/>
      <c r="BV720" s="54"/>
      <c r="BW720" s="54"/>
      <c r="BX720" s="54"/>
      <c r="BY720" s="3"/>
      <c r="BZ720" s="3"/>
      <c r="CA720" s="3"/>
      <c r="CB720" s="3"/>
      <c r="CC720" s="3"/>
      <c r="CD720" s="3"/>
    </row>
    <row r="721" spans="1:82" x14ac:dyDescent="0.2">
      <c r="A721" s="14">
        <v>978.84606999999994</v>
      </c>
      <c r="B721" s="8" t="s">
        <v>985</v>
      </c>
      <c r="C721" s="8" t="s">
        <v>986</v>
      </c>
      <c r="D721" s="3">
        <v>3.1465162402018426E-5</v>
      </c>
      <c r="E721" s="3">
        <v>0</v>
      </c>
      <c r="F721" s="3">
        <v>0</v>
      </c>
      <c r="G721" s="3">
        <v>0</v>
      </c>
      <c r="H721" s="3">
        <v>0</v>
      </c>
      <c r="I721" s="3">
        <v>0</v>
      </c>
      <c r="J721" s="3">
        <v>2.4952256715837919E-5</v>
      </c>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Z721" s="54"/>
      <c r="BA721" s="54"/>
      <c r="BB721" s="54"/>
      <c r="BC721" s="54"/>
      <c r="BD721" s="54"/>
      <c r="BE721" s="54"/>
      <c r="BF721" s="54"/>
      <c r="BG721" s="54"/>
      <c r="BH721" s="54"/>
      <c r="BI721" s="54"/>
      <c r="BJ721" s="54"/>
      <c r="BK721" s="54"/>
      <c r="BL721" s="54"/>
      <c r="BM721" s="54"/>
      <c r="BN721" s="54"/>
      <c r="BO721" s="54"/>
      <c r="BP721" s="54"/>
      <c r="BQ721" s="54"/>
      <c r="BR721" s="54"/>
      <c r="BS721" s="54"/>
      <c r="BT721" s="54"/>
      <c r="BU721" s="54"/>
      <c r="BV721" s="54"/>
      <c r="BW721" s="54"/>
      <c r="BX721" s="54"/>
      <c r="BY721" s="3"/>
      <c r="BZ721" s="3"/>
      <c r="CA721" s="3"/>
      <c r="CB721" s="3"/>
      <c r="CC721" s="3"/>
      <c r="CD721" s="3"/>
    </row>
    <row r="722" spans="1:82" x14ac:dyDescent="0.2">
      <c r="A722" s="14">
        <v>980.86166999999989</v>
      </c>
      <c r="B722" s="8" t="s">
        <v>987</v>
      </c>
      <c r="C722" s="8" t="s">
        <v>988</v>
      </c>
      <c r="D722" s="3">
        <v>0</v>
      </c>
      <c r="E722" s="3">
        <v>1.4053033150758672E-5</v>
      </c>
      <c r="F722" s="3">
        <v>0</v>
      </c>
      <c r="G722" s="3">
        <v>0</v>
      </c>
      <c r="H722" s="3">
        <v>0</v>
      </c>
      <c r="I722" s="3">
        <v>0</v>
      </c>
      <c r="J722" s="3">
        <v>4.9093009998349624E-6</v>
      </c>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Z722" s="54"/>
      <c r="BA722" s="54"/>
      <c r="BB722" s="54"/>
      <c r="BC722" s="54"/>
      <c r="BD722" s="54"/>
      <c r="BE722" s="54"/>
      <c r="BF722" s="54"/>
      <c r="BG722" s="54"/>
      <c r="BH722" s="54"/>
      <c r="BI722" s="54"/>
      <c r="BJ722" s="54"/>
      <c r="BK722" s="54"/>
      <c r="BL722" s="54"/>
      <c r="BM722" s="54"/>
      <c r="BN722" s="54"/>
      <c r="BO722" s="54"/>
      <c r="BP722" s="54"/>
      <c r="BQ722" s="54"/>
      <c r="BR722" s="54"/>
      <c r="BS722" s="54"/>
      <c r="BT722" s="54"/>
      <c r="BU722" s="54"/>
      <c r="BV722" s="54"/>
      <c r="BW722" s="54"/>
      <c r="BX722" s="54"/>
      <c r="BY722" s="3"/>
      <c r="BZ722" s="3"/>
      <c r="CA722" s="3"/>
      <c r="CB722" s="3"/>
      <c r="CC722" s="3"/>
      <c r="CD722" s="3"/>
    </row>
    <row r="723" spans="1:82" x14ac:dyDescent="0.2">
      <c r="A723" s="14">
        <v>982.87726999999995</v>
      </c>
      <c r="B723" s="8" t="s">
        <v>989</v>
      </c>
      <c r="C723" s="8" t="s">
        <v>990</v>
      </c>
      <c r="D723" s="3">
        <v>0</v>
      </c>
      <c r="E723" s="3">
        <v>0</v>
      </c>
      <c r="F723" s="3">
        <v>0</v>
      </c>
      <c r="G723" s="3">
        <v>0</v>
      </c>
      <c r="H723" s="3">
        <v>0</v>
      </c>
      <c r="I723" s="3">
        <v>0</v>
      </c>
      <c r="J723" s="3">
        <v>1.3515303587093119E-5</v>
      </c>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Z723" s="54"/>
      <c r="BA723" s="54"/>
      <c r="BB723" s="54"/>
      <c r="BC723" s="54"/>
      <c r="BD723" s="54"/>
      <c r="BE723" s="54"/>
      <c r="BF723" s="54"/>
      <c r="BG723" s="54"/>
      <c r="BH723" s="54"/>
      <c r="BI723" s="54"/>
      <c r="BJ723" s="54"/>
      <c r="BK723" s="54"/>
      <c r="BL723" s="54"/>
      <c r="BM723" s="54"/>
      <c r="BN723" s="54"/>
      <c r="BO723" s="54"/>
      <c r="BP723" s="54"/>
      <c r="BQ723" s="54"/>
      <c r="BR723" s="54"/>
      <c r="BS723" s="54"/>
      <c r="BT723" s="54"/>
      <c r="BU723" s="54"/>
      <c r="BV723" s="54"/>
      <c r="BW723" s="54"/>
      <c r="BX723" s="54"/>
      <c r="BY723" s="3"/>
      <c r="BZ723" s="3"/>
      <c r="CA723" s="3"/>
      <c r="CB723" s="3"/>
      <c r="CC723" s="3"/>
      <c r="CD723" s="3"/>
    </row>
    <row r="724" spans="1:82" x14ac:dyDescent="0.2">
      <c r="A724" s="14">
        <v>984.8928699999999</v>
      </c>
      <c r="B724" s="8" t="s">
        <v>991</v>
      </c>
      <c r="C724" s="8" t="s">
        <v>992</v>
      </c>
      <c r="D724" s="3">
        <v>0</v>
      </c>
      <c r="E724" s="3">
        <v>1.9533876439010485E-4</v>
      </c>
      <c r="F724" s="3">
        <v>0</v>
      </c>
      <c r="G724" s="3">
        <v>0</v>
      </c>
      <c r="H724" s="3">
        <v>0</v>
      </c>
      <c r="I724" s="3">
        <v>0</v>
      </c>
      <c r="J724" s="3">
        <v>4.2902029813874158E-5</v>
      </c>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Z724" s="54"/>
      <c r="BA724" s="54"/>
      <c r="BB724" s="54"/>
      <c r="BC724" s="54"/>
      <c r="BD724" s="54"/>
      <c r="BE724" s="54"/>
      <c r="BF724" s="54"/>
      <c r="BG724" s="54"/>
      <c r="BH724" s="54"/>
      <c r="BI724" s="54"/>
      <c r="BJ724" s="54"/>
      <c r="BK724" s="54"/>
      <c r="BL724" s="54"/>
      <c r="BM724" s="54"/>
      <c r="BN724" s="54"/>
      <c r="BO724" s="54"/>
      <c r="BP724" s="54"/>
      <c r="BQ724" s="54"/>
      <c r="BR724" s="54"/>
      <c r="BS724" s="54"/>
      <c r="BT724" s="54"/>
      <c r="BU724" s="54"/>
      <c r="BV724" s="54"/>
      <c r="BW724" s="54"/>
      <c r="BX724" s="54"/>
      <c r="BY724" s="3"/>
      <c r="BZ724" s="3"/>
      <c r="CA724" s="3"/>
      <c r="CB724" s="3"/>
      <c r="CC724" s="3"/>
      <c r="CD724" s="3"/>
    </row>
    <row r="725" spans="1:82" x14ac:dyDescent="0.2">
      <c r="A725" s="14">
        <v>986.90846999999997</v>
      </c>
      <c r="B725" s="8" t="s">
        <v>993</v>
      </c>
      <c r="C725" s="8" t="s">
        <v>994</v>
      </c>
      <c r="D725" s="3">
        <v>0</v>
      </c>
      <c r="E725" s="3">
        <v>0</v>
      </c>
      <c r="F725" s="3">
        <v>5.2915102077488461E-5</v>
      </c>
      <c r="G725" s="3">
        <v>0</v>
      </c>
      <c r="H725" s="3">
        <v>0</v>
      </c>
      <c r="I725" s="3">
        <v>0</v>
      </c>
      <c r="J725" s="3">
        <v>0</v>
      </c>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Z725" s="54"/>
      <c r="BA725" s="54"/>
      <c r="BB725" s="54"/>
      <c r="BC725" s="54"/>
      <c r="BD725" s="54"/>
      <c r="BE725" s="54"/>
      <c r="BF725" s="54"/>
      <c r="BG725" s="54"/>
      <c r="BH725" s="54"/>
      <c r="BI725" s="54"/>
      <c r="BJ725" s="54"/>
      <c r="BK725" s="54"/>
      <c r="BL725" s="54"/>
      <c r="BM725" s="54"/>
      <c r="BN725" s="54"/>
      <c r="BO725" s="54"/>
      <c r="BP725" s="54"/>
      <c r="BQ725" s="54"/>
      <c r="BR725" s="54"/>
      <c r="BS725" s="54"/>
      <c r="BT725" s="54"/>
      <c r="BU725" s="54"/>
      <c r="BV725" s="54"/>
      <c r="BW725" s="54"/>
      <c r="BX725" s="54"/>
      <c r="BY725" s="3"/>
      <c r="BZ725" s="3"/>
      <c r="CA725" s="3"/>
      <c r="CB725" s="3"/>
      <c r="CC725" s="3"/>
      <c r="CD725" s="3"/>
    </row>
    <row r="726" spans="1:82" x14ac:dyDescent="0.2">
      <c r="A726" s="14">
        <v>988.92406999999992</v>
      </c>
      <c r="B726" s="8" t="s">
        <v>995</v>
      </c>
      <c r="C726" s="8" t="s">
        <v>996</v>
      </c>
      <c r="D726" s="3">
        <v>4.1472757048436228E-6</v>
      </c>
      <c r="E726" s="3">
        <v>2.5793563249458012E-5</v>
      </c>
      <c r="F726" s="3">
        <v>0</v>
      </c>
      <c r="G726" s="3">
        <v>0</v>
      </c>
      <c r="H726" s="3">
        <v>0</v>
      </c>
      <c r="I726" s="3">
        <v>1.1060380461262678E-4</v>
      </c>
      <c r="J726" s="3">
        <v>0</v>
      </c>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Z726" s="54"/>
      <c r="BA726" s="54"/>
      <c r="BB726" s="54"/>
      <c r="BC726" s="54"/>
      <c r="BD726" s="54"/>
      <c r="BE726" s="54"/>
      <c r="BF726" s="54"/>
      <c r="BG726" s="54"/>
      <c r="BH726" s="54"/>
      <c r="BI726" s="54"/>
      <c r="BJ726" s="54"/>
      <c r="BK726" s="54"/>
      <c r="BL726" s="54"/>
      <c r="BM726" s="54"/>
      <c r="BN726" s="54"/>
      <c r="BO726" s="54"/>
      <c r="BP726" s="54"/>
      <c r="BQ726" s="54"/>
      <c r="BR726" s="54"/>
      <c r="BS726" s="54"/>
      <c r="BT726" s="54"/>
      <c r="BU726" s="54"/>
      <c r="BV726" s="54"/>
      <c r="BW726" s="54"/>
      <c r="BX726" s="54"/>
      <c r="BY726" s="3"/>
      <c r="BZ726" s="3"/>
      <c r="CA726" s="3"/>
      <c r="CB726" s="3"/>
      <c r="CC726" s="3"/>
      <c r="CD726" s="3"/>
    </row>
    <row r="727" spans="1:82" x14ac:dyDescent="0.2">
      <c r="A727" s="14">
        <v>990.93966999999998</v>
      </c>
      <c r="B727" s="8" t="s">
        <v>997</v>
      </c>
      <c r="C727" s="8" t="s">
        <v>998</v>
      </c>
      <c r="D727" s="3">
        <v>0</v>
      </c>
      <c r="E727" s="3">
        <v>2.829938498964173E-5</v>
      </c>
      <c r="F727" s="3">
        <v>0</v>
      </c>
      <c r="G727" s="3">
        <v>0</v>
      </c>
      <c r="H727" s="3">
        <v>0</v>
      </c>
      <c r="I727" s="3">
        <v>0</v>
      </c>
      <c r="J727" s="3">
        <v>0</v>
      </c>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Z727" s="54"/>
      <c r="BA727" s="54"/>
      <c r="BB727" s="54"/>
      <c r="BC727" s="54"/>
      <c r="BD727" s="54"/>
      <c r="BE727" s="54"/>
      <c r="BF727" s="54"/>
      <c r="BG727" s="54"/>
      <c r="BH727" s="54"/>
      <c r="BI727" s="54"/>
      <c r="BJ727" s="54"/>
      <c r="BK727" s="54"/>
      <c r="BL727" s="54"/>
      <c r="BM727" s="54"/>
      <c r="BN727" s="54"/>
      <c r="BO727" s="54"/>
      <c r="BP727" s="54"/>
      <c r="BQ727" s="54"/>
      <c r="BR727" s="54"/>
      <c r="BS727" s="54"/>
      <c r="BT727" s="54"/>
      <c r="BU727" s="54"/>
      <c r="BV727" s="54"/>
      <c r="BW727" s="54"/>
      <c r="BX727" s="54"/>
      <c r="BY727" s="3"/>
      <c r="BZ727" s="3"/>
      <c r="CA727" s="3"/>
      <c r="CB727" s="3"/>
      <c r="CC727" s="3"/>
      <c r="CD727" s="3"/>
    </row>
    <row r="728" spans="1:82" x14ac:dyDescent="0.2">
      <c r="A728" s="8"/>
      <c r="B728" s="8"/>
      <c r="C728" s="8" t="s">
        <v>1004</v>
      </c>
    </row>
    <row r="729" spans="1:82" x14ac:dyDescent="0.2">
      <c r="A729" s="13"/>
      <c r="B729" s="12"/>
      <c r="C729" s="12" t="s">
        <v>20</v>
      </c>
      <c r="D729" s="12"/>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12"/>
      <c r="AN729" s="3"/>
      <c r="AO729" s="3"/>
      <c r="AP729" s="3"/>
      <c r="AQ729" s="3"/>
      <c r="AR729" s="3"/>
      <c r="AS729" s="3"/>
      <c r="AT729" s="3"/>
      <c r="AU729" s="3"/>
      <c r="AV729" s="3"/>
      <c r="AW729" s="3"/>
      <c r="AX729" s="3"/>
      <c r="AZ729" s="54"/>
      <c r="BA729" s="54"/>
      <c r="BB729" s="54"/>
      <c r="BC729" s="54"/>
      <c r="BD729" s="54"/>
      <c r="BE729" s="54"/>
      <c r="BF729" s="54"/>
      <c r="BG729" s="54"/>
      <c r="BH729" s="54"/>
      <c r="BI729" s="54"/>
      <c r="BJ729" s="54"/>
      <c r="BK729" s="54"/>
      <c r="BL729" s="54"/>
      <c r="BM729" s="54"/>
      <c r="BN729" s="54"/>
      <c r="BO729" s="54"/>
      <c r="BP729" s="54"/>
      <c r="BQ729" s="54"/>
      <c r="BR729" s="54"/>
      <c r="BS729" s="54"/>
      <c r="BT729" s="54"/>
      <c r="BU729" s="54"/>
      <c r="BV729" s="54"/>
      <c r="BW729" s="54"/>
      <c r="BX729" s="54"/>
      <c r="BY729" s="3"/>
      <c r="BZ729" s="3"/>
      <c r="CA729" s="3"/>
      <c r="CB729" s="3"/>
      <c r="CC729" s="3"/>
      <c r="CD729" s="3"/>
    </row>
    <row r="730" spans="1:82" x14ac:dyDescent="0.2">
      <c r="A730" s="14"/>
      <c r="B730" s="3"/>
      <c r="C730" s="3"/>
      <c r="D730" s="4"/>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4"/>
      <c r="AN730" s="3"/>
      <c r="AO730" s="3"/>
      <c r="AP730" s="3"/>
      <c r="AQ730" s="3"/>
      <c r="AR730" s="3"/>
      <c r="AS730" s="3"/>
      <c r="AT730" s="3"/>
      <c r="AU730" s="3"/>
      <c r="AV730" s="3"/>
      <c r="AW730" s="3"/>
      <c r="AX730" s="3"/>
      <c r="AZ730" s="54"/>
      <c r="BA730" s="54"/>
      <c r="BB730" s="54"/>
      <c r="BC730" s="54"/>
      <c r="BD730" s="54"/>
      <c r="BE730" s="54"/>
      <c r="BF730" s="54"/>
      <c r="BG730" s="54"/>
      <c r="BH730" s="54"/>
      <c r="BI730" s="54"/>
      <c r="BJ730" s="54"/>
      <c r="BK730" s="54"/>
      <c r="BL730" s="54"/>
      <c r="BM730" s="54"/>
      <c r="BN730" s="54"/>
      <c r="BO730" s="54"/>
      <c r="BP730" s="54"/>
      <c r="BQ730" s="54"/>
      <c r="BR730" s="54"/>
      <c r="BS730" s="54"/>
      <c r="BT730" s="54"/>
      <c r="BU730" s="54"/>
      <c r="BV730" s="54"/>
      <c r="BW730" s="54"/>
      <c r="BX730" s="54"/>
      <c r="BY730" s="3"/>
      <c r="BZ730" s="3"/>
      <c r="CA730" s="3"/>
      <c r="CB730" s="3"/>
      <c r="CC730" s="3"/>
      <c r="CD730" s="3"/>
    </row>
    <row r="731" spans="1:82" x14ac:dyDescent="0.2">
      <c r="A731" s="14"/>
      <c r="B731" s="15"/>
      <c r="C731" s="15" t="s">
        <v>22</v>
      </c>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c r="AZ731" s="63"/>
      <c r="BA731" s="63"/>
      <c r="BB731" s="63"/>
      <c r="BC731" s="63"/>
      <c r="BD731" s="63"/>
      <c r="BE731" s="63"/>
      <c r="BF731" s="63"/>
      <c r="BG731" s="63"/>
      <c r="BH731" s="63"/>
      <c r="BI731" s="63"/>
      <c r="BJ731" s="63"/>
      <c r="BK731" s="63"/>
      <c r="BL731" s="63"/>
      <c r="BM731" s="63"/>
      <c r="BN731" s="63"/>
      <c r="BO731" s="63"/>
      <c r="BP731" s="63"/>
      <c r="BQ731" s="63"/>
      <c r="BR731" s="63"/>
      <c r="BS731" s="63"/>
      <c r="BT731" s="63"/>
      <c r="BU731" s="63"/>
      <c r="BV731" s="63"/>
      <c r="BW731" s="63"/>
      <c r="BX731" s="63"/>
      <c r="BY731" s="16"/>
      <c r="BZ731" s="16"/>
      <c r="CA731" s="16"/>
      <c r="CB731" s="16"/>
      <c r="CC731" s="16"/>
      <c r="CD731" s="16"/>
    </row>
    <row r="732" spans="1:82" x14ac:dyDescent="0.2">
      <c r="A732" s="17" t="s">
        <v>24</v>
      </c>
      <c r="B732" s="4" t="s">
        <v>25</v>
      </c>
      <c r="C732" s="4" t="s">
        <v>23</v>
      </c>
      <c r="D732" s="3" t="s">
        <v>1149</v>
      </c>
      <c r="E732" s="3" t="s">
        <v>1189</v>
      </c>
      <c r="F732" s="3" t="s">
        <v>1190</v>
      </c>
      <c r="G732" s="3" t="s">
        <v>1191</v>
      </c>
      <c r="H732" s="3" t="s">
        <v>1192</v>
      </c>
      <c r="I732" s="3" t="s">
        <v>1193</v>
      </c>
      <c r="J732" s="3" t="s">
        <v>1150</v>
      </c>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Z732" s="54"/>
      <c r="BA732" s="54"/>
      <c r="BB732" s="54"/>
      <c r="BC732" s="54"/>
      <c r="BD732" s="54"/>
      <c r="BE732" s="54"/>
      <c r="BF732" s="54"/>
      <c r="BG732" s="54"/>
      <c r="BH732" s="54"/>
      <c r="BI732" s="54"/>
      <c r="BJ732" s="54"/>
      <c r="BK732" s="54"/>
      <c r="BL732" s="54"/>
      <c r="BM732" s="54"/>
      <c r="BN732" s="54"/>
      <c r="BO732" s="54"/>
      <c r="BP732" s="54"/>
      <c r="BQ732" s="54"/>
      <c r="BR732" s="54"/>
      <c r="BS732" s="54"/>
      <c r="BT732" s="54"/>
      <c r="BU732" s="54"/>
      <c r="BV732" s="54"/>
      <c r="BW732" s="54"/>
      <c r="BX732" s="54"/>
      <c r="BY732" s="3"/>
      <c r="BZ732" s="3"/>
      <c r="CA732" s="3"/>
      <c r="CB732" s="3"/>
      <c r="CC732" s="3"/>
      <c r="CD732" s="3"/>
    </row>
    <row r="733" spans="1:82" x14ac:dyDescent="0.2">
      <c r="A733" s="14">
        <v>764.67446999999993</v>
      </c>
      <c r="B733" s="8" t="s">
        <v>801</v>
      </c>
      <c r="C733" s="8" t="s">
        <v>802</v>
      </c>
      <c r="D733" s="3">
        <v>2.453970511059828E-5</v>
      </c>
      <c r="E733" s="3">
        <v>1.2166008973906172E-4</v>
      </c>
      <c r="F733" s="3">
        <v>1.0001015702891327E-4</v>
      </c>
      <c r="G733" s="3">
        <v>4.5994971797519741E-5</v>
      </c>
      <c r="H733" s="3">
        <v>1.1922875606926173E-5</v>
      </c>
      <c r="I733" s="3">
        <v>3.50285343668087E-5</v>
      </c>
      <c r="J733" s="3">
        <v>2.0872163523381802E-5</v>
      </c>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Z733" s="54"/>
      <c r="BA733" s="54"/>
      <c r="BB733" s="54"/>
      <c r="BC733" s="54"/>
      <c r="BD733" s="54"/>
      <c r="BE733" s="54"/>
      <c r="BF733" s="54"/>
      <c r="BG733" s="54"/>
      <c r="BH733" s="54"/>
      <c r="BI733" s="54"/>
      <c r="BJ733" s="54"/>
      <c r="BK733" s="54"/>
      <c r="BL733" s="54"/>
      <c r="BM733" s="54"/>
      <c r="BN733" s="54"/>
      <c r="BO733" s="54"/>
      <c r="BP733" s="54"/>
      <c r="BQ733" s="54"/>
      <c r="BR733" s="54"/>
      <c r="BS733" s="54"/>
      <c r="BT733" s="54"/>
      <c r="BU733" s="54"/>
      <c r="BV733" s="54"/>
      <c r="BW733" s="54"/>
      <c r="BX733" s="54"/>
      <c r="BY733" s="3"/>
      <c r="BZ733" s="3"/>
      <c r="CA733" s="3"/>
      <c r="CB733" s="3"/>
      <c r="CC733" s="3"/>
      <c r="CD733" s="3"/>
    </row>
    <row r="734" spans="1:82" x14ac:dyDescent="0.2">
      <c r="A734" s="14">
        <v>766.69006999999988</v>
      </c>
      <c r="B734" s="8" t="s">
        <v>803</v>
      </c>
      <c r="C734" s="8" t="s">
        <v>804</v>
      </c>
      <c r="D734" s="3">
        <v>1.4654160673376827E-5</v>
      </c>
      <c r="E734" s="3">
        <v>0</v>
      </c>
      <c r="F734" s="3">
        <v>4.063678287971323E-4</v>
      </c>
      <c r="G734" s="3">
        <v>2.1405399649112084E-4</v>
      </c>
      <c r="H734" s="3">
        <v>1.3977652672548738E-4</v>
      </c>
      <c r="I734" s="3">
        <v>3.3312408639520004E-4</v>
      </c>
      <c r="J734" s="3">
        <v>0</v>
      </c>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Z734" s="54"/>
      <c r="BA734" s="54"/>
      <c r="BB734" s="54"/>
      <c r="BC734" s="54"/>
      <c r="BD734" s="54"/>
      <c r="BE734" s="54"/>
      <c r="BF734" s="54"/>
      <c r="BG734" s="54"/>
      <c r="BH734" s="54"/>
      <c r="BI734" s="54"/>
      <c r="BJ734" s="54"/>
      <c r="BK734" s="54"/>
      <c r="BL734" s="54"/>
      <c r="BM734" s="54"/>
      <c r="BN734" s="54"/>
      <c r="BO734" s="54"/>
      <c r="BP734" s="54"/>
      <c r="BQ734" s="54"/>
      <c r="BR734" s="54"/>
      <c r="BS734" s="54"/>
      <c r="BT734" s="54"/>
      <c r="BU734" s="54"/>
      <c r="BV734" s="54"/>
      <c r="BW734" s="54"/>
      <c r="BX734" s="54"/>
      <c r="BY734" s="3"/>
      <c r="BZ734" s="3"/>
      <c r="CA734" s="3"/>
      <c r="CB734" s="3"/>
      <c r="CC734" s="3"/>
      <c r="CD734" s="3"/>
    </row>
    <row r="735" spans="1:82" x14ac:dyDescent="0.2">
      <c r="A735" s="14">
        <v>768.70566999999994</v>
      </c>
      <c r="B735" s="8" t="s">
        <v>805</v>
      </c>
      <c r="C735" s="8" t="s">
        <v>806</v>
      </c>
      <c r="D735" s="3">
        <v>3.3108532847771883E-5</v>
      </c>
      <c r="E735" s="3">
        <v>1.1860153676155781E-4</v>
      </c>
      <c r="F735" s="3">
        <v>4.1467007043548129E-3</v>
      </c>
      <c r="G735" s="3">
        <v>1.9153654671529021E-3</v>
      </c>
      <c r="H735" s="3">
        <v>2.0801758461696214E-3</v>
      </c>
      <c r="I735" s="3">
        <v>2.554865056527085E-3</v>
      </c>
      <c r="J735" s="3">
        <v>8.8397773891832617E-5</v>
      </c>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Z735" s="54"/>
      <c r="BA735" s="54"/>
      <c r="BB735" s="54"/>
      <c r="BC735" s="54"/>
      <c r="BD735" s="54"/>
      <c r="BE735" s="54"/>
      <c r="BF735" s="54"/>
      <c r="BG735" s="54"/>
      <c r="BH735" s="54"/>
      <c r="BI735" s="54"/>
      <c r="BJ735" s="54"/>
      <c r="BK735" s="54"/>
      <c r="BL735" s="54"/>
      <c r="BM735" s="54"/>
      <c r="BN735" s="54"/>
      <c r="BO735" s="54"/>
      <c r="BP735" s="54"/>
      <c r="BQ735" s="54"/>
      <c r="BR735" s="54"/>
      <c r="BS735" s="54"/>
      <c r="BT735" s="54"/>
      <c r="BU735" s="54"/>
      <c r="BV735" s="54"/>
      <c r="BW735" s="54"/>
      <c r="BX735" s="54"/>
      <c r="BY735" s="3"/>
      <c r="BZ735" s="3"/>
      <c r="CA735" s="3"/>
      <c r="CB735" s="3"/>
      <c r="CC735" s="3"/>
      <c r="CD735" s="3"/>
    </row>
    <row r="736" spans="1:82" x14ac:dyDescent="0.2">
      <c r="A736" s="14">
        <v>776.71077000000002</v>
      </c>
      <c r="B736" s="8" t="s">
        <v>807</v>
      </c>
      <c r="C736" s="8" t="s">
        <v>808</v>
      </c>
      <c r="D736" s="3">
        <v>3.5530448585225566E-5</v>
      </c>
      <c r="E736" s="3">
        <v>3.7672185547036917E-5</v>
      </c>
      <c r="F736" s="3">
        <v>3.2189436052308187E-5</v>
      </c>
      <c r="G736" s="3">
        <v>1.4965296851104188E-4</v>
      </c>
      <c r="H736" s="3">
        <v>7.6731170067651538E-5</v>
      </c>
      <c r="I736" s="3">
        <v>7.831738050820844E-5</v>
      </c>
      <c r="J736" s="3">
        <v>8.3159935320081322E-5</v>
      </c>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Z736" s="54"/>
      <c r="BA736" s="54"/>
      <c r="BB736" s="54"/>
      <c r="BC736" s="54"/>
      <c r="BD736" s="54"/>
      <c r="BE736" s="54"/>
      <c r="BF736" s="54"/>
      <c r="BG736" s="54"/>
      <c r="BH736" s="54"/>
      <c r="BI736" s="54"/>
      <c r="BJ736" s="54"/>
      <c r="BK736" s="54"/>
      <c r="BL736" s="54"/>
      <c r="BM736" s="54"/>
      <c r="BN736" s="54"/>
      <c r="BO736" s="54"/>
      <c r="BP736" s="54"/>
      <c r="BQ736" s="54"/>
      <c r="BR736" s="54"/>
      <c r="BS736" s="54"/>
      <c r="BT736" s="54"/>
      <c r="BU736" s="54"/>
      <c r="BV736" s="54"/>
      <c r="BW736" s="54"/>
      <c r="BX736" s="54"/>
      <c r="BY736" s="3"/>
      <c r="BZ736" s="3"/>
      <c r="CA736" s="3"/>
      <c r="CB736" s="3"/>
      <c r="CC736" s="3"/>
      <c r="CD736" s="3"/>
    </row>
    <row r="737" spans="1:82" x14ac:dyDescent="0.2">
      <c r="A737" s="14">
        <v>778.72636999999997</v>
      </c>
      <c r="B737" s="8" t="s">
        <v>809</v>
      </c>
      <c r="C737" s="8" t="s">
        <v>810</v>
      </c>
      <c r="D737" s="3">
        <v>9.7107223416714867E-6</v>
      </c>
      <c r="E737" s="3">
        <v>3.7543368484945806E-5</v>
      </c>
      <c r="F737" s="3">
        <v>0</v>
      </c>
      <c r="G737" s="3">
        <v>0</v>
      </c>
      <c r="H737" s="3">
        <v>0</v>
      </c>
      <c r="I737" s="3">
        <v>4.0986086377597664E-5</v>
      </c>
      <c r="J737" s="3">
        <v>0</v>
      </c>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Z737" s="54"/>
      <c r="BA737" s="54"/>
      <c r="BB737" s="54"/>
      <c r="BC737" s="54"/>
      <c r="BD737" s="54"/>
      <c r="BE737" s="54"/>
      <c r="BF737" s="54"/>
      <c r="BG737" s="54"/>
      <c r="BH737" s="54"/>
      <c r="BI737" s="54"/>
      <c r="BJ737" s="54"/>
      <c r="BK737" s="54"/>
      <c r="BL737" s="54"/>
      <c r="BM737" s="54"/>
      <c r="BN737" s="54"/>
      <c r="BO737" s="54"/>
      <c r="BP737" s="54"/>
      <c r="BQ737" s="54"/>
      <c r="BR737" s="54"/>
      <c r="BS737" s="54"/>
      <c r="BT737" s="54"/>
      <c r="BU737" s="54"/>
      <c r="BV737" s="54"/>
      <c r="BW737" s="54"/>
      <c r="BX737" s="54"/>
      <c r="BY737" s="3"/>
      <c r="BZ737" s="3"/>
      <c r="CA737" s="3"/>
      <c r="CB737" s="3"/>
      <c r="CC737" s="3"/>
      <c r="CD737" s="3"/>
    </row>
    <row r="738" spans="1:82" x14ac:dyDescent="0.2">
      <c r="A738" s="14">
        <v>780.74197000000004</v>
      </c>
      <c r="B738" s="8" t="s">
        <v>811</v>
      </c>
      <c r="C738" s="8" t="s">
        <v>812</v>
      </c>
      <c r="D738" s="3">
        <v>1.5024412454366549E-5</v>
      </c>
      <c r="E738" s="3">
        <v>3.2885496192165739E-5</v>
      </c>
      <c r="F738" s="3">
        <v>4.9001333209673307E-5</v>
      </c>
      <c r="G738" s="3">
        <v>0</v>
      </c>
      <c r="H738" s="3">
        <v>0</v>
      </c>
      <c r="I738" s="3">
        <v>6.423629534435932E-5</v>
      </c>
      <c r="J738" s="3">
        <v>4.1757969991607767E-5</v>
      </c>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Z738" s="54"/>
      <c r="BA738" s="54"/>
      <c r="BB738" s="54"/>
      <c r="BC738" s="54"/>
      <c r="BD738" s="54"/>
      <c r="BE738" s="54"/>
      <c r="BF738" s="54"/>
      <c r="BG738" s="54"/>
      <c r="BH738" s="54"/>
      <c r="BI738" s="54"/>
      <c r="BJ738" s="54"/>
      <c r="BK738" s="54"/>
      <c r="BL738" s="54"/>
      <c r="BM738" s="54"/>
      <c r="BN738" s="54"/>
      <c r="BO738" s="54"/>
      <c r="BP738" s="54"/>
      <c r="BQ738" s="54"/>
      <c r="BR738" s="54"/>
      <c r="BS738" s="54"/>
      <c r="BT738" s="54"/>
      <c r="BU738" s="54"/>
      <c r="BV738" s="54"/>
      <c r="BW738" s="54"/>
      <c r="BX738" s="54"/>
      <c r="BY738" s="3"/>
      <c r="BZ738" s="3"/>
      <c r="CA738" s="3"/>
      <c r="CB738" s="3"/>
      <c r="CC738" s="3"/>
      <c r="CD738" s="3"/>
    </row>
    <row r="739" spans="1:82" x14ac:dyDescent="0.2">
      <c r="A739" s="14">
        <v>782.75756999999999</v>
      </c>
      <c r="B739" s="8" t="s">
        <v>813</v>
      </c>
      <c r="C739" s="8" t="s">
        <v>814</v>
      </c>
      <c r="D739" s="3">
        <v>2.3243865452576247E-5</v>
      </c>
      <c r="E739" s="3">
        <v>1.115871659269974E-4</v>
      </c>
      <c r="F739" s="3">
        <v>2.0975119231123556E-4</v>
      </c>
      <c r="G739" s="3">
        <v>7.6225851511273367E-5</v>
      </c>
      <c r="H739" s="3">
        <v>2.055564680953935E-4</v>
      </c>
      <c r="I739" s="3">
        <v>1.4315500901523692E-4</v>
      </c>
      <c r="J739" s="3">
        <v>1.5726523347854689E-5</v>
      </c>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Z739" s="54"/>
      <c r="BA739" s="54"/>
      <c r="BB739" s="54"/>
      <c r="BC739" s="54"/>
      <c r="BD739" s="54"/>
      <c r="BE739" s="54"/>
      <c r="BF739" s="54"/>
      <c r="BG739" s="54"/>
      <c r="BH739" s="54"/>
      <c r="BI739" s="54"/>
      <c r="BJ739" s="54"/>
      <c r="BK739" s="54"/>
      <c r="BL739" s="54"/>
      <c r="BM739" s="54"/>
      <c r="BN739" s="54"/>
      <c r="BO739" s="54"/>
      <c r="BP739" s="54"/>
      <c r="BQ739" s="54"/>
      <c r="BR739" s="54"/>
      <c r="BS739" s="54"/>
      <c r="BT739" s="54"/>
      <c r="BU739" s="54"/>
      <c r="BV739" s="54"/>
      <c r="BW739" s="54"/>
      <c r="BX739" s="54"/>
      <c r="BY739" s="3"/>
      <c r="BZ739" s="3"/>
      <c r="CA739" s="3"/>
      <c r="CB739" s="3"/>
      <c r="CC739" s="3"/>
      <c r="CD739" s="3"/>
    </row>
    <row r="740" spans="1:82" x14ac:dyDescent="0.2">
      <c r="A740" s="14">
        <v>790.69006999999988</v>
      </c>
      <c r="B740" s="8" t="s">
        <v>815</v>
      </c>
      <c r="C740" s="8" t="s">
        <v>816</v>
      </c>
      <c r="D740" s="3">
        <v>0</v>
      </c>
      <c r="E740" s="3">
        <v>0</v>
      </c>
      <c r="F740" s="3">
        <v>0</v>
      </c>
      <c r="G740" s="3">
        <v>0</v>
      </c>
      <c r="H740" s="3">
        <v>6.3848677212312069E-5</v>
      </c>
      <c r="I740" s="3">
        <v>0</v>
      </c>
      <c r="J740" s="3">
        <v>9.9729382544381125E-6</v>
      </c>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Z740" s="54"/>
      <c r="BA740" s="54"/>
      <c r="BB740" s="54"/>
      <c r="BC740" s="54"/>
      <c r="BD740" s="54"/>
      <c r="BE740" s="54"/>
      <c r="BF740" s="54"/>
      <c r="BG740" s="54"/>
      <c r="BH740" s="54"/>
      <c r="BI740" s="54"/>
      <c r="BJ740" s="54"/>
      <c r="BK740" s="54"/>
      <c r="BL740" s="54"/>
      <c r="BM740" s="54"/>
      <c r="BN740" s="54"/>
      <c r="BO740" s="54"/>
      <c r="BP740" s="54"/>
      <c r="BQ740" s="54"/>
      <c r="BR740" s="54"/>
      <c r="BS740" s="54"/>
      <c r="BT740" s="54"/>
      <c r="BU740" s="54"/>
      <c r="BV740" s="54"/>
      <c r="BW740" s="54"/>
      <c r="BX740" s="54"/>
      <c r="BY740" s="3"/>
      <c r="BZ740" s="3"/>
      <c r="CA740" s="3"/>
      <c r="CB740" s="3"/>
      <c r="CC740" s="3"/>
      <c r="CD740" s="3"/>
    </row>
    <row r="741" spans="1:82" x14ac:dyDescent="0.2">
      <c r="A741" s="14">
        <v>792.70566999999994</v>
      </c>
      <c r="B741" s="8" t="s">
        <v>817</v>
      </c>
      <c r="C741" s="8" t="s">
        <v>818</v>
      </c>
      <c r="D741" s="3">
        <v>1.3739828952833121E-5</v>
      </c>
      <c r="E741" s="3">
        <v>0</v>
      </c>
      <c r="F741" s="3">
        <v>0</v>
      </c>
      <c r="G741" s="3">
        <v>7.5237655423818773E-5</v>
      </c>
      <c r="H741" s="3">
        <v>0</v>
      </c>
      <c r="I741" s="3">
        <v>0</v>
      </c>
      <c r="J741" s="3">
        <v>4.5725948987835539E-5</v>
      </c>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Z741" s="54"/>
      <c r="BA741" s="54"/>
      <c r="BB741" s="54"/>
      <c r="BC741" s="54"/>
      <c r="BD741" s="54"/>
      <c r="BE741" s="54"/>
      <c r="BF741" s="54"/>
      <c r="BG741" s="54"/>
      <c r="BH741" s="54"/>
      <c r="BI741" s="54"/>
      <c r="BJ741" s="54"/>
      <c r="BK741" s="54"/>
      <c r="BL741" s="54"/>
      <c r="BM741" s="54"/>
      <c r="BN741" s="54"/>
      <c r="BO741" s="54"/>
      <c r="BP741" s="54"/>
      <c r="BQ741" s="54"/>
      <c r="BR741" s="54"/>
      <c r="BS741" s="54"/>
      <c r="BT741" s="54"/>
      <c r="BU741" s="54"/>
      <c r="BV741" s="54"/>
      <c r="BW741" s="54"/>
      <c r="BX741" s="54"/>
      <c r="BY741" s="3"/>
      <c r="BZ741" s="3"/>
      <c r="CA741" s="3"/>
      <c r="CB741" s="3"/>
      <c r="CC741" s="3"/>
      <c r="CD741" s="3"/>
    </row>
    <row r="742" spans="1:82" x14ac:dyDescent="0.2">
      <c r="A742" s="14">
        <v>794.72126999999989</v>
      </c>
      <c r="B742" s="8" t="s">
        <v>819</v>
      </c>
      <c r="C742" s="8" t="s">
        <v>820</v>
      </c>
      <c r="D742" s="3">
        <v>1.2665606107216933E-5</v>
      </c>
      <c r="E742" s="3">
        <v>7.0412112047769977E-5</v>
      </c>
      <c r="F742" s="3">
        <v>7.2350726164529665E-4</v>
      </c>
      <c r="G742" s="3">
        <v>4.3811177474367534E-4</v>
      </c>
      <c r="H742" s="3">
        <v>9.4925410876331564E-5</v>
      </c>
      <c r="I742" s="3">
        <v>6.2724028165637427E-4</v>
      </c>
      <c r="J742" s="3">
        <v>2.4709023455194787E-5</v>
      </c>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Z742" s="54"/>
      <c r="BA742" s="54"/>
      <c r="BB742" s="54"/>
      <c r="BC742" s="54"/>
      <c r="BD742" s="54"/>
      <c r="BE742" s="54"/>
      <c r="BF742" s="54"/>
      <c r="BG742" s="54"/>
      <c r="BH742" s="54"/>
      <c r="BI742" s="54"/>
      <c r="BJ742" s="54"/>
      <c r="BK742" s="54"/>
      <c r="BL742" s="54"/>
      <c r="BM742" s="54"/>
      <c r="BN742" s="54"/>
      <c r="BO742" s="54"/>
      <c r="BP742" s="54"/>
      <c r="BQ742" s="54"/>
      <c r="BR742" s="54"/>
      <c r="BS742" s="54"/>
      <c r="BT742" s="54"/>
      <c r="BU742" s="54"/>
      <c r="BV742" s="54"/>
      <c r="BW742" s="54"/>
      <c r="BX742" s="54"/>
      <c r="BY742" s="3"/>
      <c r="BZ742" s="3"/>
      <c r="CA742" s="3"/>
      <c r="CB742" s="3"/>
      <c r="CC742" s="3"/>
      <c r="CD742" s="3"/>
    </row>
    <row r="743" spans="1:82" x14ac:dyDescent="0.2">
      <c r="A743" s="14">
        <v>796.73686999999995</v>
      </c>
      <c r="B743" s="8" t="s">
        <v>821</v>
      </c>
      <c r="C743" s="8" t="s">
        <v>822</v>
      </c>
      <c r="D743" s="3">
        <v>9.6758429700607667E-5</v>
      </c>
      <c r="E743" s="3">
        <v>1.59295737116615E-4</v>
      </c>
      <c r="F743" s="3">
        <v>5.3322892498965241E-3</v>
      </c>
      <c r="G743" s="3">
        <v>4.5650717013119204E-3</v>
      </c>
      <c r="H743" s="3">
        <v>3.151007022061468E-3</v>
      </c>
      <c r="I743" s="3">
        <v>4.9801401038961652E-3</v>
      </c>
      <c r="J743" s="3">
        <v>1.2240554495904815E-4</v>
      </c>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Z743" s="54"/>
      <c r="BA743" s="54"/>
      <c r="BB743" s="54"/>
      <c r="BC743" s="54"/>
      <c r="BD743" s="54"/>
      <c r="BE743" s="54"/>
      <c r="BF743" s="54"/>
      <c r="BG743" s="54"/>
      <c r="BH743" s="54"/>
      <c r="BI743" s="54"/>
      <c r="BJ743" s="54"/>
      <c r="BK743" s="54"/>
      <c r="BL743" s="54"/>
      <c r="BM743" s="54"/>
      <c r="BN743" s="54"/>
      <c r="BO743" s="54"/>
      <c r="BP743" s="54"/>
      <c r="BQ743" s="54"/>
      <c r="BR743" s="54"/>
      <c r="BS743" s="54"/>
      <c r="BT743" s="54"/>
      <c r="BU743" s="54"/>
      <c r="BV743" s="54"/>
      <c r="BW743" s="54"/>
      <c r="BX743" s="54"/>
      <c r="BY743" s="3"/>
      <c r="BZ743" s="3"/>
      <c r="CA743" s="3"/>
      <c r="CB743" s="3"/>
      <c r="CC743" s="3"/>
      <c r="CD743" s="3"/>
    </row>
    <row r="744" spans="1:82" x14ac:dyDescent="0.2">
      <c r="A744" s="14">
        <v>802.72636999999997</v>
      </c>
      <c r="B744" s="8" t="s">
        <v>823</v>
      </c>
      <c r="C744" s="8" t="s">
        <v>824</v>
      </c>
      <c r="D744" s="3">
        <v>4.2204165400807482E-5</v>
      </c>
      <c r="E744" s="3">
        <v>8.6734398724437941E-6</v>
      </c>
      <c r="F744" s="3">
        <v>0</v>
      </c>
      <c r="G744" s="3">
        <v>0</v>
      </c>
      <c r="H744" s="3">
        <v>1.0371742244365964E-4</v>
      </c>
      <c r="I744" s="3">
        <v>5.6320060291127569E-5</v>
      </c>
      <c r="J744" s="3">
        <v>7.3180864997348896E-5</v>
      </c>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Z744" s="54"/>
      <c r="BA744" s="54"/>
      <c r="BB744" s="54"/>
      <c r="BC744" s="54"/>
      <c r="BD744" s="54"/>
      <c r="BE744" s="54"/>
      <c r="BF744" s="54"/>
      <c r="BG744" s="54"/>
      <c r="BH744" s="54"/>
      <c r="BI744" s="54"/>
      <c r="BJ744" s="54"/>
      <c r="BK744" s="54"/>
      <c r="BL744" s="54"/>
      <c r="BM744" s="54"/>
      <c r="BN744" s="54"/>
      <c r="BO744" s="54"/>
      <c r="BP744" s="54"/>
      <c r="BQ744" s="54"/>
      <c r="BR744" s="54"/>
      <c r="BS744" s="54"/>
      <c r="BT744" s="54"/>
      <c r="BU744" s="54"/>
      <c r="BV744" s="54"/>
      <c r="BW744" s="54"/>
      <c r="BX744" s="54"/>
      <c r="BY744" s="3"/>
      <c r="BZ744" s="3"/>
      <c r="CA744" s="3"/>
      <c r="CB744" s="3"/>
      <c r="CC744" s="3"/>
      <c r="CD744" s="3"/>
    </row>
    <row r="745" spans="1:82" x14ac:dyDescent="0.2">
      <c r="A745" s="14">
        <v>804.74197000000004</v>
      </c>
      <c r="B745" s="8" t="s">
        <v>825</v>
      </c>
      <c r="C745" s="8" t="s">
        <v>826</v>
      </c>
      <c r="D745" s="3">
        <v>0</v>
      </c>
      <c r="E745" s="3">
        <v>2.723955293694885E-5</v>
      </c>
      <c r="F745" s="3">
        <v>0</v>
      </c>
      <c r="G745" s="3">
        <v>0</v>
      </c>
      <c r="H745" s="3">
        <v>4.2853212076069282E-5</v>
      </c>
      <c r="I745" s="3">
        <v>4.9128457496039643E-5</v>
      </c>
      <c r="J745" s="3">
        <v>0</v>
      </c>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Z745" s="54"/>
      <c r="BA745" s="54"/>
      <c r="BB745" s="54"/>
      <c r="BC745" s="54"/>
      <c r="BD745" s="54"/>
      <c r="BE745" s="54"/>
      <c r="BF745" s="54"/>
      <c r="BG745" s="54"/>
      <c r="BH745" s="54"/>
      <c r="BI745" s="54"/>
      <c r="BJ745" s="54"/>
      <c r="BK745" s="54"/>
      <c r="BL745" s="54"/>
      <c r="BM745" s="54"/>
      <c r="BN745" s="54"/>
      <c r="BO745" s="54"/>
      <c r="BP745" s="54"/>
      <c r="BQ745" s="54"/>
      <c r="BR745" s="54"/>
      <c r="BS745" s="54"/>
      <c r="BT745" s="54"/>
      <c r="BU745" s="54"/>
      <c r="BV745" s="54"/>
      <c r="BW745" s="54"/>
      <c r="BX745" s="54"/>
      <c r="BY745" s="3"/>
      <c r="BZ745" s="3"/>
      <c r="CA745" s="3"/>
      <c r="CB745" s="3"/>
      <c r="CC745" s="3"/>
      <c r="CD745" s="3"/>
    </row>
    <row r="746" spans="1:82" x14ac:dyDescent="0.2">
      <c r="A746" s="14">
        <v>806.75756999999999</v>
      </c>
      <c r="B746" s="8" t="s">
        <v>827</v>
      </c>
      <c r="C746" s="8" t="s">
        <v>828</v>
      </c>
      <c r="D746" s="3">
        <v>8.4973457654441092E-5</v>
      </c>
      <c r="E746" s="3">
        <v>1.8919998182649793E-5</v>
      </c>
      <c r="F746" s="3">
        <v>0</v>
      </c>
      <c r="G746" s="3">
        <v>8.635281743540119E-5</v>
      </c>
      <c r="H746" s="3">
        <v>1.648501095383679E-4</v>
      </c>
      <c r="I746" s="3">
        <v>0</v>
      </c>
      <c r="J746" s="3">
        <v>0</v>
      </c>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Z746" s="54"/>
      <c r="BA746" s="54"/>
      <c r="BB746" s="54"/>
      <c r="BC746" s="54"/>
      <c r="BD746" s="54"/>
      <c r="BE746" s="54"/>
      <c r="BF746" s="54"/>
      <c r="BG746" s="54"/>
      <c r="BH746" s="54"/>
      <c r="BI746" s="54"/>
      <c r="BJ746" s="54"/>
      <c r="BK746" s="54"/>
      <c r="BL746" s="54"/>
      <c r="BM746" s="54"/>
      <c r="BN746" s="54"/>
      <c r="BO746" s="54"/>
      <c r="BP746" s="54"/>
      <c r="BQ746" s="54"/>
      <c r="BR746" s="54"/>
      <c r="BS746" s="54"/>
      <c r="BT746" s="54"/>
      <c r="BU746" s="54"/>
      <c r="BV746" s="54"/>
      <c r="BW746" s="54"/>
      <c r="BX746" s="54"/>
      <c r="BY746" s="3"/>
      <c r="BZ746" s="3"/>
      <c r="CA746" s="3"/>
      <c r="CB746" s="3"/>
      <c r="CC746" s="3"/>
      <c r="CD746" s="3"/>
    </row>
    <row r="747" spans="1:82" x14ac:dyDescent="0.2">
      <c r="A747" s="14">
        <v>808.77317000000005</v>
      </c>
      <c r="B747" s="8" t="s">
        <v>829</v>
      </c>
      <c r="C747" s="8" t="s">
        <v>830</v>
      </c>
      <c r="D747" s="3">
        <v>1.5509092826513715E-5</v>
      </c>
      <c r="E747" s="3">
        <v>4.2960311254017835E-6</v>
      </c>
      <c r="F747" s="3">
        <v>0</v>
      </c>
      <c r="G747" s="3">
        <v>3.3091970499915233E-5</v>
      </c>
      <c r="H747" s="3">
        <v>4.9486224098688669E-5</v>
      </c>
      <c r="I747" s="3">
        <v>4.2340804851001883E-5</v>
      </c>
      <c r="J747" s="3">
        <v>1.152614761207499E-5</v>
      </c>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Z747" s="54"/>
      <c r="BA747" s="54"/>
      <c r="BB747" s="54"/>
      <c r="BC747" s="54"/>
      <c r="BD747" s="54"/>
      <c r="BE747" s="54"/>
      <c r="BF747" s="54"/>
      <c r="BG747" s="54"/>
      <c r="BH747" s="54"/>
      <c r="BI747" s="54"/>
      <c r="BJ747" s="54"/>
      <c r="BK747" s="54"/>
      <c r="BL747" s="54"/>
      <c r="BM747" s="54"/>
      <c r="BN747" s="54"/>
      <c r="BO747" s="54"/>
      <c r="BP747" s="54"/>
      <c r="BQ747" s="54"/>
      <c r="BR747" s="54"/>
      <c r="BS747" s="54"/>
      <c r="BT747" s="54"/>
      <c r="BU747" s="54"/>
      <c r="BV747" s="54"/>
      <c r="BW747" s="54"/>
      <c r="BX747" s="54"/>
      <c r="BY747" s="3"/>
      <c r="BZ747" s="3"/>
      <c r="CA747" s="3"/>
      <c r="CB747" s="3"/>
      <c r="CC747" s="3"/>
      <c r="CD747" s="3"/>
    </row>
    <row r="748" spans="1:82" x14ac:dyDescent="0.2">
      <c r="A748" s="14">
        <v>810.78877</v>
      </c>
      <c r="B748" s="8" t="s">
        <v>831</v>
      </c>
      <c r="C748" s="8" t="s">
        <v>832</v>
      </c>
      <c r="D748" s="3">
        <v>6.7035357549529261E-5</v>
      </c>
      <c r="E748" s="3">
        <v>1.5193649669200055E-4</v>
      </c>
      <c r="F748" s="3">
        <v>4.8145498098727067E-4</v>
      </c>
      <c r="G748" s="3">
        <v>1.9392289842363992E-4</v>
      </c>
      <c r="H748" s="3">
        <v>2.6182025899755372E-4</v>
      </c>
      <c r="I748" s="3">
        <v>2.4394402591713607E-4</v>
      </c>
      <c r="J748" s="3">
        <v>3.6781687994885908E-5</v>
      </c>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Z748" s="54"/>
      <c r="BA748" s="54"/>
      <c r="BB748" s="54"/>
      <c r="BC748" s="54"/>
      <c r="BD748" s="54"/>
      <c r="BE748" s="54"/>
      <c r="BF748" s="54"/>
      <c r="BG748" s="54"/>
      <c r="BH748" s="54"/>
      <c r="BI748" s="54"/>
      <c r="BJ748" s="54"/>
      <c r="BK748" s="54"/>
      <c r="BL748" s="54"/>
      <c r="BM748" s="54"/>
      <c r="BN748" s="54"/>
      <c r="BO748" s="54"/>
      <c r="BP748" s="54"/>
      <c r="BQ748" s="54"/>
      <c r="BR748" s="54"/>
      <c r="BS748" s="54"/>
      <c r="BT748" s="54"/>
      <c r="BU748" s="54"/>
      <c r="BV748" s="54"/>
      <c r="BW748" s="54"/>
      <c r="BX748" s="54"/>
      <c r="BY748" s="3"/>
      <c r="BZ748" s="3"/>
      <c r="CA748" s="3"/>
      <c r="CB748" s="3"/>
      <c r="CC748" s="3"/>
      <c r="CD748" s="3"/>
    </row>
    <row r="749" spans="1:82" x14ac:dyDescent="0.2">
      <c r="A749" s="14">
        <v>816.70566999999994</v>
      </c>
      <c r="B749" s="8" t="s">
        <v>833</v>
      </c>
      <c r="C749" s="8" t="s">
        <v>834</v>
      </c>
      <c r="D749" s="3">
        <v>2.4191860740770287E-5</v>
      </c>
      <c r="E749" s="3">
        <v>0</v>
      </c>
      <c r="F749" s="3">
        <v>8.1153303171879718E-5</v>
      </c>
      <c r="G749" s="3">
        <v>1.1082887621348122E-4</v>
      </c>
      <c r="H749" s="3">
        <v>3.3179442963788136E-5</v>
      </c>
      <c r="I749" s="3">
        <v>0</v>
      </c>
      <c r="J749" s="3">
        <v>1.4768505936015335E-5</v>
      </c>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Z749" s="54"/>
      <c r="BA749" s="54"/>
      <c r="BB749" s="54"/>
      <c r="BC749" s="54"/>
      <c r="BD749" s="54"/>
      <c r="BE749" s="54"/>
      <c r="BF749" s="54"/>
      <c r="BG749" s="54"/>
      <c r="BH749" s="54"/>
      <c r="BI749" s="54"/>
      <c r="BJ749" s="54"/>
      <c r="BK749" s="54"/>
      <c r="BL749" s="54"/>
      <c r="BM749" s="54"/>
      <c r="BN749" s="54"/>
      <c r="BO749" s="54"/>
      <c r="BP749" s="54"/>
      <c r="BQ749" s="54"/>
      <c r="BR749" s="54"/>
      <c r="BS749" s="54"/>
      <c r="BT749" s="54"/>
      <c r="BU749" s="54"/>
      <c r="BV749" s="54"/>
      <c r="BW749" s="54"/>
      <c r="BX749" s="54"/>
      <c r="BY749" s="3"/>
      <c r="BZ749" s="3"/>
      <c r="CA749" s="3"/>
      <c r="CB749" s="3"/>
      <c r="CC749" s="3"/>
      <c r="CD749" s="3"/>
    </row>
    <row r="750" spans="1:82" x14ac:dyDescent="0.2">
      <c r="A750" s="14">
        <v>818.72126999999989</v>
      </c>
      <c r="B750" s="8" t="s">
        <v>835</v>
      </c>
      <c r="C750" s="8" t="s">
        <v>836</v>
      </c>
      <c r="D750" s="3">
        <v>0</v>
      </c>
      <c r="E750" s="3">
        <v>2.4600196694577159E-5</v>
      </c>
      <c r="F750" s="3">
        <v>0</v>
      </c>
      <c r="G750" s="3">
        <v>0</v>
      </c>
      <c r="H750" s="3">
        <v>0</v>
      </c>
      <c r="I750" s="3">
        <v>0</v>
      </c>
      <c r="J750" s="3">
        <v>5.5263373848979717E-5</v>
      </c>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Z750" s="54"/>
      <c r="BA750" s="54"/>
      <c r="BB750" s="54"/>
      <c r="BC750" s="54"/>
      <c r="BD750" s="54"/>
      <c r="BE750" s="54"/>
      <c r="BF750" s="54"/>
      <c r="BG750" s="54"/>
      <c r="BH750" s="54"/>
      <c r="BI750" s="54"/>
      <c r="BJ750" s="54"/>
      <c r="BK750" s="54"/>
      <c r="BL750" s="54"/>
      <c r="BM750" s="54"/>
      <c r="BN750" s="54"/>
      <c r="BO750" s="54"/>
      <c r="BP750" s="54"/>
      <c r="BQ750" s="54"/>
      <c r="BR750" s="54"/>
      <c r="BS750" s="54"/>
      <c r="BT750" s="54"/>
      <c r="BU750" s="54"/>
      <c r="BV750" s="54"/>
      <c r="BW750" s="54"/>
      <c r="BX750" s="54"/>
      <c r="BY750" s="3"/>
      <c r="BZ750" s="3"/>
      <c r="CA750" s="3"/>
      <c r="CB750" s="3"/>
      <c r="CC750" s="3"/>
      <c r="CD750" s="3"/>
    </row>
    <row r="751" spans="1:82" x14ac:dyDescent="0.2">
      <c r="A751" s="14">
        <v>820.73686999999995</v>
      </c>
      <c r="B751" s="8" t="s">
        <v>837</v>
      </c>
      <c r="C751" s="8" t="s">
        <v>838</v>
      </c>
      <c r="D751" s="3">
        <v>0</v>
      </c>
      <c r="E751" s="3">
        <v>2.8653298038174176E-4</v>
      </c>
      <c r="F751" s="3">
        <v>1.8270628593869553E-4</v>
      </c>
      <c r="G751" s="3">
        <v>3.9424843592638666E-4</v>
      </c>
      <c r="H751" s="3">
        <v>2.2742494655037098E-4</v>
      </c>
      <c r="I751" s="3">
        <v>0</v>
      </c>
      <c r="J751" s="3">
        <v>8.9725879610644453E-5</v>
      </c>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Z751" s="54"/>
      <c r="BA751" s="54"/>
      <c r="BB751" s="54"/>
      <c r="BC751" s="54"/>
      <c r="BD751" s="54"/>
      <c r="BE751" s="54"/>
      <c r="BF751" s="54"/>
      <c r="BG751" s="54"/>
      <c r="BH751" s="54"/>
      <c r="BI751" s="54"/>
      <c r="BJ751" s="54"/>
      <c r="BK751" s="54"/>
      <c r="BL751" s="54"/>
      <c r="BM751" s="54"/>
      <c r="BN751" s="54"/>
      <c r="BO751" s="54"/>
      <c r="BP751" s="54"/>
      <c r="BQ751" s="54"/>
      <c r="BR751" s="54"/>
      <c r="BS751" s="54"/>
      <c r="BT751" s="54"/>
      <c r="BU751" s="54"/>
      <c r="BV751" s="54"/>
      <c r="BW751" s="54"/>
      <c r="BX751" s="54"/>
      <c r="BY751" s="3"/>
      <c r="BZ751" s="3"/>
      <c r="CA751" s="3"/>
      <c r="CB751" s="3"/>
      <c r="CC751" s="3"/>
      <c r="CD751" s="3"/>
    </row>
    <row r="752" spans="1:82" x14ac:dyDescent="0.2">
      <c r="A752" s="14">
        <v>822.7524699999999</v>
      </c>
      <c r="B752" s="8" t="s">
        <v>839</v>
      </c>
      <c r="C752" s="8" t="s">
        <v>840</v>
      </c>
      <c r="D752" s="3">
        <v>0</v>
      </c>
      <c r="E752" s="3">
        <v>1.0878448898101825E-4</v>
      </c>
      <c r="F752" s="3">
        <v>1.337297895678642E-3</v>
      </c>
      <c r="G752" s="3">
        <v>8.1101622222360141E-4</v>
      </c>
      <c r="H752" s="3">
        <v>4.5514613722376352E-4</v>
      </c>
      <c r="I752" s="3">
        <v>9.031104419693339E-4</v>
      </c>
      <c r="J752" s="3">
        <v>2.7124311066216839E-5</v>
      </c>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Z752" s="54"/>
      <c r="BA752" s="54"/>
      <c r="BB752" s="54"/>
      <c r="BC752" s="54"/>
      <c r="BD752" s="54"/>
      <c r="BE752" s="54"/>
      <c r="BF752" s="54"/>
      <c r="BG752" s="54"/>
      <c r="BH752" s="54"/>
      <c r="BI752" s="54"/>
      <c r="BJ752" s="54"/>
      <c r="BK752" s="54"/>
      <c r="BL752" s="54"/>
      <c r="BM752" s="54"/>
      <c r="BN752" s="54"/>
      <c r="BO752" s="54"/>
      <c r="BP752" s="54"/>
      <c r="BQ752" s="54"/>
      <c r="BR752" s="54"/>
      <c r="BS752" s="54"/>
      <c r="BT752" s="54"/>
      <c r="BU752" s="54"/>
      <c r="BV752" s="54"/>
      <c r="BW752" s="54"/>
      <c r="BX752" s="54"/>
      <c r="BY752" s="3"/>
      <c r="BZ752" s="3"/>
      <c r="CA752" s="3"/>
      <c r="CB752" s="3"/>
      <c r="CC752" s="3"/>
      <c r="CD752" s="3"/>
    </row>
    <row r="753" spans="1:82" x14ac:dyDescent="0.2">
      <c r="A753" s="14">
        <v>824.76806999999997</v>
      </c>
      <c r="B753" s="8" t="s">
        <v>841</v>
      </c>
      <c r="C753" s="8" t="s">
        <v>842</v>
      </c>
      <c r="D753" s="3">
        <v>5.723881060175809E-5</v>
      </c>
      <c r="E753" s="3">
        <v>8.2322034960354657E-4</v>
      </c>
      <c r="F753" s="3">
        <v>2.0275742505830686E-2</v>
      </c>
      <c r="G753" s="3">
        <v>3.424592015855063E-2</v>
      </c>
      <c r="H753" s="3">
        <v>3.8298593160964914E-2</v>
      </c>
      <c r="I753" s="3">
        <v>6.1429680812440476E-2</v>
      </c>
      <c r="J753" s="3">
        <v>6.1673386087981725E-5</v>
      </c>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Z753" s="54"/>
      <c r="BA753" s="54"/>
      <c r="BB753" s="54"/>
      <c r="BC753" s="54"/>
      <c r="BD753" s="54"/>
      <c r="BE753" s="54"/>
      <c r="BF753" s="54"/>
      <c r="BG753" s="54"/>
      <c r="BH753" s="54"/>
      <c r="BI753" s="54"/>
      <c r="BJ753" s="54"/>
      <c r="BK753" s="54"/>
      <c r="BL753" s="54"/>
      <c r="BM753" s="54"/>
      <c r="BN753" s="54"/>
      <c r="BO753" s="54"/>
      <c r="BP753" s="54"/>
      <c r="BQ753" s="54"/>
      <c r="BR753" s="54"/>
      <c r="BS753" s="54"/>
      <c r="BT753" s="54"/>
      <c r="BU753" s="54"/>
      <c r="BV753" s="54"/>
      <c r="BW753" s="54"/>
      <c r="BX753" s="54"/>
      <c r="BY753" s="3"/>
      <c r="BZ753" s="3"/>
      <c r="CA753" s="3"/>
      <c r="CB753" s="3"/>
      <c r="CC753" s="3"/>
      <c r="CD753" s="3"/>
    </row>
    <row r="754" spans="1:82" x14ac:dyDescent="0.2">
      <c r="A754" s="14">
        <v>830.75756999999999</v>
      </c>
      <c r="B754" s="8" t="s">
        <v>843</v>
      </c>
      <c r="C754" s="8" t="s">
        <v>844</v>
      </c>
      <c r="D754" s="3">
        <v>2.2770977126628176E-6</v>
      </c>
      <c r="E754" s="3">
        <v>1.6376273773412845E-5</v>
      </c>
      <c r="F754" s="3">
        <v>0</v>
      </c>
      <c r="G754" s="3">
        <v>0</v>
      </c>
      <c r="H754" s="3">
        <v>0</v>
      </c>
      <c r="I754" s="3">
        <v>0</v>
      </c>
      <c r="J754" s="3">
        <v>2.9624493627401066E-5</v>
      </c>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Z754" s="54"/>
      <c r="BA754" s="54"/>
      <c r="BB754" s="54"/>
      <c r="BC754" s="54"/>
      <c r="BD754" s="54"/>
      <c r="BE754" s="54"/>
      <c r="BF754" s="54"/>
      <c r="BG754" s="54"/>
      <c r="BH754" s="54"/>
      <c r="BI754" s="54"/>
      <c r="BJ754" s="54"/>
      <c r="BK754" s="54"/>
      <c r="BL754" s="54"/>
      <c r="BM754" s="54"/>
      <c r="BN754" s="54"/>
      <c r="BO754" s="54"/>
      <c r="BP754" s="54"/>
      <c r="BQ754" s="54"/>
      <c r="BR754" s="54"/>
      <c r="BS754" s="54"/>
      <c r="BT754" s="54"/>
      <c r="BU754" s="54"/>
      <c r="BV754" s="54"/>
      <c r="BW754" s="54"/>
      <c r="BX754" s="54"/>
      <c r="BY754" s="3"/>
      <c r="BZ754" s="3"/>
      <c r="CA754" s="3"/>
      <c r="CB754" s="3"/>
      <c r="CC754" s="3"/>
      <c r="CD754" s="3"/>
    </row>
    <row r="755" spans="1:82" x14ac:dyDescent="0.2">
      <c r="A755" s="14">
        <v>832.77317000000005</v>
      </c>
      <c r="B755" s="8" t="s">
        <v>845</v>
      </c>
      <c r="C755" s="8" t="s">
        <v>846</v>
      </c>
      <c r="D755" s="3">
        <v>0</v>
      </c>
      <c r="E755" s="3">
        <v>0</v>
      </c>
      <c r="F755" s="3">
        <v>6.5126419433559797E-5</v>
      </c>
      <c r="G755" s="3">
        <v>0</v>
      </c>
      <c r="H755" s="3">
        <v>0</v>
      </c>
      <c r="I755" s="3">
        <v>0</v>
      </c>
      <c r="J755" s="3">
        <v>5.1268179241065537E-5</v>
      </c>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Z755" s="54"/>
      <c r="BA755" s="54"/>
      <c r="BB755" s="54"/>
      <c r="BC755" s="54"/>
      <c r="BD755" s="54"/>
      <c r="BE755" s="54"/>
      <c r="BF755" s="54"/>
      <c r="BG755" s="54"/>
      <c r="BH755" s="54"/>
      <c r="BI755" s="54"/>
      <c r="BJ755" s="54"/>
      <c r="BK755" s="54"/>
      <c r="BL755" s="54"/>
      <c r="BM755" s="54"/>
      <c r="BN755" s="54"/>
      <c r="BO755" s="54"/>
      <c r="BP755" s="54"/>
      <c r="BQ755" s="54"/>
      <c r="BR755" s="54"/>
      <c r="BS755" s="54"/>
      <c r="BT755" s="54"/>
      <c r="BU755" s="54"/>
      <c r="BV755" s="54"/>
      <c r="BW755" s="54"/>
      <c r="BX755" s="54"/>
      <c r="BY755" s="3"/>
      <c r="BZ755" s="3"/>
      <c r="CA755" s="3"/>
      <c r="CB755" s="3"/>
      <c r="CC755" s="3"/>
      <c r="CD755" s="3"/>
    </row>
    <row r="756" spans="1:82" x14ac:dyDescent="0.2">
      <c r="A756" s="14">
        <v>834.78877</v>
      </c>
      <c r="B756" s="8" t="s">
        <v>847</v>
      </c>
      <c r="C756" s="8" t="s">
        <v>848</v>
      </c>
      <c r="D756" s="3">
        <v>0</v>
      </c>
      <c r="E756" s="3">
        <v>1.5036890340501934E-4</v>
      </c>
      <c r="F756" s="3">
        <v>4.8229083381512437E-5</v>
      </c>
      <c r="G756" s="3">
        <v>0</v>
      </c>
      <c r="H756" s="3">
        <v>8.6801747613662517E-5</v>
      </c>
      <c r="I756" s="3">
        <v>0</v>
      </c>
      <c r="J756" s="3">
        <v>5.262920175615051E-6</v>
      </c>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Z756" s="54"/>
      <c r="BA756" s="54"/>
      <c r="BB756" s="54"/>
      <c r="BC756" s="54"/>
      <c r="BD756" s="54"/>
      <c r="BE756" s="54"/>
      <c r="BF756" s="54"/>
      <c r="BG756" s="54"/>
      <c r="BH756" s="54"/>
      <c r="BI756" s="54"/>
      <c r="BJ756" s="54"/>
      <c r="BK756" s="54"/>
      <c r="BL756" s="54"/>
      <c r="BM756" s="54"/>
      <c r="BN756" s="54"/>
      <c r="BO756" s="54"/>
      <c r="BP756" s="54"/>
      <c r="BQ756" s="54"/>
      <c r="BR756" s="54"/>
      <c r="BS756" s="54"/>
      <c r="BT756" s="54"/>
      <c r="BU756" s="54"/>
      <c r="BV756" s="54"/>
      <c r="BW756" s="54"/>
      <c r="BX756" s="54"/>
      <c r="BY756" s="3"/>
      <c r="BZ756" s="3"/>
      <c r="CA756" s="3"/>
      <c r="CB756" s="3"/>
      <c r="CC756" s="3"/>
      <c r="CD756" s="3"/>
    </row>
    <row r="757" spans="1:82" x14ac:dyDescent="0.2">
      <c r="A757" s="14">
        <v>836.80437000000006</v>
      </c>
      <c r="B757" s="8" t="s">
        <v>849</v>
      </c>
      <c r="C757" s="8" t="s">
        <v>850</v>
      </c>
      <c r="D757" s="3">
        <v>2.2776607105321043E-5</v>
      </c>
      <c r="E757" s="3">
        <v>0</v>
      </c>
      <c r="F757" s="3">
        <v>1.2188033239996754E-4</v>
      </c>
      <c r="G757" s="3">
        <v>1.0195762907451668E-4</v>
      </c>
      <c r="H757" s="3">
        <v>3.7636195578401161E-5</v>
      </c>
      <c r="I757" s="3">
        <v>0</v>
      </c>
      <c r="J757" s="3">
        <v>3.5080242810772671E-5</v>
      </c>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Z757" s="54"/>
      <c r="BA757" s="54"/>
      <c r="BB757" s="54"/>
      <c r="BC757" s="54"/>
      <c r="BD757" s="54"/>
      <c r="BE757" s="54"/>
      <c r="BF757" s="54"/>
      <c r="BG757" s="54"/>
      <c r="BH757" s="54"/>
      <c r="BI757" s="54"/>
      <c r="BJ757" s="54"/>
      <c r="BK757" s="54"/>
      <c r="BL757" s="54"/>
      <c r="BM757" s="54"/>
      <c r="BN757" s="54"/>
      <c r="BO757" s="54"/>
      <c r="BP757" s="54"/>
      <c r="BQ757" s="54"/>
      <c r="BR757" s="54"/>
      <c r="BS757" s="54"/>
      <c r="BT757" s="54"/>
      <c r="BU757" s="54"/>
      <c r="BV757" s="54"/>
      <c r="BW757" s="54"/>
      <c r="BX757" s="54"/>
      <c r="BY757" s="3"/>
      <c r="BZ757" s="3"/>
      <c r="CA757" s="3"/>
      <c r="CB757" s="3"/>
      <c r="CC757" s="3"/>
      <c r="CD757" s="3"/>
    </row>
    <row r="758" spans="1:82" x14ac:dyDescent="0.2">
      <c r="A758" s="14">
        <v>838.81997000000001</v>
      </c>
      <c r="B758" s="8" t="s">
        <v>851</v>
      </c>
      <c r="C758" s="8" t="s">
        <v>852</v>
      </c>
      <c r="D758" s="3">
        <v>4.4317857071072136E-5</v>
      </c>
      <c r="E758" s="3">
        <v>1.1904126668127869E-4</v>
      </c>
      <c r="F758" s="3">
        <v>2.4992575369620117E-3</v>
      </c>
      <c r="G758" s="3">
        <v>2.924201245646314E-3</v>
      </c>
      <c r="H758" s="3">
        <v>2.2230040498684416E-3</v>
      </c>
      <c r="I758" s="3">
        <v>5.109161557706147E-3</v>
      </c>
      <c r="J758" s="3">
        <v>9.9673067634120966E-5</v>
      </c>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Z758" s="54"/>
      <c r="BA758" s="54"/>
      <c r="BB758" s="54"/>
      <c r="BC758" s="54"/>
      <c r="BD758" s="54"/>
      <c r="BE758" s="54"/>
      <c r="BF758" s="54"/>
      <c r="BG758" s="54"/>
      <c r="BH758" s="54"/>
      <c r="BI758" s="54"/>
      <c r="BJ758" s="54"/>
      <c r="BK758" s="54"/>
      <c r="BL758" s="54"/>
      <c r="BM758" s="54"/>
      <c r="BN758" s="54"/>
      <c r="BO758" s="54"/>
      <c r="BP758" s="54"/>
      <c r="BQ758" s="54"/>
      <c r="BR758" s="54"/>
      <c r="BS758" s="54"/>
      <c r="BT758" s="54"/>
      <c r="BU758" s="54"/>
      <c r="BV758" s="54"/>
      <c r="BW758" s="54"/>
      <c r="BX758" s="54"/>
      <c r="BY758" s="3"/>
      <c r="BZ758" s="3"/>
      <c r="CA758" s="3"/>
      <c r="CB758" s="3"/>
      <c r="CC758" s="3"/>
      <c r="CD758" s="3"/>
    </row>
    <row r="759" spans="1:82" x14ac:dyDescent="0.2">
      <c r="A759" s="14">
        <v>844.73686999999995</v>
      </c>
      <c r="B759" s="8" t="s">
        <v>853</v>
      </c>
      <c r="C759" s="8" t="s">
        <v>854</v>
      </c>
      <c r="D759" s="3">
        <v>0</v>
      </c>
      <c r="E759" s="3">
        <v>0</v>
      </c>
      <c r="F759" s="3">
        <v>0</v>
      </c>
      <c r="G759" s="3">
        <v>0</v>
      </c>
      <c r="H759" s="3">
        <v>0</v>
      </c>
      <c r="I759" s="3">
        <v>0</v>
      </c>
      <c r="J759" s="3">
        <v>1.5682147827440627E-5</v>
      </c>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Z759" s="54"/>
      <c r="BA759" s="54"/>
      <c r="BB759" s="54"/>
      <c r="BC759" s="54"/>
      <c r="BD759" s="54"/>
      <c r="BE759" s="54"/>
      <c r="BF759" s="54"/>
      <c r="BG759" s="54"/>
      <c r="BH759" s="54"/>
      <c r="BI759" s="54"/>
      <c r="BJ759" s="54"/>
      <c r="BK759" s="54"/>
      <c r="BL759" s="54"/>
      <c r="BM759" s="54"/>
      <c r="BN759" s="54"/>
      <c r="BO759" s="54"/>
      <c r="BP759" s="54"/>
      <c r="BQ759" s="54"/>
      <c r="BR759" s="54"/>
      <c r="BS759" s="54"/>
      <c r="BT759" s="54"/>
      <c r="BU759" s="54"/>
      <c r="BV759" s="54"/>
      <c r="BW759" s="54"/>
      <c r="BX759" s="54"/>
      <c r="BY759" s="3"/>
      <c r="BZ759" s="3"/>
      <c r="CA759" s="3"/>
      <c r="CB759" s="3"/>
      <c r="CC759" s="3"/>
      <c r="CD759" s="3"/>
    </row>
    <row r="760" spans="1:82" x14ac:dyDescent="0.2">
      <c r="A760" s="14">
        <v>846.7524699999999</v>
      </c>
      <c r="B760" s="8" t="s">
        <v>855</v>
      </c>
      <c r="C760" s="8" t="s">
        <v>856</v>
      </c>
      <c r="D760" s="3">
        <v>0</v>
      </c>
      <c r="E760" s="3">
        <v>1.0611659377686521E-5</v>
      </c>
      <c r="F760" s="3">
        <v>6.4573727219504253E-5</v>
      </c>
      <c r="G760" s="3">
        <v>5.4526199733527873E-5</v>
      </c>
      <c r="H760" s="3">
        <v>0</v>
      </c>
      <c r="I760" s="3">
        <v>0</v>
      </c>
      <c r="J760" s="3">
        <v>0</v>
      </c>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Z760" s="54"/>
      <c r="BA760" s="54"/>
      <c r="BB760" s="54"/>
      <c r="BC760" s="54"/>
      <c r="BD760" s="54"/>
      <c r="BE760" s="54"/>
      <c r="BF760" s="54"/>
      <c r="BG760" s="54"/>
      <c r="BH760" s="54"/>
      <c r="BI760" s="54"/>
      <c r="BJ760" s="54"/>
      <c r="BK760" s="54"/>
      <c r="BL760" s="54"/>
      <c r="BM760" s="54"/>
      <c r="BN760" s="54"/>
      <c r="BO760" s="54"/>
      <c r="BP760" s="54"/>
      <c r="BQ760" s="54"/>
      <c r="BR760" s="54"/>
      <c r="BS760" s="54"/>
      <c r="BT760" s="54"/>
      <c r="BU760" s="54"/>
      <c r="BV760" s="54"/>
      <c r="BW760" s="54"/>
      <c r="BX760" s="54"/>
      <c r="BY760" s="3"/>
      <c r="BZ760" s="3"/>
      <c r="CA760" s="3"/>
      <c r="CB760" s="3"/>
      <c r="CC760" s="3"/>
      <c r="CD760" s="3"/>
    </row>
    <row r="761" spans="1:82" x14ac:dyDescent="0.2">
      <c r="A761" s="14">
        <v>848.76806999999997</v>
      </c>
      <c r="B761" s="8" t="s">
        <v>857</v>
      </c>
      <c r="C761" s="8" t="s">
        <v>858</v>
      </c>
      <c r="D761" s="3">
        <v>0</v>
      </c>
      <c r="E761" s="3">
        <v>3.2986271502712503E-5</v>
      </c>
      <c r="F761" s="3">
        <v>2.8848925695262118E-3</v>
      </c>
      <c r="G761" s="3">
        <v>1.7732277391974817E-3</v>
      </c>
      <c r="H761" s="3">
        <v>6.7268131506646853E-4</v>
      </c>
      <c r="I761" s="3">
        <v>1.4134042016917796E-3</v>
      </c>
      <c r="J761" s="3">
        <v>0</v>
      </c>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Z761" s="54"/>
      <c r="BA761" s="54"/>
      <c r="BB761" s="54"/>
      <c r="BC761" s="54"/>
      <c r="BD761" s="54"/>
      <c r="BE761" s="54"/>
      <c r="BF761" s="54"/>
      <c r="BG761" s="54"/>
      <c r="BH761" s="54"/>
      <c r="BI761" s="54"/>
      <c r="BJ761" s="54"/>
      <c r="BK761" s="54"/>
      <c r="BL761" s="54"/>
      <c r="BM761" s="54"/>
      <c r="BN761" s="54"/>
      <c r="BO761" s="54"/>
      <c r="BP761" s="54"/>
      <c r="BQ761" s="54"/>
      <c r="BR761" s="54"/>
      <c r="BS761" s="54"/>
      <c r="BT761" s="54"/>
      <c r="BU761" s="54"/>
      <c r="BV761" s="54"/>
      <c r="BW761" s="54"/>
      <c r="BX761" s="54"/>
      <c r="BY761" s="3"/>
      <c r="BZ761" s="3"/>
      <c r="CA761" s="3"/>
      <c r="CB761" s="3"/>
      <c r="CC761" s="3"/>
      <c r="CD761" s="3"/>
    </row>
    <row r="762" spans="1:82" x14ac:dyDescent="0.2">
      <c r="A762" s="14">
        <v>850.78366999999992</v>
      </c>
      <c r="B762" s="8" t="s">
        <v>859</v>
      </c>
      <c r="C762" s="8" t="s">
        <v>860</v>
      </c>
      <c r="D762" s="3">
        <v>7.65770777505806E-5</v>
      </c>
      <c r="E762" s="3">
        <v>1.0896783412376968E-4</v>
      </c>
      <c r="F762" s="3">
        <v>1.9774313807220431E-2</v>
      </c>
      <c r="G762" s="3">
        <v>1.6304850264993197E-2</v>
      </c>
      <c r="H762" s="3">
        <v>1.6096984880441319E-2</v>
      </c>
      <c r="I762" s="3">
        <v>2.2588129528298952E-2</v>
      </c>
      <c r="J762" s="3">
        <v>6.1352595097388568E-5</v>
      </c>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Z762" s="54"/>
      <c r="BA762" s="54"/>
      <c r="BB762" s="54"/>
      <c r="BC762" s="54"/>
      <c r="BD762" s="54"/>
      <c r="BE762" s="54"/>
      <c r="BF762" s="54"/>
      <c r="BG762" s="54"/>
      <c r="BH762" s="54"/>
      <c r="BI762" s="54"/>
      <c r="BJ762" s="54"/>
      <c r="BK762" s="54"/>
      <c r="BL762" s="54"/>
      <c r="BM762" s="54"/>
      <c r="BN762" s="54"/>
      <c r="BO762" s="54"/>
      <c r="BP762" s="54"/>
      <c r="BQ762" s="54"/>
      <c r="BR762" s="54"/>
      <c r="BS762" s="54"/>
      <c r="BT762" s="54"/>
      <c r="BU762" s="54"/>
      <c r="BV762" s="54"/>
      <c r="BW762" s="54"/>
      <c r="BX762" s="54"/>
      <c r="BY762" s="3"/>
      <c r="BZ762" s="3"/>
      <c r="CA762" s="3"/>
      <c r="CB762" s="3"/>
      <c r="CC762" s="3"/>
      <c r="CD762" s="3"/>
    </row>
    <row r="763" spans="1:82" x14ac:dyDescent="0.2">
      <c r="A763" s="14">
        <v>852.79926999999998</v>
      </c>
      <c r="B763" s="8" t="s">
        <v>861</v>
      </c>
      <c r="C763" s="8" t="s">
        <v>862</v>
      </c>
      <c r="D763" s="3">
        <v>1.6555585295317332E-4</v>
      </c>
      <c r="E763" s="3">
        <v>4.8801705877898607E-3</v>
      </c>
      <c r="F763" s="3">
        <v>0.32939087256729244</v>
      </c>
      <c r="G763" s="3">
        <v>0.74814550866347795</v>
      </c>
      <c r="H763" s="3">
        <v>0.86177291560445279</v>
      </c>
      <c r="I763" s="3">
        <v>1.3928647883840222</v>
      </c>
      <c r="J763" s="3">
        <v>1.6217792617589236E-3</v>
      </c>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Z763" s="54"/>
      <c r="BA763" s="54"/>
      <c r="BB763" s="54"/>
      <c r="BC763" s="54"/>
      <c r="BD763" s="54"/>
      <c r="BE763" s="54"/>
      <c r="BF763" s="54"/>
      <c r="BG763" s="54"/>
      <c r="BH763" s="54"/>
      <c r="BI763" s="54"/>
      <c r="BJ763" s="54"/>
      <c r="BK763" s="54"/>
      <c r="BL763" s="54"/>
      <c r="BM763" s="54"/>
      <c r="BN763" s="54"/>
      <c r="BO763" s="54"/>
      <c r="BP763" s="54"/>
      <c r="BQ763" s="54"/>
      <c r="BR763" s="54"/>
      <c r="BS763" s="54"/>
      <c r="BT763" s="54"/>
      <c r="BU763" s="54"/>
      <c r="BV763" s="54"/>
      <c r="BW763" s="54"/>
      <c r="BX763" s="54"/>
      <c r="BY763" s="3"/>
      <c r="BZ763" s="3"/>
      <c r="CA763" s="3"/>
      <c r="CB763" s="3"/>
      <c r="CC763" s="3"/>
      <c r="CD763" s="3"/>
    </row>
    <row r="764" spans="1:82" x14ac:dyDescent="0.2">
      <c r="A764" s="14">
        <v>856.77317000000005</v>
      </c>
      <c r="B764" s="8" t="s">
        <v>863</v>
      </c>
      <c r="C764" s="8" t="s">
        <v>864</v>
      </c>
      <c r="D764" s="3">
        <v>0</v>
      </c>
      <c r="E764" s="3">
        <v>3.0331964685828109E-5</v>
      </c>
      <c r="F764" s="3">
        <v>3.6077643522919615E-4</v>
      </c>
      <c r="G764" s="3">
        <v>1.0384460255505516E-3</v>
      </c>
      <c r="H764" s="3">
        <v>9.9907033500397976E-4</v>
      </c>
      <c r="I764" s="3">
        <v>1.9532268036632286E-3</v>
      </c>
      <c r="J764" s="3">
        <v>5.0679204106929038E-5</v>
      </c>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Z764" s="54"/>
      <c r="BA764" s="54"/>
      <c r="BB764" s="54"/>
      <c r="BC764" s="54"/>
      <c r="BD764" s="54"/>
      <c r="BE764" s="54"/>
      <c r="BF764" s="54"/>
      <c r="BG764" s="54"/>
      <c r="BH764" s="54"/>
      <c r="BI764" s="54"/>
      <c r="BJ764" s="54"/>
      <c r="BK764" s="54"/>
      <c r="BL764" s="54"/>
      <c r="BM764" s="54"/>
      <c r="BN764" s="54"/>
      <c r="BO764" s="54"/>
      <c r="BP764" s="54"/>
      <c r="BQ764" s="54"/>
      <c r="BR764" s="54"/>
      <c r="BS764" s="54"/>
      <c r="BT764" s="54"/>
      <c r="BU764" s="54"/>
      <c r="BV764" s="54"/>
      <c r="BW764" s="54"/>
      <c r="BX764" s="54"/>
      <c r="BY764" s="3"/>
      <c r="BZ764" s="3"/>
      <c r="CA764" s="3"/>
      <c r="CB764" s="3"/>
      <c r="CC764" s="3"/>
      <c r="CD764" s="3"/>
    </row>
    <row r="765" spans="1:82" x14ac:dyDescent="0.2">
      <c r="A765" s="14">
        <v>858.78877</v>
      </c>
      <c r="B765" s="8" t="s">
        <v>865</v>
      </c>
      <c r="C765" s="8" t="s">
        <v>866</v>
      </c>
      <c r="D765" s="3">
        <v>0</v>
      </c>
      <c r="E765" s="3">
        <v>2.5406621020300651E-5</v>
      </c>
      <c r="F765" s="3">
        <v>0</v>
      </c>
      <c r="G765" s="3">
        <v>0</v>
      </c>
      <c r="H765" s="3">
        <v>0</v>
      </c>
      <c r="I765" s="3">
        <v>0</v>
      </c>
      <c r="J765" s="3">
        <v>0</v>
      </c>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Z765" s="54"/>
      <c r="BA765" s="54"/>
      <c r="BB765" s="54"/>
      <c r="BC765" s="54"/>
      <c r="BD765" s="54"/>
      <c r="BE765" s="54"/>
      <c r="BF765" s="54"/>
      <c r="BG765" s="54"/>
      <c r="BH765" s="54"/>
      <c r="BI765" s="54"/>
      <c r="BJ765" s="54"/>
      <c r="BK765" s="54"/>
      <c r="BL765" s="54"/>
      <c r="BM765" s="54"/>
      <c r="BN765" s="54"/>
      <c r="BO765" s="54"/>
      <c r="BP765" s="54"/>
      <c r="BQ765" s="54"/>
      <c r="BR765" s="54"/>
      <c r="BS765" s="54"/>
      <c r="BT765" s="54"/>
      <c r="BU765" s="54"/>
      <c r="BV765" s="54"/>
      <c r="BW765" s="54"/>
      <c r="BX765" s="54"/>
      <c r="BY765" s="3"/>
      <c r="BZ765" s="3"/>
      <c r="CA765" s="3"/>
      <c r="CB765" s="3"/>
      <c r="CC765" s="3"/>
      <c r="CD765" s="3"/>
    </row>
    <row r="766" spans="1:82" x14ac:dyDescent="0.2">
      <c r="A766" s="14">
        <v>860.80437000000006</v>
      </c>
      <c r="B766" s="8" t="s">
        <v>867</v>
      </c>
      <c r="C766" s="8" t="s">
        <v>868</v>
      </c>
      <c r="D766" s="3">
        <v>0</v>
      </c>
      <c r="E766" s="3">
        <v>2.0648729246243686E-5</v>
      </c>
      <c r="F766" s="3">
        <v>0</v>
      </c>
      <c r="G766" s="3">
        <v>0</v>
      </c>
      <c r="H766" s="3">
        <v>0</v>
      </c>
      <c r="I766" s="3">
        <v>0</v>
      </c>
      <c r="J766" s="3">
        <v>1.4618614964868479E-5</v>
      </c>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Z766" s="54"/>
      <c r="BA766" s="54"/>
      <c r="BB766" s="54"/>
      <c r="BC766" s="54"/>
      <c r="BD766" s="54"/>
      <c r="BE766" s="54"/>
      <c r="BF766" s="54"/>
      <c r="BG766" s="54"/>
      <c r="BH766" s="54"/>
      <c r="BI766" s="54"/>
      <c r="BJ766" s="54"/>
      <c r="BK766" s="54"/>
      <c r="BL766" s="54"/>
      <c r="BM766" s="54"/>
      <c r="BN766" s="54"/>
      <c r="BO766" s="54"/>
      <c r="BP766" s="54"/>
      <c r="BQ766" s="54"/>
      <c r="BR766" s="54"/>
      <c r="BS766" s="54"/>
      <c r="BT766" s="54"/>
      <c r="BU766" s="54"/>
      <c r="BV766" s="54"/>
      <c r="BW766" s="54"/>
      <c r="BX766" s="54"/>
      <c r="BY766" s="3"/>
      <c r="BZ766" s="3"/>
      <c r="CA766" s="3"/>
      <c r="CB766" s="3"/>
      <c r="CC766" s="3"/>
      <c r="CD766" s="3"/>
    </row>
    <row r="767" spans="1:82" x14ac:dyDescent="0.2">
      <c r="A767" s="14">
        <v>862.81997000000001</v>
      </c>
      <c r="B767" s="8" t="s">
        <v>869</v>
      </c>
      <c r="C767" s="8" t="s">
        <v>870</v>
      </c>
      <c r="D767" s="3">
        <v>6.255869889956224E-5</v>
      </c>
      <c r="E767" s="3">
        <v>2.7184948084463824E-5</v>
      </c>
      <c r="F767" s="3">
        <v>4.5544727010827976E-4</v>
      </c>
      <c r="G767" s="3">
        <v>2.1131856649702713E-4</v>
      </c>
      <c r="H767" s="3">
        <v>1.5354362449169963E-4</v>
      </c>
      <c r="I767" s="3">
        <v>1.9328375047458524E-4</v>
      </c>
      <c r="J767" s="3">
        <v>2.4218739474128429E-5</v>
      </c>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Z767" s="54"/>
      <c r="BA767" s="54"/>
      <c r="BB767" s="54"/>
      <c r="BC767" s="54"/>
      <c r="BD767" s="54"/>
      <c r="BE767" s="54"/>
      <c r="BF767" s="54"/>
      <c r="BG767" s="54"/>
      <c r="BH767" s="54"/>
      <c r="BI767" s="54"/>
      <c r="BJ767" s="54"/>
      <c r="BK767" s="54"/>
      <c r="BL767" s="54"/>
      <c r="BM767" s="54"/>
      <c r="BN767" s="54"/>
      <c r="BO767" s="54"/>
      <c r="BP767" s="54"/>
      <c r="BQ767" s="54"/>
      <c r="BR767" s="54"/>
      <c r="BS767" s="54"/>
      <c r="BT767" s="54"/>
      <c r="BU767" s="54"/>
      <c r="BV767" s="54"/>
      <c r="BW767" s="54"/>
      <c r="BX767" s="54"/>
      <c r="BY767" s="3"/>
      <c r="BZ767" s="3"/>
      <c r="CA767" s="3"/>
      <c r="CB767" s="3"/>
      <c r="CC767" s="3"/>
      <c r="CD767" s="3"/>
    </row>
    <row r="768" spans="1:82" x14ac:dyDescent="0.2">
      <c r="A768" s="14">
        <v>864.83556999999996</v>
      </c>
      <c r="B768" s="8" t="s">
        <v>871</v>
      </c>
      <c r="C768" s="8" t="s">
        <v>872</v>
      </c>
      <c r="D768" s="3">
        <v>5.3233793379850908E-5</v>
      </c>
      <c r="E768" s="3">
        <v>8.295239492268669E-5</v>
      </c>
      <c r="F768" s="3">
        <v>2.6392924493906719E-3</v>
      </c>
      <c r="G768" s="3">
        <v>1.6127969175092943E-3</v>
      </c>
      <c r="H768" s="3">
        <v>1.6366278363416534E-3</v>
      </c>
      <c r="I768" s="3">
        <v>3.1344963124371526E-3</v>
      </c>
      <c r="J768" s="3">
        <v>0</v>
      </c>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Z768" s="54"/>
      <c r="BA768" s="54"/>
      <c r="BB768" s="54"/>
      <c r="BC768" s="54"/>
      <c r="BD768" s="54"/>
      <c r="BE768" s="54"/>
      <c r="BF768" s="54"/>
      <c r="BG768" s="54"/>
      <c r="BH768" s="54"/>
      <c r="BI768" s="54"/>
      <c r="BJ768" s="54"/>
      <c r="BK768" s="54"/>
      <c r="BL768" s="54"/>
      <c r="BM768" s="54"/>
      <c r="BN768" s="54"/>
      <c r="BO768" s="54"/>
      <c r="BP768" s="54"/>
      <c r="BQ768" s="54"/>
      <c r="BR768" s="54"/>
      <c r="BS768" s="54"/>
      <c r="BT768" s="54"/>
      <c r="BU768" s="54"/>
      <c r="BV768" s="54"/>
      <c r="BW768" s="54"/>
      <c r="BX768" s="54"/>
      <c r="BY768" s="3"/>
      <c r="BZ768" s="3"/>
      <c r="CA768" s="3"/>
      <c r="CB768" s="3"/>
      <c r="CC768" s="3"/>
      <c r="CD768" s="3"/>
    </row>
    <row r="769" spans="1:82" x14ac:dyDescent="0.2">
      <c r="A769" s="14">
        <v>866.85117000000002</v>
      </c>
      <c r="B769" s="8" t="s">
        <v>873</v>
      </c>
      <c r="C769" s="8" t="s">
        <v>874</v>
      </c>
      <c r="D769" s="3">
        <v>6.1862488208204258E-6</v>
      </c>
      <c r="E769" s="3">
        <v>2.6063191641930941E-4</v>
      </c>
      <c r="F769" s="3">
        <v>1.8351325237166177E-2</v>
      </c>
      <c r="G769" s="3">
        <v>4.3677701377440425E-2</v>
      </c>
      <c r="H769" s="3">
        <v>4.7684500160436905E-2</v>
      </c>
      <c r="I769" s="3">
        <v>8.0497872111333621E-2</v>
      </c>
      <c r="J769" s="3">
        <v>6.0375128897503514E-5</v>
      </c>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Z769" s="54"/>
      <c r="BA769" s="54"/>
      <c r="BB769" s="54"/>
      <c r="BC769" s="54"/>
      <c r="BD769" s="54"/>
      <c r="BE769" s="54"/>
      <c r="BF769" s="54"/>
      <c r="BG769" s="54"/>
      <c r="BH769" s="54"/>
      <c r="BI769" s="54"/>
      <c r="BJ769" s="54"/>
      <c r="BK769" s="54"/>
      <c r="BL769" s="54"/>
      <c r="BM769" s="54"/>
      <c r="BN769" s="54"/>
      <c r="BO769" s="54"/>
      <c r="BP769" s="54"/>
      <c r="BQ769" s="54"/>
      <c r="BR769" s="54"/>
      <c r="BS769" s="54"/>
      <c r="BT769" s="54"/>
      <c r="BU769" s="54"/>
      <c r="BV769" s="54"/>
      <c r="BW769" s="54"/>
      <c r="BX769" s="54"/>
      <c r="BY769" s="3"/>
      <c r="BZ769" s="3"/>
      <c r="CA769" s="3"/>
      <c r="CB769" s="3"/>
      <c r="CC769" s="3"/>
      <c r="CD769" s="3"/>
    </row>
    <row r="770" spans="1:82" x14ac:dyDescent="0.2">
      <c r="A770" s="14">
        <v>868.73686999999995</v>
      </c>
      <c r="B770" s="8" t="s">
        <v>875</v>
      </c>
      <c r="C770" s="8" t="s">
        <v>876</v>
      </c>
      <c r="D770" s="3">
        <v>5.2677084882225442E-6</v>
      </c>
      <c r="E770" s="3">
        <v>5.1603317552533938E-5</v>
      </c>
      <c r="F770" s="3">
        <v>0</v>
      </c>
      <c r="G770" s="3">
        <v>0</v>
      </c>
      <c r="H770" s="3">
        <v>0</v>
      </c>
      <c r="I770" s="3">
        <v>5.6297014888165948E-4</v>
      </c>
      <c r="J770" s="3">
        <v>0</v>
      </c>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Z770" s="54"/>
      <c r="BA770" s="54"/>
      <c r="BB770" s="54"/>
      <c r="BC770" s="54"/>
      <c r="BD770" s="54"/>
      <c r="BE770" s="54"/>
      <c r="BF770" s="54"/>
      <c r="BG770" s="54"/>
      <c r="BH770" s="54"/>
      <c r="BI770" s="54"/>
      <c r="BJ770" s="54"/>
      <c r="BK770" s="54"/>
      <c r="BL770" s="54"/>
      <c r="BM770" s="54"/>
      <c r="BN770" s="54"/>
      <c r="BO770" s="54"/>
      <c r="BP770" s="54"/>
      <c r="BQ770" s="54"/>
      <c r="BR770" s="54"/>
      <c r="BS770" s="54"/>
      <c r="BT770" s="54"/>
      <c r="BU770" s="54"/>
      <c r="BV770" s="54"/>
      <c r="BW770" s="54"/>
      <c r="BX770" s="54"/>
      <c r="BY770" s="3"/>
      <c r="BZ770" s="3"/>
      <c r="CA770" s="3"/>
      <c r="CB770" s="3"/>
      <c r="CC770" s="3"/>
      <c r="CD770" s="3"/>
    </row>
    <row r="771" spans="1:82" x14ac:dyDescent="0.2">
      <c r="A771" s="14">
        <v>870.7524699999999</v>
      </c>
      <c r="B771" s="8" t="s">
        <v>877</v>
      </c>
      <c r="C771" s="8" t="s">
        <v>878</v>
      </c>
      <c r="D771" s="3">
        <v>0</v>
      </c>
      <c r="E771" s="3">
        <v>0</v>
      </c>
      <c r="F771" s="3">
        <v>0</v>
      </c>
      <c r="G771" s="3">
        <v>0</v>
      </c>
      <c r="H771" s="3">
        <v>3.7217120209670729E-4</v>
      </c>
      <c r="I771" s="3">
        <v>0</v>
      </c>
      <c r="J771" s="3">
        <v>0</v>
      </c>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Z771" s="54"/>
      <c r="BA771" s="54"/>
      <c r="BB771" s="54"/>
      <c r="BC771" s="54"/>
      <c r="BD771" s="54"/>
      <c r="BE771" s="54"/>
      <c r="BF771" s="54"/>
      <c r="BG771" s="54"/>
      <c r="BH771" s="54"/>
      <c r="BI771" s="54"/>
      <c r="BJ771" s="54"/>
      <c r="BK771" s="54"/>
      <c r="BL771" s="54"/>
      <c r="BM771" s="54"/>
      <c r="BN771" s="54"/>
      <c r="BO771" s="54"/>
      <c r="BP771" s="54"/>
      <c r="BQ771" s="54"/>
      <c r="BR771" s="54"/>
      <c r="BS771" s="54"/>
      <c r="BT771" s="54"/>
      <c r="BU771" s="54"/>
      <c r="BV771" s="54"/>
      <c r="BW771" s="54"/>
      <c r="BX771" s="54"/>
      <c r="BY771" s="3"/>
      <c r="BZ771" s="3"/>
      <c r="CA771" s="3"/>
      <c r="CB771" s="3"/>
      <c r="CC771" s="3"/>
      <c r="CD771" s="3"/>
    </row>
    <row r="772" spans="1:82" x14ac:dyDescent="0.2">
      <c r="A772" s="14">
        <v>872.76806999999997</v>
      </c>
      <c r="B772" s="8" t="s">
        <v>879</v>
      </c>
      <c r="C772" s="8" t="s">
        <v>880</v>
      </c>
      <c r="D772" s="3">
        <v>0</v>
      </c>
      <c r="E772" s="3">
        <v>3.3638573146647613E-5</v>
      </c>
      <c r="F772" s="3">
        <v>0</v>
      </c>
      <c r="G772" s="3">
        <v>0</v>
      </c>
      <c r="H772" s="3">
        <v>0</v>
      </c>
      <c r="I772" s="3">
        <v>0</v>
      </c>
      <c r="J772" s="3">
        <v>4.1277165039134511E-5</v>
      </c>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Z772" s="54"/>
      <c r="BA772" s="54"/>
      <c r="BB772" s="54"/>
      <c r="BC772" s="54"/>
      <c r="BD772" s="54"/>
      <c r="BE772" s="54"/>
      <c r="BF772" s="54"/>
      <c r="BG772" s="54"/>
      <c r="BH772" s="54"/>
      <c r="BI772" s="54"/>
      <c r="BJ772" s="54"/>
      <c r="BK772" s="54"/>
      <c r="BL772" s="54"/>
      <c r="BM772" s="54"/>
      <c r="BN772" s="54"/>
      <c r="BO772" s="54"/>
      <c r="BP772" s="54"/>
      <c r="BQ772" s="54"/>
      <c r="BR772" s="54"/>
      <c r="BS772" s="54"/>
      <c r="BT772" s="54"/>
      <c r="BU772" s="54"/>
      <c r="BV772" s="54"/>
      <c r="BW772" s="54"/>
      <c r="BX772" s="54"/>
      <c r="BY772" s="3"/>
      <c r="BZ772" s="3"/>
      <c r="CA772" s="3"/>
      <c r="CB772" s="3"/>
      <c r="CC772" s="3"/>
      <c r="CD772" s="3"/>
    </row>
    <row r="773" spans="1:82" x14ac:dyDescent="0.2">
      <c r="A773" s="14">
        <v>874.78366999999992</v>
      </c>
      <c r="B773" s="8" t="s">
        <v>881</v>
      </c>
      <c r="C773" s="8" t="s">
        <v>882</v>
      </c>
      <c r="D773" s="3">
        <v>1.6234887269176978E-5</v>
      </c>
      <c r="E773" s="3">
        <v>1.1330484220082027E-4</v>
      </c>
      <c r="F773" s="3">
        <v>6.3269983653690097E-3</v>
      </c>
      <c r="G773" s="3">
        <v>4.4739959235337509E-3</v>
      </c>
      <c r="H773" s="3">
        <v>2.5180123213735545E-3</v>
      </c>
      <c r="I773" s="3">
        <v>5.0591685312036672E-3</v>
      </c>
      <c r="J773" s="3">
        <v>8.195787273286117E-6</v>
      </c>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Z773" s="54"/>
      <c r="BA773" s="54"/>
      <c r="BB773" s="54"/>
      <c r="BC773" s="54"/>
      <c r="BD773" s="54"/>
      <c r="BE773" s="54"/>
      <c r="BF773" s="54"/>
      <c r="BG773" s="54"/>
      <c r="BH773" s="54"/>
      <c r="BI773" s="54"/>
      <c r="BJ773" s="54"/>
      <c r="BK773" s="54"/>
      <c r="BL773" s="54"/>
      <c r="BM773" s="54"/>
      <c r="BN773" s="54"/>
      <c r="BO773" s="54"/>
      <c r="BP773" s="54"/>
      <c r="BQ773" s="54"/>
      <c r="BR773" s="54"/>
      <c r="BS773" s="54"/>
      <c r="BT773" s="54"/>
      <c r="BU773" s="54"/>
      <c r="BV773" s="54"/>
      <c r="BW773" s="54"/>
      <c r="BX773" s="54"/>
      <c r="BY773" s="3"/>
      <c r="BZ773" s="3"/>
      <c r="CA773" s="3"/>
      <c r="CB773" s="3"/>
      <c r="CC773" s="3"/>
      <c r="CD773" s="3"/>
    </row>
    <row r="774" spans="1:82" x14ac:dyDescent="0.2">
      <c r="A774" s="14">
        <v>876.79926999999998</v>
      </c>
      <c r="B774" s="8" t="s">
        <v>883</v>
      </c>
      <c r="C774" s="8" t="s">
        <v>884</v>
      </c>
      <c r="D774" s="3">
        <v>2.4549287271751136E-4</v>
      </c>
      <c r="E774" s="3">
        <v>6.7188262497031492E-4</v>
      </c>
      <c r="F774" s="3">
        <v>0.13949688787579062</v>
      </c>
      <c r="G774" s="3">
        <v>7.2169499718913774E-2</v>
      </c>
      <c r="H774" s="3">
        <v>6.0450732701969059E-2</v>
      </c>
      <c r="I774" s="3">
        <v>9.7866355648303732E-2</v>
      </c>
      <c r="J774" s="3">
        <v>1.618937434571939E-4</v>
      </c>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Z774" s="54"/>
      <c r="BA774" s="54"/>
      <c r="BB774" s="54"/>
      <c r="BC774" s="54"/>
      <c r="BD774" s="54"/>
      <c r="BE774" s="54"/>
      <c r="BF774" s="54"/>
      <c r="BG774" s="54"/>
      <c r="BH774" s="54"/>
      <c r="BI774" s="54"/>
      <c r="BJ774" s="54"/>
      <c r="BK774" s="54"/>
      <c r="BL774" s="54"/>
      <c r="BM774" s="54"/>
      <c r="BN774" s="54"/>
      <c r="BO774" s="54"/>
      <c r="BP774" s="54"/>
      <c r="BQ774" s="54"/>
      <c r="BR774" s="54"/>
      <c r="BS774" s="54"/>
      <c r="BT774" s="54"/>
      <c r="BU774" s="54"/>
      <c r="BV774" s="54"/>
      <c r="BW774" s="54"/>
      <c r="BX774" s="54"/>
      <c r="BY774" s="3"/>
      <c r="BZ774" s="3"/>
      <c r="CA774" s="3"/>
      <c r="CB774" s="3"/>
      <c r="CC774" s="3"/>
      <c r="CD774" s="3"/>
    </row>
    <row r="775" spans="1:82" x14ac:dyDescent="0.2">
      <c r="A775" s="14">
        <v>878.81486999999993</v>
      </c>
      <c r="B775" s="8" t="s">
        <v>885</v>
      </c>
      <c r="C775" s="8" t="s">
        <v>886</v>
      </c>
      <c r="D775" s="3">
        <v>2.3805565097161102E-5</v>
      </c>
      <c r="E775" s="3">
        <v>1.1028480780857284E-3</v>
      </c>
      <c r="F775" s="3">
        <v>0.44781864893711026</v>
      </c>
      <c r="G775" s="3">
        <v>0.42784924164766963</v>
      </c>
      <c r="H775" s="3">
        <v>0.43606219239547322</v>
      </c>
      <c r="I775" s="3">
        <v>0.69565576468905788</v>
      </c>
      <c r="J775" s="3">
        <v>7.9534324346751633E-4</v>
      </c>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Z775" s="54"/>
      <c r="BA775" s="54"/>
      <c r="BB775" s="54"/>
      <c r="BC775" s="54"/>
      <c r="BD775" s="54"/>
      <c r="BE775" s="54"/>
      <c r="BF775" s="54"/>
      <c r="BG775" s="54"/>
      <c r="BH775" s="54"/>
      <c r="BI775" s="54"/>
      <c r="BJ775" s="54"/>
      <c r="BK775" s="54"/>
      <c r="BL775" s="54"/>
      <c r="BM775" s="54"/>
      <c r="BN775" s="54"/>
      <c r="BO775" s="54"/>
      <c r="BP775" s="54"/>
      <c r="BQ775" s="54"/>
      <c r="BR775" s="54"/>
      <c r="BS775" s="54"/>
      <c r="BT775" s="54"/>
      <c r="BU775" s="54"/>
      <c r="BV775" s="54"/>
      <c r="BW775" s="54"/>
      <c r="BX775" s="54"/>
      <c r="BY775" s="3"/>
      <c r="BZ775" s="3"/>
      <c r="CA775" s="3"/>
      <c r="CB775" s="3"/>
      <c r="CC775" s="3"/>
      <c r="CD775" s="3"/>
    </row>
    <row r="776" spans="1:82" x14ac:dyDescent="0.2">
      <c r="A776" s="14">
        <v>880.83046999999988</v>
      </c>
      <c r="B776" s="8" t="s">
        <v>887</v>
      </c>
      <c r="C776" s="8" t="s">
        <v>888</v>
      </c>
      <c r="D776" s="3">
        <v>3.9778731183932637E-4</v>
      </c>
      <c r="E776" s="3">
        <v>1.4882237051830749E-2</v>
      </c>
      <c r="F776" s="3">
        <v>1.5849247688269497</v>
      </c>
      <c r="G776" s="3">
        <v>3.8682734924789477</v>
      </c>
      <c r="H776" s="3">
        <v>4.327362772545527</v>
      </c>
      <c r="I776" s="3">
        <v>6.4323642399499485</v>
      </c>
      <c r="J776" s="3">
        <v>1.2421633882875139E-2</v>
      </c>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Z776" s="54"/>
      <c r="BA776" s="54"/>
      <c r="BB776" s="54"/>
      <c r="BC776" s="54"/>
      <c r="BD776" s="54"/>
      <c r="BE776" s="54"/>
      <c r="BF776" s="54"/>
      <c r="BG776" s="54"/>
      <c r="BH776" s="54"/>
      <c r="BI776" s="54"/>
      <c r="BJ776" s="54"/>
      <c r="BK776" s="54"/>
      <c r="BL776" s="54"/>
      <c r="BM776" s="54"/>
      <c r="BN776" s="54"/>
      <c r="BO776" s="54"/>
      <c r="BP776" s="54"/>
      <c r="BQ776" s="54"/>
      <c r="BR776" s="54"/>
      <c r="BS776" s="54"/>
      <c r="BT776" s="54"/>
      <c r="BU776" s="54"/>
      <c r="BV776" s="54"/>
      <c r="BW776" s="54"/>
      <c r="BX776" s="54"/>
      <c r="BY776" s="3"/>
      <c r="BZ776" s="3"/>
      <c r="CA776" s="3"/>
      <c r="CB776" s="3"/>
      <c r="CC776" s="3"/>
      <c r="CD776" s="3"/>
    </row>
    <row r="777" spans="1:82" x14ac:dyDescent="0.2">
      <c r="A777" s="14">
        <v>882.78877</v>
      </c>
      <c r="B777" s="8" t="s">
        <v>889</v>
      </c>
      <c r="C777" s="8" t="s">
        <v>890</v>
      </c>
      <c r="D777" s="3">
        <v>0</v>
      </c>
      <c r="E777" s="3">
        <v>0</v>
      </c>
      <c r="F777" s="3">
        <v>1.9525424912859655E-3</v>
      </c>
      <c r="G777" s="3">
        <v>2.2630452524521594E-3</v>
      </c>
      <c r="H777" s="3">
        <v>0</v>
      </c>
      <c r="I777" s="3">
        <v>6.4223971141047831E-2</v>
      </c>
      <c r="J777" s="3">
        <v>0</v>
      </c>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Z777" s="54"/>
      <c r="BA777" s="54"/>
      <c r="BB777" s="54"/>
      <c r="BC777" s="54"/>
      <c r="BD777" s="54"/>
      <c r="BE777" s="54"/>
      <c r="BF777" s="54"/>
      <c r="BG777" s="54"/>
      <c r="BH777" s="54"/>
      <c r="BI777" s="54"/>
      <c r="BJ777" s="54"/>
      <c r="BK777" s="54"/>
      <c r="BL777" s="54"/>
      <c r="BM777" s="54"/>
      <c r="BN777" s="54"/>
      <c r="BO777" s="54"/>
      <c r="BP777" s="54"/>
      <c r="BQ777" s="54"/>
      <c r="BR777" s="54"/>
      <c r="BS777" s="54"/>
      <c r="BT777" s="54"/>
      <c r="BU777" s="54"/>
      <c r="BV777" s="54"/>
      <c r="BW777" s="54"/>
      <c r="BX777" s="54"/>
      <c r="BY777" s="3"/>
      <c r="BZ777" s="3"/>
      <c r="CA777" s="3"/>
      <c r="CB777" s="3"/>
      <c r="CC777" s="3"/>
      <c r="CD777" s="3"/>
    </row>
    <row r="778" spans="1:82" x14ac:dyDescent="0.2">
      <c r="A778" s="14">
        <v>884.80437000000006</v>
      </c>
      <c r="B778" s="8" t="s">
        <v>891</v>
      </c>
      <c r="C778" s="8" t="s">
        <v>892</v>
      </c>
      <c r="D778" s="3">
        <v>1.6037412218218726E-5</v>
      </c>
      <c r="E778" s="3">
        <v>2.4817905339031265E-5</v>
      </c>
      <c r="F778" s="3">
        <v>2.215574549278706E-3</v>
      </c>
      <c r="G778" s="3">
        <v>6.86055618887744E-3</v>
      </c>
      <c r="H778" s="3">
        <v>8.0913342572840573E-3</v>
      </c>
      <c r="I778" s="3">
        <v>4.7764437494362552E-3</v>
      </c>
      <c r="J778" s="3">
        <v>1.5360087246491822E-5</v>
      </c>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Z778" s="54"/>
      <c r="BA778" s="54"/>
      <c r="BB778" s="54"/>
      <c r="BC778" s="54"/>
      <c r="BD778" s="54"/>
      <c r="BE778" s="54"/>
      <c r="BF778" s="54"/>
      <c r="BG778" s="54"/>
      <c r="BH778" s="54"/>
      <c r="BI778" s="54"/>
      <c r="BJ778" s="54"/>
      <c r="BK778" s="54"/>
      <c r="BL778" s="54"/>
      <c r="BM778" s="54"/>
      <c r="BN778" s="54"/>
      <c r="BO778" s="54"/>
      <c r="BP778" s="54"/>
      <c r="BQ778" s="54"/>
      <c r="BR778" s="54"/>
      <c r="BS778" s="54"/>
      <c r="BT778" s="54"/>
      <c r="BU778" s="54"/>
      <c r="BV778" s="54"/>
      <c r="BW778" s="54"/>
      <c r="BX778" s="54"/>
      <c r="BY778" s="3"/>
      <c r="BZ778" s="3"/>
      <c r="CA778" s="3"/>
      <c r="CB778" s="3"/>
      <c r="CC778" s="3"/>
      <c r="CD778" s="3"/>
    </row>
    <row r="779" spans="1:82" x14ac:dyDescent="0.2">
      <c r="A779" s="14">
        <v>886.81997000000001</v>
      </c>
      <c r="B779" s="8" t="s">
        <v>893</v>
      </c>
      <c r="C779" s="8" t="s">
        <v>894</v>
      </c>
      <c r="D779" s="3">
        <v>8.3369430749850273E-6</v>
      </c>
      <c r="E779" s="3">
        <v>4.1395589441013537E-6</v>
      </c>
      <c r="F779" s="3">
        <v>0</v>
      </c>
      <c r="G779" s="3">
        <v>0</v>
      </c>
      <c r="H779" s="3">
        <v>0</v>
      </c>
      <c r="I779" s="3">
        <v>0</v>
      </c>
      <c r="J779" s="3">
        <v>0</v>
      </c>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Z779" s="54"/>
      <c r="BA779" s="54"/>
      <c r="BB779" s="54"/>
      <c r="BC779" s="54"/>
      <c r="BD779" s="54"/>
      <c r="BE779" s="54"/>
      <c r="BF779" s="54"/>
      <c r="BG779" s="54"/>
      <c r="BH779" s="54"/>
      <c r="BI779" s="54"/>
      <c r="BJ779" s="54"/>
      <c r="BK779" s="54"/>
      <c r="BL779" s="54"/>
      <c r="BM779" s="54"/>
      <c r="BN779" s="54"/>
      <c r="BO779" s="54"/>
      <c r="BP779" s="54"/>
      <c r="BQ779" s="54"/>
      <c r="BR779" s="54"/>
      <c r="BS779" s="54"/>
      <c r="BT779" s="54"/>
      <c r="BU779" s="54"/>
      <c r="BV779" s="54"/>
      <c r="BW779" s="54"/>
      <c r="BX779" s="54"/>
      <c r="BY779" s="3"/>
      <c r="BZ779" s="3"/>
      <c r="CA779" s="3"/>
      <c r="CB779" s="3"/>
      <c r="CC779" s="3"/>
      <c r="CD779" s="3"/>
    </row>
    <row r="780" spans="1:82" x14ac:dyDescent="0.2">
      <c r="A780" s="14">
        <v>888.83556999999996</v>
      </c>
      <c r="B780" s="8" t="s">
        <v>895</v>
      </c>
      <c r="C780" s="8" t="s">
        <v>896</v>
      </c>
      <c r="D780" s="3">
        <v>7.0581160937136567E-6</v>
      </c>
      <c r="E780" s="3">
        <v>6.1541161451507409E-5</v>
      </c>
      <c r="F780" s="3">
        <v>0</v>
      </c>
      <c r="G780" s="3">
        <v>0</v>
      </c>
      <c r="H780" s="3">
        <v>0</v>
      </c>
      <c r="I780" s="3">
        <v>0</v>
      </c>
      <c r="J780" s="3">
        <v>5.7456246247195269E-5</v>
      </c>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Z780" s="54"/>
      <c r="BA780" s="54"/>
      <c r="BB780" s="54"/>
      <c r="BC780" s="54"/>
      <c r="BD780" s="54"/>
      <c r="BE780" s="54"/>
      <c r="BF780" s="54"/>
      <c r="BG780" s="54"/>
      <c r="BH780" s="54"/>
      <c r="BI780" s="54"/>
      <c r="BJ780" s="54"/>
      <c r="BK780" s="54"/>
      <c r="BL780" s="54"/>
      <c r="BM780" s="54"/>
      <c r="BN780" s="54"/>
      <c r="BO780" s="54"/>
      <c r="BP780" s="54"/>
      <c r="BQ780" s="54"/>
      <c r="BR780" s="54"/>
      <c r="BS780" s="54"/>
      <c r="BT780" s="54"/>
      <c r="BU780" s="54"/>
      <c r="BV780" s="54"/>
      <c r="BW780" s="54"/>
      <c r="BX780" s="54"/>
      <c r="BY780" s="3"/>
      <c r="BZ780" s="3"/>
      <c r="CA780" s="3"/>
      <c r="CB780" s="3"/>
      <c r="CC780" s="3"/>
      <c r="CD780" s="3"/>
    </row>
    <row r="781" spans="1:82" x14ac:dyDescent="0.2">
      <c r="A781" s="14">
        <v>890.85117000000002</v>
      </c>
      <c r="B781" s="8" t="s">
        <v>897</v>
      </c>
      <c r="C781" s="8" t="s">
        <v>898</v>
      </c>
      <c r="D781" s="3">
        <v>2.8469526479095903E-5</v>
      </c>
      <c r="E781" s="3">
        <v>4.3883524838794908E-5</v>
      </c>
      <c r="F781" s="3">
        <v>1.2670872194463123E-3</v>
      </c>
      <c r="G781" s="3">
        <v>1.1718950065478962E-3</v>
      </c>
      <c r="H781" s="3">
        <v>6.5862651089681156E-4</v>
      </c>
      <c r="I781" s="3">
        <v>9.5058209333456702E-4</v>
      </c>
      <c r="J781" s="3">
        <v>0</v>
      </c>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Z781" s="54"/>
      <c r="BA781" s="54"/>
      <c r="BB781" s="54"/>
      <c r="BC781" s="54"/>
      <c r="BD781" s="54"/>
      <c r="BE781" s="54"/>
      <c r="BF781" s="54"/>
      <c r="BG781" s="54"/>
      <c r="BH781" s="54"/>
      <c r="BI781" s="54"/>
      <c r="BJ781" s="54"/>
      <c r="BK781" s="54"/>
      <c r="BL781" s="54"/>
      <c r="BM781" s="54"/>
      <c r="BN781" s="54"/>
      <c r="BO781" s="54"/>
      <c r="BP781" s="54"/>
      <c r="BQ781" s="54"/>
      <c r="BR781" s="54"/>
      <c r="BS781" s="54"/>
      <c r="BT781" s="54"/>
      <c r="BU781" s="54"/>
      <c r="BV781" s="54"/>
      <c r="BW781" s="54"/>
      <c r="BX781" s="54"/>
      <c r="BY781" s="3"/>
      <c r="BZ781" s="3"/>
      <c r="CA781" s="3"/>
      <c r="CB781" s="3"/>
      <c r="CC781" s="3"/>
      <c r="CD781" s="3"/>
    </row>
    <row r="782" spans="1:82" x14ac:dyDescent="0.2">
      <c r="A782" s="14">
        <v>892.86676999999997</v>
      </c>
      <c r="B782" s="8" t="s">
        <v>899</v>
      </c>
      <c r="C782" s="8" t="s">
        <v>900</v>
      </c>
      <c r="D782" s="3">
        <v>1.5451521962772644E-5</v>
      </c>
      <c r="E782" s="3">
        <v>1.098533397240126E-4</v>
      </c>
      <c r="F782" s="3">
        <v>5.5782541131710562E-3</v>
      </c>
      <c r="G782" s="3">
        <v>5.420670103580774E-3</v>
      </c>
      <c r="H782" s="3">
        <v>6.0529049315795093E-3</v>
      </c>
      <c r="I782" s="3">
        <v>1.042155484904911E-2</v>
      </c>
      <c r="J782" s="3">
        <v>3.026467792888486E-5</v>
      </c>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Z782" s="54"/>
      <c r="BA782" s="54"/>
      <c r="BB782" s="54"/>
      <c r="BC782" s="54"/>
      <c r="BD782" s="54"/>
      <c r="BE782" s="54"/>
      <c r="BF782" s="54"/>
      <c r="BG782" s="54"/>
      <c r="BH782" s="54"/>
      <c r="BI782" s="54"/>
      <c r="BJ782" s="54"/>
      <c r="BK782" s="54"/>
      <c r="BL782" s="54"/>
      <c r="BM782" s="54"/>
      <c r="BN782" s="54"/>
      <c r="BO782" s="54"/>
      <c r="BP782" s="54"/>
      <c r="BQ782" s="54"/>
      <c r="BR782" s="54"/>
      <c r="BS782" s="54"/>
      <c r="BT782" s="54"/>
      <c r="BU782" s="54"/>
      <c r="BV782" s="54"/>
      <c r="BW782" s="54"/>
      <c r="BX782" s="54"/>
      <c r="BY782" s="3"/>
      <c r="BZ782" s="3"/>
      <c r="CA782" s="3"/>
      <c r="CB782" s="3"/>
      <c r="CC782" s="3"/>
      <c r="CD782" s="3"/>
    </row>
    <row r="783" spans="1:82" x14ac:dyDescent="0.2">
      <c r="A783" s="14">
        <v>894.7524699999999</v>
      </c>
      <c r="B783" s="8" t="s">
        <v>901</v>
      </c>
      <c r="C783" s="8" t="s">
        <v>902</v>
      </c>
      <c r="D783" s="3">
        <v>5.3688385241348857E-5</v>
      </c>
      <c r="E783" s="3">
        <v>5.3809023152078634E-4</v>
      </c>
      <c r="F783" s="3">
        <v>1.8952646183445554E-2</v>
      </c>
      <c r="G783" s="3">
        <v>4.9556284013423157E-2</v>
      </c>
      <c r="H783" s="3">
        <v>5.5268829441625977E-2</v>
      </c>
      <c r="I783" s="3">
        <v>9.2308046442982891E-2</v>
      </c>
      <c r="J783" s="3">
        <v>1.5014325775414167E-4</v>
      </c>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Z783" s="54"/>
      <c r="BA783" s="54"/>
      <c r="BB783" s="54"/>
      <c r="BC783" s="54"/>
      <c r="BD783" s="54"/>
      <c r="BE783" s="54"/>
      <c r="BF783" s="54"/>
      <c r="BG783" s="54"/>
      <c r="BH783" s="54"/>
      <c r="BI783" s="54"/>
      <c r="BJ783" s="54"/>
      <c r="BK783" s="54"/>
      <c r="BL783" s="54"/>
      <c r="BM783" s="54"/>
      <c r="BN783" s="54"/>
      <c r="BO783" s="54"/>
      <c r="BP783" s="54"/>
      <c r="BQ783" s="54"/>
      <c r="BR783" s="54"/>
      <c r="BS783" s="54"/>
      <c r="BT783" s="54"/>
      <c r="BU783" s="54"/>
      <c r="BV783" s="54"/>
      <c r="BW783" s="54"/>
      <c r="BX783" s="54"/>
      <c r="BY783" s="3"/>
      <c r="BZ783" s="3"/>
      <c r="CA783" s="3"/>
      <c r="CB783" s="3"/>
      <c r="CC783" s="3"/>
      <c r="CD783" s="3"/>
    </row>
    <row r="784" spans="1:82" x14ac:dyDescent="0.2">
      <c r="A784" s="14">
        <v>896.76806999999997</v>
      </c>
      <c r="B784" s="8" t="s">
        <v>903</v>
      </c>
      <c r="C784" s="8" t="s">
        <v>904</v>
      </c>
      <c r="D784" s="3">
        <v>1.801486979483354E-5</v>
      </c>
      <c r="E784" s="3">
        <v>0</v>
      </c>
      <c r="F784" s="3">
        <v>1.4012868276363808E-4</v>
      </c>
      <c r="G784" s="3">
        <v>4.593645078976923E-4</v>
      </c>
      <c r="H784" s="3">
        <v>0</v>
      </c>
      <c r="I784" s="3">
        <v>1.8175246133699327E-4</v>
      </c>
      <c r="J784" s="3">
        <v>5.0755328902623179E-5</v>
      </c>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Z784" s="54"/>
      <c r="BA784" s="54"/>
      <c r="BB784" s="54"/>
      <c r="BC784" s="54"/>
      <c r="BD784" s="54"/>
      <c r="BE784" s="54"/>
      <c r="BF784" s="54"/>
      <c r="BG784" s="54"/>
      <c r="BH784" s="54"/>
      <c r="BI784" s="54"/>
      <c r="BJ784" s="54"/>
      <c r="BK784" s="54"/>
      <c r="BL784" s="54"/>
      <c r="BM784" s="54"/>
      <c r="BN784" s="54"/>
      <c r="BO784" s="54"/>
      <c r="BP784" s="54"/>
      <c r="BQ784" s="54"/>
      <c r="BR784" s="54"/>
      <c r="BS784" s="54"/>
      <c r="BT784" s="54"/>
      <c r="BU784" s="54"/>
      <c r="BV784" s="54"/>
      <c r="BW784" s="54"/>
      <c r="BX784" s="54"/>
      <c r="BY784" s="3"/>
      <c r="BZ784" s="3"/>
      <c r="CA784" s="3"/>
      <c r="CB784" s="3"/>
      <c r="CC784" s="3"/>
      <c r="CD784" s="3"/>
    </row>
    <row r="785" spans="1:82" x14ac:dyDescent="0.2">
      <c r="A785" s="14">
        <v>898.78366999999992</v>
      </c>
      <c r="B785" s="8" t="s">
        <v>905</v>
      </c>
      <c r="C785" s="8" t="s">
        <v>906</v>
      </c>
      <c r="D785" s="3">
        <v>6.9867770638611082E-6</v>
      </c>
      <c r="E785" s="3">
        <v>0</v>
      </c>
      <c r="F785" s="3">
        <v>1.4833281410423746E-4</v>
      </c>
      <c r="G785" s="3">
        <v>7.2750653999925521E-4</v>
      </c>
      <c r="H785" s="3">
        <v>1.7046410248821109E-4</v>
      </c>
      <c r="I785" s="3">
        <v>1.3935397729737708E-4</v>
      </c>
      <c r="J785" s="3">
        <v>7.0811195981523431E-6</v>
      </c>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Z785" s="54"/>
      <c r="BA785" s="54"/>
      <c r="BB785" s="54"/>
      <c r="BC785" s="54"/>
      <c r="BD785" s="54"/>
      <c r="BE785" s="54"/>
      <c r="BF785" s="54"/>
      <c r="BG785" s="54"/>
      <c r="BH785" s="54"/>
      <c r="BI785" s="54"/>
      <c r="BJ785" s="54"/>
      <c r="BK785" s="54"/>
      <c r="BL785" s="54"/>
      <c r="BM785" s="54"/>
      <c r="BN785" s="54"/>
      <c r="BO785" s="54"/>
      <c r="BP785" s="54"/>
      <c r="BQ785" s="54"/>
      <c r="BR785" s="54"/>
      <c r="BS785" s="54"/>
      <c r="BT785" s="54"/>
      <c r="BU785" s="54"/>
      <c r="BV785" s="54"/>
      <c r="BW785" s="54"/>
      <c r="BX785" s="54"/>
      <c r="BY785" s="3"/>
      <c r="BZ785" s="3"/>
      <c r="CA785" s="3"/>
      <c r="CB785" s="3"/>
      <c r="CC785" s="3"/>
      <c r="CD785" s="3"/>
    </row>
    <row r="786" spans="1:82" x14ac:dyDescent="0.2">
      <c r="A786" s="14">
        <v>900.79926999999998</v>
      </c>
      <c r="B786" s="8" t="s">
        <v>907</v>
      </c>
      <c r="C786" s="8" t="s">
        <v>908</v>
      </c>
      <c r="D786" s="3">
        <v>6.2492690664197369E-6</v>
      </c>
      <c r="E786" s="3">
        <v>1.260123263449219E-4</v>
      </c>
      <c r="F786" s="3">
        <v>1.9230521484534656E-3</v>
      </c>
      <c r="G786" s="3">
        <v>3.6444248789130134E-3</v>
      </c>
      <c r="H786" s="3">
        <v>6.8209777370590099E-4</v>
      </c>
      <c r="I786" s="3">
        <v>1.5119969777488242E-3</v>
      </c>
      <c r="J786" s="3">
        <v>1.6900314712397826E-5</v>
      </c>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Z786" s="54"/>
      <c r="BA786" s="54"/>
      <c r="BB786" s="54"/>
      <c r="BC786" s="54"/>
      <c r="BD786" s="54"/>
      <c r="BE786" s="54"/>
      <c r="BF786" s="54"/>
      <c r="BG786" s="54"/>
      <c r="BH786" s="54"/>
      <c r="BI786" s="54"/>
      <c r="BJ786" s="54"/>
      <c r="BK786" s="54"/>
      <c r="BL786" s="54"/>
      <c r="BM786" s="54"/>
      <c r="BN786" s="54"/>
      <c r="BO786" s="54"/>
      <c r="BP786" s="54"/>
      <c r="BQ786" s="54"/>
      <c r="BR786" s="54"/>
      <c r="BS786" s="54"/>
      <c r="BT786" s="54"/>
      <c r="BU786" s="54"/>
      <c r="BV786" s="54"/>
      <c r="BW786" s="54"/>
      <c r="BX786" s="54"/>
      <c r="BY786" s="3"/>
      <c r="BZ786" s="3"/>
      <c r="CA786" s="3"/>
      <c r="CB786" s="3"/>
      <c r="CC786" s="3"/>
      <c r="CD786" s="3"/>
    </row>
    <row r="787" spans="1:82" x14ac:dyDescent="0.2">
      <c r="A787" s="14">
        <v>902.81486999999993</v>
      </c>
      <c r="B787" s="8" t="s">
        <v>909</v>
      </c>
      <c r="C787" s="8" t="s">
        <v>910</v>
      </c>
      <c r="D787" s="3">
        <v>5.9958716054952981E-6</v>
      </c>
      <c r="E787" s="3">
        <v>7.6562875684271314E-5</v>
      </c>
      <c r="F787" s="3">
        <v>6.5428726793760926E-3</v>
      </c>
      <c r="G787" s="3">
        <v>1.1016871486632796E-2</v>
      </c>
      <c r="H787" s="3">
        <v>2.3811495031007858E-3</v>
      </c>
      <c r="I787" s="3">
        <v>6.1109254263081638E-3</v>
      </c>
      <c r="J787" s="3">
        <v>0</v>
      </c>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Z787" s="54"/>
      <c r="BA787" s="54"/>
      <c r="BB787" s="54"/>
      <c r="BC787" s="54"/>
      <c r="BD787" s="54"/>
      <c r="BE787" s="54"/>
      <c r="BF787" s="54"/>
      <c r="BG787" s="54"/>
      <c r="BH787" s="54"/>
      <c r="BI787" s="54"/>
      <c r="BJ787" s="54"/>
      <c r="BK787" s="54"/>
      <c r="BL787" s="54"/>
      <c r="BM787" s="54"/>
      <c r="BN787" s="54"/>
      <c r="BO787" s="54"/>
      <c r="BP787" s="54"/>
      <c r="BQ787" s="54"/>
      <c r="BR787" s="54"/>
      <c r="BS787" s="54"/>
      <c r="BT787" s="54"/>
      <c r="BU787" s="54"/>
      <c r="BV787" s="54"/>
      <c r="BW787" s="54"/>
      <c r="BX787" s="54"/>
      <c r="BY787" s="3"/>
      <c r="BZ787" s="3"/>
      <c r="CA787" s="3"/>
      <c r="CB787" s="3"/>
      <c r="CC787" s="3"/>
      <c r="CD787" s="3"/>
    </row>
    <row r="788" spans="1:82" x14ac:dyDescent="0.2">
      <c r="A788" s="14">
        <v>904.83046999999988</v>
      </c>
      <c r="B788" s="8" t="s">
        <v>911</v>
      </c>
      <c r="C788" s="8" t="s">
        <v>912</v>
      </c>
      <c r="D788" s="3">
        <v>7.3646168104318313E-5</v>
      </c>
      <c r="E788" s="3">
        <v>2.3902739559220423E-4</v>
      </c>
      <c r="F788" s="3">
        <v>2.4494080999389538E-2</v>
      </c>
      <c r="G788" s="3">
        <v>3.2419628287490787E-2</v>
      </c>
      <c r="H788" s="3">
        <v>2.4096737332472831E-2</v>
      </c>
      <c r="I788" s="3">
        <v>3.9989603812678354E-2</v>
      </c>
      <c r="J788" s="3">
        <v>1.5239062351862971E-4</v>
      </c>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Z788" s="54"/>
      <c r="BA788" s="54"/>
      <c r="BB788" s="54"/>
      <c r="BC788" s="54"/>
      <c r="BD788" s="54"/>
      <c r="BE788" s="54"/>
      <c r="BF788" s="54"/>
      <c r="BG788" s="54"/>
      <c r="BH788" s="54"/>
      <c r="BI788" s="54"/>
      <c r="BJ788" s="54"/>
      <c r="BK788" s="54"/>
      <c r="BL788" s="54"/>
      <c r="BM788" s="54"/>
      <c r="BN788" s="54"/>
      <c r="BO788" s="54"/>
      <c r="BP788" s="54"/>
      <c r="BQ788" s="54"/>
      <c r="BR788" s="54"/>
      <c r="BS788" s="54"/>
      <c r="BT788" s="54"/>
      <c r="BU788" s="54"/>
      <c r="BV788" s="54"/>
      <c r="BW788" s="54"/>
      <c r="BX788" s="54"/>
      <c r="BY788" s="3"/>
      <c r="BZ788" s="3"/>
      <c r="CA788" s="3"/>
      <c r="CB788" s="3"/>
      <c r="CC788" s="3"/>
      <c r="CD788" s="3"/>
    </row>
    <row r="789" spans="1:82" x14ac:dyDescent="0.2">
      <c r="A789" s="14">
        <v>906.84606999999994</v>
      </c>
      <c r="B789" s="8" t="s">
        <v>913</v>
      </c>
      <c r="C789" s="8" t="s">
        <v>914</v>
      </c>
      <c r="D789" s="3">
        <v>5.5750495104157738E-5</v>
      </c>
      <c r="E789" s="3">
        <v>6.214428109963412E-4</v>
      </c>
      <c r="F789" s="3">
        <v>5.6557595363296617E-2</v>
      </c>
      <c r="G789" s="3">
        <v>8.6122417834373133E-2</v>
      </c>
      <c r="H789" s="3">
        <v>8.9663244296878941E-2</v>
      </c>
      <c r="I789" s="3">
        <v>0.1450355738354884</v>
      </c>
      <c r="J789" s="3">
        <v>1.9329119014168929E-4</v>
      </c>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Z789" s="54"/>
      <c r="BA789" s="54"/>
      <c r="BB789" s="54"/>
      <c r="BC789" s="54"/>
      <c r="BD789" s="54"/>
      <c r="BE789" s="54"/>
      <c r="BF789" s="54"/>
      <c r="BG789" s="54"/>
      <c r="BH789" s="54"/>
      <c r="BI789" s="54"/>
      <c r="BJ789" s="54"/>
      <c r="BK789" s="54"/>
      <c r="BL789" s="54"/>
      <c r="BM789" s="54"/>
      <c r="BN789" s="54"/>
      <c r="BO789" s="54"/>
      <c r="BP789" s="54"/>
      <c r="BQ789" s="54"/>
      <c r="BR789" s="54"/>
      <c r="BS789" s="54"/>
      <c r="BT789" s="54"/>
      <c r="BU789" s="54"/>
      <c r="BV789" s="54"/>
      <c r="BW789" s="54"/>
      <c r="BX789" s="54"/>
      <c r="BY789" s="3"/>
      <c r="BZ789" s="3"/>
      <c r="CA789" s="3"/>
      <c r="CB789" s="3"/>
      <c r="CC789" s="3"/>
      <c r="CD789" s="3"/>
    </row>
    <row r="790" spans="1:82" x14ac:dyDescent="0.2">
      <c r="A790" s="14">
        <v>908.86166999999989</v>
      </c>
      <c r="B790" s="8" t="s">
        <v>915</v>
      </c>
      <c r="C790" s="8" t="s">
        <v>916</v>
      </c>
      <c r="D790" s="3">
        <v>1.9944188588323571E-4</v>
      </c>
      <c r="E790" s="3">
        <v>9.8666376281256723E-3</v>
      </c>
      <c r="F790" s="3">
        <v>0.13784853707723843</v>
      </c>
      <c r="G790" s="3">
        <v>0.33802621622418239</v>
      </c>
      <c r="H790" s="3">
        <v>0.36773620924108263</v>
      </c>
      <c r="I790" s="3">
        <v>0.62319681556213902</v>
      </c>
      <c r="J790" s="3">
        <v>1.9766282989701336E-3</v>
      </c>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Z790" s="54"/>
      <c r="BA790" s="54"/>
      <c r="BB790" s="54"/>
      <c r="BC790" s="54"/>
      <c r="BD790" s="54"/>
      <c r="BE790" s="54"/>
      <c r="BF790" s="54"/>
      <c r="BG790" s="54"/>
      <c r="BH790" s="54"/>
      <c r="BI790" s="54"/>
      <c r="BJ790" s="54"/>
      <c r="BK790" s="54"/>
      <c r="BL790" s="54"/>
      <c r="BM790" s="54"/>
      <c r="BN790" s="54"/>
      <c r="BO790" s="54"/>
      <c r="BP790" s="54"/>
      <c r="BQ790" s="54"/>
      <c r="BR790" s="54"/>
      <c r="BS790" s="54"/>
      <c r="BT790" s="54"/>
      <c r="BU790" s="54"/>
      <c r="BV790" s="54"/>
      <c r="BW790" s="54"/>
      <c r="BX790" s="54"/>
      <c r="BY790" s="3"/>
      <c r="BZ790" s="3"/>
      <c r="CA790" s="3"/>
      <c r="CB790" s="3"/>
      <c r="CC790" s="3"/>
      <c r="CD790" s="3"/>
    </row>
    <row r="791" spans="1:82" x14ac:dyDescent="0.2">
      <c r="A791" s="14">
        <v>910.81997000000001</v>
      </c>
      <c r="B791" s="8" t="s">
        <v>917</v>
      </c>
      <c r="C791" s="8" t="s">
        <v>918</v>
      </c>
      <c r="D791" s="3">
        <v>0</v>
      </c>
      <c r="E791" s="3">
        <v>3.3784858800042264E-5</v>
      </c>
      <c r="F791" s="3">
        <v>0</v>
      </c>
      <c r="G791" s="3">
        <v>0</v>
      </c>
      <c r="H791" s="3">
        <v>4.1878660614407535E-4</v>
      </c>
      <c r="I791" s="3">
        <v>2.2048568839182813E-4</v>
      </c>
      <c r="J791" s="3">
        <v>9.9749468778381547E-5</v>
      </c>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Z791" s="54"/>
      <c r="BA791" s="54"/>
      <c r="BB791" s="54"/>
      <c r="BC791" s="54"/>
      <c r="BD791" s="54"/>
      <c r="BE791" s="54"/>
      <c r="BF791" s="54"/>
      <c r="BG791" s="54"/>
      <c r="BH791" s="54"/>
      <c r="BI791" s="54"/>
      <c r="BJ791" s="54"/>
      <c r="BK791" s="54"/>
      <c r="BL791" s="54"/>
      <c r="BM791" s="54"/>
      <c r="BN791" s="54"/>
      <c r="BO791" s="54"/>
      <c r="BP791" s="54"/>
      <c r="BQ791" s="54"/>
      <c r="BR791" s="54"/>
      <c r="BS791" s="54"/>
      <c r="BT791" s="54"/>
      <c r="BU791" s="54"/>
      <c r="BV791" s="54"/>
      <c r="BW791" s="54"/>
      <c r="BX791" s="54"/>
      <c r="BY791" s="3"/>
      <c r="BZ791" s="3"/>
      <c r="CA791" s="3"/>
      <c r="CB791" s="3"/>
      <c r="CC791" s="3"/>
      <c r="CD791" s="3"/>
    </row>
    <row r="792" spans="1:82" x14ac:dyDescent="0.2">
      <c r="A792" s="14">
        <v>912.83556999999996</v>
      </c>
      <c r="B792" s="8" t="s">
        <v>919</v>
      </c>
      <c r="C792" s="8" t="s">
        <v>920</v>
      </c>
      <c r="D792" s="3">
        <v>0</v>
      </c>
      <c r="E792" s="3">
        <v>5.3175461909263583E-5</v>
      </c>
      <c r="F792" s="3">
        <v>1.0196221220060747E-4</v>
      </c>
      <c r="G792" s="3">
        <v>6.5240716015472415E-4</v>
      </c>
      <c r="H792" s="3">
        <v>9.5395323353201535E-4</v>
      </c>
      <c r="I792" s="3">
        <v>1.5729462546091024E-3</v>
      </c>
      <c r="J792" s="3">
        <v>0</v>
      </c>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Z792" s="54"/>
      <c r="BA792" s="54"/>
      <c r="BB792" s="54"/>
      <c r="BC792" s="54"/>
      <c r="BD792" s="54"/>
      <c r="BE792" s="54"/>
      <c r="BF792" s="54"/>
      <c r="BG792" s="54"/>
      <c r="BH792" s="54"/>
      <c r="BI792" s="54"/>
      <c r="BJ792" s="54"/>
      <c r="BK792" s="54"/>
      <c r="BL792" s="54"/>
      <c r="BM792" s="54"/>
      <c r="BN792" s="54"/>
      <c r="BO792" s="54"/>
      <c r="BP792" s="54"/>
      <c r="BQ792" s="54"/>
      <c r="BR792" s="54"/>
      <c r="BS792" s="54"/>
      <c r="BT792" s="54"/>
      <c r="BU792" s="54"/>
      <c r="BV792" s="54"/>
      <c r="BW792" s="54"/>
      <c r="BX792" s="54"/>
      <c r="BY792" s="3"/>
      <c r="BZ792" s="3"/>
      <c r="CA792" s="3"/>
      <c r="CB792" s="3"/>
      <c r="CC792" s="3"/>
      <c r="CD792" s="3"/>
    </row>
    <row r="793" spans="1:82" x14ac:dyDescent="0.2">
      <c r="A793" s="14">
        <v>914.85117000000002</v>
      </c>
      <c r="B793" s="8" t="s">
        <v>921</v>
      </c>
      <c r="C793" s="8" t="s">
        <v>922</v>
      </c>
      <c r="D793" s="3">
        <v>0</v>
      </c>
      <c r="E793" s="3">
        <v>4.6859930161158851E-5</v>
      </c>
      <c r="F793" s="3">
        <v>0</v>
      </c>
      <c r="G793" s="3">
        <v>0</v>
      </c>
      <c r="H793" s="3">
        <v>0</v>
      </c>
      <c r="I793" s="3">
        <v>0</v>
      </c>
      <c r="J793" s="3">
        <v>1.2263574180001192E-5</v>
      </c>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Z793" s="54"/>
      <c r="BA793" s="54"/>
      <c r="BB793" s="54"/>
      <c r="BC793" s="54"/>
      <c r="BD793" s="54"/>
      <c r="BE793" s="54"/>
      <c r="BF793" s="54"/>
      <c r="BG793" s="54"/>
      <c r="BH793" s="54"/>
      <c r="BI793" s="54"/>
      <c r="BJ793" s="54"/>
      <c r="BK793" s="54"/>
      <c r="BL793" s="54"/>
      <c r="BM793" s="54"/>
      <c r="BN793" s="54"/>
      <c r="BO793" s="54"/>
      <c r="BP793" s="54"/>
      <c r="BQ793" s="54"/>
      <c r="BR793" s="54"/>
      <c r="BS793" s="54"/>
      <c r="BT793" s="54"/>
      <c r="BU793" s="54"/>
      <c r="BV793" s="54"/>
      <c r="BW793" s="54"/>
      <c r="BX793" s="54"/>
      <c r="BY793" s="3"/>
      <c r="BZ793" s="3"/>
      <c r="CA793" s="3"/>
      <c r="CB793" s="3"/>
      <c r="CC793" s="3"/>
      <c r="CD793" s="3"/>
    </row>
    <row r="794" spans="1:82" x14ac:dyDescent="0.2">
      <c r="A794" s="14">
        <v>916.86676999999997</v>
      </c>
      <c r="B794" s="8" t="s">
        <v>923</v>
      </c>
      <c r="C794" s="8" t="s">
        <v>924</v>
      </c>
      <c r="D794" s="3">
        <v>0</v>
      </c>
      <c r="E794" s="3">
        <v>0</v>
      </c>
      <c r="F794" s="3">
        <v>0</v>
      </c>
      <c r="G794" s="3">
        <v>0</v>
      </c>
      <c r="H794" s="3">
        <v>0</v>
      </c>
      <c r="I794" s="3">
        <v>0</v>
      </c>
      <c r="J794" s="3">
        <v>0</v>
      </c>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Z794" s="54"/>
      <c r="BA794" s="54"/>
      <c r="BB794" s="54"/>
      <c r="BC794" s="54"/>
      <c r="BD794" s="54"/>
      <c r="BE794" s="54"/>
      <c r="BF794" s="54"/>
      <c r="BG794" s="54"/>
      <c r="BH794" s="54"/>
      <c r="BI794" s="54"/>
      <c r="BJ794" s="54"/>
      <c r="BK794" s="54"/>
      <c r="BL794" s="54"/>
      <c r="BM794" s="54"/>
      <c r="BN794" s="54"/>
      <c r="BO794" s="54"/>
      <c r="BP794" s="54"/>
      <c r="BQ794" s="54"/>
      <c r="BR794" s="54"/>
      <c r="BS794" s="54"/>
      <c r="BT794" s="54"/>
      <c r="BU794" s="54"/>
      <c r="BV794" s="54"/>
      <c r="BW794" s="54"/>
      <c r="BX794" s="54"/>
      <c r="BY794" s="3"/>
      <c r="BZ794" s="3"/>
      <c r="CA794" s="3"/>
      <c r="CB794" s="3"/>
      <c r="CC794" s="3"/>
      <c r="CD794" s="3"/>
    </row>
    <row r="795" spans="1:82" x14ac:dyDescent="0.2">
      <c r="A795" s="14">
        <v>918.88237000000004</v>
      </c>
      <c r="B795" s="8" t="s">
        <v>925</v>
      </c>
      <c r="C795" s="8" t="s">
        <v>926</v>
      </c>
      <c r="D795" s="3">
        <v>0</v>
      </c>
      <c r="E795" s="3">
        <v>0</v>
      </c>
      <c r="F795" s="3">
        <v>0</v>
      </c>
      <c r="G795" s="3">
        <v>3.0582334296518673E-4</v>
      </c>
      <c r="H795" s="3">
        <v>0</v>
      </c>
      <c r="I795" s="3">
        <v>1.7785443940600387E-4</v>
      </c>
      <c r="J795" s="3">
        <v>0</v>
      </c>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Z795" s="54"/>
      <c r="BA795" s="54"/>
      <c r="BB795" s="54"/>
      <c r="BC795" s="54"/>
      <c r="BD795" s="54"/>
      <c r="BE795" s="54"/>
      <c r="BF795" s="54"/>
      <c r="BG795" s="54"/>
      <c r="BH795" s="54"/>
      <c r="BI795" s="54"/>
      <c r="BJ795" s="54"/>
      <c r="BK795" s="54"/>
      <c r="BL795" s="54"/>
      <c r="BM795" s="54"/>
      <c r="BN795" s="54"/>
      <c r="BO795" s="54"/>
      <c r="BP795" s="54"/>
      <c r="BQ795" s="54"/>
      <c r="BR795" s="54"/>
      <c r="BS795" s="54"/>
      <c r="BT795" s="54"/>
      <c r="BU795" s="54"/>
      <c r="BV795" s="54"/>
      <c r="BW795" s="54"/>
      <c r="BX795" s="54"/>
      <c r="BY795" s="3"/>
      <c r="BZ795" s="3"/>
      <c r="CA795" s="3"/>
      <c r="CB795" s="3"/>
      <c r="CC795" s="3"/>
      <c r="CD795" s="3"/>
    </row>
    <row r="796" spans="1:82" x14ac:dyDescent="0.2">
      <c r="A796" s="14">
        <v>920.89796999999999</v>
      </c>
      <c r="B796" s="8" t="s">
        <v>927</v>
      </c>
      <c r="C796" s="8" t="s">
        <v>928</v>
      </c>
      <c r="D796" s="3">
        <v>0</v>
      </c>
      <c r="E796" s="3">
        <v>0</v>
      </c>
      <c r="F796" s="3">
        <v>5.0140522473277841E-4</v>
      </c>
      <c r="G796" s="3">
        <v>6.6002148619054095E-4</v>
      </c>
      <c r="H796" s="3">
        <v>9.3733117157733157E-4</v>
      </c>
      <c r="I796" s="3">
        <v>1.2599001596004596E-3</v>
      </c>
      <c r="J796" s="3">
        <v>3.6939851538167121E-5</v>
      </c>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Z796" s="54"/>
      <c r="BA796" s="54"/>
      <c r="BB796" s="54"/>
      <c r="BC796" s="54"/>
      <c r="BD796" s="54"/>
      <c r="BE796" s="54"/>
      <c r="BF796" s="54"/>
      <c r="BG796" s="54"/>
      <c r="BH796" s="54"/>
      <c r="BI796" s="54"/>
      <c r="BJ796" s="54"/>
      <c r="BK796" s="54"/>
      <c r="BL796" s="54"/>
      <c r="BM796" s="54"/>
      <c r="BN796" s="54"/>
      <c r="BO796" s="54"/>
      <c r="BP796" s="54"/>
      <c r="BQ796" s="54"/>
      <c r="BR796" s="54"/>
      <c r="BS796" s="54"/>
      <c r="BT796" s="54"/>
      <c r="BU796" s="54"/>
      <c r="BV796" s="54"/>
      <c r="BW796" s="54"/>
      <c r="BX796" s="54"/>
      <c r="BY796" s="3"/>
      <c r="BZ796" s="3"/>
      <c r="CA796" s="3"/>
      <c r="CB796" s="3"/>
      <c r="CC796" s="3"/>
      <c r="CD796" s="3"/>
    </row>
    <row r="797" spans="1:82" x14ac:dyDescent="0.2">
      <c r="A797" s="14">
        <v>922.78366999999992</v>
      </c>
      <c r="B797" s="8" t="s">
        <v>929</v>
      </c>
      <c r="C797" s="8" t="s">
        <v>930</v>
      </c>
      <c r="D797" s="3">
        <v>1.6014024939783087E-5</v>
      </c>
      <c r="E797" s="3">
        <v>1.6808709186159153E-4</v>
      </c>
      <c r="F797" s="3">
        <v>2.4750923946167567E-3</v>
      </c>
      <c r="G797" s="3">
        <v>4.7207280371600203E-3</v>
      </c>
      <c r="H797" s="3">
        <v>6.4431520729869695E-3</v>
      </c>
      <c r="I797" s="3">
        <v>9.996329929647968E-3</v>
      </c>
      <c r="J797" s="3">
        <v>1.5875587930008284E-4</v>
      </c>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Z797" s="54"/>
      <c r="BA797" s="54"/>
      <c r="BB797" s="54"/>
      <c r="BC797" s="54"/>
      <c r="BD797" s="54"/>
      <c r="BE797" s="54"/>
      <c r="BF797" s="54"/>
      <c r="BG797" s="54"/>
      <c r="BH797" s="54"/>
      <c r="BI797" s="54"/>
      <c r="BJ797" s="54"/>
      <c r="BK797" s="54"/>
      <c r="BL797" s="54"/>
      <c r="BM797" s="54"/>
      <c r="BN797" s="54"/>
      <c r="BO797" s="54"/>
      <c r="BP797" s="54"/>
      <c r="BQ797" s="54"/>
      <c r="BR797" s="54"/>
      <c r="BS797" s="54"/>
      <c r="BT797" s="54"/>
      <c r="BU797" s="54"/>
      <c r="BV797" s="54"/>
      <c r="BW797" s="54"/>
      <c r="BX797" s="54"/>
      <c r="BY797" s="3"/>
      <c r="BZ797" s="3"/>
      <c r="CA797" s="3"/>
      <c r="CB797" s="3"/>
      <c r="CC797" s="3"/>
      <c r="CD797" s="3"/>
    </row>
    <row r="798" spans="1:82" x14ac:dyDescent="0.2">
      <c r="A798" s="14">
        <v>924.79926999999998</v>
      </c>
      <c r="B798" s="8" t="s">
        <v>931</v>
      </c>
      <c r="C798" s="8" t="s">
        <v>932</v>
      </c>
      <c r="D798" s="3">
        <v>1.422988579462855E-5</v>
      </c>
      <c r="E798" s="3">
        <v>3.5976305172856409E-5</v>
      </c>
      <c r="F798" s="3">
        <v>2.4479715004389812E-5</v>
      </c>
      <c r="G798" s="3">
        <v>0</v>
      </c>
      <c r="H798" s="3">
        <v>2.2197255653368393E-4</v>
      </c>
      <c r="I798" s="3">
        <v>0</v>
      </c>
      <c r="J798" s="3">
        <v>0</v>
      </c>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Z798" s="54"/>
      <c r="BA798" s="54"/>
      <c r="BB798" s="54"/>
      <c r="BC798" s="54"/>
      <c r="BD798" s="54"/>
      <c r="BE798" s="54"/>
      <c r="BF798" s="54"/>
      <c r="BG798" s="54"/>
      <c r="BH798" s="54"/>
      <c r="BI798" s="54"/>
      <c r="BJ798" s="54"/>
      <c r="BK798" s="54"/>
      <c r="BL798" s="54"/>
      <c r="BM798" s="54"/>
      <c r="BN798" s="54"/>
      <c r="BO798" s="54"/>
      <c r="BP798" s="54"/>
      <c r="BQ798" s="54"/>
      <c r="BR798" s="54"/>
      <c r="BS798" s="54"/>
      <c r="BT798" s="54"/>
      <c r="BU798" s="54"/>
      <c r="BV798" s="54"/>
      <c r="BW798" s="54"/>
      <c r="BX798" s="54"/>
      <c r="BY798" s="3"/>
      <c r="BZ798" s="3"/>
      <c r="CA798" s="3"/>
      <c r="CB798" s="3"/>
      <c r="CC798" s="3"/>
      <c r="CD798" s="3"/>
    </row>
    <row r="799" spans="1:82" x14ac:dyDescent="0.2">
      <c r="A799" s="14">
        <v>926.81486999999993</v>
      </c>
      <c r="B799" s="8" t="s">
        <v>933</v>
      </c>
      <c r="C799" s="8" t="s">
        <v>934</v>
      </c>
      <c r="D799" s="3">
        <v>0</v>
      </c>
      <c r="E799" s="3">
        <v>1.1258570988074057E-5</v>
      </c>
      <c r="F799" s="3">
        <v>0</v>
      </c>
      <c r="G799" s="3">
        <v>0</v>
      </c>
      <c r="H799" s="3">
        <v>0</v>
      </c>
      <c r="I799" s="3">
        <v>0</v>
      </c>
      <c r="J799" s="3">
        <v>9.9278729951390572E-6</v>
      </c>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Z799" s="54"/>
      <c r="BA799" s="54"/>
      <c r="BB799" s="54"/>
      <c r="BC799" s="54"/>
      <c r="BD799" s="54"/>
      <c r="BE799" s="54"/>
      <c r="BF799" s="54"/>
      <c r="BG799" s="54"/>
      <c r="BH799" s="54"/>
      <c r="BI799" s="54"/>
      <c r="BJ799" s="54"/>
      <c r="BK799" s="54"/>
      <c r="BL799" s="54"/>
      <c r="BM799" s="54"/>
      <c r="BN799" s="54"/>
      <c r="BO799" s="54"/>
      <c r="BP799" s="54"/>
      <c r="BQ799" s="54"/>
      <c r="BR799" s="54"/>
      <c r="BS799" s="54"/>
      <c r="BT799" s="54"/>
      <c r="BU799" s="54"/>
      <c r="BV799" s="54"/>
      <c r="BW799" s="54"/>
      <c r="BX799" s="54"/>
      <c r="BY799" s="3"/>
      <c r="BZ799" s="3"/>
      <c r="CA799" s="3"/>
      <c r="CB799" s="3"/>
      <c r="CC799" s="3"/>
      <c r="CD799" s="3"/>
    </row>
    <row r="800" spans="1:82" x14ac:dyDescent="0.2">
      <c r="A800" s="14">
        <v>928.83046999999988</v>
      </c>
      <c r="B800" s="8" t="s">
        <v>935</v>
      </c>
      <c r="C800" s="8" t="s">
        <v>936</v>
      </c>
      <c r="D800" s="3">
        <v>1.4929441873611329E-5</v>
      </c>
      <c r="E800" s="3">
        <v>0</v>
      </c>
      <c r="F800" s="3">
        <v>4.8658770056110741E-4</v>
      </c>
      <c r="G800" s="3">
        <v>1.1073891427066357E-4</v>
      </c>
      <c r="H800" s="3">
        <v>0</v>
      </c>
      <c r="I800" s="3">
        <v>0</v>
      </c>
      <c r="J800" s="3">
        <v>0</v>
      </c>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Z800" s="54"/>
      <c r="BA800" s="54"/>
      <c r="BB800" s="54"/>
      <c r="BC800" s="54"/>
      <c r="BD800" s="54"/>
      <c r="BE800" s="54"/>
      <c r="BF800" s="54"/>
      <c r="BG800" s="54"/>
      <c r="BH800" s="54"/>
      <c r="BI800" s="54"/>
      <c r="BJ800" s="54"/>
      <c r="BK800" s="54"/>
      <c r="BL800" s="54"/>
      <c r="BM800" s="54"/>
      <c r="BN800" s="54"/>
      <c r="BO800" s="54"/>
      <c r="BP800" s="54"/>
      <c r="BQ800" s="54"/>
      <c r="BR800" s="54"/>
      <c r="BS800" s="54"/>
      <c r="BT800" s="54"/>
      <c r="BU800" s="54"/>
      <c r="BV800" s="54"/>
      <c r="BW800" s="54"/>
      <c r="BX800" s="54"/>
      <c r="BY800" s="3"/>
      <c r="BZ800" s="3"/>
      <c r="CA800" s="3"/>
      <c r="CB800" s="3"/>
      <c r="CC800" s="3"/>
      <c r="CD800" s="3"/>
    </row>
    <row r="801" spans="1:82" x14ac:dyDescent="0.2">
      <c r="A801" s="14">
        <v>930.84606999999994</v>
      </c>
      <c r="B801" s="8" t="s">
        <v>937</v>
      </c>
      <c r="C801" s="8" t="s">
        <v>938</v>
      </c>
      <c r="D801" s="3">
        <v>1.3680548086400776E-5</v>
      </c>
      <c r="E801" s="3">
        <v>0</v>
      </c>
      <c r="F801" s="3">
        <v>3.4743393476070381E-4</v>
      </c>
      <c r="G801" s="3">
        <v>4.6803797170530875E-4</v>
      </c>
      <c r="H801" s="3">
        <v>1.5292099863751369E-4</v>
      </c>
      <c r="I801" s="3">
        <v>4.701757070693489E-4</v>
      </c>
      <c r="J801" s="3">
        <v>0</v>
      </c>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Z801" s="54"/>
      <c r="BA801" s="54"/>
      <c r="BB801" s="54"/>
      <c r="BC801" s="54"/>
      <c r="BD801" s="54"/>
      <c r="BE801" s="54"/>
      <c r="BF801" s="54"/>
      <c r="BG801" s="54"/>
      <c r="BH801" s="54"/>
      <c r="BI801" s="54"/>
      <c r="BJ801" s="54"/>
      <c r="BK801" s="54"/>
      <c r="BL801" s="54"/>
      <c r="BM801" s="54"/>
      <c r="BN801" s="54"/>
      <c r="BO801" s="54"/>
      <c r="BP801" s="54"/>
      <c r="BQ801" s="54"/>
      <c r="BR801" s="54"/>
      <c r="BS801" s="54"/>
      <c r="BT801" s="54"/>
      <c r="BU801" s="54"/>
      <c r="BV801" s="54"/>
      <c r="BW801" s="54"/>
      <c r="BX801" s="54"/>
      <c r="BY801" s="3"/>
      <c r="BZ801" s="3"/>
      <c r="CA801" s="3"/>
      <c r="CB801" s="3"/>
      <c r="CC801" s="3"/>
      <c r="CD801" s="3"/>
    </row>
    <row r="802" spans="1:82" x14ac:dyDescent="0.2">
      <c r="A802" s="14">
        <v>932.86166999999989</v>
      </c>
      <c r="B802" s="8" t="s">
        <v>939</v>
      </c>
      <c r="C802" s="8" t="s">
        <v>940</v>
      </c>
      <c r="D802" s="3">
        <v>0</v>
      </c>
      <c r="E802" s="3">
        <v>2.4400284253190891E-5</v>
      </c>
      <c r="F802" s="3">
        <v>9.0078096925316417E-4</v>
      </c>
      <c r="G802" s="3">
        <v>1.4787529996370633E-3</v>
      </c>
      <c r="H802" s="3">
        <v>1.365663583567311E-3</v>
      </c>
      <c r="I802" s="3">
        <v>1.8350497032156392E-3</v>
      </c>
      <c r="J802" s="3">
        <v>1.5520845403757897E-6</v>
      </c>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Z802" s="54"/>
      <c r="BA802" s="54"/>
      <c r="BB802" s="54"/>
      <c r="BC802" s="54"/>
      <c r="BD802" s="54"/>
      <c r="BE802" s="54"/>
      <c r="BF802" s="54"/>
      <c r="BG802" s="54"/>
      <c r="BH802" s="54"/>
      <c r="BI802" s="54"/>
      <c r="BJ802" s="54"/>
      <c r="BK802" s="54"/>
      <c r="BL802" s="54"/>
      <c r="BM802" s="54"/>
      <c r="BN802" s="54"/>
      <c r="BO802" s="54"/>
      <c r="BP802" s="54"/>
      <c r="BQ802" s="54"/>
      <c r="BR802" s="54"/>
      <c r="BS802" s="54"/>
      <c r="BT802" s="54"/>
      <c r="BU802" s="54"/>
      <c r="BV802" s="54"/>
      <c r="BW802" s="54"/>
      <c r="BX802" s="54"/>
      <c r="BY802" s="3"/>
      <c r="BZ802" s="3"/>
      <c r="CA802" s="3"/>
      <c r="CB802" s="3"/>
      <c r="CC802" s="3"/>
      <c r="CD802" s="3"/>
    </row>
    <row r="803" spans="1:82" x14ac:dyDescent="0.2">
      <c r="A803" s="14">
        <v>934.87726999999995</v>
      </c>
      <c r="B803" s="8" t="s">
        <v>941</v>
      </c>
      <c r="C803" s="8" t="s">
        <v>942</v>
      </c>
      <c r="D803" s="3">
        <v>3.1451442285876144E-5</v>
      </c>
      <c r="E803" s="3">
        <v>0</v>
      </c>
      <c r="F803" s="3">
        <v>1.2862719027936034E-3</v>
      </c>
      <c r="G803" s="3">
        <v>2.0285754147122441E-3</v>
      </c>
      <c r="H803" s="3">
        <v>1.9794999096218293E-3</v>
      </c>
      <c r="I803" s="3">
        <v>3.6054272913031093E-3</v>
      </c>
      <c r="J803" s="3">
        <v>0</v>
      </c>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Z803" s="54"/>
      <c r="BA803" s="54"/>
      <c r="BB803" s="54"/>
      <c r="BC803" s="54"/>
      <c r="BD803" s="54"/>
      <c r="BE803" s="54"/>
      <c r="BF803" s="54"/>
      <c r="BG803" s="54"/>
      <c r="BH803" s="54"/>
      <c r="BI803" s="54"/>
      <c r="BJ803" s="54"/>
      <c r="BK803" s="54"/>
      <c r="BL803" s="54"/>
      <c r="BM803" s="54"/>
      <c r="BN803" s="54"/>
      <c r="BO803" s="54"/>
      <c r="BP803" s="54"/>
      <c r="BQ803" s="54"/>
      <c r="BR803" s="54"/>
      <c r="BS803" s="54"/>
      <c r="BT803" s="54"/>
      <c r="BU803" s="54"/>
      <c r="BV803" s="54"/>
      <c r="BW803" s="54"/>
      <c r="BX803" s="54"/>
      <c r="BY803" s="3"/>
      <c r="BZ803" s="3"/>
      <c r="CA803" s="3"/>
      <c r="CB803" s="3"/>
      <c r="CC803" s="3"/>
      <c r="CD803" s="3"/>
    </row>
    <row r="804" spans="1:82" x14ac:dyDescent="0.2">
      <c r="A804" s="14">
        <v>936.83556999999996</v>
      </c>
      <c r="B804" s="8" t="s">
        <v>943</v>
      </c>
      <c r="C804" s="8" t="s">
        <v>944</v>
      </c>
      <c r="D804" s="3">
        <v>3.3301305293676744E-5</v>
      </c>
      <c r="E804" s="3">
        <v>3.9587099243316407E-4</v>
      </c>
      <c r="F804" s="3">
        <v>2.4108646854559572E-3</v>
      </c>
      <c r="G804" s="3">
        <v>6.5544165658924913E-3</v>
      </c>
      <c r="H804" s="3">
        <v>5.9831443640255381E-3</v>
      </c>
      <c r="I804" s="3">
        <v>1.1484263013542186E-2</v>
      </c>
      <c r="J804" s="3">
        <v>3.7079855002744733E-5</v>
      </c>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Z804" s="54"/>
      <c r="BA804" s="54"/>
      <c r="BB804" s="54"/>
      <c r="BC804" s="54"/>
      <c r="BD804" s="54"/>
      <c r="BE804" s="54"/>
      <c r="BF804" s="54"/>
      <c r="BG804" s="54"/>
      <c r="BH804" s="54"/>
      <c r="BI804" s="54"/>
      <c r="BJ804" s="54"/>
      <c r="BK804" s="54"/>
      <c r="BL804" s="54"/>
      <c r="BM804" s="54"/>
      <c r="BN804" s="54"/>
      <c r="BO804" s="54"/>
      <c r="BP804" s="54"/>
      <c r="BQ804" s="54"/>
      <c r="BR804" s="54"/>
      <c r="BS804" s="54"/>
      <c r="BT804" s="54"/>
      <c r="BU804" s="54"/>
      <c r="BV804" s="54"/>
      <c r="BW804" s="54"/>
      <c r="BX804" s="54"/>
      <c r="BY804" s="3"/>
      <c r="BZ804" s="3"/>
      <c r="CA804" s="3"/>
      <c r="CB804" s="3"/>
      <c r="CC804" s="3"/>
      <c r="CD804" s="3"/>
    </row>
    <row r="805" spans="1:82" x14ac:dyDescent="0.2">
      <c r="A805" s="14">
        <v>938.85117000000002</v>
      </c>
      <c r="B805" s="8" t="s">
        <v>945</v>
      </c>
      <c r="C805" s="8" t="s">
        <v>946</v>
      </c>
      <c r="D805" s="3">
        <v>0</v>
      </c>
      <c r="E805" s="3">
        <v>3.4570520134938818E-5</v>
      </c>
      <c r="F805" s="3">
        <v>2.0589156936131156E-5</v>
      </c>
      <c r="G805" s="3">
        <v>4.1351505262204726E-5</v>
      </c>
      <c r="H805" s="3">
        <v>2.2697434119843418E-4</v>
      </c>
      <c r="I805" s="3">
        <v>0</v>
      </c>
      <c r="J805" s="3">
        <v>0</v>
      </c>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Z805" s="54"/>
      <c r="BA805" s="54"/>
      <c r="BB805" s="54"/>
      <c r="BC805" s="54"/>
      <c r="BD805" s="54"/>
      <c r="BE805" s="54"/>
      <c r="BF805" s="54"/>
      <c r="BG805" s="54"/>
      <c r="BH805" s="54"/>
      <c r="BI805" s="54"/>
      <c r="BJ805" s="54"/>
      <c r="BK805" s="54"/>
      <c r="BL805" s="54"/>
      <c r="BM805" s="54"/>
      <c r="BN805" s="54"/>
      <c r="BO805" s="54"/>
      <c r="BP805" s="54"/>
      <c r="BQ805" s="54"/>
      <c r="BR805" s="54"/>
      <c r="BS805" s="54"/>
      <c r="BT805" s="54"/>
      <c r="BU805" s="54"/>
      <c r="BV805" s="54"/>
      <c r="BW805" s="54"/>
      <c r="BX805" s="54"/>
      <c r="BY805" s="3"/>
      <c r="BZ805" s="3"/>
      <c r="CA805" s="3"/>
      <c r="CB805" s="3"/>
      <c r="CC805" s="3"/>
      <c r="CD805" s="3"/>
    </row>
    <row r="806" spans="1:82" x14ac:dyDescent="0.2">
      <c r="A806" s="14">
        <v>940.86676999999997</v>
      </c>
      <c r="B806" s="8" t="s">
        <v>947</v>
      </c>
      <c r="C806" s="8" t="s">
        <v>948</v>
      </c>
      <c r="D806" s="3">
        <v>0</v>
      </c>
      <c r="E806" s="3">
        <v>0</v>
      </c>
      <c r="F806" s="3">
        <v>0</v>
      </c>
      <c r="G806" s="3">
        <v>0</v>
      </c>
      <c r="H806" s="3">
        <v>0</v>
      </c>
      <c r="I806" s="3">
        <v>0</v>
      </c>
      <c r="J806" s="3">
        <v>0</v>
      </c>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Z806" s="54"/>
      <c r="BA806" s="54"/>
      <c r="BB806" s="54"/>
      <c r="BC806" s="54"/>
      <c r="BD806" s="54"/>
      <c r="BE806" s="54"/>
      <c r="BF806" s="54"/>
      <c r="BG806" s="54"/>
      <c r="BH806" s="54"/>
      <c r="BI806" s="54"/>
      <c r="BJ806" s="54"/>
      <c r="BK806" s="54"/>
      <c r="BL806" s="54"/>
      <c r="BM806" s="54"/>
      <c r="BN806" s="54"/>
      <c r="BO806" s="54"/>
      <c r="BP806" s="54"/>
      <c r="BQ806" s="54"/>
      <c r="BR806" s="54"/>
      <c r="BS806" s="54"/>
      <c r="BT806" s="54"/>
      <c r="BU806" s="54"/>
      <c r="BV806" s="54"/>
      <c r="BW806" s="54"/>
      <c r="BX806" s="54"/>
      <c r="BY806" s="3"/>
      <c r="BZ806" s="3"/>
      <c r="CA806" s="3"/>
      <c r="CB806" s="3"/>
      <c r="CC806" s="3"/>
      <c r="CD806" s="3"/>
    </row>
    <row r="807" spans="1:82" x14ac:dyDescent="0.2">
      <c r="A807" s="14">
        <v>942.88237000000004</v>
      </c>
      <c r="B807" s="8" t="s">
        <v>949</v>
      </c>
      <c r="C807" s="8" t="s">
        <v>950</v>
      </c>
      <c r="D807" s="3">
        <v>2.1091382586837599E-5</v>
      </c>
      <c r="E807" s="3">
        <v>0</v>
      </c>
      <c r="F807" s="3">
        <v>0</v>
      </c>
      <c r="G807" s="3">
        <v>0</v>
      </c>
      <c r="H807" s="3">
        <v>0</v>
      </c>
      <c r="I807" s="3">
        <v>0</v>
      </c>
      <c r="J807" s="3">
        <v>0</v>
      </c>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Z807" s="54"/>
      <c r="BA807" s="54"/>
      <c r="BB807" s="54"/>
      <c r="BC807" s="54"/>
      <c r="BD807" s="54"/>
      <c r="BE807" s="54"/>
      <c r="BF807" s="54"/>
      <c r="BG807" s="54"/>
      <c r="BH807" s="54"/>
      <c r="BI807" s="54"/>
      <c r="BJ807" s="54"/>
      <c r="BK807" s="54"/>
      <c r="BL807" s="54"/>
      <c r="BM807" s="54"/>
      <c r="BN807" s="54"/>
      <c r="BO807" s="54"/>
      <c r="BP807" s="54"/>
      <c r="BQ807" s="54"/>
      <c r="BR807" s="54"/>
      <c r="BS807" s="54"/>
      <c r="BT807" s="54"/>
      <c r="BU807" s="54"/>
      <c r="BV807" s="54"/>
      <c r="BW807" s="54"/>
      <c r="BX807" s="54"/>
      <c r="BY807" s="3"/>
      <c r="BZ807" s="3"/>
      <c r="CA807" s="3"/>
      <c r="CB807" s="3"/>
      <c r="CC807" s="3"/>
      <c r="CD807" s="3"/>
    </row>
    <row r="808" spans="1:82" x14ac:dyDescent="0.2">
      <c r="A808" s="14">
        <v>944.89796999999999</v>
      </c>
      <c r="B808" s="8" t="s">
        <v>951</v>
      </c>
      <c r="C808" s="8" t="s">
        <v>952</v>
      </c>
      <c r="D808" s="3">
        <v>0</v>
      </c>
      <c r="E808" s="3">
        <v>2.8929303517221563E-5</v>
      </c>
      <c r="F808" s="3">
        <v>0</v>
      </c>
      <c r="G808" s="3">
        <v>0</v>
      </c>
      <c r="H808" s="3">
        <v>0</v>
      </c>
      <c r="I808" s="3">
        <v>0</v>
      </c>
      <c r="J808" s="3">
        <v>0</v>
      </c>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Z808" s="54"/>
      <c r="BA808" s="54"/>
      <c r="BB808" s="54"/>
      <c r="BC808" s="54"/>
      <c r="BD808" s="54"/>
      <c r="BE808" s="54"/>
      <c r="BF808" s="54"/>
      <c r="BG808" s="54"/>
      <c r="BH808" s="54"/>
      <c r="BI808" s="54"/>
      <c r="BJ808" s="54"/>
      <c r="BK808" s="54"/>
      <c r="BL808" s="54"/>
      <c r="BM808" s="54"/>
      <c r="BN808" s="54"/>
      <c r="BO808" s="54"/>
      <c r="BP808" s="54"/>
      <c r="BQ808" s="54"/>
      <c r="BR808" s="54"/>
      <c r="BS808" s="54"/>
      <c r="BT808" s="54"/>
      <c r="BU808" s="54"/>
      <c r="BV808" s="54"/>
      <c r="BW808" s="54"/>
      <c r="BX808" s="54"/>
      <c r="BY808" s="3"/>
      <c r="BZ808" s="3"/>
      <c r="CA808" s="3"/>
      <c r="CB808" s="3"/>
      <c r="CC808" s="3"/>
      <c r="CD808" s="3"/>
    </row>
    <row r="809" spans="1:82" x14ac:dyDescent="0.2">
      <c r="A809" s="14">
        <v>946.91357000000005</v>
      </c>
      <c r="B809" s="8" t="s">
        <v>953</v>
      </c>
      <c r="C809" s="8" t="s">
        <v>954</v>
      </c>
      <c r="D809" s="3">
        <v>0</v>
      </c>
      <c r="E809" s="3">
        <v>1.1225744439059907E-4</v>
      </c>
      <c r="F809" s="3">
        <v>0</v>
      </c>
      <c r="G809" s="3">
        <v>0</v>
      </c>
      <c r="H809" s="3">
        <v>0</v>
      </c>
      <c r="I809" s="3">
        <v>0</v>
      </c>
      <c r="J809" s="3">
        <v>2.2933608860891357E-5</v>
      </c>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Z809" s="54"/>
      <c r="BA809" s="54"/>
      <c r="BB809" s="54"/>
      <c r="BC809" s="54"/>
      <c r="BD809" s="54"/>
      <c r="BE809" s="54"/>
      <c r="BF809" s="54"/>
      <c r="BG809" s="54"/>
      <c r="BH809" s="54"/>
      <c r="BI809" s="54"/>
      <c r="BJ809" s="54"/>
      <c r="BK809" s="54"/>
      <c r="BL809" s="54"/>
      <c r="BM809" s="54"/>
      <c r="BN809" s="54"/>
      <c r="BO809" s="54"/>
      <c r="BP809" s="54"/>
      <c r="BQ809" s="54"/>
      <c r="BR809" s="54"/>
      <c r="BS809" s="54"/>
      <c r="BT809" s="54"/>
      <c r="BU809" s="54"/>
      <c r="BV809" s="54"/>
      <c r="BW809" s="54"/>
      <c r="BX809" s="54"/>
      <c r="BY809" s="3"/>
      <c r="BZ809" s="3"/>
      <c r="CA809" s="3"/>
      <c r="CB809" s="3"/>
      <c r="CC809" s="3"/>
      <c r="CD809" s="3"/>
    </row>
    <row r="810" spans="1:82" x14ac:dyDescent="0.2">
      <c r="A810" s="14">
        <v>948.92917</v>
      </c>
      <c r="B810" s="8" t="s">
        <v>955</v>
      </c>
      <c r="C810" s="8" t="s">
        <v>956</v>
      </c>
      <c r="D810" s="3">
        <v>0</v>
      </c>
      <c r="E810" s="3">
        <v>0</v>
      </c>
      <c r="F810" s="3">
        <v>0</v>
      </c>
      <c r="G810" s="3">
        <v>0</v>
      </c>
      <c r="H810" s="3">
        <v>1.3443296414370644E-4</v>
      </c>
      <c r="I810" s="3">
        <v>2.2361994142262084E-4</v>
      </c>
      <c r="J810" s="3">
        <v>6.3035588355611161E-5</v>
      </c>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Z810" s="54"/>
      <c r="BA810" s="54"/>
      <c r="BB810" s="54"/>
      <c r="BC810" s="54"/>
      <c r="BD810" s="54"/>
      <c r="BE810" s="54"/>
      <c r="BF810" s="54"/>
      <c r="BG810" s="54"/>
      <c r="BH810" s="54"/>
      <c r="BI810" s="54"/>
      <c r="BJ810" s="54"/>
      <c r="BK810" s="54"/>
      <c r="BL810" s="54"/>
      <c r="BM810" s="54"/>
      <c r="BN810" s="54"/>
      <c r="BO810" s="54"/>
      <c r="BP810" s="54"/>
      <c r="BQ810" s="54"/>
      <c r="BR810" s="54"/>
      <c r="BS810" s="54"/>
      <c r="BT810" s="54"/>
      <c r="BU810" s="54"/>
      <c r="BV810" s="54"/>
      <c r="BW810" s="54"/>
      <c r="BX810" s="54"/>
      <c r="BY810" s="3"/>
      <c r="BZ810" s="3"/>
      <c r="CA810" s="3"/>
      <c r="CB810" s="3"/>
      <c r="CC810" s="3"/>
      <c r="CD810" s="3"/>
    </row>
    <row r="811" spans="1:82" x14ac:dyDescent="0.2">
      <c r="A811" s="14">
        <v>950.81486999999993</v>
      </c>
      <c r="B811" s="8" t="s">
        <v>957</v>
      </c>
      <c r="C811" s="8" t="s">
        <v>958</v>
      </c>
      <c r="D811" s="3">
        <v>2.3993802190619776E-6</v>
      </c>
      <c r="E811" s="3">
        <v>3.5229317826411359E-5</v>
      </c>
      <c r="F811" s="3">
        <v>0</v>
      </c>
      <c r="G811" s="3">
        <v>1.049335440669997E-4</v>
      </c>
      <c r="H811" s="3">
        <v>3.5421920974452152E-4</v>
      </c>
      <c r="I811" s="3">
        <v>6.2358655475041268E-4</v>
      </c>
      <c r="J811" s="3">
        <v>0</v>
      </c>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Z811" s="54"/>
      <c r="BA811" s="54"/>
      <c r="BB811" s="54"/>
      <c r="BC811" s="54"/>
      <c r="BD811" s="54"/>
      <c r="BE811" s="54"/>
      <c r="BF811" s="54"/>
      <c r="BG811" s="54"/>
      <c r="BH811" s="54"/>
      <c r="BI811" s="54"/>
      <c r="BJ811" s="54"/>
      <c r="BK811" s="54"/>
      <c r="BL811" s="54"/>
      <c r="BM811" s="54"/>
      <c r="BN811" s="54"/>
      <c r="BO811" s="54"/>
      <c r="BP811" s="54"/>
      <c r="BQ811" s="54"/>
      <c r="BR811" s="54"/>
      <c r="BS811" s="54"/>
      <c r="BT811" s="54"/>
      <c r="BU811" s="54"/>
      <c r="BV811" s="54"/>
      <c r="BW811" s="54"/>
      <c r="BX811" s="54"/>
      <c r="BY811" s="3"/>
      <c r="BZ811" s="3"/>
      <c r="CA811" s="3"/>
      <c r="CB811" s="3"/>
      <c r="CC811" s="3"/>
      <c r="CD811" s="3"/>
    </row>
    <row r="812" spans="1:82" x14ac:dyDescent="0.2">
      <c r="A812" s="14">
        <v>952.83046999999988</v>
      </c>
      <c r="B812" s="8" t="s">
        <v>959</v>
      </c>
      <c r="C812" s="8" t="s">
        <v>960</v>
      </c>
      <c r="D812" s="3">
        <v>2.4972207747037239E-5</v>
      </c>
      <c r="E812" s="3">
        <v>2.7811399385076967E-5</v>
      </c>
      <c r="F812" s="3">
        <v>0</v>
      </c>
      <c r="G812" s="3">
        <v>7.4710575546070853E-5</v>
      </c>
      <c r="H812" s="3">
        <v>0</v>
      </c>
      <c r="I812" s="3">
        <v>0</v>
      </c>
      <c r="J812" s="3">
        <v>0</v>
      </c>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Z812" s="54"/>
      <c r="BA812" s="54"/>
      <c r="BB812" s="54"/>
      <c r="BC812" s="54"/>
      <c r="BD812" s="54"/>
      <c r="BE812" s="54"/>
      <c r="BF812" s="54"/>
      <c r="BG812" s="54"/>
      <c r="BH812" s="54"/>
      <c r="BI812" s="54"/>
      <c r="BJ812" s="54"/>
      <c r="BK812" s="54"/>
      <c r="BL812" s="54"/>
      <c r="BM812" s="54"/>
      <c r="BN812" s="54"/>
      <c r="BO812" s="54"/>
      <c r="BP812" s="54"/>
      <c r="BQ812" s="54"/>
      <c r="BR812" s="54"/>
      <c r="BS812" s="54"/>
      <c r="BT812" s="54"/>
      <c r="BU812" s="54"/>
      <c r="BV812" s="54"/>
      <c r="BW812" s="54"/>
      <c r="BX812" s="54"/>
      <c r="BY812" s="3"/>
      <c r="BZ812" s="3"/>
      <c r="CA812" s="3"/>
      <c r="CB812" s="3"/>
      <c r="CC812" s="3"/>
      <c r="CD812" s="3"/>
    </row>
    <row r="813" spans="1:82" x14ac:dyDescent="0.2">
      <c r="A813" s="14">
        <v>954.84606999999994</v>
      </c>
      <c r="B813" s="8" t="s">
        <v>961</v>
      </c>
      <c r="C813" s="8" t="s">
        <v>962</v>
      </c>
      <c r="D813" s="3">
        <v>1.2829306640576758E-7</v>
      </c>
      <c r="E813" s="3">
        <v>4.7079783982050653E-5</v>
      </c>
      <c r="F813" s="3">
        <v>0</v>
      </c>
      <c r="G813" s="3">
        <v>0</v>
      </c>
      <c r="H813" s="3">
        <v>0</v>
      </c>
      <c r="I813" s="3">
        <v>0</v>
      </c>
      <c r="J813" s="3">
        <v>6.0189697329349069E-6</v>
      </c>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Z813" s="54"/>
      <c r="BA813" s="54"/>
      <c r="BB813" s="54"/>
      <c r="BC813" s="54"/>
      <c r="BD813" s="54"/>
      <c r="BE813" s="54"/>
      <c r="BF813" s="54"/>
      <c r="BG813" s="54"/>
      <c r="BH813" s="54"/>
      <c r="BI813" s="54"/>
      <c r="BJ813" s="54"/>
      <c r="BK813" s="54"/>
      <c r="BL813" s="54"/>
      <c r="BM813" s="54"/>
      <c r="BN813" s="54"/>
      <c r="BO813" s="54"/>
      <c r="BP813" s="54"/>
      <c r="BQ813" s="54"/>
      <c r="BR813" s="54"/>
      <c r="BS813" s="54"/>
      <c r="BT813" s="54"/>
      <c r="BU813" s="54"/>
      <c r="BV813" s="54"/>
      <c r="BW813" s="54"/>
      <c r="BX813" s="54"/>
      <c r="BY813" s="3"/>
      <c r="BZ813" s="3"/>
      <c r="CA813" s="3"/>
      <c r="CB813" s="3"/>
      <c r="CC813" s="3"/>
      <c r="CD813" s="3"/>
    </row>
    <row r="814" spans="1:82" x14ac:dyDescent="0.2">
      <c r="A814" s="14">
        <v>956.86166999999989</v>
      </c>
      <c r="B814" s="8" t="s">
        <v>963</v>
      </c>
      <c r="C814" s="8" t="s">
        <v>964</v>
      </c>
      <c r="D814" s="3">
        <v>0</v>
      </c>
      <c r="E814" s="3">
        <v>0</v>
      </c>
      <c r="F814" s="3">
        <v>0</v>
      </c>
      <c r="G814" s="3">
        <v>0</v>
      </c>
      <c r="H814" s="3">
        <v>0</v>
      </c>
      <c r="I814" s="3">
        <v>0</v>
      </c>
      <c r="J814" s="3">
        <v>1.1897050888560987E-4</v>
      </c>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Z814" s="54"/>
      <c r="BA814" s="54"/>
      <c r="BB814" s="54"/>
      <c r="BC814" s="54"/>
      <c r="BD814" s="54"/>
      <c r="BE814" s="54"/>
      <c r="BF814" s="54"/>
      <c r="BG814" s="54"/>
      <c r="BH814" s="54"/>
      <c r="BI814" s="54"/>
      <c r="BJ814" s="54"/>
      <c r="BK814" s="54"/>
      <c r="BL814" s="54"/>
      <c r="BM814" s="54"/>
      <c r="BN814" s="54"/>
      <c r="BO814" s="54"/>
      <c r="BP814" s="54"/>
      <c r="BQ814" s="54"/>
      <c r="BR814" s="54"/>
      <c r="BS814" s="54"/>
      <c r="BT814" s="54"/>
      <c r="BU814" s="54"/>
      <c r="BV814" s="54"/>
      <c r="BW814" s="54"/>
      <c r="BX814" s="54"/>
      <c r="BY814" s="3"/>
      <c r="BZ814" s="3"/>
      <c r="CA814" s="3"/>
      <c r="CB814" s="3"/>
      <c r="CC814" s="3"/>
      <c r="CD814" s="3"/>
    </row>
    <row r="815" spans="1:82" x14ac:dyDescent="0.2">
      <c r="A815" s="14">
        <v>958.87726999999995</v>
      </c>
      <c r="B815" s="8" t="s">
        <v>965</v>
      </c>
      <c r="C815" s="8" t="s">
        <v>966</v>
      </c>
      <c r="D815" s="3">
        <v>1.110607130146468E-5</v>
      </c>
      <c r="E815" s="3">
        <v>0</v>
      </c>
      <c r="F815" s="3">
        <v>0</v>
      </c>
      <c r="G815" s="3">
        <v>0</v>
      </c>
      <c r="H815" s="3">
        <v>0</v>
      </c>
      <c r="I815" s="3">
        <v>0</v>
      </c>
      <c r="J815" s="3">
        <v>0</v>
      </c>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Z815" s="54"/>
      <c r="BA815" s="54"/>
      <c r="BB815" s="54"/>
      <c r="BC815" s="54"/>
      <c r="BD815" s="54"/>
      <c r="BE815" s="54"/>
      <c r="BF815" s="54"/>
      <c r="BG815" s="54"/>
      <c r="BH815" s="54"/>
      <c r="BI815" s="54"/>
      <c r="BJ815" s="54"/>
      <c r="BK815" s="54"/>
      <c r="BL815" s="54"/>
      <c r="BM815" s="54"/>
      <c r="BN815" s="54"/>
      <c r="BO815" s="54"/>
      <c r="BP815" s="54"/>
      <c r="BQ815" s="54"/>
      <c r="BR815" s="54"/>
      <c r="BS815" s="54"/>
      <c r="BT815" s="54"/>
      <c r="BU815" s="54"/>
      <c r="BV815" s="54"/>
      <c r="BW815" s="54"/>
      <c r="BX815" s="54"/>
      <c r="BY815" s="3"/>
      <c r="BZ815" s="3"/>
      <c r="CA815" s="3"/>
      <c r="CB815" s="3"/>
      <c r="CC815" s="3"/>
      <c r="CD815" s="3"/>
    </row>
    <row r="816" spans="1:82" x14ac:dyDescent="0.2">
      <c r="A816" s="14">
        <v>960.8928699999999</v>
      </c>
      <c r="B816" s="8" t="s">
        <v>967</v>
      </c>
      <c r="C816" s="8" t="s">
        <v>968</v>
      </c>
      <c r="D816" s="3">
        <v>0</v>
      </c>
      <c r="E816" s="3">
        <v>6.7533598204764511E-5</v>
      </c>
      <c r="F816" s="3">
        <v>0</v>
      </c>
      <c r="G816" s="3">
        <v>0</v>
      </c>
      <c r="H816" s="3">
        <v>0</v>
      </c>
      <c r="I816" s="3">
        <v>1.0439157145715561E-4</v>
      </c>
      <c r="J816" s="3">
        <v>0</v>
      </c>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Z816" s="54"/>
      <c r="BA816" s="54"/>
      <c r="BB816" s="54"/>
      <c r="BC816" s="54"/>
      <c r="BD816" s="54"/>
      <c r="BE816" s="54"/>
      <c r="BF816" s="54"/>
      <c r="BG816" s="54"/>
      <c r="BH816" s="54"/>
      <c r="BI816" s="54"/>
      <c r="BJ816" s="54"/>
      <c r="BK816" s="54"/>
      <c r="BL816" s="54"/>
      <c r="BM816" s="54"/>
      <c r="BN816" s="54"/>
      <c r="BO816" s="54"/>
      <c r="BP816" s="54"/>
      <c r="BQ816" s="54"/>
      <c r="BR816" s="54"/>
      <c r="BS816" s="54"/>
      <c r="BT816" s="54"/>
      <c r="BU816" s="54"/>
      <c r="BV816" s="54"/>
      <c r="BW816" s="54"/>
      <c r="BX816" s="54"/>
      <c r="BY816" s="3"/>
      <c r="BZ816" s="3"/>
      <c r="CA816" s="3"/>
      <c r="CB816" s="3"/>
      <c r="CC816" s="3"/>
      <c r="CD816" s="3"/>
    </row>
    <row r="817" spans="1:82" x14ac:dyDescent="0.2">
      <c r="A817" s="14">
        <v>962.90846999999997</v>
      </c>
      <c r="B817" s="8" t="s">
        <v>969</v>
      </c>
      <c r="C817" s="8" t="s">
        <v>970</v>
      </c>
      <c r="D817" s="3">
        <v>0</v>
      </c>
      <c r="E817" s="3">
        <v>0</v>
      </c>
      <c r="F817" s="3">
        <v>2.6938006474761753E-4</v>
      </c>
      <c r="G817" s="3">
        <v>1.7061260725432948E-4</v>
      </c>
      <c r="H817" s="3">
        <v>1.3083385294801795E-4</v>
      </c>
      <c r="I817" s="3">
        <v>4.4439389589154157E-4</v>
      </c>
      <c r="J817" s="3">
        <v>6.8268026045196345E-5</v>
      </c>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Z817" s="54"/>
      <c r="BA817" s="54"/>
      <c r="BB817" s="54"/>
      <c r="BC817" s="54"/>
      <c r="BD817" s="54"/>
      <c r="BE817" s="54"/>
      <c r="BF817" s="54"/>
      <c r="BG817" s="54"/>
      <c r="BH817" s="54"/>
      <c r="BI817" s="54"/>
      <c r="BJ817" s="54"/>
      <c r="BK817" s="54"/>
      <c r="BL817" s="54"/>
      <c r="BM817" s="54"/>
      <c r="BN817" s="54"/>
      <c r="BO817" s="54"/>
      <c r="BP817" s="54"/>
      <c r="BQ817" s="54"/>
      <c r="BR817" s="54"/>
      <c r="BS817" s="54"/>
      <c r="BT817" s="54"/>
      <c r="BU817" s="54"/>
      <c r="BV817" s="54"/>
      <c r="BW817" s="54"/>
      <c r="BX817" s="54"/>
      <c r="BY817" s="3"/>
      <c r="BZ817" s="3"/>
      <c r="CA817" s="3"/>
      <c r="CB817" s="3"/>
      <c r="CC817" s="3"/>
      <c r="CD817" s="3"/>
    </row>
    <row r="818" spans="1:82" x14ac:dyDescent="0.2">
      <c r="A818" s="14">
        <v>964.86676999999997</v>
      </c>
      <c r="B818" s="8" t="s">
        <v>971</v>
      </c>
      <c r="C818" s="8" t="s">
        <v>972</v>
      </c>
      <c r="D818" s="3">
        <v>1.785020227632853E-5</v>
      </c>
      <c r="E818" s="3">
        <v>5.7690784086818163E-5</v>
      </c>
      <c r="F818" s="3">
        <v>2.3383385753695195E-4</v>
      </c>
      <c r="G818" s="3">
        <v>6.2605877296331692E-4</v>
      </c>
      <c r="H818" s="3">
        <v>3.594947781052273E-4</v>
      </c>
      <c r="I818" s="3">
        <v>1.1051965855496885E-3</v>
      </c>
      <c r="J818" s="3">
        <v>0</v>
      </c>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Z818" s="54"/>
      <c r="BA818" s="54"/>
      <c r="BB818" s="54"/>
      <c r="BC818" s="54"/>
      <c r="BD818" s="54"/>
      <c r="BE818" s="54"/>
      <c r="BF818" s="54"/>
      <c r="BG818" s="54"/>
      <c r="BH818" s="54"/>
      <c r="BI818" s="54"/>
      <c r="BJ818" s="54"/>
      <c r="BK818" s="54"/>
      <c r="BL818" s="54"/>
      <c r="BM818" s="54"/>
      <c r="BN818" s="54"/>
      <c r="BO818" s="54"/>
      <c r="BP818" s="54"/>
      <c r="BQ818" s="54"/>
      <c r="BR818" s="54"/>
      <c r="BS818" s="54"/>
      <c r="BT818" s="54"/>
      <c r="BU818" s="54"/>
      <c r="BV818" s="54"/>
      <c r="BW818" s="54"/>
      <c r="BX818" s="54"/>
      <c r="BY818" s="3"/>
      <c r="BZ818" s="3"/>
      <c r="CA818" s="3"/>
      <c r="CB818" s="3"/>
      <c r="CC818" s="3"/>
      <c r="CD818" s="3"/>
    </row>
    <row r="819" spans="1:82" x14ac:dyDescent="0.2">
      <c r="A819" s="14">
        <v>966.88237000000004</v>
      </c>
      <c r="B819" s="8" t="s">
        <v>973</v>
      </c>
      <c r="C819" s="8" t="s">
        <v>974</v>
      </c>
      <c r="D819" s="3">
        <v>7.5924498797855328E-5</v>
      </c>
      <c r="E819" s="3">
        <v>0</v>
      </c>
      <c r="F819" s="3">
        <v>0</v>
      </c>
      <c r="G819" s="3">
        <v>0</v>
      </c>
      <c r="H819" s="3">
        <v>0</v>
      </c>
      <c r="I819" s="3">
        <v>0</v>
      </c>
      <c r="J819" s="3">
        <v>0</v>
      </c>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Z819" s="54"/>
      <c r="BA819" s="54"/>
      <c r="BB819" s="54"/>
      <c r="BC819" s="54"/>
      <c r="BD819" s="54"/>
      <c r="BE819" s="54"/>
      <c r="BF819" s="54"/>
      <c r="BG819" s="54"/>
      <c r="BH819" s="54"/>
      <c r="BI819" s="54"/>
      <c r="BJ819" s="54"/>
      <c r="BK819" s="54"/>
      <c r="BL819" s="54"/>
      <c r="BM819" s="54"/>
      <c r="BN819" s="54"/>
      <c r="BO819" s="54"/>
      <c r="BP819" s="54"/>
      <c r="BQ819" s="54"/>
      <c r="BR819" s="54"/>
      <c r="BS819" s="54"/>
      <c r="BT819" s="54"/>
      <c r="BU819" s="54"/>
      <c r="BV819" s="54"/>
      <c r="BW819" s="54"/>
      <c r="BX819" s="54"/>
      <c r="BY819" s="3"/>
      <c r="BZ819" s="3"/>
      <c r="CA819" s="3"/>
      <c r="CB819" s="3"/>
      <c r="CC819" s="3"/>
      <c r="CD819" s="3"/>
    </row>
    <row r="820" spans="1:82" x14ac:dyDescent="0.2">
      <c r="A820" s="14">
        <v>968.89796999999999</v>
      </c>
      <c r="B820" s="8" t="s">
        <v>975</v>
      </c>
      <c r="C820" s="8" t="s">
        <v>976</v>
      </c>
      <c r="D820" s="3">
        <v>0</v>
      </c>
      <c r="E820" s="3">
        <v>0</v>
      </c>
      <c r="F820" s="3">
        <v>0</v>
      </c>
      <c r="G820" s="3">
        <v>0</v>
      </c>
      <c r="H820" s="3">
        <v>0</v>
      </c>
      <c r="I820" s="3">
        <v>0</v>
      </c>
      <c r="J820" s="3">
        <v>1.767666653791547E-5</v>
      </c>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Z820" s="54"/>
      <c r="BA820" s="54"/>
      <c r="BB820" s="54"/>
      <c r="BC820" s="54"/>
      <c r="BD820" s="54"/>
      <c r="BE820" s="54"/>
      <c r="BF820" s="54"/>
      <c r="BG820" s="54"/>
      <c r="BH820" s="54"/>
      <c r="BI820" s="54"/>
      <c r="BJ820" s="54"/>
      <c r="BK820" s="54"/>
      <c r="BL820" s="54"/>
      <c r="BM820" s="54"/>
      <c r="BN820" s="54"/>
      <c r="BO820" s="54"/>
      <c r="BP820" s="54"/>
      <c r="BQ820" s="54"/>
      <c r="BR820" s="54"/>
      <c r="BS820" s="54"/>
      <c r="BT820" s="54"/>
      <c r="BU820" s="54"/>
      <c r="BV820" s="54"/>
      <c r="BW820" s="54"/>
      <c r="BX820" s="54"/>
      <c r="BY820" s="3"/>
      <c r="BZ820" s="3"/>
      <c r="CA820" s="3"/>
      <c r="CB820" s="3"/>
      <c r="CC820" s="3"/>
      <c r="CD820" s="3"/>
    </row>
    <row r="821" spans="1:82" x14ac:dyDescent="0.2">
      <c r="A821" s="14">
        <v>970.91357000000005</v>
      </c>
      <c r="B821" s="8" t="s">
        <v>977</v>
      </c>
      <c r="C821" s="8" t="s">
        <v>978</v>
      </c>
      <c r="D821" s="3">
        <v>0</v>
      </c>
      <c r="E821" s="3">
        <v>3.6540005541971917E-5</v>
      </c>
      <c r="F821" s="3">
        <v>0</v>
      </c>
      <c r="G821" s="3">
        <v>0</v>
      </c>
      <c r="H821" s="3">
        <v>0</v>
      </c>
      <c r="I821" s="3">
        <v>0</v>
      </c>
      <c r="J821" s="3">
        <v>0</v>
      </c>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Z821" s="54"/>
      <c r="BA821" s="54"/>
      <c r="BB821" s="54"/>
      <c r="BC821" s="54"/>
      <c r="BD821" s="54"/>
      <c r="BE821" s="54"/>
      <c r="BF821" s="54"/>
      <c r="BG821" s="54"/>
      <c r="BH821" s="54"/>
      <c r="BI821" s="54"/>
      <c r="BJ821" s="54"/>
      <c r="BK821" s="54"/>
      <c r="BL821" s="54"/>
      <c r="BM821" s="54"/>
      <c r="BN821" s="54"/>
      <c r="BO821" s="54"/>
      <c r="BP821" s="54"/>
      <c r="BQ821" s="54"/>
      <c r="BR821" s="54"/>
      <c r="BS821" s="54"/>
      <c r="BT821" s="54"/>
      <c r="BU821" s="54"/>
      <c r="BV821" s="54"/>
      <c r="BW821" s="54"/>
      <c r="BX821" s="54"/>
      <c r="BY821" s="3"/>
      <c r="BZ821" s="3"/>
      <c r="CA821" s="3"/>
      <c r="CB821" s="3"/>
      <c r="CC821" s="3"/>
      <c r="CD821" s="3"/>
    </row>
    <row r="822" spans="1:82" x14ac:dyDescent="0.2">
      <c r="A822" s="14">
        <v>972.92917</v>
      </c>
      <c r="B822" s="8" t="s">
        <v>979</v>
      </c>
      <c r="C822" s="8" t="s">
        <v>980</v>
      </c>
      <c r="D822" s="3">
        <v>0</v>
      </c>
      <c r="E822" s="3">
        <v>0</v>
      </c>
      <c r="F822" s="3">
        <v>0</v>
      </c>
      <c r="G822" s="3">
        <v>0</v>
      </c>
      <c r="H822" s="3">
        <v>0</v>
      </c>
      <c r="I822" s="3">
        <v>0</v>
      </c>
      <c r="J822" s="3">
        <v>0</v>
      </c>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Z822" s="54"/>
      <c r="BA822" s="54"/>
      <c r="BB822" s="54"/>
      <c r="BC822" s="54"/>
      <c r="BD822" s="54"/>
      <c r="BE822" s="54"/>
      <c r="BF822" s="54"/>
      <c r="BG822" s="54"/>
      <c r="BH822" s="54"/>
      <c r="BI822" s="54"/>
      <c r="BJ822" s="54"/>
      <c r="BK822" s="54"/>
      <c r="BL822" s="54"/>
      <c r="BM822" s="54"/>
      <c r="BN822" s="54"/>
      <c r="BO822" s="54"/>
      <c r="BP822" s="54"/>
      <c r="BQ822" s="54"/>
      <c r="BR822" s="54"/>
      <c r="BS822" s="54"/>
      <c r="BT822" s="54"/>
      <c r="BU822" s="54"/>
      <c r="BV822" s="54"/>
      <c r="BW822" s="54"/>
      <c r="BX822" s="54"/>
      <c r="BY822" s="3"/>
      <c r="BZ822" s="3"/>
      <c r="CA822" s="3"/>
      <c r="CB822" s="3"/>
      <c r="CC822" s="3"/>
      <c r="CD822" s="3"/>
    </row>
    <row r="823" spans="1:82" x14ac:dyDescent="0.2">
      <c r="A823" s="14">
        <v>974.94477000000006</v>
      </c>
      <c r="B823" s="8" t="s">
        <v>981</v>
      </c>
      <c r="C823" s="8" t="s">
        <v>982</v>
      </c>
      <c r="D823" s="3">
        <v>0</v>
      </c>
      <c r="E823" s="3">
        <v>5.5248849302654128E-5</v>
      </c>
      <c r="F823" s="3">
        <v>0</v>
      </c>
      <c r="G823" s="3">
        <v>0</v>
      </c>
      <c r="H823" s="3">
        <v>0</v>
      </c>
      <c r="I823" s="3">
        <v>0</v>
      </c>
      <c r="J823" s="3">
        <v>0</v>
      </c>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Z823" s="54"/>
      <c r="BA823" s="54"/>
      <c r="BB823" s="54"/>
      <c r="BC823" s="54"/>
      <c r="BD823" s="54"/>
      <c r="BE823" s="54"/>
      <c r="BF823" s="54"/>
      <c r="BG823" s="54"/>
      <c r="BH823" s="54"/>
      <c r="BI823" s="54"/>
      <c r="BJ823" s="54"/>
      <c r="BK823" s="54"/>
      <c r="BL823" s="54"/>
      <c r="BM823" s="54"/>
      <c r="BN823" s="54"/>
      <c r="BO823" s="54"/>
      <c r="BP823" s="54"/>
      <c r="BQ823" s="54"/>
      <c r="BR823" s="54"/>
      <c r="BS823" s="54"/>
      <c r="BT823" s="54"/>
      <c r="BU823" s="54"/>
      <c r="BV823" s="54"/>
      <c r="BW823" s="54"/>
      <c r="BX823" s="54"/>
      <c r="BY823" s="3"/>
      <c r="BZ823" s="3"/>
      <c r="CA823" s="3"/>
      <c r="CB823" s="3"/>
      <c r="CC823" s="3"/>
      <c r="CD823" s="3"/>
    </row>
    <row r="824" spans="1:82" x14ac:dyDescent="0.2">
      <c r="A824" s="14">
        <v>976.83046999999988</v>
      </c>
      <c r="B824" s="8" t="s">
        <v>983</v>
      </c>
      <c r="C824" s="8" t="s">
        <v>984</v>
      </c>
      <c r="D824" s="3">
        <v>0</v>
      </c>
      <c r="E824" s="3">
        <v>0</v>
      </c>
      <c r="F824" s="3">
        <v>0</v>
      </c>
      <c r="G824" s="3">
        <v>0</v>
      </c>
      <c r="H824" s="3">
        <v>0</v>
      </c>
      <c r="I824" s="3">
        <v>0</v>
      </c>
      <c r="J824" s="3">
        <v>3.4002318691981489E-6</v>
      </c>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Z824" s="54"/>
      <c r="BA824" s="54"/>
      <c r="BB824" s="54"/>
      <c r="BC824" s="54"/>
      <c r="BD824" s="54"/>
      <c r="BE824" s="54"/>
      <c r="BF824" s="54"/>
      <c r="BG824" s="54"/>
      <c r="BH824" s="54"/>
      <c r="BI824" s="54"/>
      <c r="BJ824" s="54"/>
      <c r="BK824" s="54"/>
      <c r="BL824" s="54"/>
      <c r="BM824" s="54"/>
      <c r="BN824" s="54"/>
      <c r="BO824" s="54"/>
      <c r="BP824" s="54"/>
      <c r="BQ824" s="54"/>
      <c r="BR824" s="54"/>
      <c r="BS824" s="54"/>
      <c r="BT824" s="54"/>
      <c r="BU824" s="54"/>
      <c r="BV824" s="54"/>
      <c r="BW824" s="54"/>
      <c r="BX824" s="54"/>
      <c r="BY824" s="3"/>
      <c r="BZ824" s="3"/>
      <c r="CA824" s="3"/>
      <c r="CB824" s="3"/>
      <c r="CC824" s="3"/>
      <c r="CD824" s="3"/>
    </row>
    <row r="825" spans="1:82" x14ac:dyDescent="0.2">
      <c r="A825" s="14">
        <v>978.84606999999994</v>
      </c>
      <c r="B825" s="8" t="s">
        <v>985</v>
      </c>
      <c r="C825" s="8" t="s">
        <v>986</v>
      </c>
      <c r="D825" s="3">
        <v>1.5362382504018361E-5</v>
      </c>
      <c r="E825" s="3">
        <v>2.4706621861489315E-5</v>
      </c>
      <c r="F825" s="3">
        <v>0</v>
      </c>
      <c r="G825" s="3">
        <v>0</v>
      </c>
      <c r="H825" s="3">
        <v>0</v>
      </c>
      <c r="I825" s="3">
        <v>0</v>
      </c>
      <c r="J825" s="3">
        <v>2.9642267160153611E-5</v>
      </c>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Z825" s="54"/>
      <c r="BA825" s="54"/>
      <c r="BB825" s="54"/>
      <c r="BC825" s="54"/>
      <c r="BD825" s="54"/>
      <c r="BE825" s="54"/>
      <c r="BF825" s="54"/>
      <c r="BG825" s="54"/>
      <c r="BH825" s="54"/>
      <c r="BI825" s="54"/>
      <c r="BJ825" s="54"/>
      <c r="BK825" s="54"/>
      <c r="BL825" s="54"/>
      <c r="BM825" s="54"/>
      <c r="BN825" s="54"/>
      <c r="BO825" s="54"/>
      <c r="BP825" s="54"/>
      <c r="BQ825" s="54"/>
      <c r="BR825" s="54"/>
      <c r="BS825" s="54"/>
      <c r="BT825" s="54"/>
      <c r="BU825" s="54"/>
      <c r="BV825" s="54"/>
      <c r="BW825" s="54"/>
      <c r="BX825" s="54"/>
      <c r="BY825" s="3"/>
      <c r="BZ825" s="3"/>
      <c r="CA825" s="3"/>
      <c r="CB825" s="3"/>
      <c r="CC825" s="3"/>
      <c r="CD825" s="3"/>
    </row>
    <row r="826" spans="1:82" x14ac:dyDescent="0.2">
      <c r="A826" s="14">
        <v>980.86166999999989</v>
      </c>
      <c r="B826" s="8" t="s">
        <v>987</v>
      </c>
      <c r="C826" s="8" t="s">
        <v>988</v>
      </c>
      <c r="D826" s="3">
        <v>0</v>
      </c>
      <c r="E826" s="3">
        <v>0</v>
      </c>
      <c r="F826" s="3">
        <v>0</v>
      </c>
      <c r="G826" s="3">
        <v>0</v>
      </c>
      <c r="H826" s="3">
        <v>0</v>
      </c>
      <c r="I826" s="3">
        <v>0</v>
      </c>
      <c r="J826" s="3">
        <v>0</v>
      </c>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Z826" s="54"/>
      <c r="BA826" s="54"/>
      <c r="BB826" s="54"/>
      <c r="BC826" s="54"/>
      <c r="BD826" s="54"/>
      <c r="BE826" s="54"/>
      <c r="BF826" s="54"/>
      <c r="BG826" s="54"/>
      <c r="BH826" s="54"/>
      <c r="BI826" s="54"/>
      <c r="BJ826" s="54"/>
      <c r="BK826" s="54"/>
      <c r="BL826" s="54"/>
      <c r="BM826" s="54"/>
      <c r="BN826" s="54"/>
      <c r="BO826" s="54"/>
      <c r="BP826" s="54"/>
      <c r="BQ826" s="54"/>
      <c r="BR826" s="54"/>
      <c r="BS826" s="54"/>
      <c r="BT826" s="54"/>
      <c r="BU826" s="54"/>
      <c r="BV826" s="54"/>
      <c r="BW826" s="54"/>
      <c r="BX826" s="54"/>
      <c r="BY826" s="3"/>
      <c r="BZ826" s="3"/>
      <c r="CA826" s="3"/>
      <c r="CB826" s="3"/>
      <c r="CC826" s="3"/>
      <c r="CD826" s="3"/>
    </row>
    <row r="827" spans="1:82" x14ac:dyDescent="0.2">
      <c r="A827" s="14">
        <v>982.87726999999995</v>
      </c>
      <c r="B827" s="8" t="s">
        <v>989</v>
      </c>
      <c r="C827" s="8" t="s">
        <v>990</v>
      </c>
      <c r="D827" s="3">
        <v>3.0788256028253771E-5</v>
      </c>
      <c r="E827" s="3">
        <v>0</v>
      </c>
      <c r="F827" s="3">
        <v>0</v>
      </c>
      <c r="G827" s="3">
        <v>1.1157864055756216E-4</v>
      </c>
      <c r="H827" s="3">
        <v>3.96500164177714E-4</v>
      </c>
      <c r="I827" s="3">
        <v>0</v>
      </c>
      <c r="J827" s="3">
        <v>0</v>
      </c>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Z827" s="54"/>
      <c r="BA827" s="54"/>
      <c r="BB827" s="54"/>
      <c r="BC827" s="54"/>
      <c r="BD827" s="54"/>
      <c r="BE827" s="54"/>
      <c r="BF827" s="54"/>
      <c r="BG827" s="54"/>
      <c r="BH827" s="54"/>
      <c r="BI827" s="54"/>
      <c r="BJ827" s="54"/>
      <c r="BK827" s="54"/>
      <c r="BL827" s="54"/>
      <c r="BM827" s="54"/>
      <c r="BN827" s="54"/>
      <c r="BO827" s="54"/>
      <c r="BP827" s="54"/>
      <c r="BQ827" s="54"/>
      <c r="BR827" s="54"/>
      <c r="BS827" s="54"/>
      <c r="BT827" s="54"/>
      <c r="BU827" s="54"/>
      <c r="BV827" s="54"/>
      <c r="BW827" s="54"/>
      <c r="BX827" s="54"/>
      <c r="BY827" s="3"/>
      <c r="BZ827" s="3"/>
      <c r="CA827" s="3"/>
      <c r="CB827" s="3"/>
      <c r="CC827" s="3"/>
      <c r="CD827" s="3"/>
    </row>
    <row r="828" spans="1:82" x14ac:dyDescent="0.2">
      <c r="A828" s="14">
        <v>984.8928699999999</v>
      </c>
      <c r="B828" s="8" t="s">
        <v>991</v>
      </c>
      <c r="C828" s="8" t="s">
        <v>992</v>
      </c>
      <c r="D828" s="3">
        <v>0</v>
      </c>
      <c r="E828" s="3">
        <v>1.057291611067136E-5</v>
      </c>
      <c r="F828" s="3">
        <v>0</v>
      </c>
      <c r="G828" s="3">
        <v>0</v>
      </c>
      <c r="H828" s="3">
        <v>0</v>
      </c>
      <c r="I828" s="3">
        <v>0</v>
      </c>
      <c r="J828" s="3">
        <v>0</v>
      </c>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Z828" s="54"/>
      <c r="BA828" s="54"/>
      <c r="BB828" s="54"/>
      <c r="BC828" s="54"/>
      <c r="BD828" s="54"/>
      <c r="BE828" s="54"/>
      <c r="BF828" s="54"/>
      <c r="BG828" s="54"/>
      <c r="BH828" s="54"/>
      <c r="BI828" s="54"/>
      <c r="BJ828" s="54"/>
      <c r="BK828" s="54"/>
      <c r="BL828" s="54"/>
      <c r="BM828" s="54"/>
      <c r="BN828" s="54"/>
      <c r="BO828" s="54"/>
      <c r="BP828" s="54"/>
      <c r="BQ828" s="54"/>
      <c r="BR828" s="54"/>
      <c r="BS828" s="54"/>
      <c r="BT828" s="54"/>
      <c r="BU828" s="54"/>
      <c r="BV828" s="54"/>
      <c r="BW828" s="54"/>
      <c r="BX828" s="54"/>
      <c r="BY828" s="3"/>
      <c r="BZ828" s="3"/>
      <c r="CA828" s="3"/>
      <c r="CB828" s="3"/>
      <c r="CC828" s="3"/>
      <c r="CD828" s="3"/>
    </row>
    <row r="829" spans="1:82" x14ac:dyDescent="0.2">
      <c r="A829" s="14">
        <v>986.90846999999997</v>
      </c>
      <c r="B829" s="8" t="s">
        <v>993</v>
      </c>
      <c r="C829" s="8" t="s">
        <v>994</v>
      </c>
      <c r="D829" s="3">
        <v>0</v>
      </c>
      <c r="E829" s="3">
        <v>0</v>
      </c>
      <c r="F829" s="3">
        <v>0</v>
      </c>
      <c r="G829" s="3">
        <v>0</v>
      </c>
      <c r="H829" s="3">
        <v>0</v>
      </c>
      <c r="I829" s="3">
        <v>0</v>
      </c>
      <c r="J829" s="3">
        <v>0</v>
      </c>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Z829" s="54"/>
      <c r="BA829" s="54"/>
      <c r="BB829" s="54"/>
      <c r="BC829" s="54"/>
      <c r="BD829" s="54"/>
      <c r="BE829" s="54"/>
      <c r="BF829" s="54"/>
      <c r="BG829" s="54"/>
      <c r="BH829" s="54"/>
      <c r="BI829" s="54"/>
      <c r="BJ829" s="54"/>
      <c r="BK829" s="54"/>
      <c r="BL829" s="54"/>
      <c r="BM829" s="54"/>
      <c r="BN829" s="54"/>
      <c r="BO829" s="54"/>
      <c r="BP829" s="54"/>
      <c r="BQ829" s="54"/>
      <c r="BR829" s="54"/>
      <c r="BS829" s="54"/>
      <c r="BT829" s="54"/>
      <c r="BU829" s="54"/>
      <c r="BV829" s="54"/>
      <c r="BW829" s="54"/>
      <c r="BX829" s="54"/>
      <c r="BY829" s="3"/>
      <c r="BZ829" s="3"/>
      <c r="CA829" s="3"/>
      <c r="CB829" s="3"/>
      <c r="CC829" s="3"/>
      <c r="CD829" s="3"/>
    </row>
    <row r="830" spans="1:82" x14ac:dyDescent="0.2">
      <c r="A830" s="14">
        <v>988.92406999999992</v>
      </c>
      <c r="B830" s="8" t="s">
        <v>995</v>
      </c>
      <c r="C830" s="8" t="s">
        <v>996</v>
      </c>
      <c r="D830" s="3">
        <v>4.5804686592256872E-6</v>
      </c>
      <c r="E830" s="3">
        <v>4.7635682917439382E-5</v>
      </c>
      <c r="F830" s="3">
        <v>0</v>
      </c>
      <c r="G830" s="3">
        <v>0</v>
      </c>
      <c r="H830" s="3">
        <v>0</v>
      </c>
      <c r="I830" s="3">
        <v>0</v>
      </c>
      <c r="J830" s="3">
        <v>0</v>
      </c>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Z830" s="54"/>
      <c r="BA830" s="54"/>
      <c r="BB830" s="54"/>
      <c r="BC830" s="54"/>
      <c r="BD830" s="54"/>
      <c r="BE830" s="54"/>
      <c r="BF830" s="54"/>
      <c r="BG830" s="54"/>
      <c r="BH830" s="54"/>
      <c r="BI830" s="54"/>
      <c r="BJ830" s="54"/>
      <c r="BK830" s="54"/>
      <c r="BL830" s="54"/>
      <c r="BM830" s="54"/>
      <c r="BN830" s="54"/>
      <c r="BO830" s="54"/>
      <c r="BP830" s="54"/>
      <c r="BQ830" s="54"/>
      <c r="BR830" s="54"/>
      <c r="BS830" s="54"/>
      <c r="BT830" s="54"/>
      <c r="BU830" s="54"/>
      <c r="BV830" s="54"/>
      <c r="BW830" s="54"/>
      <c r="BX830" s="54"/>
      <c r="BY830" s="3"/>
      <c r="BZ830" s="3"/>
      <c r="CA830" s="3"/>
      <c r="CB830" s="3"/>
      <c r="CC830" s="3"/>
      <c r="CD830" s="3"/>
    </row>
    <row r="831" spans="1:82" x14ac:dyDescent="0.2">
      <c r="A831" s="14">
        <v>990.93966999999998</v>
      </c>
      <c r="B831" s="8" t="s">
        <v>997</v>
      </c>
      <c r="C831" s="8" t="s">
        <v>998</v>
      </c>
      <c r="D831" s="3">
        <v>0</v>
      </c>
      <c r="E831" s="3">
        <v>0</v>
      </c>
      <c r="F831" s="3">
        <v>0</v>
      </c>
      <c r="G831" s="3">
        <v>0</v>
      </c>
      <c r="H831" s="3">
        <v>0</v>
      </c>
      <c r="I831" s="3">
        <v>0</v>
      </c>
      <c r="J831" s="3">
        <v>1.6496715088820768E-5</v>
      </c>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Z831" s="54"/>
      <c r="BA831" s="54"/>
      <c r="BB831" s="54"/>
      <c r="BC831" s="54"/>
      <c r="BD831" s="54"/>
      <c r="BE831" s="54"/>
      <c r="BF831" s="54"/>
      <c r="BG831" s="54"/>
      <c r="BH831" s="54"/>
      <c r="BI831" s="54"/>
      <c r="BJ831" s="54"/>
      <c r="BK831" s="54"/>
      <c r="BL831" s="54"/>
      <c r="BM831" s="54"/>
      <c r="BN831" s="54"/>
      <c r="BO831" s="54"/>
      <c r="BP831" s="54"/>
      <c r="BQ831" s="54"/>
      <c r="BR831" s="54"/>
      <c r="BS831" s="54"/>
      <c r="BT831" s="54"/>
      <c r="BU831" s="54"/>
      <c r="BV831" s="54"/>
      <c r="BW831" s="54"/>
      <c r="BX831" s="54"/>
      <c r="BY831" s="3"/>
      <c r="BZ831" s="3"/>
      <c r="CA831" s="3"/>
      <c r="CB831" s="3"/>
      <c r="CC831" s="3"/>
      <c r="CD831" s="3"/>
    </row>
    <row r="832" spans="1:82" x14ac:dyDescent="0.2">
      <c r="A832" s="8"/>
      <c r="B832" s="8"/>
      <c r="C832" s="8" t="s">
        <v>1005</v>
      </c>
    </row>
    <row r="833" spans="1:82" x14ac:dyDescent="0.2">
      <c r="A833" s="13"/>
      <c r="B833" s="12"/>
      <c r="C833" s="12" t="s">
        <v>20</v>
      </c>
      <c r="D833" s="12"/>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12"/>
      <c r="AN833" s="3"/>
      <c r="AO833" s="3"/>
      <c r="AP833" s="3"/>
      <c r="AQ833" s="3"/>
      <c r="AR833" s="3"/>
      <c r="AS833" s="3"/>
      <c r="AT833" s="3"/>
      <c r="AU833" s="3"/>
      <c r="AV833" s="3"/>
      <c r="AW833" s="3"/>
      <c r="AX833" s="3"/>
      <c r="AZ833" s="54"/>
      <c r="BA833" s="54"/>
      <c r="BB833" s="54"/>
      <c r="BC833" s="54"/>
      <c r="BD833" s="54"/>
      <c r="BE833" s="54"/>
      <c r="BF833" s="54"/>
      <c r="BG833" s="54"/>
      <c r="BH833" s="54"/>
      <c r="BI833" s="54"/>
      <c r="BJ833" s="54"/>
      <c r="BK833" s="54"/>
      <c r="BL833" s="54"/>
      <c r="BM833" s="54"/>
      <c r="BN833" s="54"/>
      <c r="BO833" s="54"/>
      <c r="BP833" s="54"/>
      <c r="BQ833" s="54"/>
      <c r="BR833" s="54"/>
      <c r="BS833" s="54"/>
      <c r="BT833" s="54"/>
      <c r="BU833" s="54"/>
      <c r="BV833" s="54"/>
      <c r="BW833" s="54"/>
      <c r="BX833" s="54"/>
      <c r="BY833" s="3"/>
      <c r="BZ833" s="3"/>
      <c r="CA833" s="3"/>
      <c r="CB833" s="3"/>
      <c r="CC833" s="3"/>
      <c r="CD833" s="3"/>
    </row>
    <row r="834" spans="1:82" x14ac:dyDescent="0.2">
      <c r="A834" s="14"/>
      <c r="B834" s="3"/>
      <c r="C834" s="3"/>
      <c r="D834" s="4"/>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4"/>
      <c r="AN834" s="3"/>
      <c r="AO834" s="3"/>
      <c r="AP834" s="3"/>
      <c r="AQ834" s="3"/>
      <c r="AR834" s="3"/>
      <c r="AS834" s="3"/>
      <c r="AT834" s="3"/>
      <c r="AU834" s="3"/>
      <c r="AV834" s="3"/>
      <c r="AW834" s="3"/>
      <c r="AX834" s="3"/>
      <c r="AZ834" s="54"/>
      <c r="BA834" s="54"/>
      <c r="BB834" s="54"/>
      <c r="BC834" s="54"/>
      <c r="BD834" s="54"/>
      <c r="BE834" s="54"/>
      <c r="BF834" s="54"/>
      <c r="BG834" s="54"/>
      <c r="BH834" s="54"/>
      <c r="BI834" s="54"/>
      <c r="BJ834" s="54"/>
      <c r="BK834" s="54"/>
      <c r="BL834" s="54"/>
      <c r="BM834" s="54"/>
      <c r="BN834" s="54"/>
      <c r="BO834" s="54"/>
      <c r="BP834" s="54"/>
      <c r="BQ834" s="54"/>
      <c r="BR834" s="54"/>
      <c r="BS834" s="54"/>
      <c r="BT834" s="54"/>
      <c r="BU834" s="54"/>
      <c r="BV834" s="54"/>
      <c r="BW834" s="54"/>
      <c r="BX834" s="54"/>
      <c r="BY834" s="3"/>
      <c r="BZ834" s="3"/>
      <c r="CA834" s="3"/>
      <c r="CB834" s="3"/>
      <c r="CC834" s="3"/>
      <c r="CD834" s="3"/>
    </row>
    <row r="835" spans="1:82" x14ac:dyDescent="0.2">
      <c r="A835" s="14"/>
      <c r="B835" s="15"/>
      <c r="C835" s="15" t="s">
        <v>22</v>
      </c>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Z835" s="63"/>
      <c r="BA835" s="63"/>
      <c r="BB835" s="63"/>
      <c r="BC835" s="63"/>
      <c r="BD835" s="63"/>
      <c r="BE835" s="63"/>
      <c r="BF835" s="63"/>
      <c r="BG835" s="63"/>
      <c r="BH835" s="63"/>
      <c r="BI835" s="63"/>
      <c r="BJ835" s="63"/>
      <c r="BK835" s="63"/>
      <c r="BL835" s="63"/>
      <c r="BM835" s="63"/>
      <c r="BN835" s="63"/>
      <c r="BO835" s="63"/>
      <c r="BP835" s="63"/>
      <c r="BQ835" s="63"/>
      <c r="BR835" s="63"/>
      <c r="BS835" s="63"/>
      <c r="BT835" s="63"/>
      <c r="BU835" s="63"/>
      <c r="BV835" s="63"/>
      <c r="BW835" s="63"/>
      <c r="BX835" s="63"/>
      <c r="BY835" s="16"/>
      <c r="BZ835" s="16"/>
      <c r="CA835" s="16"/>
      <c r="CB835" s="16"/>
      <c r="CC835" s="16"/>
      <c r="CD835" s="16"/>
    </row>
    <row r="836" spans="1:82" x14ac:dyDescent="0.2">
      <c r="A836" s="17" t="s">
        <v>24</v>
      </c>
      <c r="B836" s="4" t="s">
        <v>25</v>
      </c>
      <c r="C836" s="4" t="s">
        <v>23</v>
      </c>
      <c r="D836" s="3" t="s">
        <v>1149</v>
      </c>
      <c r="E836" s="3" t="s">
        <v>1189</v>
      </c>
      <c r="F836" s="3" t="s">
        <v>1190</v>
      </c>
      <c r="G836" s="3" t="s">
        <v>1191</v>
      </c>
      <c r="H836" s="3" t="s">
        <v>1192</v>
      </c>
      <c r="I836" s="3" t="s">
        <v>1193</v>
      </c>
      <c r="J836" s="3" t="s">
        <v>1150</v>
      </c>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Z836" s="54"/>
      <c r="BA836" s="54"/>
      <c r="BB836" s="54"/>
      <c r="BC836" s="54"/>
      <c r="BD836" s="54"/>
      <c r="BE836" s="54"/>
      <c r="BF836" s="54"/>
      <c r="BG836" s="54"/>
      <c r="BH836" s="54"/>
      <c r="BI836" s="54"/>
      <c r="BJ836" s="54"/>
      <c r="BK836" s="54"/>
      <c r="BL836" s="54"/>
      <c r="BM836" s="54"/>
      <c r="BN836" s="54"/>
      <c r="BO836" s="54"/>
      <c r="BP836" s="54"/>
      <c r="BQ836" s="54"/>
      <c r="BR836" s="54"/>
      <c r="BS836" s="54"/>
      <c r="BT836" s="54"/>
      <c r="BU836" s="54"/>
      <c r="BV836" s="54"/>
      <c r="BW836" s="54"/>
      <c r="BX836" s="54"/>
      <c r="BY836" s="3"/>
      <c r="BZ836" s="3"/>
      <c r="CA836" s="3"/>
      <c r="CB836" s="3"/>
      <c r="CC836" s="3"/>
      <c r="CD836" s="3"/>
    </row>
    <row r="837" spans="1:82" x14ac:dyDescent="0.2">
      <c r="A837" s="14">
        <v>764.67446999999993</v>
      </c>
      <c r="B837" s="8" t="s">
        <v>801</v>
      </c>
      <c r="C837" s="8" t="s">
        <v>802</v>
      </c>
      <c r="D837" s="3">
        <v>5.6359240765298617E-6</v>
      </c>
      <c r="E837" s="3">
        <v>0</v>
      </c>
      <c r="F837" s="3">
        <v>1.4531429693477707E-5</v>
      </c>
      <c r="G837" s="3">
        <v>1.8715941170048505E-5</v>
      </c>
      <c r="H837" s="3">
        <v>2.2796751962931789E-5</v>
      </c>
      <c r="I837" s="3">
        <v>0</v>
      </c>
      <c r="J837" s="3">
        <v>0</v>
      </c>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Z837" s="54"/>
      <c r="BA837" s="54"/>
      <c r="BB837" s="54"/>
      <c r="BC837" s="54"/>
      <c r="BD837" s="54"/>
      <c r="BE837" s="54"/>
      <c r="BF837" s="54"/>
      <c r="BG837" s="54"/>
      <c r="BH837" s="54"/>
      <c r="BI837" s="54"/>
      <c r="BJ837" s="54"/>
      <c r="BK837" s="54"/>
      <c r="BL837" s="54"/>
      <c r="BM837" s="54"/>
      <c r="BN837" s="54"/>
      <c r="BO837" s="54"/>
      <c r="BP837" s="54"/>
      <c r="BQ837" s="54"/>
      <c r="BR837" s="54"/>
      <c r="BS837" s="54"/>
      <c r="BT837" s="54"/>
      <c r="BU837" s="54"/>
      <c r="BV837" s="54"/>
      <c r="BW837" s="54"/>
      <c r="BX837" s="54"/>
      <c r="BY837" s="3"/>
      <c r="BZ837" s="3"/>
      <c r="CA837" s="3"/>
      <c r="CB837" s="3"/>
      <c r="CC837" s="3"/>
      <c r="CD837" s="3"/>
    </row>
    <row r="838" spans="1:82" x14ac:dyDescent="0.2">
      <c r="A838" s="14">
        <v>766.69006999999988</v>
      </c>
      <c r="B838" s="8" t="s">
        <v>803</v>
      </c>
      <c r="C838" s="8" t="s">
        <v>804</v>
      </c>
      <c r="D838" s="3">
        <v>0</v>
      </c>
      <c r="E838" s="3">
        <v>0</v>
      </c>
      <c r="F838" s="3">
        <v>5.1236784042414152E-5</v>
      </c>
      <c r="G838" s="3">
        <v>0</v>
      </c>
      <c r="H838" s="3">
        <v>7.6182771374311794E-5</v>
      </c>
      <c r="I838" s="3">
        <v>9.7815331986339242E-5</v>
      </c>
      <c r="J838" s="3">
        <v>3.2719627885636167E-5</v>
      </c>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Z838" s="54"/>
      <c r="BA838" s="54"/>
      <c r="BB838" s="54"/>
      <c r="BC838" s="54"/>
      <c r="BD838" s="54"/>
      <c r="BE838" s="54"/>
      <c r="BF838" s="54"/>
      <c r="BG838" s="54"/>
      <c r="BH838" s="54"/>
      <c r="BI838" s="54"/>
      <c r="BJ838" s="54"/>
      <c r="BK838" s="54"/>
      <c r="BL838" s="54"/>
      <c r="BM838" s="54"/>
      <c r="BN838" s="54"/>
      <c r="BO838" s="54"/>
      <c r="BP838" s="54"/>
      <c r="BQ838" s="54"/>
      <c r="BR838" s="54"/>
      <c r="BS838" s="54"/>
      <c r="BT838" s="54"/>
      <c r="BU838" s="54"/>
      <c r="BV838" s="54"/>
      <c r="BW838" s="54"/>
      <c r="BX838" s="54"/>
      <c r="BY838" s="3"/>
      <c r="BZ838" s="3"/>
      <c r="CA838" s="3"/>
      <c r="CB838" s="3"/>
      <c r="CC838" s="3"/>
      <c r="CD838" s="3"/>
    </row>
    <row r="839" spans="1:82" x14ac:dyDescent="0.2">
      <c r="A839" s="14">
        <v>768.70566999999994</v>
      </c>
      <c r="B839" s="8" t="s">
        <v>805</v>
      </c>
      <c r="C839" s="8" t="s">
        <v>806</v>
      </c>
      <c r="D839" s="3">
        <v>0</v>
      </c>
      <c r="E839" s="3">
        <v>0</v>
      </c>
      <c r="F839" s="3">
        <v>8.131799488785097E-5</v>
      </c>
      <c r="G839" s="3">
        <v>2.0734244962641153E-5</v>
      </c>
      <c r="H839" s="3">
        <v>3.5386765889658843E-6</v>
      </c>
      <c r="I839" s="3">
        <v>8.1536085934678644E-5</v>
      </c>
      <c r="J839" s="3">
        <v>0</v>
      </c>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Z839" s="54"/>
      <c r="BA839" s="54"/>
      <c r="BB839" s="54"/>
      <c r="BC839" s="54"/>
      <c r="BD839" s="54"/>
      <c r="BE839" s="54"/>
      <c r="BF839" s="54"/>
      <c r="BG839" s="54"/>
      <c r="BH839" s="54"/>
      <c r="BI839" s="54"/>
      <c r="BJ839" s="54"/>
      <c r="BK839" s="54"/>
      <c r="BL839" s="54"/>
      <c r="BM839" s="54"/>
      <c r="BN839" s="54"/>
      <c r="BO839" s="54"/>
      <c r="BP839" s="54"/>
      <c r="BQ839" s="54"/>
      <c r="BR839" s="54"/>
      <c r="BS839" s="54"/>
      <c r="BT839" s="54"/>
      <c r="BU839" s="54"/>
      <c r="BV839" s="54"/>
      <c r="BW839" s="54"/>
      <c r="BX839" s="54"/>
      <c r="BY839" s="3"/>
      <c r="BZ839" s="3"/>
      <c r="CA839" s="3"/>
      <c r="CB839" s="3"/>
      <c r="CC839" s="3"/>
      <c r="CD839" s="3"/>
    </row>
    <row r="840" spans="1:82" x14ac:dyDescent="0.2">
      <c r="A840" s="14">
        <v>776.71077000000002</v>
      </c>
      <c r="B840" s="8" t="s">
        <v>807</v>
      </c>
      <c r="C840" s="8" t="s">
        <v>808</v>
      </c>
      <c r="D840" s="3">
        <v>1.3193714711525527E-4</v>
      </c>
      <c r="E840" s="3">
        <v>5.1891070157049029E-5</v>
      </c>
      <c r="F840" s="3">
        <v>1.7100754422778178E-5</v>
      </c>
      <c r="G840" s="3">
        <v>2.7035003425093835E-5</v>
      </c>
      <c r="H840" s="3">
        <v>2.3293171538000535E-5</v>
      </c>
      <c r="I840" s="3">
        <v>3.3673109783361236E-5</v>
      </c>
      <c r="J840" s="3">
        <v>1.42886262364504E-6</v>
      </c>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Z840" s="54"/>
      <c r="BA840" s="54"/>
      <c r="BB840" s="54"/>
      <c r="BC840" s="54"/>
      <c r="BD840" s="54"/>
      <c r="BE840" s="54"/>
      <c r="BF840" s="54"/>
      <c r="BG840" s="54"/>
      <c r="BH840" s="54"/>
      <c r="BI840" s="54"/>
      <c r="BJ840" s="54"/>
      <c r="BK840" s="54"/>
      <c r="BL840" s="54"/>
      <c r="BM840" s="54"/>
      <c r="BN840" s="54"/>
      <c r="BO840" s="54"/>
      <c r="BP840" s="54"/>
      <c r="BQ840" s="54"/>
      <c r="BR840" s="54"/>
      <c r="BS840" s="54"/>
      <c r="BT840" s="54"/>
      <c r="BU840" s="54"/>
      <c r="BV840" s="54"/>
      <c r="BW840" s="54"/>
      <c r="BX840" s="54"/>
      <c r="BY840" s="3"/>
      <c r="BZ840" s="3"/>
      <c r="CA840" s="3"/>
      <c r="CB840" s="3"/>
      <c r="CC840" s="3"/>
      <c r="CD840" s="3"/>
    </row>
    <row r="841" spans="1:82" x14ac:dyDescent="0.2">
      <c r="A841" s="14">
        <v>778.72636999999997</v>
      </c>
      <c r="B841" s="8" t="s">
        <v>809</v>
      </c>
      <c r="C841" s="8" t="s">
        <v>810</v>
      </c>
      <c r="D841" s="3">
        <v>8.4793188097640409E-6</v>
      </c>
      <c r="E841" s="3">
        <v>6.7840498498797919E-5</v>
      </c>
      <c r="F841" s="3">
        <v>1.5790303595717498E-5</v>
      </c>
      <c r="G841" s="3">
        <v>6.5405228690620465E-5</v>
      </c>
      <c r="H841" s="3">
        <v>0</v>
      </c>
      <c r="I841" s="3">
        <v>4.3870321417837297E-5</v>
      </c>
      <c r="J841" s="3">
        <v>0</v>
      </c>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Z841" s="54"/>
      <c r="BA841" s="54"/>
      <c r="BB841" s="54"/>
      <c r="BC841" s="54"/>
      <c r="BD841" s="54"/>
      <c r="BE841" s="54"/>
      <c r="BF841" s="54"/>
      <c r="BG841" s="54"/>
      <c r="BH841" s="54"/>
      <c r="BI841" s="54"/>
      <c r="BJ841" s="54"/>
      <c r="BK841" s="54"/>
      <c r="BL841" s="54"/>
      <c r="BM841" s="54"/>
      <c r="BN841" s="54"/>
      <c r="BO841" s="54"/>
      <c r="BP841" s="54"/>
      <c r="BQ841" s="54"/>
      <c r="BR841" s="54"/>
      <c r="BS841" s="54"/>
      <c r="BT841" s="54"/>
      <c r="BU841" s="54"/>
      <c r="BV841" s="54"/>
      <c r="BW841" s="54"/>
      <c r="BX841" s="54"/>
      <c r="BY841" s="3"/>
      <c r="BZ841" s="3"/>
      <c r="CA841" s="3"/>
      <c r="CB841" s="3"/>
      <c r="CC841" s="3"/>
      <c r="CD841" s="3"/>
    </row>
    <row r="842" spans="1:82" x14ac:dyDescent="0.2">
      <c r="A842" s="14">
        <v>780.74197000000004</v>
      </c>
      <c r="B842" s="8" t="s">
        <v>811</v>
      </c>
      <c r="C842" s="8" t="s">
        <v>812</v>
      </c>
      <c r="D842" s="3">
        <v>0</v>
      </c>
      <c r="E842" s="3">
        <v>1.771792426375549E-5</v>
      </c>
      <c r="F842" s="3">
        <v>0</v>
      </c>
      <c r="G842" s="3">
        <v>2.892053989465158E-5</v>
      </c>
      <c r="H842" s="3">
        <v>0</v>
      </c>
      <c r="I842" s="3">
        <v>5.5918382065270672E-5</v>
      </c>
      <c r="J842" s="3">
        <v>4.843571979526219E-6</v>
      </c>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Z842" s="54"/>
      <c r="BA842" s="54"/>
      <c r="BB842" s="54"/>
      <c r="BC842" s="54"/>
      <c r="BD842" s="54"/>
      <c r="BE842" s="54"/>
      <c r="BF842" s="54"/>
      <c r="BG842" s="54"/>
      <c r="BH842" s="54"/>
      <c r="BI842" s="54"/>
      <c r="BJ842" s="54"/>
      <c r="BK842" s="54"/>
      <c r="BL842" s="54"/>
      <c r="BM842" s="54"/>
      <c r="BN842" s="54"/>
      <c r="BO842" s="54"/>
      <c r="BP842" s="54"/>
      <c r="BQ842" s="54"/>
      <c r="BR842" s="54"/>
      <c r="BS842" s="54"/>
      <c r="BT842" s="54"/>
      <c r="BU842" s="54"/>
      <c r="BV842" s="54"/>
      <c r="BW842" s="54"/>
      <c r="BX842" s="54"/>
      <c r="BY842" s="3"/>
      <c r="BZ842" s="3"/>
      <c r="CA842" s="3"/>
      <c r="CB842" s="3"/>
      <c r="CC842" s="3"/>
      <c r="CD842" s="3"/>
    </row>
    <row r="843" spans="1:82" x14ac:dyDescent="0.2">
      <c r="A843" s="14">
        <v>782.75756999999999</v>
      </c>
      <c r="B843" s="8" t="s">
        <v>813</v>
      </c>
      <c r="C843" s="8" t="s">
        <v>814</v>
      </c>
      <c r="D843" s="3">
        <v>1.0794135787333214E-5</v>
      </c>
      <c r="E843" s="3">
        <v>3.6115725783326155E-5</v>
      </c>
      <c r="F843" s="3">
        <v>2.6056228117971665E-5</v>
      </c>
      <c r="G843" s="3">
        <v>1.0169695715452918E-4</v>
      </c>
      <c r="H843" s="3">
        <v>0</v>
      </c>
      <c r="I843" s="3">
        <v>4.5023323973395277E-5</v>
      </c>
      <c r="J843" s="3">
        <v>3.8551998911823359E-5</v>
      </c>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Z843" s="54"/>
      <c r="BA843" s="54"/>
      <c r="BB843" s="54"/>
      <c r="BC843" s="54"/>
      <c r="BD843" s="54"/>
      <c r="BE843" s="54"/>
      <c r="BF843" s="54"/>
      <c r="BG843" s="54"/>
      <c r="BH843" s="54"/>
      <c r="BI843" s="54"/>
      <c r="BJ843" s="54"/>
      <c r="BK843" s="54"/>
      <c r="BL843" s="54"/>
      <c r="BM843" s="54"/>
      <c r="BN843" s="54"/>
      <c r="BO843" s="54"/>
      <c r="BP843" s="54"/>
      <c r="BQ843" s="54"/>
      <c r="BR843" s="54"/>
      <c r="BS843" s="54"/>
      <c r="BT843" s="54"/>
      <c r="BU843" s="54"/>
      <c r="BV843" s="54"/>
      <c r="BW843" s="54"/>
      <c r="BX843" s="54"/>
      <c r="BY843" s="3"/>
      <c r="BZ843" s="3"/>
      <c r="CA843" s="3"/>
      <c r="CB843" s="3"/>
      <c r="CC843" s="3"/>
      <c r="CD843" s="3"/>
    </row>
    <row r="844" spans="1:82" x14ac:dyDescent="0.2">
      <c r="A844" s="14">
        <v>790.69006999999988</v>
      </c>
      <c r="B844" s="8" t="s">
        <v>815</v>
      </c>
      <c r="C844" s="8" t="s">
        <v>816</v>
      </c>
      <c r="D844" s="3">
        <v>0</v>
      </c>
      <c r="E844" s="3">
        <v>0</v>
      </c>
      <c r="F844" s="3">
        <v>2.5981475631245798E-5</v>
      </c>
      <c r="G844" s="3">
        <v>5.131598168586816E-5</v>
      </c>
      <c r="H844" s="3">
        <v>2.9251006966577863E-5</v>
      </c>
      <c r="I844" s="3">
        <v>5.6739347526755671E-5</v>
      </c>
      <c r="J844" s="3">
        <v>4.8921386861057564E-6</v>
      </c>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Z844" s="54"/>
      <c r="BA844" s="54"/>
      <c r="BB844" s="54"/>
      <c r="BC844" s="54"/>
      <c r="BD844" s="54"/>
      <c r="BE844" s="54"/>
      <c r="BF844" s="54"/>
      <c r="BG844" s="54"/>
      <c r="BH844" s="54"/>
      <c r="BI844" s="54"/>
      <c r="BJ844" s="54"/>
      <c r="BK844" s="54"/>
      <c r="BL844" s="54"/>
      <c r="BM844" s="54"/>
      <c r="BN844" s="54"/>
      <c r="BO844" s="54"/>
      <c r="BP844" s="54"/>
      <c r="BQ844" s="54"/>
      <c r="BR844" s="54"/>
      <c r="BS844" s="54"/>
      <c r="BT844" s="54"/>
      <c r="BU844" s="54"/>
      <c r="BV844" s="54"/>
      <c r="BW844" s="54"/>
      <c r="BX844" s="54"/>
      <c r="BY844" s="3"/>
      <c r="BZ844" s="3"/>
      <c r="CA844" s="3"/>
      <c r="CB844" s="3"/>
      <c r="CC844" s="3"/>
      <c r="CD844" s="3"/>
    </row>
    <row r="845" spans="1:82" x14ac:dyDescent="0.2">
      <c r="A845" s="14">
        <v>792.70566999999994</v>
      </c>
      <c r="B845" s="8" t="s">
        <v>817</v>
      </c>
      <c r="C845" s="8" t="s">
        <v>818</v>
      </c>
      <c r="D845" s="3">
        <v>2.9108424934736609E-5</v>
      </c>
      <c r="E845" s="3">
        <v>1.5620700855030872E-6</v>
      </c>
      <c r="F845" s="3">
        <v>5.3355294898949654E-6</v>
      </c>
      <c r="G845" s="3">
        <v>1.3789298925701449E-5</v>
      </c>
      <c r="H845" s="3">
        <v>2.806468542722982E-5</v>
      </c>
      <c r="I845" s="3">
        <v>5.9770148359352974E-6</v>
      </c>
      <c r="J845" s="3">
        <v>0</v>
      </c>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Z845" s="54"/>
      <c r="BA845" s="54"/>
      <c r="BB845" s="54"/>
      <c r="BC845" s="54"/>
      <c r="BD845" s="54"/>
      <c r="BE845" s="54"/>
      <c r="BF845" s="54"/>
      <c r="BG845" s="54"/>
      <c r="BH845" s="54"/>
      <c r="BI845" s="54"/>
      <c r="BJ845" s="54"/>
      <c r="BK845" s="54"/>
      <c r="BL845" s="54"/>
      <c r="BM845" s="54"/>
      <c r="BN845" s="54"/>
      <c r="BO845" s="54"/>
      <c r="BP845" s="54"/>
      <c r="BQ845" s="54"/>
      <c r="BR845" s="54"/>
      <c r="BS845" s="54"/>
      <c r="BT845" s="54"/>
      <c r="BU845" s="54"/>
      <c r="BV845" s="54"/>
      <c r="BW845" s="54"/>
      <c r="BX845" s="54"/>
      <c r="BY845" s="3"/>
      <c r="BZ845" s="3"/>
      <c r="CA845" s="3"/>
      <c r="CB845" s="3"/>
      <c r="CC845" s="3"/>
      <c r="CD845" s="3"/>
    </row>
    <row r="846" spans="1:82" x14ac:dyDescent="0.2">
      <c r="A846" s="14">
        <v>794.72126999999989</v>
      </c>
      <c r="B846" s="8" t="s">
        <v>819</v>
      </c>
      <c r="C846" s="8" t="s">
        <v>820</v>
      </c>
      <c r="D846" s="3">
        <v>0</v>
      </c>
      <c r="E846" s="3">
        <v>1.3450761157362521E-5</v>
      </c>
      <c r="F846" s="3">
        <v>1.0556364673395631E-5</v>
      </c>
      <c r="G846" s="3">
        <v>5.3353397922701255E-5</v>
      </c>
      <c r="H846" s="3">
        <v>3.9474323254753648E-5</v>
      </c>
      <c r="I846" s="3">
        <v>0</v>
      </c>
      <c r="J846" s="3">
        <v>1.2518728090350566E-4</v>
      </c>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Z846" s="54"/>
      <c r="BA846" s="54"/>
      <c r="BB846" s="54"/>
      <c r="BC846" s="54"/>
      <c r="BD846" s="54"/>
      <c r="BE846" s="54"/>
      <c r="BF846" s="54"/>
      <c r="BG846" s="54"/>
      <c r="BH846" s="54"/>
      <c r="BI846" s="54"/>
      <c r="BJ846" s="54"/>
      <c r="BK846" s="54"/>
      <c r="BL846" s="54"/>
      <c r="BM846" s="54"/>
      <c r="BN846" s="54"/>
      <c r="BO846" s="54"/>
      <c r="BP846" s="54"/>
      <c r="BQ846" s="54"/>
      <c r="BR846" s="54"/>
      <c r="BS846" s="54"/>
      <c r="BT846" s="54"/>
      <c r="BU846" s="54"/>
      <c r="BV846" s="54"/>
      <c r="BW846" s="54"/>
      <c r="BX846" s="54"/>
      <c r="BY846" s="3"/>
      <c r="BZ846" s="3"/>
      <c r="CA846" s="3"/>
      <c r="CB846" s="3"/>
      <c r="CC846" s="3"/>
      <c r="CD846" s="3"/>
    </row>
    <row r="847" spans="1:82" x14ac:dyDescent="0.2">
      <c r="A847" s="14">
        <v>796.73686999999995</v>
      </c>
      <c r="B847" s="8" t="s">
        <v>821</v>
      </c>
      <c r="C847" s="8" t="s">
        <v>822</v>
      </c>
      <c r="D847" s="3">
        <v>1.2526702591631755E-5</v>
      </c>
      <c r="E847" s="3">
        <v>9.032462639916367E-5</v>
      </c>
      <c r="F847" s="3">
        <v>3.337995399792875E-5</v>
      </c>
      <c r="G847" s="3">
        <v>3.6187905292830444E-5</v>
      </c>
      <c r="H847" s="3">
        <v>1.5274294644899604E-5</v>
      </c>
      <c r="I847" s="3">
        <v>5.3321926955120294E-5</v>
      </c>
      <c r="J847" s="3">
        <v>2.8953648106559914E-5</v>
      </c>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Z847" s="54"/>
      <c r="BA847" s="54"/>
      <c r="BB847" s="54"/>
      <c r="BC847" s="54"/>
      <c r="BD847" s="54"/>
      <c r="BE847" s="54"/>
      <c r="BF847" s="54"/>
      <c r="BG847" s="54"/>
      <c r="BH847" s="54"/>
      <c r="BI847" s="54"/>
      <c r="BJ847" s="54"/>
      <c r="BK847" s="54"/>
      <c r="BL847" s="54"/>
      <c r="BM847" s="54"/>
      <c r="BN847" s="54"/>
      <c r="BO847" s="54"/>
      <c r="BP847" s="54"/>
      <c r="BQ847" s="54"/>
      <c r="BR847" s="54"/>
      <c r="BS847" s="54"/>
      <c r="BT847" s="54"/>
      <c r="BU847" s="54"/>
      <c r="BV847" s="54"/>
      <c r="BW847" s="54"/>
      <c r="BX847" s="54"/>
      <c r="BY847" s="3"/>
      <c r="BZ847" s="3"/>
      <c r="CA847" s="3"/>
      <c r="CB847" s="3"/>
      <c r="CC847" s="3"/>
      <c r="CD847" s="3"/>
    </row>
    <row r="848" spans="1:82" x14ac:dyDescent="0.2">
      <c r="A848" s="14">
        <v>802.72636999999997</v>
      </c>
      <c r="B848" s="8" t="s">
        <v>823</v>
      </c>
      <c r="C848" s="8" t="s">
        <v>824</v>
      </c>
      <c r="D848" s="3">
        <v>1.0579944273029192E-5</v>
      </c>
      <c r="E848" s="3">
        <v>0</v>
      </c>
      <c r="F848" s="3">
        <v>0</v>
      </c>
      <c r="G848" s="3">
        <v>0</v>
      </c>
      <c r="H848" s="3">
        <v>2.3747717353713487E-5</v>
      </c>
      <c r="I848" s="3">
        <v>5.079945679644816E-5</v>
      </c>
      <c r="J848" s="3">
        <v>5.2691084916095186E-5</v>
      </c>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Z848" s="54"/>
      <c r="BA848" s="54"/>
      <c r="BB848" s="54"/>
      <c r="BC848" s="54"/>
      <c r="BD848" s="54"/>
      <c r="BE848" s="54"/>
      <c r="BF848" s="54"/>
      <c r="BG848" s="54"/>
      <c r="BH848" s="54"/>
      <c r="BI848" s="54"/>
      <c r="BJ848" s="54"/>
      <c r="BK848" s="54"/>
      <c r="BL848" s="54"/>
      <c r="BM848" s="54"/>
      <c r="BN848" s="54"/>
      <c r="BO848" s="54"/>
      <c r="BP848" s="54"/>
      <c r="BQ848" s="54"/>
      <c r="BR848" s="54"/>
      <c r="BS848" s="54"/>
      <c r="BT848" s="54"/>
      <c r="BU848" s="54"/>
      <c r="BV848" s="54"/>
      <c r="BW848" s="54"/>
      <c r="BX848" s="54"/>
      <c r="BY848" s="3"/>
      <c r="BZ848" s="3"/>
      <c r="CA848" s="3"/>
      <c r="CB848" s="3"/>
      <c r="CC848" s="3"/>
      <c r="CD848" s="3"/>
    </row>
    <row r="849" spans="1:82" x14ac:dyDescent="0.2">
      <c r="A849" s="14">
        <v>804.74197000000004</v>
      </c>
      <c r="B849" s="8" t="s">
        <v>825</v>
      </c>
      <c r="C849" s="8" t="s">
        <v>826</v>
      </c>
      <c r="D849" s="3">
        <v>0</v>
      </c>
      <c r="E849" s="3">
        <v>5.9531256494498333E-5</v>
      </c>
      <c r="F849" s="3">
        <v>0</v>
      </c>
      <c r="G849" s="3">
        <v>7.0871459005858841E-5</v>
      </c>
      <c r="H849" s="3">
        <v>0</v>
      </c>
      <c r="I849" s="3">
        <v>2.5470544181977107E-4</v>
      </c>
      <c r="J849" s="3">
        <v>0</v>
      </c>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Z849" s="54"/>
      <c r="BA849" s="54"/>
      <c r="BB849" s="54"/>
      <c r="BC849" s="54"/>
      <c r="BD849" s="54"/>
      <c r="BE849" s="54"/>
      <c r="BF849" s="54"/>
      <c r="BG849" s="54"/>
      <c r="BH849" s="54"/>
      <c r="BI849" s="54"/>
      <c r="BJ849" s="54"/>
      <c r="BK849" s="54"/>
      <c r="BL849" s="54"/>
      <c r="BM849" s="54"/>
      <c r="BN849" s="54"/>
      <c r="BO849" s="54"/>
      <c r="BP849" s="54"/>
      <c r="BQ849" s="54"/>
      <c r="BR849" s="54"/>
      <c r="BS849" s="54"/>
      <c r="BT849" s="54"/>
      <c r="BU849" s="54"/>
      <c r="BV849" s="54"/>
      <c r="BW849" s="54"/>
      <c r="BX849" s="54"/>
      <c r="BY849" s="3"/>
      <c r="BZ849" s="3"/>
      <c r="CA849" s="3"/>
      <c r="CB849" s="3"/>
      <c r="CC849" s="3"/>
      <c r="CD849" s="3"/>
    </row>
    <row r="850" spans="1:82" x14ac:dyDescent="0.2">
      <c r="A850" s="14">
        <v>806.75756999999999</v>
      </c>
      <c r="B850" s="8" t="s">
        <v>827</v>
      </c>
      <c r="C850" s="8" t="s">
        <v>828</v>
      </c>
      <c r="D850" s="3">
        <v>5.6982638686108367E-7</v>
      </c>
      <c r="E850" s="3">
        <v>0</v>
      </c>
      <c r="F850" s="3">
        <v>9.0707515534790988E-5</v>
      </c>
      <c r="G850" s="3">
        <v>4.5165832786486925E-5</v>
      </c>
      <c r="H850" s="3">
        <v>3.9983313068526161E-5</v>
      </c>
      <c r="I850" s="3">
        <v>0</v>
      </c>
      <c r="J850" s="3">
        <v>0</v>
      </c>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Z850" s="54"/>
      <c r="BA850" s="54"/>
      <c r="BB850" s="54"/>
      <c r="BC850" s="54"/>
      <c r="BD850" s="54"/>
      <c r="BE850" s="54"/>
      <c r="BF850" s="54"/>
      <c r="BG850" s="54"/>
      <c r="BH850" s="54"/>
      <c r="BI850" s="54"/>
      <c r="BJ850" s="54"/>
      <c r="BK850" s="54"/>
      <c r="BL850" s="54"/>
      <c r="BM850" s="54"/>
      <c r="BN850" s="54"/>
      <c r="BO850" s="54"/>
      <c r="BP850" s="54"/>
      <c r="BQ850" s="54"/>
      <c r="BR850" s="54"/>
      <c r="BS850" s="54"/>
      <c r="BT850" s="54"/>
      <c r="BU850" s="54"/>
      <c r="BV850" s="54"/>
      <c r="BW850" s="54"/>
      <c r="BX850" s="54"/>
      <c r="BY850" s="3"/>
      <c r="BZ850" s="3"/>
      <c r="CA850" s="3"/>
      <c r="CB850" s="3"/>
      <c r="CC850" s="3"/>
      <c r="CD850" s="3"/>
    </row>
    <row r="851" spans="1:82" x14ac:dyDescent="0.2">
      <c r="A851" s="14">
        <v>808.77317000000005</v>
      </c>
      <c r="B851" s="8" t="s">
        <v>829</v>
      </c>
      <c r="C851" s="8" t="s">
        <v>830</v>
      </c>
      <c r="D851" s="3">
        <v>0</v>
      </c>
      <c r="E851" s="3">
        <v>2.4935349717734197E-5</v>
      </c>
      <c r="F851" s="3">
        <v>4.1688189891177162E-5</v>
      </c>
      <c r="G851" s="3">
        <v>2.4892562100865546E-5</v>
      </c>
      <c r="H851" s="3">
        <v>0</v>
      </c>
      <c r="I851" s="3">
        <v>6.0543911156730035E-5</v>
      </c>
      <c r="J851" s="3">
        <v>1.5982372439753221E-4</v>
      </c>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Z851" s="54"/>
      <c r="BA851" s="54"/>
      <c r="BB851" s="54"/>
      <c r="BC851" s="54"/>
      <c r="BD851" s="54"/>
      <c r="BE851" s="54"/>
      <c r="BF851" s="54"/>
      <c r="BG851" s="54"/>
      <c r="BH851" s="54"/>
      <c r="BI851" s="54"/>
      <c r="BJ851" s="54"/>
      <c r="BK851" s="54"/>
      <c r="BL851" s="54"/>
      <c r="BM851" s="54"/>
      <c r="BN851" s="54"/>
      <c r="BO851" s="54"/>
      <c r="BP851" s="54"/>
      <c r="BQ851" s="54"/>
      <c r="BR851" s="54"/>
      <c r="BS851" s="54"/>
      <c r="BT851" s="54"/>
      <c r="BU851" s="54"/>
      <c r="BV851" s="54"/>
      <c r="BW851" s="54"/>
      <c r="BX851" s="54"/>
      <c r="BY851" s="3"/>
      <c r="BZ851" s="3"/>
      <c r="CA851" s="3"/>
      <c r="CB851" s="3"/>
      <c r="CC851" s="3"/>
      <c r="CD851" s="3"/>
    </row>
    <row r="852" spans="1:82" x14ac:dyDescent="0.2">
      <c r="A852" s="14">
        <v>810.78877</v>
      </c>
      <c r="B852" s="8" t="s">
        <v>831</v>
      </c>
      <c r="C852" s="8" t="s">
        <v>832</v>
      </c>
      <c r="D852" s="3">
        <v>0</v>
      </c>
      <c r="E852" s="3">
        <v>8.4050375583681621E-6</v>
      </c>
      <c r="F852" s="3">
        <v>3.2504639628106962E-5</v>
      </c>
      <c r="G852" s="3">
        <v>2.1373468221250976E-5</v>
      </c>
      <c r="H852" s="3">
        <v>1.0467679337584142E-4</v>
      </c>
      <c r="I852" s="3">
        <v>5.462048647868183E-5</v>
      </c>
      <c r="J852" s="3">
        <v>0</v>
      </c>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Z852" s="54"/>
      <c r="BA852" s="54"/>
      <c r="BB852" s="54"/>
      <c r="BC852" s="54"/>
      <c r="BD852" s="54"/>
      <c r="BE852" s="54"/>
      <c r="BF852" s="54"/>
      <c r="BG852" s="54"/>
      <c r="BH852" s="54"/>
      <c r="BI852" s="54"/>
      <c r="BJ852" s="54"/>
      <c r="BK852" s="54"/>
      <c r="BL852" s="54"/>
      <c r="BM852" s="54"/>
      <c r="BN852" s="54"/>
      <c r="BO852" s="54"/>
      <c r="BP852" s="54"/>
      <c r="BQ852" s="54"/>
      <c r="BR852" s="54"/>
      <c r="BS852" s="54"/>
      <c r="BT852" s="54"/>
      <c r="BU852" s="54"/>
      <c r="BV852" s="54"/>
      <c r="BW852" s="54"/>
      <c r="BX852" s="54"/>
      <c r="BY852" s="3"/>
      <c r="BZ852" s="3"/>
      <c r="CA852" s="3"/>
      <c r="CB852" s="3"/>
      <c r="CC852" s="3"/>
      <c r="CD852" s="3"/>
    </row>
    <row r="853" spans="1:82" x14ac:dyDescent="0.2">
      <c r="A853" s="14">
        <v>816.70566999999994</v>
      </c>
      <c r="B853" s="8" t="s">
        <v>833</v>
      </c>
      <c r="C853" s="8" t="s">
        <v>834</v>
      </c>
      <c r="D853" s="3">
        <v>0</v>
      </c>
      <c r="E853" s="3">
        <v>2.2777573297689062E-5</v>
      </c>
      <c r="F853" s="3">
        <v>0</v>
      </c>
      <c r="G853" s="3">
        <v>3.1138512056523071E-5</v>
      </c>
      <c r="H853" s="3">
        <v>1.3854364336270124E-5</v>
      </c>
      <c r="I853" s="3">
        <v>0</v>
      </c>
      <c r="J853" s="3">
        <v>7.8420626643772362E-6</v>
      </c>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Z853" s="54"/>
      <c r="BA853" s="54"/>
      <c r="BB853" s="54"/>
      <c r="BC853" s="54"/>
      <c r="BD853" s="54"/>
      <c r="BE853" s="54"/>
      <c r="BF853" s="54"/>
      <c r="BG853" s="54"/>
      <c r="BH853" s="54"/>
      <c r="BI853" s="54"/>
      <c r="BJ853" s="54"/>
      <c r="BK853" s="54"/>
      <c r="BL853" s="54"/>
      <c r="BM853" s="54"/>
      <c r="BN853" s="54"/>
      <c r="BO853" s="54"/>
      <c r="BP853" s="54"/>
      <c r="BQ853" s="54"/>
      <c r="BR853" s="54"/>
      <c r="BS853" s="54"/>
      <c r="BT853" s="54"/>
      <c r="BU853" s="54"/>
      <c r="BV853" s="54"/>
      <c r="BW853" s="54"/>
      <c r="BX853" s="54"/>
      <c r="BY853" s="3"/>
      <c r="BZ853" s="3"/>
      <c r="CA853" s="3"/>
      <c r="CB853" s="3"/>
      <c r="CC853" s="3"/>
      <c r="CD853" s="3"/>
    </row>
    <row r="854" spans="1:82" x14ac:dyDescent="0.2">
      <c r="A854" s="14">
        <v>818.72126999999989</v>
      </c>
      <c r="B854" s="8" t="s">
        <v>835</v>
      </c>
      <c r="C854" s="8" t="s">
        <v>836</v>
      </c>
      <c r="D854" s="3">
        <v>2.964907636198479E-5</v>
      </c>
      <c r="E854" s="3">
        <v>1.0852009056715944E-6</v>
      </c>
      <c r="F854" s="3">
        <v>0</v>
      </c>
      <c r="G854" s="3">
        <v>8.7455926484465246E-5</v>
      </c>
      <c r="H854" s="3">
        <v>0</v>
      </c>
      <c r="I854" s="3">
        <v>9.6513563452674332E-5</v>
      </c>
      <c r="J854" s="3">
        <v>0</v>
      </c>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Z854" s="54"/>
      <c r="BA854" s="54"/>
      <c r="BB854" s="54"/>
      <c r="BC854" s="54"/>
      <c r="BD854" s="54"/>
      <c r="BE854" s="54"/>
      <c r="BF854" s="54"/>
      <c r="BG854" s="54"/>
      <c r="BH854" s="54"/>
      <c r="BI854" s="54"/>
      <c r="BJ854" s="54"/>
      <c r="BK854" s="54"/>
      <c r="BL854" s="54"/>
      <c r="BM854" s="54"/>
      <c r="BN854" s="54"/>
      <c r="BO854" s="54"/>
      <c r="BP854" s="54"/>
      <c r="BQ854" s="54"/>
      <c r="BR854" s="54"/>
      <c r="BS854" s="54"/>
      <c r="BT854" s="54"/>
      <c r="BU854" s="54"/>
      <c r="BV854" s="54"/>
      <c r="BW854" s="54"/>
      <c r="BX854" s="54"/>
      <c r="BY854" s="3"/>
      <c r="BZ854" s="3"/>
      <c r="CA854" s="3"/>
      <c r="CB854" s="3"/>
      <c r="CC854" s="3"/>
      <c r="CD854" s="3"/>
    </row>
    <row r="855" spans="1:82" x14ac:dyDescent="0.2">
      <c r="A855" s="14">
        <v>820.73686999999995</v>
      </c>
      <c r="B855" s="8" t="s">
        <v>837</v>
      </c>
      <c r="C855" s="8" t="s">
        <v>838</v>
      </c>
      <c r="D855" s="3">
        <v>6.4003440543977265E-5</v>
      </c>
      <c r="E855" s="3">
        <v>3.8965658655385445E-5</v>
      </c>
      <c r="F855" s="3">
        <v>1.497172363722785E-5</v>
      </c>
      <c r="G855" s="3">
        <v>0</v>
      </c>
      <c r="H855" s="3">
        <v>8.0223041334048713E-5</v>
      </c>
      <c r="I855" s="3">
        <v>3.6439360357778158E-5</v>
      </c>
      <c r="J855" s="3">
        <v>1.6154389654958501E-5</v>
      </c>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Z855" s="54"/>
      <c r="BA855" s="54"/>
      <c r="BB855" s="54"/>
      <c r="BC855" s="54"/>
      <c r="BD855" s="54"/>
      <c r="BE855" s="54"/>
      <c r="BF855" s="54"/>
      <c r="BG855" s="54"/>
      <c r="BH855" s="54"/>
      <c r="BI855" s="54"/>
      <c r="BJ855" s="54"/>
      <c r="BK855" s="54"/>
      <c r="BL855" s="54"/>
      <c r="BM855" s="54"/>
      <c r="BN855" s="54"/>
      <c r="BO855" s="54"/>
      <c r="BP855" s="54"/>
      <c r="BQ855" s="54"/>
      <c r="BR855" s="54"/>
      <c r="BS855" s="54"/>
      <c r="BT855" s="54"/>
      <c r="BU855" s="54"/>
      <c r="BV855" s="54"/>
      <c r="BW855" s="54"/>
      <c r="BX855" s="54"/>
      <c r="BY855" s="3"/>
      <c r="BZ855" s="3"/>
      <c r="CA855" s="3"/>
      <c r="CB855" s="3"/>
      <c r="CC855" s="3"/>
      <c r="CD855" s="3"/>
    </row>
    <row r="856" spans="1:82" x14ac:dyDescent="0.2">
      <c r="A856" s="14">
        <v>822.7524699999999</v>
      </c>
      <c r="B856" s="8" t="s">
        <v>839</v>
      </c>
      <c r="C856" s="8" t="s">
        <v>840</v>
      </c>
      <c r="D856" s="3">
        <v>2.2372548501207655E-5</v>
      </c>
      <c r="E856" s="3">
        <v>1.0368943550416831E-5</v>
      </c>
      <c r="F856" s="3">
        <v>1.9800309108763942E-4</v>
      </c>
      <c r="G856" s="3">
        <v>2.451414049421239E-5</v>
      </c>
      <c r="H856" s="3">
        <v>0</v>
      </c>
      <c r="I856" s="3">
        <v>1.0727623986493746E-4</v>
      </c>
      <c r="J856" s="3">
        <v>2.5016830591281015E-5</v>
      </c>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Z856" s="54"/>
      <c r="BA856" s="54"/>
      <c r="BB856" s="54"/>
      <c r="BC856" s="54"/>
      <c r="BD856" s="54"/>
      <c r="BE856" s="54"/>
      <c r="BF856" s="54"/>
      <c r="BG856" s="54"/>
      <c r="BH856" s="54"/>
      <c r="BI856" s="54"/>
      <c r="BJ856" s="54"/>
      <c r="BK856" s="54"/>
      <c r="BL856" s="54"/>
      <c r="BM856" s="54"/>
      <c r="BN856" s="54"/>
      <c r="BO856" s="54"/>
      <c r="BP856" s="54"/>
      <c r="BQ856" s="54"/>
      <c r="BR856" s="54"/>
      <c r="BS856" s="54"/>
      <c r="BT856" s="54"/>
      <c r="BU856" s="54"/>
      <c r="BV856" s="54"/>
      <c r="BW856" s="54"/>
      <c r="BX856" s="54"/>
      <c r="BY856" s="3"/>
      <c r="BZ856" s="3"/>
      <c r="CA856" s="3"/>
      <c r="CB856" s="3"/>
      <c r="CC856" s="3"/>
      <c r="CD856" s="3"/>
    </row>
    <row r="857" spans="1:82" x14ac:dyDescent="0.2">
      <c r="A857" s="14">
        <v>824.76806999999997</v>
      </c>
      <c r="B857" s="8" t="s">
        <v>841</v>
      </c>
      <c r="C857" s="8" t="s">
        <v>842</v>
      </c>
      <c r="D857" s="3">
        <v>0</v>
      </c>
      <c r="E857" s="3">
        <v>2.1836124729725716E-5</v>
      </c>
      <c r="F857" s="3">
        <v>0</v>
      </c>
      <c r="G857" s="3">
        <v>0</v>
      </c>
      <c r="H857" s="3">
        <v>1.0528701104986534E-4</v>
      </c>
      <c r="I857" s="3">
        <v>4.1919158876189192E-5</v>
      </c>
      <c r="J857" s="3">
        <v>2.5686752617579896E-5</v>
      </c>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Z857" s="54"/>
      <c r="BA857" s="54"/>
      <c r="BB857" s="54"/>
      <c r="BC857" s="54"/>
      <c r="BD857" s="54"/>
      <c r="BE857" s="54"/>
      <c r="BF857" s="54"/>
      <c r="BG857" s="54"/>
      <c r="BH857" s="54"/>
      <c r="BI857" s="54"/>
      <c r="BJ857" s="54"/>
      <c r="BK857" s="54"/>
      <c r="BL857" s="54"/>
      <c r="BM857" s="54"/>
      <c r="BN857" s="54"/>
      <c r="BO857" s="54"/>
      <c r="BP857" s="54"/>
      <c r="BQ857" s="54"/>
      <c r="BR857" s="54"/>
      <c r="BS857" s="54"/>
      <c r="BT857" s="54"/>
      <c r="BU857" s="54"/>
      <c r="BV857" s="54"/>
      <c r="BW857" s="54"/>
      <c r="BX857" s="54"/>
      <c r="BY857" s="3"/>
      <c r="BZ857" s="3"/>
      <c r="CA857" s="3"/>
      <c r="CB857" s="3"/>
      <c r="CC857" s="3"/>
      <c r="CD857" s="3"/>
    </row>
    <row r="858" spans="1:82" x14ac:dyDescent="0.2">
      <c r="A858" s="14">
        <v>830.75756999999999</v>
      </c>
      <c r="B858" s="8" t="s">
        <v>843</v>
      </c>
      <c r="C858" s="8" t="s">
        <v>844</v>
      </c>
      <c r="D858" s="3">
        <v>2.0001548027935519E-5</v>
      </c>
      <c r="E858" s="3">
        <v>2.7769786713576579E-5</v>
      </c>
      <c r="F858" s="3">
        <v>0</v>
      </c>
      <c r="G858" s="3">
        <v>0</v>
      </c>
      <c r="H858" s="3">
        <v>6.1527546994256661E-5</v>
      </c>
      <c r="I858" s="3">
        <v>4.1478387171316957E-5</v>
      </c>
      <c r="J858" s="3">
        <v>6.523649838885436E-6</v>
      </c>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Z858" s="54"/>
      <c r="BA858" s="54"/>
      <c r="BB858" s="54"/>
      <c r="BC858" s="54"/>
      <c r="BD858" s="54"/>
      <c r="BE858" s="54"/>
      <c r="BF858" s="54"/>
      <c r="BG858" s="54"/>
      <c r="BH858" s="54"/>
      <c r="BI858" s="54"/>
      <c r="BJ858" s="54"/>
      <c r="BK858" s="54"/>
      <c r="BL858" s="54"/>
      <c r="BM858" s="54"/>
      <c r="BN858" s="54"/>
      <c r="BO858" s="54"/>
      <c r="BP858" s="54"/>
      <c r="BQ858" s="54"/>
      <c r="BR858" s="54"/>
      <c r="BS858" s="54"/>
      <c r="BT858" s="54"/>
      <c r="BU858" s="54"/>
      <c r="BV858" s="54"/>
      <c r="BW858" s="54"/>
      <c r="BX858" s="54"/>
      <c r="BY858" s="3"/>
      <c r="BZ858" s="3"/>
      <c r="CA858" s="3"/>
      <c r="CB858" s="3"/>
      <c r="CC858" s="3"/>
      <c r="CD858" s="3"/>
    </row>
    <row r="859" spans="1:82" x14ac:dyDescent="0.2">
      <c r="A859" s="14">
        <v>832.77317000000005</v>
      </c>
      <c r="B859" s="8" t="s">
        <v>845</v>
      </c>
      <c r="C859" s="8" t="s">
        <v>846</v>
      </c>
      <c r="D859" s="3">
        <v>0</v>
      </c>
      <c r="E859" s="3">
        <v>9.682998149186339E-6</v>
      </c>
      <c r="F859" s="3">
        <v>1.9063141969440514E-5</v>
      </c>
      <c r="G859" s="3">
        <v>0</v>
      </c>
      <c r="H859" s="3">
        <v>2.4574981136283629E-5</v>
      </c>
      <c r="I859" s="3">
        <v>3.5142727373935256E-5</v>
      </c>
      <c r="J859" s="3">
        <v>4.877606968449918E-6</v>
      </c>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Z859" s="54"/>
      <c r="BA859" s="54"/>
      <c r="BB859" s="54"/>
      <c r="BC859" s="54"/>
      <c r="BD859" s="54"/>
      <c r="BE859" s="54"/>
      <c r="BF859" s="54"/>
      <c r="BG859" s="54"/>
      <c r="BH859" s="54"/>
      <c r="BI859" s="54"/>
      <c r="BJ859" s="54"/>
      <c r="BK859" s="54"/>
      <c r="BL859" s="54"/>
      <c r="BM859" s="54"/>
      <c r="BN859" s="54"/>
      <c r="BO859" s="54"/>
      <c r="BP859" s="54"/>
      <c r="BQ859" s="54"/>
      <c r="BR859" s="54"/>
      <c r="BS859" s="54"/>
      <c r="BT859" s="54"/>
      <c r="BU859" s="54"/>
      <c r="BV859" s="54"/>
      <c r="BW859" s="54"/>
      <c r="BX859" s="54"/>
      <c r="BY859" s="3"/>
      <c r="BZ859" s="3"/>
      <c r="CA859" s="3"/>
      <c r="CB859" s="3"/>
      <c r="CC859" s="3"/>
      <c r="CD859" s="3"/>
    </row>
    <row r="860" spans="1:82" x14ac:dyDescent="0.2">
      <c r="A860" s="14">
        <v>834.78877</v>
      </c>
      <c r="B860" s="8" t="s">
        <v>847</v>
      </c>
      <c r="C860" s="8" t="s">
        <v>848</v>
      </c>
      <c r="D860" s="3">
        <v>4.5819100599330491E-5</v>
      </c>
      <c r="E860" s="3">
        <v>3.1985113437678426E-5</v>
      </c>
      <c r="F860" s="3">
        <v>1.1331005261948109E-5</v>
      </c>
      <c r="G860" s="3">
        <v>2.2589574221143826E-5</v>
      </c>
      <c r="H860" s="3">
        <v>0</v>
      </c>
      <c r="I860" s="3">
        <v>1.2196052988381847E-4</v>
      </c>
      <c r="J860" s="3">
        <v>4.8201926986561616E-5</v>
      </c>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Z860" s="54"/>
      <c r="BA860" s="54"/>
      <c r="BB860" s="54"/>
      <c r="BC860" s="54"/>
      <c r="BD860" s="54"/>
      <c r="BE860" s="54"/>
      <c r="BF860" s="54"/>
      <c r="BG860" s="54"/>
      <c r="BH860" s="54"/>
      <c r="BI860" s="54"/>
      <c r="BJ860" s="54"/>
      <c r="BK860" s="54"/>
      <c r="BL860" s="54"/>
      <c r="BM860" s="54"/>
      <c r="BN860" s="54"/>
      <c r="BO860" s="54"/>
      <c r="BP860" s="54"/>
      <c r="BQ860" s="54"/>
      <c r="BR860" s="54"/>
      <c r="BS860" s="54"/>
      <c r="BT860" s="54"/>
      <c r="BU860" s="54"/>
      <c r="BV860" s="54"/>
      <c r="BW860" s="54"/>
      <c r="BX860" s="54"/>
      <c r="BY860" s="3"/>
      <c r="BZ860" s="3"/>
      <c r="CA860" s="3"/>
      <c r="CB860" s="3"/>
      <c r="CC860" s="3"/>
      <c r="CD860" s="3"/>
    </row>
    <row r="861" spans="1:82" x14ac:dyDescent="0.2">
      <c r="A861" s="14">
        <v>836.80437000000006</v>
      </c>
      <c r="B861" s="8" t="s">
        <v>849</v>
      </c>
      <c r="C861" s="8" t="s">
        <v>850</v>
      </c>
      <c r="D861" s="3">
        <v>0</v>
      </c>
      <c r="E861" s="3">
        <v>4.8366921797950593E-6</v>
      </c>
      <c r="F861" s="3">
        <v>1.8268557902086466E-6</v>
      </c>
      <c r="G861" s="3">
        <v>6.6903138457010525E-5</v>
      </c>
      <c r="H861" s="3">
        <v>5.0316648454494769E-5</v>
      </c>
      <c r="I861" s="3">
        <v>2.4320608072623525E-5</v>
      </c>
      <c r="J861" s="3">
        <v>2.2617688918491383E-5</v>
      </c>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Z861" s="54"/>
      <c r="BA861" s="54"/>
      <c r="BB861" s="54"/>
      <c r="BC861" s="54"/>
      <c r="BD861" s="54"/>
      <c r="BE861" s="54"/>
      <c r="BF861" s="54"/>
      <c r="BG861" s="54"/>
      <c r="BH861" s="54"/>
      <c r="BI861" s="54"/>
      <c r="BJ861" s="54"/>
      <c r="BK861" s="54"/>
      <c r="BL861" s="54"/>
      <c r="BM861" s="54"/>
      <c r="BN861" s="54"/>
      <c r="BO861" s="54"/>
      <c r="BP861" s="54"/>
      <c r="BQ861" s="54"/>
      <c r="BR861" s="54"/>
      <c r="BS861" s="54"/>
      <c r="BT861" s="54"/>
      <c r="BU861" s="54"/>
      <c r="BV861" s="54"/>
      <c r="BW861" s="54"/>
      <c r="BX861" s="54"/>
      <c r="BY861" s="3"/>
      <c r="BZ861" s="3"/>
      <c r="CA861" s="3"/>
      <c r="CB861" s="3"/>
      <c r="CC861" s="3"/>
      <c r="CD861" s="3"/>
    </row>
    <row r="862" spans="1:82" x14ac:dyDescent="0.2">
      <c r="A862" s="14">
        <v>838.81997000000001</v>
      </c>
      <c r="B862" s="8" t="s">
        <v>851</v>
      </c>
      <c r="C862" s="8" t="s">
        <v>852</v>
      </c>
      <c r="D862" s="3">
        <v>0</v>
      </c>
      <c r="E862" s="3">
        <v>6.246875492411004E-5</v>
      </c>
      <c r="F862" s="3">
        <v>0</v>
      </c>
      <c r="G862" s="3">
        <v>2.1788301355197028E-5</v>
      </c>
      <c r="H862" s="3">
        <v>1.3965043264112776E-6</v>
      </c>
      <c r="I862" s="3">
        <v>8.0600756968350788E-5</v>
      </c>
      <c r="J862" s="3">
        <v>4.4569829014870321E-5</v>
      </c>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Z862" s="54"/>
      <c r="BA862" s="54"/>
      <c r="BB862" s="54"/>
      <c r="BC862" s="54"/>
      <c r="BD862" s="54"/>
      <c r="BE862" s="54"/>
      <c r="BF862" s="54"/>
      <c r="BG862" s="54"/>
      <c r="BH862" s="54"/>
      <c r="BI862" s="54"/>
      <c r="BJ862" s="54"/>
      <c r="BK862" s="54"/>
      <c r="BL862" s="54"/>
      <c r="BM862" s="54"/>
      <c r="BN862" s="54"/>
      <c r="BO862" s="54"/>
      <c r="BP862" s="54"/>
      <c r="BQ862" s="54"/>
      <c r="BR862" s="54"/>
      <c r="BS862" s="54"/>
      <c r="BT862" s="54"/>
      <c r="BU862" s="54"/>
      <c r="BV862" s="54"/>
      <c r="BW862" s="54"/>
      <c r="BX862" s="54"/>
      <c r="BY862" s="3"/>
      <c r="BZ862" s="3"/>
      <c r="CA862" s="3"/>
      <c r="CB862" s="3"/>
      <c r="CC862" s="3"/>
      <c r="CD862" s="3"/>
    </row>
    <row r="863" spans="1:82" x14ac:dyDescent="0.2">
      <c r="A863" s="14">
        <v>844.73686999999995</v>
      </c>
      <c r="B863" s="8" t="s">
        <v>853</v>
      </c>
      <c r="C863" s="8" t="s">
        <v>854</v>
      </c>
      <c r="D863" s="3">
        <v>8.2025320100433076E-6</v>
      </c>
      <c r="E863" s="3">
        <v>1.5270480027891563E-5</v>
      </c>
      <c r="F863" s="3">
        <v>0</v>
      </c>
      <c r="G863" s="3">
        <v>5.2648108365097299E-6</v>
      </c>
      <c r="H863" s="3">
        <v>2.2334816660273701E-5</v>
      </c>
      <c r="I863" s="3">
        <v>3.2998329323192439E-5</v>
      </c>
      <c r="J863" s="3">
        <v>0</v>
      </c>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Z863" s="54"/>
      <c r="BA863" s="54"/>
      <c r="BB863" s="54"/>
      <c r="BC863" s="54"/>
      <c r="BD863" s="54"/>
      <c r="BE863" s="54"/>
      <c r="BF863" s="54"/>
      <c r="BG863" s="54"/>
      <c r="BH863" s="54"/>
      <c r="BI863" s="54"/>
      <c r="BJ863" s="54"/>
      <c r="BK863" s="54"/>
      <c r="BL863" s="54"/>
      <c r="BM863" s="54"/>
      <c r="BN863" s="54"/>
      <c r="BO863" s="54"/>
      <c r="BP863" s="54"/>
      <c r="BQ863" s="54"/>
      <c r="BR863" s="54"/>
      <c r="BS863" s="54"/>
      <c r="BT863" s="54"/>
      <c r="BU863" s="54"/>
      <c r="BV863" s="54"/>
      <c r="BW863" s="54"/>
      <c r="BX863" s="54"/>
      <c r="BY863" s="3"/>
      <c r="BZ863" s="3"/>
      <c r="CA863" s="3"/>
      <c r="CB863" s="3"/>
      <c r="CC863" s="3"/>
      <c r="CD863" s="3"/>
    </row>
    <row r="864" spans="1:82" x14ac:dyDescent="0.2">
      <c r="A864" s="14">
        <v>846.7524699999999</v>
      </c>
      <c r="B864" s="8" t="s">
        <v>855</v>
      </c>
      <c r="C864" s="8" t="s">
        <v>856</v>
      </c>
      <c r="D864" s="3">
        <v>1.5778985278722881E-5</v>
      </c>
      <c r="E864" s="3">
        <v>2.9597334453788015E-6</v>
      </c>
      <c r="F864" s="3">
        <v>4.8163534831551855E-5</v>
      </c>
      <c r="G864" s="3">
        <v>1.9775671789804767E-5</v>
      </c>
      <c r="H864" s="3">
        <v>5.4177001962331485E-6</v>
      </c>
      <c r="I864" s="3">
        <v>0</v>
      </c>
      <c r="J864" s="3">
        <v>8.097668315852431E-6</v>
      </c>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Z864" s="54"/>
      <c r="BA864" s="54"/>
      <c r="BB864" s="54"/>
      <c r="BC864" s="54"/>
      <c r="BD864" s="54"/>
      <c r="BE864" s="54"/>
      <c r="BF864" s="54"/>
      <c r="BG864" s="54"/>
      <c r="BH864" s="54"/>
      <c r="BI864" s="54"/>
      <c r="BJ864" s="54"/>
      <c r="BK864" s="54"/>
      <c r="BL864" s="54"/>
      <c r="BM864" s="54"/>
      <c r="BN864" s="54"/>
      <c r="BO864" s="54"/>
      <c r="BP864" s="54"/>
      <c r="BQ864" s="54"/>
      <c r="BR864" s="54"/>
      <c r="BS864" s="54"/>
      <c r="BT864" s="54"/>
      <c r="BU864" s="54"/>
      <c r="BV864" s="54"/>
      <c r="BW864" s="54"/>
      <c r="BX864" s="54"/>
      <c r="BY864" s="3"/>
      <c r="BZ864" s="3"/>
      <c r="CA864" s="3"/>
      <c r="CB864" s="3"/>
      <c r="CC864" s="3"/>
      <c r="CD864" s="3"/>
    </row>
    <row r="865" spans="1:82" x14ac:dyDescent="0.2">
      <c r="A865" s="14">
        <v>848.76806999999997</v>
      </c>
      <c r="B865" s="8" t="s">
        <v>857</v>
      </c>
      <c r="C865" s="8" t="s">
        <v>858</v>
      </c>
      <c r="D865" s="3">
        <v>4.0446706196379381E-5</v>
      </c>
      <c r="E865" s="3">
        <v>0</v>
      </c>
      <c r="F865" s="3">
        <v>0</v>
      </c>
      <c r="G865" s="3">
        <v>0</v>
      </c>
      <c r="H865" s="3">
        <v>6.7540458586616835E-5</v>
      </c>
      <c r="I865" s="3">
        <v>1.1279073901298118E-5</v>
      </c>
      <c r="J865" s="3">
        <v>5.013829569876714E-6</v>
      </c>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Z865" s="54"/>
      <c r="BA865" s="54"/>
      <c r="BB865" s="54"/>
      <c r="BC865" s="54"/>
      <c r="BD865" s="54"/>
      <c r="BE865" s="54"/>
      <c r="BF865" s="54"/>
      <c r="BG865" s="54"/>
      <c r="BH865" s="54"/>
      <c r="BI865" s="54"/>
      <c r="BJ865" s="54"/>
      <c r="BK865" s="54"/>
      <c r="BL865" s="54"/>
      <c r="BM865" s="54"/>
      <c r="BN865" s="54"/>
      <c r="BO865" s="54"/>
      <c r="BP865" s="54"/>
      <c r="BQ865" s="54"/>
      <c r="BR865" s="54"/>
      <c r="BS865" s="54"/>
      <c r="BT865" s="54"/>
      <c r="BU865" s="54"/>
      <c r="BV865" s="54"/>
      <c r="BW865" s="54"/>
      <c r="BX865" s="54"/>
      <c r="BY865" s="3"/>
      <c r="BZ865" s="3"/>
      <c r="CA865" s="3"/>
      <c r="CB865" s="3"/>
      <c r="CC865" s="3"/>
      <c r="CD865" s="3"/>
    </row>
    <row r="866" spans="1:82" x14ac:dyDescent="0.2">
      <c r="A866" s="14">
        <v>850.78366999999992</v>
      </c>
      <c r="B866" s="8" t="s">
        <v>859</v>
      </c>
      <c r="C866" s="8" t="s">
        <v>860</v>
      </c>
      <c r="D866" s="3">
        <v>0</v>
      </c>
      <c r="E866" s="3">
        <v>4.1666456192869705E-5</v>
      </c>
      <c r="F866" s="3">
        <v>2.3827355143870711E-6</v>
      </c>
      <c r="G866" s="3">
        <v>0</v>
      </c>
      <c r="H866" s="3">
        <v>0</v>
      </c>
      <c r="I866" s="3">
        <v>0</v>
      </c>
      <c r="J866" s="3">
        <v>5.758735531096731E-5</v>
      </c>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Z866" s="54"/>
      <c r="BA866" s="54"/>
      <c r="BB866" s="54"/>
      <c r="BC866" s="54"/>
      <c r="BD866" s="54"/>
      <c r="BE866" s="54"/>
      <c r="BF866" s="54"/>
      <c r="BG866" s="54"/>
      <c r="BH866" s="54"/>
      <c r="BI866" s="54"/>
      <c r="BJ866" s="54"/>
      <c r="BK866" s="54"/>
      <c r="BL866" s="54"/>
      <c r="BM866" s="54"/>
      <c r="BN866" s="54"/>
      <c r="BO866" s="54"/>
      <c r="BP866" s="54"/>
      <c r="BQ866" s="54"/>
      <c r="BR866" s="54"/>
      <c r="BS866" s="54"/>
      <c r="BT866" s="54"/>
      <c r="BU866" s="54"/>
      <c r="BV866" s="54"/>
      <c r="BW866" s="54"/>
      <c r="BX866" s="54"/>
      <c r="BY866" s="3"/>
      <c r="BZ866" s="3"/>
      <c r="CA866" s="3"/>
      <c r="CB866" s="3"/>
      <c r="CC866" s="3"/>
      <c r="CD866" s="3"/>
    </row>
    <row r="867" spans="1:82" x14ac:dyDescent="0.2">
      <c r="A867" s="14">
        <v>852.79926999999998</v>
      </c>
      <c r="B867" s="8" t="s">
        <v>861</v>
      </c>
      <c r="C867" s="8" t="s">
        <v>862</v>
      </c>
      <c r="D867" s="3">
        <v>7.5287166049727746E-5</v>
      </c>
      <c r="E867" s="3">
        <v>1.8017365516002055E-5</v>
      </c>
      <c r="F867" s="3">
        <v>1.8882794914067103E-5</v>
      </c>
      <c r="G867" s="3">
        <v>4.2485776967071956E-5</v>
      </c>
      <c r="H867" s="3">
        <v>3.8493038288864977E-5</v>
      </c>
      <c r="I867" s="3">
        <v>3.0393485294808024E-5</v>
      </c>
      <c r="J867" s="3">
        <v>0</v>
      </c>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Z867" s="54"/>
      <c r="BA867" s="54"/>
      <c r="BB867" s="54"/>
      <c r="BC867" s="54"/>
      <c r="BD867" s="54"/>
      <c r="BE867" s="54"/>
      <c r="BF867" s="54"/>
      <c r="BG867" s="54"/>
      <c r="BH867" s="54"/>
      <c r="BI867" s="54"/>
      <c r="BJ867" s="54"/>
      <c r="BK867" s="54"/>
      <c r="BL867" s="54"/>
      <c r="BM867" s="54"/>
      <c r="BN867" s="54"/>
      <c r="BO867" s="54"/>
      <c r="BP867" s="54"/>
      <c r="BQ867" s="54"/>
      <c r="BR867" s="54"/>
      <c r="BS867" s="54"/>
      <c r="BT867" s="54"/>
      <c r="BU867" s="54"/>
      <c r="BV867" s="54"/>
      <c r="BW867" s="54"/>
      <c r="BX867" s="54"/>
      <c r="BY867" s="3"/>
      <c r="BZ867" s="3"/>
      <c r="CA867" s="3"/>
      <c r="CB867" s="3"/>
      <c r="CC867" s="3"/>
      <c r="CD867" s="3"/>
    </row>
    <row r="868" spans="1:82" x14ac:dyDescent="0.2">
      <c r="A868" s="14">
        <v>856.77317000000005</v>
      </c>
      <c r="B868" s="8" t="s">
        <v>863</v>
      </c>
      <c r="C868" s="8" t="s">
        <v>864</v>
      </c>
      <c r="D868" s="3">
        <v>0</v>
      </c>
      <c r="E868" s="3">
        <v>5.0064715014314867E-5</v>
      </c>
      <c r="F868" s="3">
        <v>2.6622464727909289E-5</v>
      </c>
      <c r="G868" s="3">
        <v>3.3259788592238244E-5</v>
      </c>
      <c r="H868" s="3">
        <v>8.7320058543806261E-5</v>
      </c>
      <c r="I868" s="3">
        <v>0</v>
      </c>
      <c r="J868" s="3">
        <v>6.1881640196591368E-6</v>
      </c>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Z868" s="54"/>
      <c r="BA868" s="54"/>
      <c r="BB868" s="54"/>
      <c r="BC868" s="54"/>
      <c r="BD868" s="54"/>
      <c r="BE868" s="54"/>
      <c r="BF868" s="54"/>
      <c r="BG868" s="54"/>
      <c r="BH868" s="54"/>
      <c r="BI868" s="54"/>
      <c r="BJ868" s="54"/>
      <c r="BK868" s="54"/>
      <c r="BL868" s="54"/>
      <c r="BM868" s="54"/>
      <c r="BN868" s="54"/>
      <c r="BO868" s="54"/>
      <c r="BP868" s="54"/>
      <c r="BQ868" s="54"/>
      <c r="BR868" s="54"/>
      <c r="BS868" s="54"/>
      <c r="BT868" s="54"/>
      <c r="BU868" s="54"/>
      <c r="BV868" s="54"/>
      <c r="BW868" s="54"/>
      <c r="BX868" s="54"/>
      <c r="BY868" s="3"/>
      <c r="BZ868" s="3"/>
      <c r="CA868" s="3"/>
      <c r="CB868" s="3"/>
      <c r="CC868" s="3"/>
      <c r="CD868" s="3"/>
    </row>
    <row r="869" spans="1:82" x14ac:dyDescent="0.2">
      <c r="A869" s="14">
        <v>858.78877</v>
      </c>
      <c r="B869" s="8" t="s">
        <v>865</v>
      </c>
      <c r="C869" s="8" t="s">
        <v>866</v>
      </c>
      <c r="D869" s="3">
        <v>5.2432669687364484E-5</v>
      </c>
      <c r="E869" s="3">
        <v>1.3505213039396834E-5</v>
      </c>
      <c r="F869" s="3">
        <v>9.8436099322903384E-6</v>
      </c>
      <c r="G869" s="3">
        <v>5.6112487940553895E-5</v>
      </c>
      <c r="H869" s="3">
        <v>1.7136144991197173E-5</v>
      </c>
      <c r="I869" s="3">
        <v>1.6931645139221549E-5</v>
      </c>
      <c r="J869" s="3">
        <v>4.6777571090496869E-5</v>
      </c>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Z869" s="54"/>
      <c r="BA869" s="54"/>
      <c r="BB869" s="54"/>
      <c r="BC869" s="54"/>
      <c r="BD869" s="54"/>
      <c r="BE869" s="54"/>
      <c r="BF869" s="54"/>
      <c r="BG869" s="54"/>
      <c r="BH869" s="54"/>
      <c r="BI869" s="54"/>
      <c r="BJ869" s="54"/>
      <c r="BK869" s="54"/>
      <c r="BL869" s="54"/>
      <c r="BM869" s="54"/>
      <c r="BN869" s="54"/>
      <c r="BO869" s="54"/>
      <c r="BP869" s="54"/>
      <c r="BQ869" s="54"/>
      <c r="BR869" s="54"/>
      <c r="BS869" s="54"/>
      <c r="BT869" s="54"/>
      <c r="BU869" s="54"/>
      <c r="BV869" s="54"/>
      <c r="BW869" s="54"/>
      <c r="BX869" s="54"/>
      <c r="BY869" s="3"/>
      <c r="BZ869" s="3"/>
      <c r="CA869" s="3"/>
      <c r="CB869" s="3"/>
      <c r="CC869" s="3"/>
      <c r="CD869" s="3"/>
    </row>
    <row r="870" spans="1:82" x14ac:dyDescent="0.2">
      <c r="A870" s="14">
        <v>860.80437000000006</v>
      </c>
      <c r="B870" s="8" t="s">
        <v>867</v>
      </c>
      <c r="C870" s="8" t="s">
        <v>868</v>
      </c>
      <c r="D870" s="3">
        <v>9.2183964967013709E-6</v>
      </c>
      <c r="E870" s="3">
        <v>0</v>
      </c>
      <c r="F870" s="3">
        <v>0</v>
      </c>
      <c r="G870" s="3">
        <v>1.9954348573407933E-5</v>
      </c>
      <c r="H870" s="3">
        <v>1.1296045059979423E-5</v>
      </c>
      <c r="I870" s="3">
        <v>0</v>
      </c>
      <c r="J870" s="3">
        <v>0</v>
      </c>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Z870" s="54"/>
      <c r="BA870" s="54"/>
      <c r="BB870" s="54"/>
      <c r="BC870" s="54"/>
      <c r="BD870" s="54"/>
      <c r="BE870" s="54"/>
      <c r="BF870" s="54"/>
      <c r="BG870" s="54"/>
      <c r="BH870" s="54"/>
      <c r="BI870" s="54"/>
      <c r="BJ870" s="54"/>
      <c r="BK870" s="54"/>
      <c r="BL870" s="54"/>
      <c r="BM870" s="54"/>
      <c r="BN870" s="54"/>
      <c r="BO870" s="54"/>
      <c r="BP870" s="54"/>
      <c r="BQ870" s="54"/>
      <c r="BR870" s="54"/>
      <c r="BS870" s="54"/>
      <c r="BT870" s="54"/>
      <c r="BU870" s="54"/>
      <c r="BV870" s="54"/>
      <c r="BW870" s="54"/>
      <c r="BX870" s="54"/>
      <c r="BY870" s="3"/>
      <c r="BZ870" s="3"/>
      <c r="CA870" s="3"/>
      <c r="CB870" s="3"/>
      <c r="CC870" s="3"/>
      <c r="CD870" s="3"/>
    </row>
    <row r="871" spans="1:82" x14ac:dyDescent="0.2">
      <c r="A871" s="14">
        <v>862.81997000000001</v>
      </c>
      <c r="B871" s="8" t="s">
        <v>869</v>
      </c>
      <c r="C871" s="8" t="s">
        <v>870</v>
      </c>
      <c r="D871" s="3">
        <v>0</v>
      </c>
      <c r="E871" s="3">
        <v>2.6708228238391104E-5</v>
      </c>
      <c r="F871" s="3">
        <v>0</v>
      </c>
      <c r="G871" s="3">
        <v>2.8971600383886251E-5</v>
      </c>
      <c r="H871" s="3">
        <v>1.0734326415215545E-5</v>
      </c>
      <c r="I871" s="3">
        <v>0</v>
      </c>
      <c r="J871" s="3">
        <v>2.417830987135415E-6</v>
      </c>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Z871" s="54"/>
      <c r="BA871" s="54"/>
      <c r="BB871" s="54"/>
      <c r="BC871" s="54"/>
      <c r="BD871" s="54"/>
      <c r="BE871" s="54"/>
      <c r="BF871" s="54"/>
      <c r="BG871" s="54"/>
      <c r="BH871" s="54"/>
      <c r="BI871" s="54"/>
      <c r="BJ871" s="54"/>
      <c r="BK871" s="54"/>
      <c r="BL871" s="54"/>
      <c r="BM871" s="54"/>
      <c r="BN871" s="54"/>
      <c r="BO871" s="54"/>
      <c r="BP871" s="54"/>
      <c r="BQ871" s="54"/>
      <c r="BR871" s="54"/>
      <c r="BS871" s="54"/>
      <c r="BT871" s="54"/>
      <c r="BU871" s="54"/>
      <c r="BV871" s="54"/>
      <c r="BW871" s="54"/>
      <c r="BX871" s="54"/>
      <c r="BY871" s="3"/>
      <c r="BZ871" s="3"/>
      <c r="CA871" s="3"/>
      <c r="CB871" s="3"/>
      <c r="CC871" s="3"/>
      <c r="CD871" s="3"/>
    </row>
    <row r="872" spans="1:82" x14ac:dyDescent="0.2">
      <c r="A872" s="14">
        <v>864.83556999999996</v>
      </c>
      <c r="B872" s="8" t="s">
        <v>871</v>
      </c>
      <c r="C872" s="8" t="s">
        <v>872</v>
      </c>
      <c r="D872" s="3">
        <v>2.3541968802582334E-5</v>
      </c>
      <c r="E872" s="3">
        <v>0</v>
      </c>
      <c r="F872" s="3">
        <v>0</v>
      </c>
      <c r="G872" s="3">
        <v>4.1102256431828829E-5</v>
      </c>
      <c r="H872" s="3">
        <v>6.7636096499080361E-5</v>
      </c>
      <c r="I872" s="3">
        <v>0</v>
      </c>
      <c r="J872" s="3">
        <v>5.958663272462109E-6</v>
      </c>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Z872" s="54"/>
      <c r="BA872" s="54"/>
      <c r="BB872" s="54"/>
      <c r="BC872" s="54"/>
      <c r="BD872" s="54"/>
      <c r="BE872" s="54"/>
      <c r="BF872" s="54"/>
      <c r="BG872" s="54"/>
      <c r="BH872" s="54"/>
      <c r="BI872" s="54"/>
      <c r="BJ872" s="54"/>
      <c r="BK872" s="54"/>
      <c r="BL872" s="54"/>
      <c r="BM872" s="54"/>
      <c r="BN872" s="54"/>
      <c r="BO872" s="54"/>
      <c r="BP872" s="54"/>
      <c r="BQ872" s="54"/>
      <c r="BR872" s="54"/>
      <c r="BS872" s="54"/>
      <c r="BT872" s="54"/>
      <c r="BU872" s="54"/>
      <c r="BV872" s="54"/>
      <c r="BW872" s="54"/>
      <c r="BX872" s="54"/>
      <c r="BY872" s="3"/>
      <c r="BZ872" s="3"/>
      <c r="CA872" s="3"/>
      <c r="CB872" s="3"/>
      <c r="CC872" s="3"/>
      <c r="CD872" s="3"/>
    </row>
    <row r="873" spans="1:82" x14ac:dyDescent="0.2">
      <c r="A873" s="14">
        <v>866.85117000000002</v>
      </c>
      <c r="B873" s="8" t="s">
        <v>873</v>
      </c>
      <c r="C873" s="8" t="s">
        <v>874</v>
      </c>
      <c r="D873" s="3">
        <v>0</v>
      </c>
      <c r="E873" s="3">
        <v>1.4050234341374113E-5</v>
      </c>
      <c r="F873" s="3">
        <v>1.2631463168633636E-5</v>
      </c>
      <c r="G873" s="3">
        <v>4.27404190414839E-5</v>
      </c>
      <c r="H873" s="3">
        <v>3.7718199858502083E-5</v>
      </c>
      <c r="I873" s="3">
        <v>5.4721752891152824E-5</v>
      </c>
      <c r="J873" s="3">
        <v>0</v>
      </c>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Z873" s="54"/>
      <c r="BA873" s="54"/>
      <c r="BB873" s="54"/>
      <c r="BC873" s="54"/>
      <c r="BD873" s="54"/>
      <c r="BE873" s="54"/>
      <c r="BF873" s="54"/>
      <c r="BG873" s="54"/>
      <c r="BH873" s="54"/>
      <c r="BI873" s="54"/>
      <c r="BJ873" s="54"/>
      <c r="BK873" s="54"/>
      <c r="BL873" s="54"/>
      <c r="BM873" s="54"/>
      <c r="BN873" s="54"/>
      <c r="BO873" s="54"/>
      <c r="BP873" s="54"/>
      <c r="BQ873" s="54"/>
      <c r="BR873" s="54"/>
      <c r="BS873" s="54"/>
      <c r="BT873" s="54"/>
      <c r="BU873" s="54"/>
      <c r="BV873" s="54"/>
      <c r="BW873" s="54"/>
      <c r="BX873" s="54"/>
      <c r="BY873" s="3"/>
      <c r="BZ873" s="3"/>
      <c r="CA873" s="3"/>
      <c r="CB873" s="3"/>
      <c r="CC873" s="3"/>
      <c r="CD873" s="3"/>
    </row>
    <row r="874" spans="1:82" x14ac:dyDescent="0.2">
      <c r="A874" s="14">
        <v>868.73686999999995</v>
      </c>
      <c r="B874" s="8" t="s">
        <v>875</v>
      </c>
      <c r="C874" s="8" t="s">
        <v>876</v>
      </c>
      <c r="D874" s="3">
        <v>4.8311146798222414E-5</v>
      </c>
      <c r="E874" s="3">
        <v>7.3629710928073595E-5</v>
      </c>
      <c r="F874" s="3">
        <v>7.9874764862224949E-4</v>
      </c>
      <c r="G874" s="3">
        <v>1.292699716066668E-3</v>
      </c>
      <c r="H874" s="3">
        <v>1.3886003974367155E-3</v>
      </c>
      <c r="I874" s="3">
        <v>2.4715496578598833E-3</v>
      </c>
      <c r="J874" s="3">
        <v>1.7551140560020883E-5</v>
      </c>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Z874" s="54"/>
      <c r="BA874" s="54"/>
      <c r="BB874" s="54"/>
      <c r="BC874" s="54"/>
      <c r="BD874" s="54"/>
      <c r="BE874" s="54"/>
      <c r="BF874" s="54"/>
      <c r="BG874" s="54"/>
      <c r="BH874" s="54"/>
      <c r="BI874" s="54"/>
      <c r="BJ874" s="54"/>
      <c r="BK874" s="54"/>
      <c r="BL874" s="54"/>
      <c r="BM874" s="54"/>
      <c r="BN874" s="54"/>
      <c r="BO874" s="54"/>
      <c r="BP874" s="54"/>
      <c r="BQ874" s="54"/>
      <c r="BR874" s="54"/>
      <c r="BS874" s="54"/>
      <c r="BT874" s="54"/>
      <c r="BU874" s="54"/>
      <c r="BV874" s="54"/>
      <c r="BW874" s="54"/>
      <c r="BX874" s="54"/>
      <c r="BY874" s="3"/>
      <c r="BZ874" s="3"/>
      <c r="CA874" s="3"/>
      <c r="CB874" s="3"/>
      <c r="CC874" s="3"/>
      <c r="CD874" s="3"/>
    </row>
    <row r="875" spans="1:82" x14ac:dyDescent="0.2">
      <c r="A875" s="14">
        <v>870.7524699999999</v>
      </c>
      <c r="B875" s="8" t="s">
        <v>877</v>
      </c>
      <c r="C875" s="8" t="s">
        <v>878</v>
      </c>
      <c r="D875" s="3">
        <v>0</v>
      </c>
      <c r="E875" s="3">
        <v>3.1750475936054611E-5</v>
      </c>
      <c r="F875" s="3">
        <v>1.2674066494857829E-4</v>
      </c>
      <c r="G875" s="3">
        <v>2.8595282078508716E-4</v>
      </c>
      <c r="H875" s="3">
        <v>2.0640964933695008E-4</v>
      </c>
      <c r="I875" s="3">
        <v>3.2715202983216022E-4</v>
      </c>
      <c r="J875" s="3">
        <v>2.9666330286705504E-5</v>
      </c>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Z875" s="54"/>
      <c r="BA875" s="54"/>
      <c r="BB875" s="54"/>
      <c r="BC875" s="54"/>
      <c r="BD875" s="54"/>
      <c r="BE875" s="54"/>
      <c r="BF875" s="54"/>
      <c r="BG875" s="54"/>
      <c r="BH875" s="54"/>
      <c r="BI875" s="54"/>
      <c r="BJ875" s="54"/>
      <c r="BK875" s="54"/>
      <c r="BL875" s="54"/>
      <c r="BM875" s="54"/>
      <c r="BN875" s="54"/>
      <c r="BO875" s="54"/>
      <c r="BP875" s="54"/>
      <c r="BQ875" s="54"/>
      <c r="BR875" s="54"/>
      <c r="BS875" s="54"/>
      <c r="BT875" s="54"/>
      <c r="BU875" s="54"/>
      <c r="BV875" s="54"/>
      <c r="BW875" s="54"/>
      <c r="BX875" s="54"/>
      <c r="BY875" s="3"/>
      <c r="BZ875" s="3"/>
      <c r="CA875" s="3"/>
      <c r="CB875" s="3"/>
      <c r="CC875" s="3"/>
      <c r="CD875" s="3"/>
    </row>
    <row r="876" spans="1:82" x14ac:dyDescent="0.2">
      <c r="A876" s="14">
        <v>872.76806999999997</v>
      </c>
      <c r="B876" s="8" t="s">
        <v>879</v>
      </c>
      <c r="C876" s="8" t="s">
        <v>880</v>
      </c>
      <c r="D876" s="3">
        <v>1.5226679516197266E-5</v>
      </c>
      <c r="E876" s="3">
        <v>1.0666799309838743E-5</v>
      </c>
      <c r="F876" s="3">
        <v>7.9998039383452783E-6</v>
      </c>
      <c r="G876" s="3">
        <v>2.5619164151635167E-6</v>
      </c>
      <c r="H876" s="3">
        <v>2.7800200876324514E-5</v>
      </c>
      <c r="I876" s="3">
        <v>0</v>
      </c>
      <c r="J876" s="3">
        <v>0</v>
      </c>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Z876" s="54"/>
      <c r="BA876" s="54"/>
      <c r="BB876" s="54"/>
      <c r="BC876" s="54"/>
      <c r="BD876" s="54"/>
      <c r="BE876" s="54"/>
      <c r="BF876" s="54"/>
      <c r="BG876" s="54"/>
      <c r="BH876" s="54"/>
      <c r="BI876" s="54"/>
      <c r="BJ876" s="54"/>
      <c r="BK876" s="54"/>
      <c r="BL876" s="54"/>
      <c r="BM876" s="54"/>
      <c r="BN876" s="54"/>
      <c r="BO876" s="54"/>
      <c r="BP876" s="54"/>
      <c r="BQ876" s="54"/>
      <c r="BR876" s="54"/>
      <c r="BS876" s="54"/>
      <c r="BT876" s="54"/>
      <c r="BU876" s="54"/>
      <c r="BV876" s="54"/>
      <c r="BW876" s="54"/>
      <c r="BX876" s="54"/>
      <c r="BY876" s="3"/>
      <c r="BZ876" s="3"/>
      <c r="CA876" s="3"/>
      <c r="CB876" s="3"/>
      <c r="CC876" s="3"/>
      <c r="CD876" s="3"/>
    </row>
    <row r="877" spans="1:82" x14ac:dyDescent="0.2">
      <c r="A877" s="14">
        <v>874.78366999999992</v>
      </c>
      <c r="B877" s="8" t="s">
        <v>881</v>
      </c>
      <c r="C877" s="8" t="s">
        <v>882</v>
      </c>
      <c r="D877" s="3">
        <v>0</v>
      </c>
      <c r="E877" s="3">
        <v>0</v>
      </c>
      <c r="F877" s="3">
        <v>3.1990556155800426E-5</v>
      </c>
      <c r="G877" s="3">
        <v>4.6005312258021073E-5</v>
      </c>
      <c r="H877" s="3">
        <v>4.8612534174186649E-5</v>
      </c>
      <c r="I877" s="3">
        <v>4.2190963532254249E-5</v>
      </c>
      <c r="J877" s="3">
        <v>1.198824794202919E-5</v>
      </c>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Z877" s="54"/>
      <c r="BA877" s="54"/>
      <c r="BB877" s="54"/>
      <c r="BC877" s="54"/>
      <c r="BD877" s="54"/>
      <c r="BE877" s="54"/>
      <c r="BF877" s="54"/>
      <c r="BG877" s="54"/>
      <c r="BH877" s="54"/>
      <c r="BI877" s="54"/>
      <c r="BJ877" s="54"/>
      <c r="BK877" s="54"/>
      <c r="BL877" s="54"/>
      <c r="BM877" s="54"/>
      <c r="BN877" s="54"/>
      <c r="BO877" s="54"/>
      <c r="BP877" s="54"/>
      <c r="BQ877" s="54"/>
      <c r="BR877" s="54"/>
      <c r="BS877" s="54"/>
      <c r="BT877" s="54"/>
      <c r="BU877" s="54"/>
      <c r="BV877" s="54"/>
      <c r="BW877" s="54"/>
      <c r="BX877" s="54"/>
      <c r="BY877" s="3"/>
      <c r="BZ877" s="3"/>
      <c r="CA877" s="3"/>
      <c r="CB877" s="3"/>
      <c r="CC877" s="3"/>
      <c r="CD877" s="3"/>
    </row>
    <row r="878" spans="1:82" x14ac:dyDescent="0.2">
      <c r="A878" s="14">
        <v>876.79926999999998</v>
      </c>
      <c r="B878" s="8" t="s">
        <v>883</v>
      </c>
      <c r="C878" s="8" t="s">
        <v>884</v>
      </c>
      <c r="D878" s="3">
        <v>0</v>
      </c>
      <c r="E878" s="3">
        <v>0</v>
      </c>
      <c r="F878" s="3">
        <v>2.1570411687697985E-6</v>
      </c>
      <c r="G878" s="3">
        <v>0</v>
      </c>
      <c r="H878" s="3">
        <v>1.4270147308248121E-5</v>
      </c>
      <c r="I878" s="3">
        <v>5.2905307170204842E-5</v>
      </c>
      <c r="J878" s="3">
        <v>9.4239514775604196E-7</v>
      </c>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Z878" s="54"/>
      <c r="BA878" s="54"/>
      <c r="BB878" s="54"/>
      <c r="BC878" s="54"/>
      <c r="BD878" s="54"/>
      <c r="BE878" s="54"/>
      <c r="BF878" s="54"/>
      <c r="BG878" s="54"/>
      <c r="BH878" s="54"/>
      <c r="BI878" s="54"/>
      <c r="BJ878" s="54"/>
      <c r="BK878" s="54"/>
      <c r="BL878" s="54"/>
      <c r="BM878" s="54"/>
      <c r="BN878" s="54"/>
      <c r="BO878" s="54"/>
      <c r="BP878" s="54"/>
      <c r="BQ878" s="54"/>
      <c r="BR878" s="54"/>
      <c r="BS878" s="54"/>
      <c r="BT878" s="54"/>
      <c r="BU878" s="54"/>
      <c r="BV878" s="54"/>
      <c r="BW878" s="54"/>
      <c r="BX878" s="54"/>
      <c r="BY878" s="3"/>
      <c r="BZ878" s="3"/>
      <c r="CA878" s="3"/>
      <c r="CB878" s="3"/>
      <c r="CC878" s="3"/>
      <c r="CD878" s="3"/>
    </row>
    <row r="879" spans="1:82" x14ac:dyDescent="0.2">
      <c r="A879" s="14">
        <v>878.81486999999993</v>
      </c>
      <c r="B879" s="8" t="s">
        <v>885</v>
      </c>
      <c r="C879" s="8" t="s">
        <v>886</v>
      </c>
      <c r="D879" s="3">
        <v>0</v>
      </c>
      <c r="E879" s="3">
        <v>0</v>
      </c>
      <c r="F879" s="3">
        <v>4.496184732013168E-5</v>
      </c>
      <c r="G879" s="3">
        <v>5.5599305553243347E-6</v>
      </c>
      <c r="H879" s="3">
        <v>0</v>
      </c>
      <c r="I879" s="3">
        <v>0</v>
      </c>
      <c r="J879" s="3">
        <v>1.738791688758565E-5</v>
      </c>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Z879" s="54"/>
      <c r="BA879" s="54"/>
      <c r="BB879" s="54"/>
      <c r="BC879" s="54"/>
      <c r="BD879" s="54"/>
      <c r="BE879" s="54"/>
      <c r="BF879" s="54"/>
      <c r="BG879" s="54"/>
      <c r="BH879" s="54"/>
      <c r="BI879" s="54"/>
      <c r="BJ879" s="54"/>
      <c r="BK879" s="54"/>
      <c r="BL879" s="54"/>
      <c r="BM879" s="54"/>
      <c r="BN879" s="54"/>
      <c r="BO879" s="54"/>
      <c r="BP879" s="54"/>
      <c r="BQ879" s="54"/>
      <c r="BR879" s="54"/>
      <c r="BS879" s="54"/>
      <c r="BT879" s="54"/>
      <c r="BU879" s="54"/>
      <c r="BV879" s="54"/>
      <c r="BW879" s="54"/>
      <c r="BX879" s="54"/>
      <c r="BY879" s="3"/>
      <c r="BZ879" s="3"/>
      <c r="CA879" s="3"/>
      <c r="CB879" s="3"/>
      <c r="CC879" s="3"/>
      <c r="CD879" s="3"/>
    </row>
    <row r="880" spans="1:82" x14ac:dyDescent="0.2">
      <c r="A880" s="14">
        <v>880.83046999999988</v>
      </c>
      <c r="B880" s="8" t="s">
        <v>887</v>
      </c>
      <c r="C880" s="8" t="s">
        <v>888</v>
      </c>
      <c r="D880" s="3">
        <v>0</v>
      </c>
      <c r="E880" s="3">
        <v>9.6742430608946886E-5</v>
      </c>
      <c r="F880" s="3">
        <v>3.2054585190130953E-5</v>
      </c>
      <c r="G880" s="3">
        <v>3.7424380555364632E-5</v>
      </c>
      <c r="H880" s="3">
        <v>1.7636026649032544E-5</v>
      </c>
      <c r="I880" s="3">
        <v>7.0800694250419671E-5</v>
      </c>
      <c r="J880" s="3">
        <v>2.316576939884304E-5</v>
      </c>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Z880" s="54"/>
      <c r="BA880" s="54"/>
      <c r="BB880" s="54"/>
      <c r="BC880" s="54"/>
      <c r="BD880" s="54"/>
      <c r="BE880" s="54"/>
      <c r="BF880" s="54"/>
      <c r="BG880" s="54"/>
      <c r="BH880" s="54"/>
      <c r="BI880" s="54"/>
      <c r="BJ880" s="54"/>
      <c r="BK880" s="54"/>
      <c r="BL880" s="54"/>
      <c r="BM880" s="54"/>
      <c r="BN880" s="54"/>
      <c r="BO880" s="54"/>
      <c r="BP880" s="54"/>
      <c r="BQ880" s="54"/>
      <c r="BR880" s="54"/>
      <c r="BS880" s="54"/>
      <c r="BT880" s="54"/>
      <c r="BU880" s="54"/>
      <c r="BV880" s="54"/>
      <c r="BW880" s="54"/>
      <c r="BX880" s="54"/>
      <c r="BY880" s="3"/>
      <c r="BZ880" s="3"/>
      <c r="CA880" s="3"/>
      <c r="CB880" s="3"/>
      <c r="CC880" s="3"/>
      <c r="CD880" s="3"/>
    </row>
    <row r="881" spans="1:82" x14ac:dyDescent="0.2">
      <c r="A881" s="14">
        <v>882.78877</v>
      </c>
      <c r="B881" s="8" t="s">
        <v>889</v>
      </c>
      <c r="C881" s="8" t="s">
        <v>890</v>
      </c>
      <c r="D881" s="3">
        <v>0</v>
      </c>
      <c r="E881" s="3">
        <v>1.0881917734877968E-5</v>
      </c>
      <c r="F881" s="3">
        <v>5.33768413645366E-5</v>
      </c>
      <c r="G881" s="3">
        <v>5.5987077324360664E-5</v>
      </c>
      <c r="H881" s="3">
        <v>1.0682258268693265E-4</v>
      </c>
      <c r="I881" s="3">
        <v>2.2055667532611584E-4</v>
      </c>
      <c r="J881" s="3">
        <v>0</v>
      </c>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Z881" s="54"/>
      <c r="BA881" s="54"/>
      <c r="BB881" s="54"/>
      <c r="BC881" s="54"/>
      <c r="BD881" s="54"/>
      <c r="BE881" s="54"/>
      <c r="BF881" s="54"/>
      <c r="BG881" s="54"/>
      <c r="BH881" s="54"/>
      <c r="BI881" s="54"/>
      <c r="BJ881" s="54"/>
      <c r="BK881" s="54"/>
      <c r="BL881" s="54"/>
      <c r="BM881" s="54"/>
      <c r="BN881" s="54"/>
      <c r="BO881" s="54"/>
      <c r="BP881" s="54"/>
      <c r="BQ881" s="54"/>
      <c r="BR881" s="54"/>
      <c r="BS881" s="54"/>
      <c r="BT881" s="54"/>
      <c r="BU881" s="54"/>
      <c r="BV881" s="54"/>
      <c r="BW881" s="54"/>
      <c r="BX881" s="54"/>
      <c r="BY881" s="3"/>
      <c r="BZ881" s="3"/>
      <c r="CA881" s="3"/>
      <c r="CB881" s="3"/>
      <c r="CC881" s="3"/>
      <c r="CD881" s="3"/>
    </row>
    <row r="882" spans="1:82" x14ac:dyDescent="0.2">
      <c r="A882" s="14">
        <v>884.80437000000006</v>
      </c>
      <c r="B882" s="8" t="s">
        <v>891</v>
      </c>
      <c r="C882" s="8" t="s">
        <v>892</v>
      </c>
      <c r="D882" s="3">
        <v>4.5889530528860879E-6</v>
      </c>
      <c r="E882" s="3">
        <v>0</v>
      </c>
      <c r="F882" s="3">
        <v>5.5920689166546205E-5</v>
      </c>
      <c r="G882" s="3">
        <v>0</v>
      </c>
      <c r="H882" s="3">
        <v>0</v>
      </c>
      <c r="I882" s="3">
        <v>0</v>
      </c>
      <c r="J882" s="3">
        <v>3.2590019909616658E-5</v>
      </c>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Z882" s="54"/>
      <c r="BA882" s="54"/>
      <c r="BB882" s="54"/>
      <c r="BC882" s="54"/>
      <c r="BD882" s="54"/>
      <c r="BE882" s="54"/>
      <c r="BF882" s="54"/>
      <c r="BG882" s="54"/>
      <c r="BH882" s="54"/>
      <c r="BI882" s="54"/>
      <c r="BJ882" s="54"/>
      <c r="BK882" s="54"/>
      <c r="BL882" s="54"/>
      <c r="BM882" s="54"/>
      <c r="BN882" s="54"/>
      <c r="BO882" s="54"/>
      <c r="BP882" s="54"/>
      <c r="BQ882" s="54"/>
      <c r="BR882" s="54"/>
      <c r="BS882" s="54"/>
      <c r="BT882" s="54"/>
      <c r="BU882" s="54"/>
      <c r="BV882" s="54"/>
      <c r="BW882" s="54"/>
      <c r="BX882" s="54"/>
      <c r="BY882" s="3"/>
      <c r="BZ882" s="3"/>
      <c r="CA882" s="3"/>
      <c r="CB882" s="3"/>
      <c r="CC882" s="3"/>
      <c r="CD882" s="3"/>
    </row>
    <row r="883" spans="1:82" x14ac:dyDescent="0.2">
      <c r="A883" s="14">
        <v>886.81997000000001</v>
      </c>
      <c r="B883" s="8" t="s">
        <v>893</v>
      </c>
      <c r="C883" s="8" t="s">
        <v>894</v>
      </c>
      <c r="D883" s="3">
        <v>1.0127509296128514E-5</v>
      </c>
      <c r="E883" s="3">
        <v>1.6782840442312955E-5</v>
      </c>
      <c r="F883" s="3">
        <v>0</v>
      </c>
      <c r="G883" s="3">
        <v>0</v>
      </c>
      <c r="H883" s="3">
        <v>0</v>
      </c>
      <c r="I883" s="3">
        <v>0</v>
      </c>
      <c r="J883" s="3">
        <v>1.0343925277766003E-5</v>
      </c>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Z883" s="54"/>
      <c r="BA883" s="54"/>
      <c r="BB883" s="54"/>
      <c r="BC883" s="54"/>
      <c r="BD883" s="54"/>
      <c r="BE883" s="54"/>
      <c r="BF883" s="54"/>
      <c r="BG883" s="54"/>
      <c r="BH883" s="54"/>
      <c r="BI883" s="54"/>
      <c r="BJ883" s="54"/>
      <c r="BK883" s="54"/>
      <c r="BL883" s="54"/>
      <c r="BM883" s="54"/>
      <c r="BN883" s="54"/>
      <c r="BO883" s="54"/>
      <c r="BP883" s="54"/>
      <c r="BQ883" s="54"/>
      <c r="BR883" s="54"/>
      <c r="BS883" s="54"/>
      <c r="BT883" s="54"/>
      <c r="BU883" s="54"/>
      <c r="BV883" s="54"/>
      <c r="BW883" s="54"/>
      <c r="BX883" s="54"/>
      <c r="BY883" s="3"/>
      <c r="BZ883" s="3"/>
      <c r="CA883" s="3"/>
      <c r="CB883" s="3"/>
      <c r="CC883" s="3"/>
      <c r="CD883" s="3"/>
    </row>
    <row r="884" spans="1:82" x14ac:dyDescent="0.2">
      <c r="A884" s="14">
        <v>888.83556999999996</v>
      </c>
      <c r="B884" s="8" t="s">
        <v>895</v>
      </c>
      <c r="C884" s="8" t="s">
        <v>896</v>
      </c>
      <c r="D884" s="3">
        <v>0</v>
      </c>
      <c r="E884" s="3">
        <v>0</v>
      </c>
      <c r="F884" s="3">
        <v>0</v>
      </c>
      <c r="G884" s="3">
        <v>7.7048682771471331E-5</v>
      </c>
      <c r="H884" s="3">
        <v>2.5366446048104364E-5</v>
      </c>
      <c r="I884" s="3">
        <v>1.0957670984006079E-4</v>
      </c>
      <c r="J884" s="3">
        <v>1.8017337125002773E-5</v>
      </c>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Z884" s="54"/>
      <c r="BA884" s="54"/>
      <c r="BB884" s="54"/>
      <c r="BC884" s="54"/>
      <c r="BD884" s="54"/>
      <c r="BE884" s="54"/>
      <c r="BF884" s="54"/>
      <c r="BG884" s="54"/>
      <c r="BH884" s="54"/>
      <c r="BI884" s="54"/>
      <c r="BJ884" s="54"/>
      <c r="BK884" s="54"/>
      <c r="BL884" s="54"/>
      <c r="BM884" s="54"/>
      <c r="BN884" s="54"/>
      <c r="BO884" s="54"/>
      <c r="BP884" s="54"/>
      <c r="BQ884" s="54"/>
      <c r="BR884" s="54"/>
      <c r="BS884" s="54"/>
      <c r="BT884" s="54"/>
      <c r="BU884" s="54"/>
      <c r="BV884" s="54"/>
      <c r="BW884" s="54"/>
      <c r="BX884" s="54"/>
      <c r="BY884" s="3"/>
      <c r="BZ884" s="3"/>
      <c r="CA884" s="3"/>
      <c r="CB884" s="3"/>
      <c r="CC884" s="3"/>
      <c r="CD884" s="3"/>
    </row>
    <row r="885" spans="1:82" x14ac:dyDescent="0.2">
      <c r="A885" s="14">
        <v>890.85117000000002</v>
      </c>
      <c r="B885" s="8" t="s">
        <v>897</v>
      </c>
      <c r="C885" s="8" t="s">
        <v>898</v>
      </c>
      <c r="D885" s="3">
        <v>1.8179469293494903E-5</v>
      </c>
      <c r="E885" s="3">
        <v>8.3804274132278244E-6</v>
      </c>
      <c r="F885" s="3">
        <v>2.9073775765726076E-5</v>
      </c>
      <c r="G885" s="3">
        <v>0</v>
      </c>
      <c r="H885" s="3">
        <v>2.1269952640606534E-6</v>
      </c>
      <c r="I885" s="3">
        <v>0</v>
      </c>
      <c r="J885" s="3">
        <v>4.0299598394336877E-5</v>
      </c>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Z885" s="54"/>
      <c r="BA885" s="54"/>
      <c r="BB885" s="54"/>
      <c r="BC885" s="54"/>
      <c r="BD885" s="54"/>
      <c r="BE885" s="54"/>
      <c r="BF885" s="54"/>
      <c r="BG885" s="54"/>
      <c r="BH885" s="54"/>
      <c r="BI885" s="54"/>
      <c r="BJ885" s="54"/>
      <c r="BK885" s="54"/>
      <c r="BL885" s="54"/>
      <c r="BM885" s="54"/>
      <c r="BN885" s="54"/>
      <c r="BO885" s="54"/>
      <c r="BP885" s="54"/>
      <c r="BQ885" s="54"/>
      <c r="BR885" s="54"/>
      <c r="BS885" s="54"/>
      <c r="BT885" s="54"/>
      <c r="BU885" s="54"/>
      <c r="BV885" s="54"/>
      <c r="BW885" s="54"/>
      <c r="BX885" s="54"/>
      <c r="BY885" s="3"/>
      <c r="BZ885" s="3"/>
      <c r="CA885" s="3"/>
      <c r="CB885" s="3"/>
      <c r="CC885" s="3"/>
      <c r="CD885" s="3"/>
    </row>
    <row r="886" spans="1:82" x14ac:dyDescent="0.2">
      <c r="A886" s="14">
        <v>892.86676999999997</v>
      </c>
      <c r="B886" s="8" t="s">
        <v>899</v>
      </c>
      <c r="C886" s="8" t="s">
        <v>900</v>
      </c>
      <c r="D886" s="3">
        <v>4.5136602053215034E-4</v>
      </c>
      <c r="E886" s="3">
        <v>5.4457274538384319E-4</v>
      </c>
      <c r="F886" s="3">
        <v>6.6972700061493004E-4</v>
      </c>
      <c r="G886" s="3">
        <v>6.4721343337750001E-4</v>
      </c>
      <c r="H886" s="3">
        <v>5.3219964340943024E-4</v>
      </c>
      <c r="I886" s="3">
        <v>7.384305232265324E-4</v>
      </c>
      <c r="J886" s="3">
        <v>0</v>
      </c>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Z886" s="54"/>
      <c r="BA886" s="54"/>
      <c r="BB886" s="54"/>
      <c r="BC886" s="54"/>
      <c r="BD886" s="54"/>
      <c r="BE886" s="54"/>
      <c r="BF886" s="54"/>
      <c r="BG886" s="54"/>
      <c r="BH886" s="54"/>
      <c r="BI886" s="54"/>
      <c r="BJ886" s="54"/>
      <c r="BK886" s="54"/>
      <c r="BL886" s="54"/>
      <c r="BM886" s="54"/>
      <c r="BN886" s="54"/>
      <c r="BO886" s="54"/>
      <c r="BP886" s="54"/>
      <c r="BQ886" s="54"/>
      <c r="BR886" s="54"/>
      <c r="BS886" s="54"/>
      <c r="BT886" s="54"/>
      <c r="BU886" s="54"/>
      <c r="BV886" s="54"/>
      <c r="BW886" s="54"/>
      <c r="BX886" s="54"/>
      <c r="BY886" s="3"/>
      <c r="BZ886" s="3"/>
      <c r="CA886" s="3"/>
      <c r="CB886" s="3"/>
      <c r="CC886" s="3"/>
      <c r="CD886" s="3"/>
    </row>
    <row r="887" spans="1:82" x14ac:dyDescent="0.2">
      <c r="A887" s="14">
        <v>894.7524699999999</v>
      </c>
      <c r="B887" s="8" t="s">
        <v>901</v>
      </c>
      <c r="C887" s="8" t="s">
        <v>902</v>
      </c>
      <c r="D887" s="3">
        <v>0</v>
      </c>
      <c r="E887" s="3">
        <v>9.8844092308097809E-6</v>
      </c>
      <c r="F887" s="3">
        <v>6.6487723458941422E-4</v>
      </c>
      <c r="G887" s="3">
        <v>6.2846229256800865E-4</v>
      </c>
      <c r="H887" s="3">
        <v>6.7780574620725524E-4</v>
      </c>
      <c r="I887" s="3">
        <v>5.5098078580627266E-4</v>
      </c>
      <c r="J887" s="3">
        <v>5.3368859884755984E-5</v>
      </c>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Z887" s="54"/>
      <c r="BA887" s="54"/>
      <c r="BB887" s="54"/>
      <c r="BC887" s="54"/>
      <c r="BD887" s="54"/>
      <c r="BE887" s="54"/>
      <c r="BF887" s="54"/>
      <c r="BG887" s="54"/>
      <c r="BH887" s="54"/>
      <c r="BI887" s="54"/>
      <c r="BJ887" s="54"/>
      <c r="BK887" s="54"/>
      <c r="BL887" s="54"/>
      <c r="BM887" s="54"/>
      <c r="BN887" s="54"/>
      <c r="BO887" s="54"/>
      <c r="BP887" s="54"/>
      <c r="BQ887" s="54"/>
      <c r="BR887" s="54"/>
      <c r="BS887" s="54"/>
      <c r="BT887" s="54"/>
      <c r="BU887" s="54"/>
      <c r="BV887" s="54"/>
      <c r="BW887" s="54"/>
      <c r="BX887" s="54"/>
      <c r="BY887" s="3"/>
      <c r="BZ887" s="3"/>
      <c r="CA887" s="3"/>
      <c r="CB887" s="3"/>
      <c r="CC887" s="3"/>
      <c r="CD887" s="3"/>
    </row>
    <row r="888" spans="1:82" x14ac:dyDescent="0.2">
      <c r="A888" s="14">
        <v>896.76806999999997</v>
      </c>
      <c r="B888" s="8" t="s">
        <v>903</v>
      </c>
      <c r="C888" s="8" t="s">
        <v>904</v>
      </c>
      <c r="D888" s="3">
        <v>1.5506191399537309E-5</v>
      </c>
      <c r="E888" s="3">
        <v>1.1707192043222468E-4</v>
      </c>
      <c r="F888" s="3">
        <v>4.5431351991892651E-3</v>
      </c>
      <c r="G888" s="3">
        <v>8.4950029256524798E-3</v>
      </c>
      <c r="H888" s="3">
        <v>9.9488569004064463E-3</v>
      </c>
      <c r="I888" s="3">
        <v>1.6143830078716989E-2</v>
      </c>
      <c r="J888" s="3">
        <v>3.205825367177013E-5</v>
      </c>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Z888" s="54"/>
      <c r="BA888" s="54"/>
      <c r="BB888" s="54"/>
      <c r="BC888" s="54"/>
      <c r="BD888" s="54"/>
      <c r="BE888" s="54"/>
      <c r="BF888" s="54"/>
      <c r="BG888" s="54"/>
      <c r="BH888" s="54"/>
      <c r="BI888" s="54"/>
      <c r="BJ888" s="54"/>
      <c r="BK888" s="54"/>
      <c r="BL888" s="54"/>
      <c r="BM888" s="54"/>
      <c r="BN888" s="54"/>
      <c r="BO888" s="54"/>
      <c r="BP888" s="54"/>
      <c r="BQ888" s="54"/>
      <c r="BR888" s="54"/>
      <c r="BS888" s="54"/>
      <c r="BT888" s="54"/>
      <c r="BU888" s="54"/>
      <c r="BV888" s="54"/>
      <c r="BW888" s="54"/>
      <c r="BX888" s="54"/>
      <c r="BY888" s="3"/>
      <c r="BZ888" s="3"/>
      <c r="CA888" s="3"/>
      <c r="CB888" s="3"/>
      <c r="CC888" s="3"/>
      <c r="CD888" s="3"/>
    </row>
    <row r="889" spans="1:82" x14ac:dyDescent="0.2">
      <c r="A889" s="14">
        <v>898.78366999999992</v>
      </c>
      <c r="B889" s="8" t="s">
        <v>905</v>
      </c>
      <c r="C889" s="8" t="s">
        <v>906</v>
      </c>
      <c r="D889" s="3">
        <v>0</v>
      </c>
      <c r="E889" s="3">
        <v>1.0639145496875543E-5</v>
      </c>
      <c r="F889" s="3">
        <v>4.1668951198637667E-4</v>
      </c>
      <c r="G889" s="3">
        <v>5.7072184333960296E-4</v>
      </c>
      <c r="H889" s="3">
        <v>6.4689193885198945E-4</v>
      </c>
      <c r="I889" s="3">
        <v>9.8185851397080488E-4</v>
      </c>
      <c r="J889" s="3">
        <v>1.1022997208946551E-4</v>
      </c>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Z889" s="54"/>
      <c r="BA889" s="54"/>
      <c r="BB889" s="54"/>
      <c r="BC889" s="54"/>
      <c r="BD889" s="54"/>
      <c r="BE889" s="54"/>
      <c r="BF889" s="54"/>
      <c r="BG889" s="54"/>
      <c r="BH889" s="54"/>
      <c r="BI889" s="54"/>
      <c r="BJ889" s="54"/>
      <c r="BK889" s="54"/>
      <c r="BL889" s="54"/>
      <c r="BM889" s="54"/>
      <c r="BN889" s="54"/>
      <c r="BO889" s="54"/>
      <c r="BP889" s="54"/>
      <c r="BQ889" s="54"/>
      <c r="BR889" s="54"/>
      <c r="BS889" s="54"/>
      <c r="BT889" s="54"/>
      <c r="BU889" s="54"/>
      <c r="BV889" s="54"/>
      <c r="BW889" s="54"/>
      <c r="BX889" s="54"/>
      <c r="BY889" s="3"/>
      <c r="BZ889" s="3"/>
      <c r="CA889" s="3"/>
      <c r="CB889" s="3"/>
      <c r="CC889" s="3"/>
      <c r="CD889" s="3"/>
    </row>
    <row r="890" spans="1:82" x14ac:dyDescent="0.2">
      <c r="A890" s="14">
        <v>900.79926999999998</v>
      </c>
      <c r="B890" s="8" t="s">
        <v>907</v>
      </c>
      <c r="C890" s="8" t="s">
        <v>908</v>
      </c>
      <c r="D890" s="3">
        <v>4.3038506164742726E-5</v>
      </c>
      <c r="E890" s="3">
        <v>4.4391832744136562E-5</v>
      </c>
      <c r="F890" s="3">
        <v>1.6268548188051474E-6</v>
      </c>
      <c r="G890" s="3">
        <v>7.1585838114826347E-5</v>
      </c>
      <c r="H890" s="3">
        <v>6.573027040278844E-5</v>
      </c>
      <c r="I890" s="3">
        <v>0</v>
      </c>
      <c r="J890" s="3">
        <v>3.2702176977312043E-5</v>
      </c>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Z890" s="54"/>
      <c r="BA890" s="54"/>
      <c r="BB890" s="54"/>
      <c r="BC890" s="54"/>
      <c r="BD890" s="54"/>
      <c r="BE890" s="54"/>
      <c r="BF890" s="54"/>
      <c r="BG890" s="54"/>
      <c r="BH890" s="54"/>
      <c r="BI890" s="54"/>
      <c r="BJ890" s="54"/>
      <c r="BK890" s="54"/>
      <c r="BL890" s="54"/>
      <c r="BM890" s="54"/>
      <c r="BN890" s="54"/>
      <c r="BO890" s="54"/>
      <c r="BP890" s="54"/>
      <c r="BQ890" s="54"/>
      <c r="BR890" s="54"/>
      <c r="BS890" s="54"/>
      <c r="BT890" s="54"/>
      <c r="BU890" s="54"/>
      <c r="BV890" s="54"/>
      <c r="BW890" s="54"/>
      <c r="BX890" s="54"/>
      <c r="BY890" s="3"/>
      <c r="BZ890" s="3"/>
      <c r="CA890" s="3"/>
      <c r="CB890" s="3"/>
      <c r="CC890" s="3"/>
      <c r="CD890" s="3"/>
    </row>
    <row r="891" spans="1:82" x14ac:dyDescent="0.2">
      <c r="A891" s="14">
        <v>902.81486999999993</v>
      </c>
      <c r="B891" s="8" t="s">
        <v>909</v>
      </c>
      <c r="C891" s="8" t="s">
        <v>910</v>
      </c>
      <c r="D891" s="3">
        <v>0</v>
      </c>
      <c r="E891" s="3">
        <v>1.5641933402163227E-5</v>
      </c>
      <c r="F891" s="3">
        <v>0</v>
      </c>
      <c r="G891" s="3">
        <v>6.7053184161175613E-6</v>
      </c>
      <c r="H891" s="3">
        <v>1.450459414647176E-6</v>
      </c>
      <c r="I891" s="3">
        <v>0</v>
      </c>
      <c r="J891" s="3">
        <v>0</v>
      </c>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Z891" s="54"/>
      <c r="BA891" s="54"/>
      <c r="BB891" s="54"/>
      <c r="BC891" s="54"/>
      <c r="BD891" s="54"/>
      <c r="BE891" s="54"/>
      <c r="BF891" s="54"/>
      <c r="BG891" s="54"/>
      <c r="BH891" s="54"/>
      <c r="BI891" s="54"/>
      <c r="BJ891" s="54"/>
      <c r="BK891" s="54"/>
      <c r="BL891" s="54"/>
      <c r="BM891" s="54"/>
      <c r="BN891" s="54"/>
      <c r="BO891" s="54"/>
      <c r="BP891" s="54"/>
      <c r="BQ891" s="54"/>
      <c r="BR891" s="54"/>
      <c r="BS891" s="54"/>
      <c r="BT891" s="54"/>
      <c r="BU891" s="54"/>
      <c r="BV891" s="54"/>
      <c r="BW891" s="54"/>
      <c r="BX891" s="54"/>
      <c r="BY891" s="3"/>
      <c r="BZ891" s="3"/>
      <c r="CA891" s="3"/>
      <c r="CB891" s="3"/>
      <c r="CC891" s="3"/>
      <c r="CD891" s="3"/>
    </row>
    <row r="892" spans="1:82" x14ac:dyDescent="0.2">
      <c r="A892" s="14">
        <v>904.83046999999988</v>
      </c>
      <c r="B892" s="8" t="s">
        <v>911</v>
      </c>
      <c r="C892" s="8" t="s">
        <v>912</v>
      </c>
      <c r="D892" s="3">
        <v>5.3954435580773484E-6</v>
      </c>
      <c r="E892" s="3">
        <v>0</v>
      </c>
      <c r="F892" s="3">
        <v>0</v>
      </c>
      <c r="G892" s="3">
        <v>0</v>
      </c>
      <c r="H892" s="3">
        <v>0</v>
      </c>
      <c r="I892" s="3">
        <v>8.024299334418403E-5</v>
      </c>
      <c r="J892" s="3">
        <v>1.5409034939563017E-5</v>
      </c>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Z892" s="54"/>
      <c r="BA892" s="54"/>
      <c r="BB892" s="54"/>
      <c r="BC892" s="54"/>
      <c r="BD892" s="54"/>
      <c r="BE892" s="54"/>
      <c r="BF892" s="54"/>
      <c r="BG892" s="54"/>
      <c r="BH892" s="54"/>
      <c r="BI892" s="54"/>
      <c r="BJ892" s="54"/>
      <c r="BK892" s="54"/>
      <c r="BL892" s="54"/>
      <c r="BM892" s="54"/>
      <c r="BN892" s="54"/>
      <c r="BO892" s="54"/>
      <c r="BP892" s="54"/>
      <c r="BQ892" s="54"/>
      <c r="BR892" s="54"/>
      <c r="BS892" s="54"/>
      <c r="BT892" s="54"/>
      <c r="BU892" s="54"/>
      <c r="BV892" s="54"/>
      <c r="BW892" s="54"/>
      <c r="BX892" s="54"/>
      <c r="BY892" s="3"/>
      <c r="BZ892" s="3"/>
      <c r="CA892" s="3"/>
      <c r="CB892" s="3"/>
      <c r="CC892" s="3"/>
      <c r="CD892" s="3"/>
    </row>
    <row r="893" spans="1:82" x14ac:dyDescent="0.2">
      <c r="A893" s="14">
        <v>906.84606999999994</v>
      </c>
      <c r="B893" s="8" t="s">
        <v>913</v>
      </c>
      <c r="C893" s="8" t="s">
        <v>914</v>
      </c>
      <c r="D893" s="3">
        <v>0</v>
      </c>
      <c r="E893" s="3">
        <v>2.122289629357915E-6</v>
      </c>
      <c r="F893" s="3">
        <v>1.9506872550951796E-5</v>
      </c>
      <c r="G893" s="3">
        <v>5.5030986190449243E-5</v>
      </c>
      <c r="H893" s="3">
        <v>1.2017393302860307E-4</v>
      </c>
      <c r="I893" s="3">
        <v>1.2790068378882427E-4</v>
      </c>
      <c r="J893" s="3">
        <v>2.4092284381750945E-5</v>
      </c>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Z893" s="54"/>
      <c r="BA893" s="54"/>
      <c r="BB893" s="54"/>
      <c r="BC893" s="54"/>
      <c r="BD893" s="54"/>
      <c r="BE893" s="54"/>
      <c r="BF893" s="54"/>
      <c r="BG893" s="54"/>
      <c r="BH893" s="54"/>
      <c r="BI893" s="54"/>
      <c r="BJ893" s="54"/>
      <c r="BK893" s="54"/>
      <c r="BL893" s="54"/>
      <c r="BM893" s="54"/>
      <c r="BN893" s="54"/>
      <c r="BO893" s="54"/>
      <c r="BP893" s="54"/>
      <c r="BQ893" s="54"/>
      <c r="BR893" s="54"/>
      <c r="BS893" s="54"/>
      <c r="BT893" s="54"/>
      <c r="BU893" s="54"/>
      <c r="BV893" s="54"/>
      <c r="BW893" s="54"/>
      <c r="BX893" s="54"/>
      <c r="BY893" s="3"/>
      <c r="BZ893" s="3"/>
      <c r="CA893" s="3"/>
      <c r="CB893" s="3"/>
      <c r="CC893" s="3"/>
      <c r="CD893" s="3"/>
    </row>
    <row r="894" spans="1:82" x14ac:dyDescent="0.2">
      <c r="A894" s="14">
        <v>908.86166999999989</v>
      </c>
      <c r="B894" s="8" t="s">
        <v>915</v>
      </c>
      <c r="C894" s="8" t="s">
        <v>916</v>
      </c>
      <c r="D894" s="3">
        <v>3.1515516805285455E-5</v>
      </c>
      <c r="E894" s="3">
        <v>1.5146872054366201E-5</v>
      </c>
      <c r="F894" s="3">
        <v>1.0961410048451297E-4</v>
      </c>
      <c r="G894" s="3">
        <v>3.8548429195470286E-5</v>
      </c>
      <c r="H894" s="3">
        <v>8.6387759092894565E-5</v>
      </c>
      <c r="I894" s="3">
        <v>7.1855176048756257E-4</v>
      </c>
      <c r="J894" s="3">
        <v>5.0367600041653654E-6</v>
      </c>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Z894" s="54"/>
      <c r="BA894" s="54"/>
      <c r="BB894" s="54"/>
      <c r="BC894" s="54"/>
      <c r="BD894" s="54"/>
      <c r="BE894" s="54"/>
      <c r="BF894" s="54"/>
      <c r="BG894" s="54"/>
      <c r="BH894" s="54"/>
      <c r="BI894" s="54"/>
      <c r="BJ894" s="54"/>
      <c r="BK894" s="54"/>
      <c r="BL894" s="54"/>
      <c r="BM894" s="54"/>
      <c r="BN894" s="54"/>
      <c r="BO894" s="54"/>
      <c r="BP894" s="54"/>
      <c r="BQ894" s="54"/>
      <c r="BR894" s="54"/>
      <c r="BS894" s="54"/>
      <c r="BT894" s="54"/>
      <c r="BU894" s="54"/>
      <c r="BV894" s="54"/>
      <c r="BW894" s="54"/>
      <c r="BX894" s="54"/>
      <c r="BY894" s="3"/>
      <c r="BZ894" s="3"/>
      <c r="CA894" s="3"/>
      <c r="CB894" s="3"/>
      <c r="CC894" s="3"/>
      <c r="CD894" s="3"/>
    </row>
    <row r="895" spans="1:82" x14ac:dyDescent="0.2">
      <c r="A895" s="14">
        <v>910.81997000000001</v>
      </c>
      <c r="B895" s="8" t="s">
        <v>917</v>
      </c>
      <c r="C895" s="8" t="s">
        <v>918</v>
      </c>
      <c r="D895" s="3">
        <v>0</v>
      </c>
      <c r="E895" s="3">
        <v>8.9743979567751002E-6</v>
      </c>
      <c r="F895" s="3">
        <v>7.6450318856385741E-5</v>
      </c>
      <c r="G895" s="3">
        <v>1.4297419759648402E-4</v>
      </c>
      <c r="H895" s="3">
        <v>9.5405648385727716E-6</v>
      </c>
      <c r="I895" s="3">
        <v>2.510243344365939E-4</v>
      </c>
      <c r="J895" s="3">
        <v>4.6974011262742239E-5</v>
      </c>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Z895" s="54"/>
      <c r="BA895" s="54"/>
      <c r="BB895" s="54"/>
      <c r="BC895" s="54"/>
      <c r="BD895" s="54"/>
      <c r="BE895" s="54"/>
      <c r="BF895" s="54"/>
      <c r="BG895" s="54"/>
      <c r="BH895" s="54"/>
      <c r="BI895" s="54"/>
      <c r="BJ895" s="54"/>
      <c r="BK895" s="54"/>
      <c r="BL895" s="54"/>
      <c r="BM895" s="54"/>
      <c r="BN895" s="54"/>
      <c r="BO895" s="54"/>
      <c r="BP895" s="54"/>
      <c r="BQ895" s="54"/>
      <c r="BR895" s="54"/>
      <c r="BS895" s="54"/>
      <c r="BT895" s="54"/>
      <c r="BU895" s="54"/>
      <c r="BV895" s="54"/>
      <c r="BW895" s="54"/>
      <c r="BX895" s="54"/>
      <c r="BY895" s="3"/>
      <c r="BZ895" s="3"/>
      <c r="CA895" s="3"/>
      <c r="CB895" s="3"/>
      <c r="CC895" s="3"/>
      <c r="CD895" s="3"/>
    </row>
    <row r="896" spans="1:82" x14ac:dyDescent="0.2">
      <c r="A896" s="14">
        <v>912.83556999999996</v>
      </c>
      <c r="B896" s="8" t="s">
        <v>919</v>
      </c>
      <c r="C896" s="8" t="s">
        <v>920</v>
      </c>
      <c r="D896" s="3">
        <v>0</v>
      </c>
      <c r="E896" s="3">
        <v>8.510353444229955E-6</v>
      </c>
      <c r="F896" s="3">
        <v>8.0470907358303866E-6</v>
      </c>
      <c r="G896" s="3">
        <v>1.3551095505986445E-4</v>
      </c>
      <c r="H896" s="3">
        <v>0</v>
      </c>
      <c r="I896" s="3">
        <v>1.2308687268538029E-4</v>
      </c>
      <c r="J896" s="3">
        <v>4.1657295286879839E-5</v>
      </c>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Z896" s="54"/>
      <c r="BA896" s="54"/>
      <c r="BB896" s="54"/>
      <c r="BC896" s="54"/>
      <c r="BD896" s="54"/>
      <c r="BE896" s="54"/>
      <c r="BF896" s="54"/>
      <c r="BG896" s="54"/>
      <c r="BH896" s="54"/>
      <c r="BI896" s="54"/>
      <c r="BJ896" s="54"/>
      <c r="BK896" s="54"/>
      <c r="BL896" s="54"/>
      <c r="BM896" s="54"/>
      <c r="BN896" s="54"/>
      <c r="BO896" s="54"/>
      <c r="BP896" s="54"/>
      <c r="BQ896" s="54"/>
      <c r="BR896" s="54"/>
      <c r="BS896" s="54"/>
      <c r="BT896" s="54"/>
      <c r="BU896" s="54"/>
      <c r="BV896" s="54"/>
      <c r="BW896" s="54"/>
      <c r="BX896" s="54"/>
      <c r="BY896" s="3"/>
      <c r="BZ896" s="3"/>
      <c r="CA896" s="3"/>
      <c r="CB896" s="3"/>
      <c r="CC896" s="3"/>
      <c r="CD896" s="3"/>
    </row>
    <row r="897" spans="1:82" x14ac:dyDescent="0.2">
      <c r="A897" s="14">
        <v>914.85117000000002</v>
      </c>
      <c r="B897" s="8" t="s">
        <v>921</v>
      </c>
      <c r="C897" s="8" t="s">
        <v>922</v>
      </c>
      <c r="D897" s="3">
        <v>0</v>
      </c>
      <c r="E897" s="3">
        <v>2.4300483053633685E-5</v>
      </c>
      <c r="F897" s="3">
        <v>0</v>
      </c>
      <c r="G897" s="3">
        <v>0</v>
      </c>
      <c r="H897" s="3">
        <v>0</v>
      </c>
      <c r="I897" s="3">
        <v>0</v>
      </c>
      <c r="J897" s="3">
        <v>0</v>
      </c>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Z897" s="54"/>
      <c r="BA897" s="54"/>
      <c r="BB897" s="54"/>
      <c r="BC897" s="54"/>
      <c r="BD897" s="54"/>
      <c r="BE897" s="54"/>
      <c r="BF897" s="54"/>
      <c r="BG897" s="54"/>
      <c r="BH897" s="54"/>
      <c r="BI897" s="54"/>
      <c r="BJ897" s="54"/>
      <c r="BK897" s="54"/>
      <c r="BL897" s="54"/>
      <c r="BM897" s="54"/>
      <c r="BN897" s="54"/>
      <c r="BO897" s="54"/>
      <c r="BP897" s="54"/>
      <c r="BQ897" s="54"/>
      <c r="BR897" s="54"/>
      <c r="BS897" s="54"/>
      <c r="BT897" s="54"/>
      <c r="BU897" s="54"/>
      <c r="BV897" s="54"/>
      <c r="BW897" s="54"/>
      <c r="BX897" s="54"/>
      <c r="BY897" s="3"/>
      <c r="BZ897" s="3"/>
      <c r="CA897" s="3"/>
      <c r="CB897" s="3"/>
      <c r="CC897" s="3"/>
      <c r="CD897" s="3"/>
    </row>
    <row r="898" spans="1:82" x14ac:dyDescent="0.2">
      <c r="A898" s="14">
        <v>916.86676999999997</v>
      </c>
      <c r="B898" s="8" t="s">
        <v>923</v>
      </c>
      <c r="C898" s="8" t="s">
        <v>924</v>
      </c>
      <c r="D898" s="3">
        <v>0</v>
      </c>
      <c r="E898" s="3">
        <v>5.6214401118691282E-5</v>
      </c>
      <c r="F898" s="3">
        <v>0</v>
      </c>
      <c r="G898" s="3">
        <v>2.3862133708163075E-5</v>
      </c>
      <c r="H898" s="3">
        <v>6.5774439089273549E-6</v>
      </c>
      <c r="I898" s="3">
        <v>1.976881032588111E-5</v>
      </c>
      <c r="J898" s="3">
        <v>3.1906203583730998E-5</v>
      </c>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Z898" s="54"/>
      <c r="BA898" s="54"/>
      <c r="BB898" s="54"/>
      <c r="BC898" s="54"/>
      <c r="BD898" s="54"/>
      <c r="BE898" s="54"/>
      <c r="BF898" s="54"/>
      <c r="BG898" s="54"/>
      <c r="BH898" s="54"/>
      <c r="BI898" s="54"/>
      <c r="BJ898" s="54"/>
      <c r="BK898" s="54"/>
      <c r="BL898" s="54"/>
      <c r="BM898" s="54"/>
      <c r="BN898" s="54"/>
      <c r="BO898" s="54"/>
      <c r="BP898" s="54"/>
      <c r="BQ898" s="54"/>
      <c r="BR898" s="54"/>
      <c r="BS898" s="54"/>
      <c r="BT898" s="54"/>
      <c r="BU898" s="54"/>
      <c r="BV898" s="54"/>
      <c r="BW898" s="54"/>
      <c r="BX898" s="54"/>
      <c r="BY898" s="3"/>
      <c r="BZ898" s="3"/>
      <c r="CA898" s="3"/>
      <c r="CB898" s="3"/>
      <c r="CC898" s="3"/>
      <c r="CD898" s="3"/>
    </row>
    <row r="899" spans="1:82" x14ac:dyDescent="0.2">
      <c r="A899" s="14">
        <v>918.88237000000004</v>
      </c>
      <c r="B899" s="8" t="s">
        <v>925</v>
      </c>
      <c r="C899" s="8" t="s">
        <v>926</v>
      </c>
      <c r="D899" s="3">
        <v>3.6073181685267761E-5</v>
      </c>
      <c r="E899" s="3">
        <v>1.3668077866939791E-5</v>
      </c>
      <c r="F899" s="3">
        <v>5.4757207302511072E-5</v>
      </c>
      <c r="G899" s="3">
        <v>4.5378368868973775E-5</v>
      </c>
      <c r="H899" s="3">
        <v>2.3510986017192954E-5</v>
      </c>
      <c r="I899" s="3">
        <v>0</v>
      </c>
      <c r="J899" s="3">
        <v>3.9445920512287054E-5</v>
      </c>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Z899" s="54"/>
      <c r="BA899" s="54"/>
      <c r="BB899" s="54"/>
      <c r="BC899" s="54"/>
      <c r="BD899" s="54"/>
      <c r="BE899" s="54"/>
      <c r="BF899" s="54"/>
      <c r="BG899" s="54"/>
      <c r="BH899" s="54"/>
      <c r="BI899" s="54"/>
      <c r="BJ899" s="54"/>
      <c r="BK899" s="54"/>
      <c r="BL899" s="54"/>
      <c r="BM899" s="54"/>
      <c r="BN899" s="54"/>
      <c r="BO899" s="54"/>
      <c r="BP899" s="54"/>
      <c r="BQ899" s="54"/>
      <c r="BR899" s="54"/>
      <c r="BS899" s="54"/>
      <c r="BT899" s="54"/>
      <c r="BU899" s="54"/>
      <c r="BV899" s="54"/>
      <c r="BW899" s="54"/>
      <c r="BX899" s="54"/>
      <c r="BY899" s="3"/>
      <c r="BZ899" s="3"/>
      <c r="CA899" s="3"/>
      <c r="CB899" s="3"/>
      <c r="CC899" s="3"/>
      <c r="CD899" s="3"/>
    </row>
    <row r="900" spans="1:82" x14ac:dyDescent="0.2">
      <c r="A900" s="14">
        <v>920.89796999999999</v>
      </c>
      <c r="B900" s="8" t="s">
        <v>927</v>
      </c>
      <c r="C900" s="8" t="s">
        <v>928</v>
      </c>
      <c r="D900" s="3">
        <v>0</v>
      </c>
      <c r="E900" s="3">
        <v>0</v>
      </c>
      <c r="F900" s="3">
        <v>1.9953141431492614E-4</v>
      </c>
      <c r="G900" s="3">
        <v>1.2461778245647764E-4</v>
      </c>
      <c r="H900" s="3">
        <v>1.0698755342757041E-4</v>
      </c>
      <c r="I900" s="3">
        <v>1.9328177237136745E-4</v>
      </c>
      <c r="J900" s="3">
        <v>0</v>
      </c>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Z900" s="54"/>
      <c r="BA900" s="54"/>
      <c r="BB900" s="54"/>
      <c r="BC900" s="54"/>
      <c r="BD900" s="54"/>
      <c r="BE900" s="54"/>
      <c r="BF900" s="54"/>
      <c r="BG900" s="54"/>
      <c r="BH900" s="54"/>
      <c r="BI900" s="54"/>
      <c r="BJ900" s="54"/>
      <c r="BK900" s="54"/>
      <c r="BL900" s="54"/>
      <c r="BM900" s="54"/>
      <c r="BN900" s="54"/>
      <c r="BO900" s="54"/>
      <c r="BP900" s="54"/>
      <c r="BQ900" s="54"/>
      <c r="BR900" s="54"/>
      <c r="BS900" s="54"/>
      <c r="BT900" s="54"/>
      <c r="BU900" s="54"/>
      <c r="BV900" s="54"/>
      <c r="BW900" s="54"/>
      <c r="BX900" s="54"/>
      <c r="BY900" s="3"/>
      <c r="BZ900" s="3"/>
      <c r="CA900" s="3"/>
      <c r="CB900" s="3"/>
      <c r="CC900" s="3"/>
      <c r="CD900" s="3"/>
    </row>
    <row r="901" spans="1:82" x14ac:dyDescent="0.2">
      <c r="A901" s="14">
        <v>922.78366999999992</v>
      </c>
      <c r="B901" s="8" t="s">
        <v>929</v>
      </c>
      <c r="C901" s="8" t="s">
        <v>930</v>
      </c>
      <c r="D901" s="3">
        <v>1.8322805081560671E-5</v>
      </c>
      <c r="E901" s="3">
        <v>7.6589682847029078E-5</v>
      </c>
      <c r="F901" s="3">
        <v>2.2034203204206155E-4</v>
      </c>
      <c r="G901" s="3">
        <v>1.8613838175253312E-4</v>
      </c>
      <c r="H901" s="3">
        <v>1.7627193094395632E-4</v>
      </c>
      <c r="I901" s="3">
        <v>2.5714924759995023E-4</v>
      </c>
      <c r="J901" s="3">
        <v>3.8093097648417939E-5</v>
      </c>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Z901" s="54"/>
      <c r="BA901" s="54"/>
      <c r="BB901" s="54"/>
      <c r="BC901" s="54"/>
      <c r="BD901" s="54"/>
      <c r="BE901" s="54"/>
      <c r="BF901" s="54"/>
      <c r="BG901" s="54"/>
      <c r="BH901" s="54"/>
      <c r="BI901" s="54"/>
      <c r="BJ901" s="54"/>
      <c r="BK901" s="54"/>
      <c r="BL901" s="54"/>
      <c r="BM901" s="54"/>
      <c r="BN901" s="54"/>
      <c r="BO901" s="54"/>
      <c r="BP901" s="54"/>
      <c r="BQ901" s="54"/>
      <c r="BR901" s="54"/>
      <c r="BS901" s="54"/>
      <c r="BT901" s="54"/>
      <c r="BU901" s="54"/>
      <c r="BV901" s="54"/>
      <c r="BW901" s="54"/>
      <c r="BX901" s="54"/>
      <c r="BY901" s="3"/>
      <c r="BZ901" s="3"/>
      <c r="CA901" s="3"/>
      <c r="CB901" s="3"/>
      <c r="CC901" s="3"/>
      <c r="CD901" s="3"/>
    </row>
    <row r="902" spans="1:82" x14ac:dyDescent="0.2">
      <c r="A902" s="14">
        <v>924.79926999999998</v>
      </c>
      <c r="B902" s="8" t="s">
        <v>931</v>
      </c>
      <c r="C902" s="8" t="s">
        <v>932</v>
      </c>
      <c r="D902" s="3">
        <v>8.2112092440981715E-6</v>
      </c>
      <c r="E902" s="3">
        <v>1.771339667139536E-4</v>
      </c>
      <c r="F902" s="3">
        <v>8.9386695166557804E-4</v>
      </c>
      <c r="G902" s="3">
        <v>2.006449969763578E-3</v>
      </c>
      <c r="H902" s="3">
        <v>2.202412850577944E-3</v>
      </c>
      <c r="I902" s="3">
        <v>3.266447721106154E-3</v>
      </c>
      <c r="J902" s="3">
        <v>2.7480786711261587E-5</v>
      </c>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Z902" s="54"/>
      <c r="BA902" s="54"/>
      <c r="BB902" s="54"/>
      <c r="BC902" s="54"/>
      <c r="BD902" s="54"/>
      <c r="BE902" s="54"/>
      <c r="BF902" s="54"/>
      <c r="BG902" s="54"/>
      <c r="BH902" s="54"/>
      <c r="BI902" s="54"/>
      <c r="BJ902" s="54"/>
      <c r="BK902" s="54"/>
      <c r="BL902" s="54"/>
      <c r="BM902" s="54"/>
      <c r="BN902" s="54"/>
      <c r="BO902" s="54"/>
      <c r="BP902" s="54"/>
      <c r="BQ902" s="54"/>
      <c r="BR902" s="54"/>
      <c r="BS902" s="54"/>
      <c r="BT902" s="54"/>
      <c r="BU902" s="54"/>
      <c r="BV902" s="54"/>
      <c r="BW902" s="54"/>
      <c r="BX902" s="54"/>
      <c r="BY902" s="3"/>
      <c r="BZ902" s="3"/>
      <c r="CA902" s="3"/>
      <c r="CB902" s="3"/>
      <c r="CC902" s="3"/>
      <c r="CD902" s="3"/>
    </row>
    <row r="903" spans="1:82" x14ac:dyDescent="0.2">
      <c r="A903" s="14">
        <v>926.81486999999993</v>
      </c>
      <c r="B903" s="8" t="s">
        <v>933</v>
      </c>
      <c r="C903" s="8" t="s">
        <v>934</v>
      </c>
      <c r="D903" s="3">
        <v>0</v>
      </c>
      <c r="E903" s="3">
        <v>1.2569366205361414E-5</v>
      </c>
      <c r="F903" s="3">
        <v>3.7951554645700587E-5</v>
      </c>
      <c r="G903" s="3">
        <v>1.0822842917412455E-4</v>
      </c>
      <c r="H903" s="3">
        <v>0</v>
      </c>
      <c r="I903" s="3">
        <v>7.2907088850645481E-5</v>
      </c>
      <c r="J903" s="3">
        <v>9.3796617439671095E-5</v>
      </c>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Z903" s="54"/>
      <c r="BA903" s="54"/>
      <c r="BB903" s="54"/>
      <c r="BC903" s="54"/>
      <c r="BD903" s="54"/>
      <c r="BE903" s="54"/>
      <c r="BF903" s="54"/>
      <c r="BG903" s="54"/>
      <c r="BH903" s="54"/>
      <c r="BI903" s="54"/>
      <c r="BJ903" s="54"/>
      <c r="BK903" s="54"/>
      <c r="BL903" s="54"/>
      <c r="BM903" s="54"/>
      <c r="BN903" s="54"/>
      <c r="BO903" s="54"/>
      <c r="BP903" s="54"/>
      <c r="BQ903" s="54"/>
      <c r="BR903" s="54"/>
      <c r="BS903" s="54"/>
      <c r="BT903" s="54"/>
      <c r="BU903" s="54"/>
      <c r="BV903" s="54"/>
      <c r="BW903" s="54"/>
      <c r="BX903" s="54"/>
      <c r="BY903" s="3"/>
      <c r="BZ903" s="3"/>
      <c r="CA903" s="3"/>
      <c r="CB903" s="3"/>
      <c r="CC903" s="3"/>
      <c r="CD903" s="3"/>
    </row>
    <row r="904" spans="1:82" x14ac:dyDescent="0.2">
      <c r="A904" s="14">
        <v>928.83046999999988</v>
      </c>
      <c r="B904" s="8" t="s">
        <v>935</v>
      </c>
      <c r="C904" s="8" t="s">
        <v>936</v>
      </c>
      <c r="D904" s="3">
        <v>5.0367177168261619E-6</v>
      </c>
      <c r="E904" s="3">
        <v>8.1994563652942193E-5</v>
      </c>
      <c r="F904" s="3">
        <v>0</v>
      </c>
      <c r="G904" s="3">
        <v>9.821675455067625E-5</v>
      </c>
      <c r="H904" s="3">
        <v>0</v>
      </c>
      <c r="I904" s="3">
        <v>0</v>
      </c>
      <c r="J904" s="3">
        <v>0</v>
      </c>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Z904" s="54"/>
      <c r="BA904" s="54"/>
      <c r="BB904" s="54"/>
      <c r="BC904" s="54"/>
      <c r="BD904" s="54"/>
      <c r="BE904" s="54"/>
      <c r="BF904" s="54"/>
      <c r="BG904" s="54"/>
      <c r="BH904" s="54"/>
      <c r="BI904" s="54"/>
      <c r="BJ904" s="54"/>
      <c r="BK904" s="54"/>
      <c r="BL904" s="54"/>
      <c r="BM904" s="54"/>
      <c r="BN904" s="54"/>
      <c r="BO904" s="54"/>
      <c r="BP904" s="54"/>
      <c r="BQ904" s="54"/>
      <c r="BR904" s="54"/>
      <c r="BS904" s="54"/>
      <c r="BT904" s="54"/>
      <c r="BU904" s="54"/>
      <c r="BV904" s="54"/>
      <c r="BW904" s="54"/>
      <c r="BX904" s="54"/>
      <c r="BY904" s="3"/>
      <c r="BZ904" s="3"/>
      <c r="CA904" s="3"/>
      <c r="CB904" s="3"/>
      <c r="CC904" s="3"/>
      <c r="CD904" s="3"/>
    </row>
    <row r="905" spans="1:82" x14ac:dyDescent="0.2">
      <c r="A905" s="14">
        <v>930.84606999999994</v>
      </c>
      <c r="B905" s="8" t="s">
        <v>937</v>
      </c>
      <c r="C905" s="8" t="s">
        <v>938</v>
      </c>
      <c r="D905" s="3">
        <v>0</v>
      </c>
      <c r="E905" s="3">
        <v>0</v>
      </c>
      <c r="F905" s="3">
        <v>2.9641562231908929E-6</v>
      </c>
      <c r="G905" s="3">
        <v>0</v>
      </c>
      <c r="H905" s="3">
        <v>0</v>
      </c>
      <c r="I905" s="3">
        <v>0</v>
      </c>
      <c r="J905" s="3">
        <v>0</v>
      </c>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Z905" s="54"/>
      <c r="BA905" s="54"/>
      <c r="BB905" s="54"/>
      <c r="BC905" s="54"/>
      <c r="BD905" s="54"/>
      <c r="BE905" s="54"/>
      <c r="BF905" s="54"/>
      <c r="BG905" s="54"/>
      <c r="BH905" s="54"/>
      <c r="BI905" s="54"/>
      <c r="BJ905" s="54"/>
      <c r="BK905" s="54"/>
      <c r="BL905" s="54"/>
      <c r="BM905" s="54"/>
      <c r="BN905" s="54"/>
      <c r="BO905" s="54"/>
      <c r="BP905" s="54"/>
      <c r="BQ905" s="54"/>
      <c r="BR905" s="54"/>
      <c r="BS905" s="54"/>
      <c r="BT905" s="54"/>
      <c r="BU905" s="54"/>
      <c r="BV905" s="54"/>
      <c r="BW905" s="54"/>
      <c r="BX905" s="54"/>
      <c r="BY905" s="3"/>
      <c r="BZ905" s="3"/>
      <c r="CA905" s="3"/>
      <c r="CB905" s="3"/>
      <c r="CC905" s="3"/>
      <c r="CD905" s="3"/>
    </row>
    <row r="906" spans="1:82" x14ac:dyDescent="0.2">
      <c r="A906" s="14">
        <v>932.86166999999989</v>
      </c>
      <c r="B906" s="8" t="s">
        <v>939</v>
      </c>
      <c r="C906" s="8" t="s">
        <v>940</v>
      </c>
      <c r="D906" s="3">
        <v>0</v>
      </c>
      <c r="E906" s="3">
        <v>2.3285566002273569E-6</v>
      </c>
      <c r="F906" s="3">
        <v>0</v>
      </c>
      <c r="G906" s="3">
        <v>3.6366843759818996E-5</v>
      </c>
      <c r="H906" s="3">
        <v>0</v>
      </c>
      <c r="I906" s="3">
        <v>0</v>
      </c>
      <c r="J906" s="3">
        <v>5.9242093213524484E-5</v>
      </c>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Z906" s="54"/>
      <c r="BA906" s="54"/>
      <c r="BB906" s="54"/>
      <c r="BC906" s="54"/>
      <c r="BD906" s="54"/>
      <c r="BE906" s="54"/>
      <c r="BF906" s="54"/>
      <c r="BG906" s="54"/>
      <c r="BH906" s="54"/>
      <c r="BI906" s="54"/>
      <c r="BJ906" s="54"/>
      <c r="BK906" s="54"/>
      <c r="BL906" s="54"/>
      <c r="BM906" s="54"/>
      <c r="BN906" s="54"/>
      <c r="BO906" s="54"/>
      <c r="BP906" s="54"/>
      <c r="BQ906" s="54"/>
      <c r="BR906" s="54"/>
      <c r="BS906" s="54"/>
      <c r="BT906" s="54"/>
      <c r="BU906" s="54"/>
      <c r="BV906" s="54"/>
      <c r="BW906" s="54"/>
      <c r="BX906" s="54"/>
      <c r="BY906" s="3"/>
      <c r="BZ906" s="3"/>
      <c r="CA906" s="3"/>
      <c r="CB906" s="3"/>
      <c r="CC906" s="3"/>
      <c r="CD906" s="3"/>
    </row>
    <row r="907" spans="1:82" x14ac:dyDescent="0.2">
      <c r="A907" s="14">
        <v>934.87726999999995</v>
      </c>
      <c r="B907" s="8" t="s">
        <v>941</v>
      </c>
      <c r="C907" s="8" t="s">
        <v>942</v>
      </c>
      <c r="D907" s="3">
        <v>0</v>
      </c>
      <c r="E907" s="3">
        <v>3.0485088539704482E-5</v>
      </c>
      <c r="F907" s="3">
        <v>0</v>
      </c>
      <c r="G907" s="3">
        <v>1.5237051163506432E-4</v>
      </c>
      <c r="H907" s="3">
        <v>0</v>
      </c>
      <c r="I907" s="3">
        <v>0</v>
      </c>
      <c r="J907" s="3">
        <v>1.594003360601188E-5</v>
      </c>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Z907" s="54"/>
      <c r="BA907" s="54"/>
      <c r="BB907" s="54"/>
      <c r="BC907" s="54"/>
      <c r="BD907" s="54"/>
      <c r="BE907" s="54"/>
      <c r="BF907" s="54"/>
      <c r="BG907" s="54"/>
      <c r="BH907" s="54"/>
      <c r="BI907" s="54"/>
      <c r="BJ907" s="54"/>
      <c r="BK907" s="54"/>
      <c r="BL907" s="54"/>
      <c r="BM907" s="54"/>
      <c r="BN907" s="54"/>
      <c r="BO907" s="54"/>
      <c r="BP907" s="54"/>
      <c r="BQ907" s="54"/>
      <c r="BR907" s="54"/>
      <c r="BS907" s="54"/>
      <c r="BT907" s="54"/>
      <c r="BU907" s="54"/>
      <c r="BV907" s="54"/>
      <c r="BW907" s="54"/>
      <c r="BX907" s="54"/>
      <c r="BY907" s="3"/>
      <c r="BZ907" s="3"/>
      <c r="CA907" s="3"/>
      <c r="CB907" s="3"/>
      <c r="CC907" s="3"/>
      <c r="CD907" s="3"/>
    </row>
    <row r="908" spans="1:82" x14ac:dyDescent="0.2">
      <c r="A908" s="14">
        <v>936.83556999999996</v>
      </c>
      <c r="B908" s="8" t="s">
        <v>943</v>
      </c>
      <c r="C908" s="8" t="s">
        <v>944</v>
      </c>
      <c r="D908" s="3">
        <v>0</v>
      </c>
      <c r="E908" s="3">
        <v>1.2650652400351058E-6</v>
      </c>
      <c r="F908" s="3">
        <v>4.3153837904889981E-6</v>
      </c>
      <c r="G908" s="3">
        <v>6.9985411507852076E-6</v>
      </c>
      <c r="H908" s="3">
        <v>0</v>
      </c>
      <c r="I908" s="3">
        <v>2.5316298362686591E-4</v>
      </c>
      <c r="J908" s="3">
        <v>0</v>
      </c>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Z908" s="54"/>
      <c r="BA908" s="54"/>
      <c r="BB908" s="54"/>
      <c r="BC908" s="54"/>
      <c r="BD908" s="54"/>
      <c r="BE908" s="54"/>
      <c r="BF908" s="54"/>
      <c r="BG908" s="54"/>
      <c r="BH908" s="54"/>
      <c r="BI908" s="54"/>
      <c r="BJ908" s="54"/>
      <c r="BK908" s="54"/>
      <c r="BL908" s="54"/>
      <c r="BM908" s="54"/>
      <c r="BN908" s="54"/>
      <c r="BO908" s="54"/>
      <c r="BP908" s="54"/>
      <c r="BQ908" s="54"/>
      <c r="BR908" s="54"/>
      <c r="BS908" s="54"/>
      <c r="BT908" s="54"/>
      <c r="BU908" s="54"/>
      <c r="BV908" s="54"/>
      <c r="BW908" s="54"/>
      <c r="BX908" s="54"/>
      <c r="BY908" s="3"/>
      <c r="BZ908" s="3"/>
      <c r="CA908" s="3"/>
      <c r="CB908" s="3"/>
      <c r="CC908" s="3"/>
      <c r="CD908" s="3"/>
    </row>
    <row r="909" spans="1:82" x14ac:dyDescent="0.2">
      <c r="A909" s="14">
        <v>938.85117000000002</v>
      </c>
      <c r="B909" s="8" t="s">
        <v>945</v>
      </c>
      <c r="C909" s="8" t="s">
        <v>946</v>
      </c>
      <c r="D909" s="3">
        <v>7.486925446608349E-5</v>
      </c>
      <c r="E909" s="3">
        <v>2.7395766084639706E-5</v>
      </c>
      <c r="F909" s="3">
        <v>1.48017725675072E-4</v>
      </c>
      <c r="G909" s="3">
        <v>0</v>
      </c>
      <c r="H909" s="3">
        <v>2.9172493667785749E-5</v>
      </c>
      <c r="I909" s="3">
        <v>9.5536029506532175E-5</v>
      </c>
      <c r="J909" s="3">
        <v>2.3486039273796439E-5</v>
      </c>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Z909" s="54"/>
      <c r="BA909" s="54"/>
      <c r="BB909" s="54"/>
      <c r="BC909" s="54"/>
      <c r="BD909" s="54"/>
      <c r="BE909" s="54"/>
      <c r="BF909" s="54"/>
      <c r="BG909" s="54"/>
      <c r="BH909" s="54"/>
      <c r="BI909" s="54"/>
      <c r="BJ909" s="54"/>
      <c r="BK909" s="54"/>
      <c r="BL909" s="54"/>
      <c r="BM909" s="54"/>
      <c r="BN909" s="54"/>
      <c r="BO909" s="54"/>
      <c r="BP909" s="54"/>
      <c r="BQ909" s="54"/>
      <c r="BR909" s="54"/>
      <c r="BS909" s="54"/>
      <c r="BT909" s="54"/>
      <c r="BU909" s="54"/>
      <c r="BV909" s="54"/>
      <c r="BW909" s="54"/>
      <c r="BX909" s="54"/>
      <c r="BY909" s="3"/>
      <c r="BZ909" s="3"/>
      <c r="CA909" s="3"/>
      <c r="CB909" s="3"/>
      <c r="CC909" s="3"/>
      <c r="CD909" s="3"/>
    </row>
    <row r="910" spans="1:82" x14ac:dyDescent="0.2">
      <c r="A910" s="14">
        <v>940.86676999999997</v>
      </c>
      <c r="B910" s="8" t="s">
        <v>947</v>
      </c>
      <c r="C910" s="8" t="s">
        <v>948</v>
      </c>
      <c r="D910" s="3">
        <v>1.9315216735509735E-5</v>
      </c>
      <c r="E910" s="3">
        <v>0</v>
      </c>
      <c r="F910" s="3">
        <v>0</v>
      </c>
      <c r="G910" s="3">
        <v>4.2101999101712409E-5</v>
      </c>
      <c r="H910" s="3">
        <v>1.1685097197692495E-5</v>
      </c>
      <c r="I910" s="3">
        <v>1.3677925222564942E-5</v>
      </c>
      <c r="J910" s="3">
        <v>8.3398073836587591E-6</v>
      </c>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Z910" s="54"/>
      <c r="BA910" s="54"/>
      <c r="BB910" s="54"/>
      <c r="BC910" s="54"/>
      <c r="BD910" s="54"/>
      <c r="BE910" s="54"/>
      <c r="BF910" s="54"/>
      <c r="BG910" s="54"/>
      <c r="BH910" s="54"/>
      <c r="BI910" s="54"/>
      <c r="BJ910" s="54"/>
      <c r="BK910" s="54"/>
      <c r="BL910" s="54"/>
      <c r="BM910" s="54"/>
      <c r="BN910" s="54"/>
      <c r="BO910" s="54"/>
      <c r="BP910" s="54"/>
      <c r="BQ910" s="54"/>
      <c r="BR910" s="54"/>
      <c r="BS910" s="54"/>
      <c r="BT910" s="54"/>
      <c r="BU910" s="54"/>
      <c r="BV910" s="54"/>
      <c r="BW910" s="54"/>
      <c r="BX910" s="54"/>
      <c r="BY910" s="3"/>
      <c r="BZ910" s="3"/>
      <c r="CA910" s="3"/>
      <c r="CB910" s="3"/>
      <c r="CC910" s="3"/>
      <c r="CD910" s="3"/>
    </row>
    <row r="911" spans="1:82" x14ac:dyDescent="0.2">
      <c r="A911" s="14">
        <v>942.88237000000004</v>
      </c>
      <c r="B911" s="8" t="s">
        <v>949</v>
      </c>
      <c r="C911" s="8" t="s">
        <v>950</v>
      </c>
      <c r="D911" s="3">
        <v>2.2804205305720331E-5</v>
      </c>
      <c r="E911" s="3">
        <v>2.9453596206020532E-5</v>
      </c>
      <c r="F911" s="3">
        <v>4.3902732934916176E-5</v>
      </c>
      <c r="G911" s="3">
        <v>0</v>
      </c>
      <c r="H911" s="3">
        <v>2.0185343861342778E-5</v>
      </c>
      <c r="I911" s="3">
        <v>0</v>
      </c>
      <c r="J911" s="3">
        <v>1.053530032454266E-5</v>
      </c>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Z911" s="54"/>
      <c r="BA911" s="54"/>
      <c r="BB911" s="54"/>
      <c r="BC911" s="54"/>
      <c r="BD911" s="54"/>
      <c r="BE911" s="54"/>
      <c r="BF911" s="54"/>
      <c r="BG911" s="54"/>
      <c r="BH911" s="54"/>
      <c r="BI911" s="54"/>
      <c r="BJ911" s="54"/>
      <c r="BK911" s="54"/>
      <c r="BL911" s="54"/>
      <c r="BM911" s="54"/>
      <c r="BN911" s="54"/>
      <c r="BO911" s="54"/>
      <c r="BP911" s="54"/>
      <c r="BQ911" s="54"/>
      <c r="BR911" s="54"/>
      <c r="BS911" s="54"/>
      <c r="BT911" s="54"/>
      <c r="BU911" s="54"/>
      <c r="BV911" s="54"/>
      <c r="BW911" s="54"/>
      <c r="BX911" s="54"/>
      <c r="BY911" s="3"/>
      <c r="BZ911" s="3"/>
      <c r="CA911" s="3"/>
      <c r="CB911" s="3"/>
      <c r="CC911" s="3"/>
      <c r="CD911" s="3"/>
    </row>
    <row r="912" spans="1:82" x14ac:dyDescent="0.2">
      <c r="A912" s="14">
        <v>944.89796999999999</v>
      </c>
      <c r="B912" s="8" t="s">
        <v>951</v>
      </c>
      <c r="C912" s="8" t="s">
        <v>952</v>
      </c>
      <c r="D912" s="3">
        <v>0</v>
      </c>
      <c r="E912" s="3">
        <v>8.1012245752103525E-6</v>
      </c>
      <c r="F912" s="3">
        <v>0</v>
      </c>
      <c r="G912" s="3">
        <v>0</v>
      </c>
      <c r="H912" s="3">
        <v>1.5364055861089517E-4</v>
      </c>
      <c r="I912" s="3">
        <v>1.9333585230041098E-4</v>
      </c>
      <c r="J912" s="3">
        <v>1.6302608822811821E-5</v>
      </c>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Z912" s="54"/>
      <c r="BA912" s="54"/>
      <c r="BB912" s="54"/>
      <c r="BC912" s="54"/>
      <c r="BD912" s="54"/>
      <c r="BE912" s="54"/>
      <c r="BF912" s="54"/>
      <c r="BG912" s="54"/>
      <c r="BH912" s="54"/>
      <c r="BI912" s="54"/>
      <c r="BJ912" s="54"/>
      <c r="BK912" s="54"/>
      <c r="BL912" s="54"/>
      <c r="BM912" s="54"/>
      <c r="BN912" s="54"/>
      <c r="BO912" s="54"/>
      <c r="BP912" s="54"/>
      <c r="BQ912" s="54"/>
      <c r="BR912" s="54"/>
      <c r="BS912" s="54"/>
      <c r="BT912" s="54"/>
      <c r="BU912" s="54"/>
      <c r="BV912" s="54"/>
      <c r="BW912" s="54"/>
      <c r="BX912" s="54"/>
      <c r="BY912" s="3"/>
      <c r="BZ912" s="3"/>
      <c r="CA912" s="3"/>
      <c r="CB912" s="3"/>
      <c r="CC912" s="3"/>
      <c r="CD912" s="3"/>
    </row>
    <row r="913" spans="1:82" x14ac:dyDescent="0.2">
      <c r="A913" s="14">
        <v>946.91357000000005</v>
      </c>
      <c r="B913" s="8" t="s">
        <v>953</v>
      </c>
      <c r="C913" s="8" t="s">
        <v>954</v>
      </c>
      <c r="D913" s="3">
        <v>0</v>
      </c>
      <c r="E913" s="3">
        <v>1.8743878675661609E-5</v>
      </c>
      <c r="F913" s="3">
        <v>0</v>
      </c>
      <c r="G913" s="3">
        <v>0</v>
      </c>
      <c r="H913" s="3">
        <v>0</v>
      </c>
      <c r="I913" s="3">
        <v>1.041762960197854E-4</v>
      </c>
      <c r="J913" s="3">
        <v>3.3304822962984745E-5</v>
      </c>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Z913" s="54"/>
      <c r="BA913" s="54"/>
      <c r="BB913" s="54"/>
      <c r="BC913" s="54"/>
      <c r="BD913" s="54"/>
      <c r="BE913" s="54"/>
      <c r="BF913" s="54"/>
      <c r="BG913" s="54"/>
      <c r="BH913" s="54"/>
      <c r="BI913" s="54"/>
      <c r="BJ913" s="54"/>
      <c r="BK913" s="54"/>
      <c r="BL913" s="54"/>
      <c r="BM913" s="54"/>
      <c r="BN913" s="54"/>
      <c r="BO913" s="54"/>
      <c r="BP913" s="54"/>
      <c r="BQ913" s="54"/>
      <c r="BR913" s="54"/>
      <c r="BS913" s="54"/>
      <c r="BT913" s="54"/>
      <c r="BU913" s="54"/>
      <c r="BV913" s="54"/>
      <c r="BW913" s="54"/>
      <c r="BX913" s="54"/>
      <c r="BY913" s="3"/>
      <c r="BZ913" s="3"/>
      <c r="CA913" s="3"/>
      <c r="CB913" s="3"/>
      <c r="CC913" s="3"/>
      <c r="CD913" s="3"/>
    </row>
    <row r="914" spans="1:82" x14ac:dyDescent="0.2">
      <c r="A914" s="14">
        <v>948.92917</v>
      </c>
      <c r="B914" s="8" t="s">
        <v>955</v>
      </c>
      <c r="C914" s="8" t="s">
        <v>956</v>
      </c>
      <c r="D914" s="3">
        <v>0</v>
      </c>
      <c r="E914" s="3">
        <v>6.200654684689798E-5</v>
      </c>
      <c r="F914" s="3">
        <v>0</v>
      </c>
      <c r="G914" s="3">
        <v>0</v>
      </c>
      <c r="H914" s="3">
        <v>0</v>
      </c>
      <c r="I914" s="3">
        <v>0</v>
      </c>
      <c r="J914" s="3">
        <v>9.0772431270147474E-5</v>
      </c>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Z914" s="54"/>
      <c r="BA914" s="54"/>
      <c r="BB914" s="54"/>
      <c r="BC914" s="54"/>
      <c r="BD914" s="54"/>
      <c r="BE914" s="54"/>
      <c r="BF914" s="54"/>
      <c r="BG914" s="54"/>
      <c r="BH914" s="54"/>
      <c r="BI914" s="54"/>
      <c r="BJ914" s="54"/>
      <c r="BK914" s="54"/>
      <c r="BL914" s="54"/>
      <c r="BM914" s="54"/>
      <c r="BN914" s="54"/>
      <c r="BO914" s="54"/>
      <c r="BP914" s="54"/>
      <c r="BQ914" s="54"/>
      <c r="BR914" s="54"/>
      <c r="BS914" s="54"/>
      <c r="BT914" s="54"/>
      <c r="BU914" s="54"/>
      <c r="BV914" s="54"/>
      <c r="BW914" s="54"/>
      <c r="BX914" s="54"/>
      <c r="BY914" s="3"/>
      <c r="BZ914" s="3"/>
      <c r="CA914" s="3"/>
      <c r="CB914" s="3"/>
      <c r="CC914" s="3"/>
      <c r="CD914" s="3"/>
    </row>
    <row r="915" spans="1:82" x14ac:dyDescent="0.2">
      <c r="A915" s="14">
        <v>950.81486999999993</v>
      </c>
      <c r="B915" s="8" t="s">
        <v>957</v>
      </c>
      <c r="C915" s="8" t="s">
        <v>958</v>
      </c>
      <c r="D915" s="3">
        <v>2.7412019310109624E-5</v>
      </c>
      <c r="E915" s="3">
        <v>1.2160942789413945E-5</v>
      </c>
      <c r="F915" s="3">
        <v>0</v>
      </c>
      <c r="G915" s="3">
        <v>0</v>
      </c>
      <c r="H915" s="3">
        <v>4.4226910683946683E-5</v>
      </c>
      <c r="I915" s="3">
        <v>3.961395424200589E-5</v>
      </c>
      <c r="J915" s="3">
        <v>0</v>
      </c>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Z915" s="54"/>
      <c r="BA915" s="54"/>
      <c r="BB915" s="54"/>
      <c r="BC915" s="54"/>
      <c r="BD915" s="54"/>
      <c r="BE915" s="54"/>
      <c r="BF915" s="54"/>
      <c r="BG915" s="54"/>
      <c r="BH915" s="54"/>
      <c r="BI915" s="54"/>
      <c r="BJ915" s="54"/>
      <c r="BK915" s="54"/>
      <c r="BL915" s="54"/>
      <c r="BM915" s="54"/>
      <c r="BN915" s="54"/>
      <c r="BO915" s="54"/>
      <c r="BP915" s="54"/>
      <c r="BQ915" s="54"/>
      <c r="BR915" s="54"/>
      <c r="BS915" s="54"/>
      <c r="BT915" s="54"/>
      <c r="BU915" s="54"/>
      <c r="BV915" s="54"/>
      <c r="BW915" s="54"/>
      <c r="BX915" s="54"/>
      <c r="BY915" s="3"/>
      <c r="BZ915" s="3"/>
      <c r="CA915" s="3"/>
      <c r="CB915" s="3"/>
      <c r="CC915" s="3"/>
      <c r="CD915" s="3"/>
    </row>
    <row r="916" spans="1:82" x14ac:dyDescent="0.2">
      <c r="A916" s="14">
        <v>952.83046999999988</v>
      </c>
      <c r="B916" s="8" t="s">
        <v>959</v>
      </c>
      <c r="C916" s="8" t="s">
        <v>960</v>
      </c>
      <c r="D916" s="3">
        <v>1.1925187149951295E-5</v>
      </c>
      <c r="E916" s="3">
        <v>1.9227722409936525E-5</v>
      </c>
      <c r="F916" s="3">
        <v>5.373540280321825E-5</v>
      </c>
      <c r="G916" s="3">
        <v>1.308268837183709E-4</v>
      </c>
      <c r="H916" s="3">
        <v>7.3372953823592837E-5</v>
      </c>
      <c r="I916" s="3">
        <v>1.4505016675881807E-4</v>
      </c>
      <c r="J916" s="3">
        <v>3.0916400678401753E-5</v>
      </c>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Z916" s="54"/>
      <c r="BA916" s="54"/>
      <c r="BB916" s="54"/>
      <c r="BC916" s="54"/>
      <c r="BD916" s="54"/>
      <c r="BE916" s="54"/>
      <c r="BF916" s="54"/>
      <c r="BG916" s="54"/>
      <c r="BH916" s="54"/>
      <c r="BI916" s="54"/>
      <c r="BJ916" s="54"/>
      <c r="BK916" s="54"/>
      <c r="BL916" s="54"/>
      <c r="BM916" s="54"/>
      <c r="BN916" s="54"/>
      <c r="BO916" s="54"/>
      <c r="BP916" s="54"/>
      <c r="BQ916" s="54"/>
      <c r="BR916" s="54"/>
      <c r="BS916" s="54"/>
      <c r="BT916" s="54"/>
      <c r="BU916" s="54"/>
      <c r="BV916" s="54"/>
      <c r="BW916" s="54"/>
      <c r="BX916" s="54"/>
      <c r="BY916" s="3"/>
      <c r="BZ916" s="3"/>
      <c r="CA916" s="3"/>
      <c r="CB916" s="3"/>
      <c r="CC916" s="3"/>
      <c r="CD916" s="3"/>
    </row>
    <row r="917" spans="1:82" x14ac:dyDescent="0.2">
      <c r="A917" s="14">
        <v>954.84606999999994</v>
      </c>
      <c r="B917" s="8" t="s">
        <v>961</v>
      </c>
      <c r="C917" s="8" t="s">
        <v>962</v>
      </c>
      <c r="D917" s="3">
        <v>4.438958224444615E-5</v>
      </c>
      <c r="E917" s="3">
        <v>1.0250425216335118E-5</v>
      </c>
      <c r="F917" s="3">
        <v>0</v>
      </c>
      <c r="G917" s="3">
        <v>0</v>
      </c>
      <c r="H917" s="3">
        <v>9.382323638428404E-5</v>
      </c>
      <c r="I917" s="3">
        <v>3.5082781383004423E-5</v>
      </c>
      <c r="J917" s="3">
        <v>0</v>
      </c>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Z917" s="54"/>
      <c r="BA917" s="54"/>
      <c r="BB917" s="54"/>
      <c r="BC917" s="54"/>
      <c r="BD917" s="54"/>
      <c r="BE917" s="54"/>
      <c r="BF917" s="54"/>
      <c r="BG917" s="54"/>
      <c r="BH917" s="54"/>
      <c r="BI917" s="54"/>
      <c r="BJ917" s="54"/>
      <c r="BK917" s="54"/>
      <c r="BL917" s="54"/>
      <c r="BM917" s="54"/>
      <c r="BN917" s="54"/>
      <c r="BO917" s="54"/>
      <c r="BP917" s="54"/>
      <c r="BQ917" s="54"/>
      <c r="BR917" s="54"/>
      <c r="BS917" s="54"/>
      <c r="BT917" s="54"/>
      <c r="BU917" s="54"/>
      <c r="BV917" s="54"/>
      <c r="BW917" s="54"/>
      <c r="BX917" s="54"/>
      <c r="BY917" s="3"/>
      <c r="BZ917" s="3"/>
      <c r="CA917" s="3"/>
      <c r="CB917" s="3"/>
      <c r="CC917" s="3"/>
      <c r="CD917" s="3"/>
    </row>
    <row r="918" spans="1:82" x14ac:dyDescent="0.2">
      <c r="A918" s="14">
        <v>956.86166999999989</v>
      </c>
      <c r="B918" s="8" t="s">
        <v>963</v>
      </c>
      <c r="C918" s="8" t="s">
        <v>964</v>
      </c>
      <c r="D918" s="3">
        <v>1.0100376258433897E-6</v>
      </c>
      <c r="E918" s="3">
        <v>1.1551167132550487E-5</v>
      </c>
      <c r="F918" s="3">
        <v>4.4002620046836239E-5</v>
      </c>
      <c r="G918" s="3">
        <v>0</v>
      </c>
      <c r="H918" s="3">
        <v>0</v>
      </c>
      <c r="I918" s="3">
        <v>0</v>
      </c>
      <c r="J918" s="3">
        <v>5.3406250987580196E-5</v>
      </c>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Z918" s="54"/>
      <c r="BA918" s="54"/>
      <c r="BB918" s="54"/>
      <c r="BC918" s="54"/>
      <c r="BD918" s="54"/>
      <c r="BE918" s="54"/>
      <c r="BF918" s="54"/>
      <c r="BG918" s="54"/>
      <c r="BH918" s="54"/>
      <c r="BI918" s="54"/>
      <c r="BJ918" s="54"/>
      <c r="BK918" s="54"/>
      <c r="BL918" s="54"/>
      <c r="BM918" s="54"/>
      <c r="BN918" s="54"/>
      <c r="BO918" s="54"/>
      <c r="BP918" s="54"/>
      <c r="BQ918" s="54"/>
      <c r="BR918" s="54"/>
      <c r="BS918" s="54"/>
      <c r="BT918" s="54"/>
      <c r="BU918" s="54"/>
      <c r="BV918" s="54"/>
      <c r="BW918" s="54"/>
      <c r="BX918" s="54"/>
      <c r="BY918" s="3"/>
      <c r="BZ918" s="3"/>
      <c r="CA918" s="3"/>
      <c r="CB918" s="3"/>
      <c r="CC918" s="3"/>
      <c r="CD918" s="3"/>
    </row>
    <row r="919" spans="1:82" x14ac:dyDescent="0.2">
      <c r="A919" s="14">
        <v>958.87726999999995</v>
      </c>
      <c r="B919" s="8" t="s">
        <v>965</v>
      </c>
      <c r="C919" s="8" t="s">
        <v>966</v>
      </c>
      <c r="D919" s="3">
        <v>0</v>
      </c>
      <c r="E919" s="3">
        <v>0</v>
      </c>
      <c r="F919" s="3">
        <v>0</v>
      </c>
      <c r="G919" s="3">
        <v>0</v>
      </c>
      <c r="H919" s="3">
        <v>0</v>
      </c>
      <c r="I919" s="3">
        <v>2.9611392735074091E-5</v>
      </c>
      <c r="J919" s="3">
        <v>0</v>
      </c>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Z919" s="54"/>
      <c r="BA919" s="54"/>
      <c r="BB919" s="54"/>
      <c r="BC919" s="54"/>
      <c r="BD919" s="54"/>
      <c r="BE919" s="54"/>
      <c r="BF919" s="54"/>
      <c r="BG919" s="54"/>
      <c r="BH919" s="54"/>
      <c r="BI919" s="54"/>
      <c r="BJ919" s="54"/>
      <c r="BK919" s="54"/>
      <c r="BL919" s="54"/>
      <c r="BM919" s="54"/>
      <c r="BN919" s="54"/>
      <c r="BO919" s="54"/>
      <c r="BP919" s="54"/>
      <c r="BQ919" s="54"/>
      <c r="BR919" s="54"/>
      <c r="BS919" s="54"/>
      <c r="BT919" s="54"/>
      <c r="BU919" s="54"/>
      <c r="BV919" s="54"/>
      <c r="BW919" s="54"/>
      <c r="BX919" s="54"/>
      <c r="BY919" s="3"/>
      <c r="BZ919" s="3"/>
      <c r="CA919" s="3"/>
      <c r="CB919" s="3"/>
      <c r="CC919" s="3"/>
      <c r="CD919" s="3"/>
    </row>
    <row r="920" spans="1:82" x14ac:dyDescent="0.2">
      <c r="A920" s="14">
        <v>960.8928699999999</v>
      </c>
      <c r="B920" s="8" t="s">
        <v>967</v>
      </c>
      <c r="C920" s="8" t="s">
        <v>968</v>
      </c>
      <c r="D920" s="3">
        <v>0</v>
      </c>
      <c r="E920" s="3">
        <v>0</v>
      </c>
      <c r="F920" s="3">
        <v>1.1615822155626145E-4</v>
      </c>
      <c r="G920" s="3">
        <v>0</v>
      </c>
      <c r="H920" s="3">
        <v>0</v>
      </c>
      <c r="I920" s="3">
        <v>0</v>
      </c>
      <c r="J920" s="3">
        <v>0</v>
      </c>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Z920" s="54"/>
      <c r="BA920" s="54"/>
      <c r="BB920" s="54"/>
      <c r="BC920" s="54"/>
      <c r="BD920" s="54"/>
      <c r="BE920" s="54"/>
      <c r="BF920" s="54"/>
      <c r="BG920" s="54"/>
      <c r="BH920" s="54"/>
      <c r="BI920" s="54"/>
      <c r="BJ920" s="54"/>
      <c r="BK920" s="54"/>
      <c r="BL920" s="54"/>
      <c r="BM920" s="54"/>
      <c r="BN920" s="54"/>
      <c r="BO920" s="54"/>
      <c r="BP920" s="54"/>
      <c r="BQ920" s="54"/>
      <c r="BR920" s="54"/>
      <c r="BS920" s="54"/>
      <c r="BT920" s="54"/>
      <c r="BU920" s="54"/>
      <c r="BV920" s="54"/>
      <c r="BW920" s="54"/>
      <c r="BX920" s="54"/>
      <c r="BY920" s="3"/>
      <c r="BZ920" s="3"/>
      <c r="CA920" s="3"/>
      <c r="CB920" s="3"/>
      <c r="CC920" s="3"/>
      <c r="CD920" s="3"/>
    </row>
    <row r="921" spans="1:82" x14ac:dyDescent="0.2">
      <c r="A921" s="14">
        <v>962.90846999999997</v>
      </c>
      <c r="B921" s="8" t="s">
        <v>969</v>
      </c>
      <c r="C921" s="8" t="s">
        <v>970</v>
      </c>
      <c r="D921" s="3">
        <v>1.0823689232908662E-5</v>
      </c>
      <c r="E921" s="3">
        <v>4.7987100719661391E-5</v>
      </c>
      <c r="F921" s="3">
        <v>5.2626230389560613E-5</v>
      </c>
      <c r="G921" s="3">
        <v>0</v>
      </c>
      <c r="H921" s="3">
        <v>0</v>
      </c>
      <c r="I921" s="3">
        <v>1.4962397465657803E-4</v>
      </c>
      <c r="J921" s="3">
        <v>9.5344953713945278E-6</v>
      </c>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Z921" s="54"/>
      <c r="BA921" s="54"/>
      <c r="BB921" s="54"/>
      <c r="BC921" s="54"/>
      <c r="BD921" s="54"/>
      <c r="BE921" s="54"/>
      <c r="BF921" s="54"/>
      <c r="BG921" s="54"/>
      <c r="BH921" s="54"/>
      <c r="BI921" s="54"/>
      <c r="BJ921" s="54"/>
      <c r="BK921" s="54"/>
      <c r="BL921" s="54"/>
      <c r="BM921" s="54"/>
      <c r="BN921" s="54"/>
      <c r="BO921" s="54"/>
      <c r="BP921" s="54"/>
      <c r="BQ921" s="54"/>
      <c r="BR921" s="54"/>
      <c r="BS921" s="54"/>
      <c r="BT921" s="54"/>
      <c r="BU921" s="54"/>
      <c r="BV921" s="54"/>
      <c r="BW921" s="54"/>
      <c r="BX921" s="54"/>
      <c r="BY921" s="3"/>
      <c r="BZ921" s="3"/>
      <c r="CA921" s="3"/>
      <c r="CB921" s="3"/>
      <c r="CC921" s="3"/>
      <c r="CD921" s="3"/>
    </row>
    <row r="922" spans="1:82" x14ac:dyDescent="0.2">
      <c r="A922" s="14">
        <v>964.86676999999997</v>
      </c>
      <c r="B922" s="8" t="s">
        <v>971</v>
      </c>
      <c r="C922" s="8" t="s">
        <v>972</v>
      </c>
      <c r="D922" s="3">
        <v>4.7187287951344451E-5</v>
      </c>
      <c r="E922" s="3">
        <v>1.7740109280218954E-5</v>
      </c>
      <c r="F922" s="3">
        <v>0</v>
      </c>
      <c r="G922" s="3">
        <v>1.5059058816808388E-4</v>
      </c>
      <c r="H922" s="3">
        <v>4.0964236670964625E-6</v>
      </c>
      <c r="I922" s="3">
        <v>0</v>
      </c>
      <c r="J922" s="3">
        <v>5.1899334203219485E-6</v>
      </c>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Z922" s="54"/>
      <c r="BA922" s="54"/>
      <c r="BB922" s="54"/>
      <c r="BC922" s="54"/>
      <c r="BD922" s="54"/>
      <c r="BE922" s="54"/>
      <c r="BF922" s="54"/>
      <c r="BG922" s="54"/>
      <c r="BH922" s="54"/>
      <c r="BI922" s="54"/>
      <c r="BJ922" s="54"/>
      <c r="BK922" s="54"/>
      <c r="BL922" s="54"/>
      <c r="BM922" s="54"/>
      <c r="BN922" s="54"/>
      <c r="BO922" s="54"/>
      <c r="BP922" s="54"/>
      <c r="BQ922" s="54"/>
      <c r="BR922" s="54"/>
      <c r="BS922" s="54"/>
      <c r="BT922" s="54"/>
      <c r="BU922" s="54"/>
      <c r="BV922" s="54"/>
      <c r="BW922" s="54"/>
      <c r="BX922" s="54"/>
      <c r="BY922" s="3"/>
      <c r="BZ922" s="3"/>
      <c r="CA922" s="3"/>
      <c r="CB922" s="3"/>
      <c r="CC922" s="3"/>
      <c r="CD922" s="3"/>
    </row>
    <row r="923" spans="1:82" x14ac:dyDescent="0.2">
      <c r="A923" s="14">
        <v>966.88237000000004</v>
      </c>
      <c r="B923" s="8" t="s">
        <v>973</v>
      </c>
      <c r="C923" s="8" t="s">
        <v>974</v>
      </c>
      <c r="D923" s="3">
        <v>0</v>
      </c>
      <c r="E923" s="3">
        <v>4.8993738719638708E-6</v>
      </c>
      <c r="F923" s="3">
        <v>0</v>
      </c>
      <c r="G923" s="3">
        <v>0</v>
      </c>
      <c r="H923" s="3">
        <v>2.0238712011677297E-5</v>
      </c>
      <c r="I923" s="3">
        <v>0</v>
      </c>
      <c r="J923" s="3">
        <v>0</v>
      </c>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Z923" s="54"/>
      <c r="BA923" s="54"/>
      <c r="BB923" s="54"/>
      <c r="BC923" s="54"/>
      <c r="BD923" s="54"/>
      <c r="BE923" s="54"/>
      <c r="BF923" s="54"/>
      <c r="BG923" s="54"/>
      <c r="BH923" s="54"/>
      <c r="BI923" s="54"/>
      <c r="BJ923" s="54"/>
      <c r="BK923" s="54"/>
      <c r="BL923" s="54"/>
      <c r="BM923" s="54"/>
      <c r="BN923" s="54"/>
      <c r="BO923" s="54"/>
      <c r="BP923" s="54"/>
      <c r="BQ923" s="54"/>
      <c r="BR923" s="54"/>
      <c r="BS923" s="54"/>
      <c r="BT923" s="54"/>
      <c r="BU923" s="54"/>
      <c r="BV923" s="54"/>
      <c r="BW923" s="54"/>
      <c r="BX923" s="54"/>
      <c r="BY923" s="3"/>
      <c r="BZ923" s="3"/>
      <c r="CA923" s="3"/>
      <c r="CB923" s="3"/>
      <c r="CC923" s="3"/>
      <c r="CD923" s="3"/>
    </row>
    <row r="924" spans="1:82" x14ac:dyDescent="0.2">
      <c r="A924" s="14">
        <v>968.89796999999999</v>
      </c>
      <c r="B924" s="8" t="s">
        <v>975</v>
      </c>
      <c r="C924" s="8" t="s">
        <v>976</v>
      </c>
      <c r="D924" s="3">
        <v>5.7732908255613137E-5</v>
      </c>
      <c r="E924" s="3">
        <v>0</v>
      </c>
      <c r="F924" s="3">
        <v>5.1217380561802965E-5</v>
      </c>
      <c r="G924" s="3">
        <v>0</v>
      </c>
      <c r="H924" s="3">
        <v>5.8873296361326264E-5</v>
      </c>
      <c r="I924" s="3">
        <v>0</v>
      </c>
      <c r="J924" s="3">
        <v>0</v>
      </c>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Z924" s="54"/>
      <c r="BA924" s="54"/>
      <c r="BB924" s="54"/>
      <c r="BC924" s="54"/>
      <c r="BD924" s="54"/>
      <c r="BE924" s="54"/>
      <c r="BF924" s="54"/>
      <c r="BG924" s="54"/>
      <c r="BH924" s="54"/>
      <c r="BI924" s="54"/>
      <c r="BJ924" s="54"/>
      <c r="BK924" s="54"/>
      <c r="BL924" s="54"/>
      <c r="BM924" s="54"/>
      <c r="BN924" s="54"/>
      <c r="BO924" s="54"/>
      <c r="BP924" s="54"/>
      <c r="BQ924" s="54"/>
      <c r="BR924" s="54"/>
      <c r="BS924" s="54"/>
      <c r="BT924" s="54"/>
      <c r="BU924" s="54"/>
      <c r="BV924" s="54"/>
      <c r="BW924" s="54"/>
      <c r="BX924" s="54"/>
      <c r="BY924" s="3"/>
      <c r="BZ924" s="3"/>
      <c r="CA924" s="3"/>
      <c r="CB924" s="3"/>
      <c r="CC924" s="3"/>
      <c r="CD924" s="3"/>
    </row>
    <row r="925" spans="1:82" x14ac:dyDescent="0.2">
      <c r="A925" s="14">
        <v>970.91357000000005</v>
      </c>
      <c r="B925" s="8" t="s">
        <v>977</v>
      </c>
      <c r="C925" s="8" t="s">
        <v>978</v>
      </c>
      <c r="D925" s="3">
        <v>5.0336116198588736E-5</v>
      </c>
      <c r="E925" s="3">
        <v>6.2717093689987998E-6</v>
      </c>
      <c r="F925" s="3">
        <v>0</v>
      </c>
      <c r="G925" s="3">
        <v>3.5968126562167862E-5</v>
      </c>
      <c r="H925" s="3">
        <v>1.855400283140762E-5</v>
      </c>
      <c r="I925" s="3">
        <v>0</v>
      </c>
      <c r="J925" s="3">
        <v>3.34360094854517E-5</v>
      </c>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Z925" s="54"/>
      <c r="BA925" s="54"/>
      <c r="BB925" s="54"/>
      <c r="BC925" s="54"/>
      <c r="BD925" s="54"/>
      <c r="BE925" s="54"/>
      <c r="BF925" s="54"/>
      <c r="BG925" s="54"/>
      <c r="BH925" s="54"/>
      <c r="BI925" s="54"/>
      <c r="BJ925" s="54"/>
      <c r="BK925" s="54"/>
      <c r="BL925" s="54"/>
      <c r="BM925" s="54"/>
      <c r="BN925" s="54"/>
      <c r="BO925" s="54"/>
      <c r="BP925" s="54"/>
      <c r="BQ925" s="54"/>
      <c r="BR925" s="54"/>
      <c r="BS925" s="54"/>
      <c r="BT925" s="54"/>
      <c r="BU925" s="54"/>
      <c r="BV925" s="54"/>
      <c r="BW925" s="54"/>
      <c r="BX925" s="54"/>
      <c r="BY925" s="3"/>
      <c r="BZ925" s="3"/>
      <c r="CA925" s="3"/>
      <c r="CB925" s="3"/>
      <c r="CC925" s="3"/>
      <c r="CD925" s="3"/>
    </row>
    <row r="926" spans="1:82" x14ac:dyDescent="0.2">
      <c r="A926" s="14">
        <v>972.92917</v>
      </c>
      <c r="B926" s="8" t="s">
        <v>979</v>
      </c>
      <c r="C926" s="8" t="s">
        <v>980</v>
      </c>
      <c r="D926" s="3">
        <v>3.9676360208125342E-5</v>
      </c>
      <c r="E926" s="3">
        <v>0</v>
      </c>
      <c r="F926" s="3">
        <v>0</v>
      </c>
      <c r="G926" s="3">
        <v>2.9904549355368979E-5</v>
      </c>
      <c r="H926" s="3">
        <v>0</v>
      </c>
      <c r="I926" s="3">
        <v>0</v>
      </c>
      <c r="J926" s="3">
        <v>2.2865232079646891E-5</v>
      </c>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Z926" s="54"/>
      <c r="BA926" s="54"/>
      <c r="BB926" s="54"/>
      <c r="BC926" s="54"/>
      <c r="BD926" s="54"/>
      <c r="BE926" s="54"/>
      <c r="BF926" s="54"/>
      <c r="BG926" s="54"/>
      <c r="BH926" s="54"/>
      <c r="BI926" s="54"/>
      <c r="BJ926" s="54"/>
      <c r="BK926" s="54"/>
      <c r="BL926" s="54"/>
      <c r="BM926" s="54"/>
      <c r="BN926" s="54"/>
      <c r="BO926" s="54"/>
      <c r="BP926" s="54"/>
      <c r="BQ926" s="54"/>
      <c r="BR926" s="54"/>
      <c r="BS926" s="54"/>
      <c r="BT926" s="54"/>
      <c r="BU926" s="54"/>
      <c r="BV926" s="54"/>
      <c r="BW926" s="54"/>
      <c r="BX926" s="54"/>
      <c r="BY926" s="3"/>
      <c r="BZ926" s="3"/>
      <c r="CA926" s="3"/>
      <c r="CB926" s="3"/>
      <c r="CC926" s="3"/>
      <c r="CD926" s="3"/>
    </row>
    <row r="927" spans="1:82" x14ac:dyDescent="0.2">
      <c r="A927" s="14">
        <v>974.94477000000006</v>
      </c>
      <c r="B927" s="8" t="s">
        <v>981</v>
      </c>
      <c r="C927" s="8" t="s">
        <v>982</v>
      </c>
      <c r="D927" s="3">
        <v>0</v>
      </c>
      <c r="E927" s="3">
        <v>1.5316669184024129E-5</v>
      </c>
      <c r="F927" s="3">
        <v>1.5265320318115423E-5</v>
      </c>
      <c r="G927" s="3">
        <v>0</v>
      </c>
      <c r="H927" s="3">
        <v>2.4224493209319736E-5</v>
      </c>
      <c r="I927" s="3">
        <v>0</v>
      </c>
      <c r="J927" s="3">
        <v>3.8491497821439062E-5</v>
      </c>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Z927" s="54"/>
      <c r="BA927" s="54"/>
      <c r="BB927" s="54"/>
      <c r="BC927" s="54"/>
      <c r="BD927" s="54"/>
      <c r="BE927" s="54"/>
      <c r="BF927" s="54"/>
      <c r="BG927" s="54"/>
      <c r="BH927" s="54"/>
      <c r="BI927" s="54"/>
      <c r="BJ927" s="54"/>
      <c r="BK927" s="54"/>
      <c r="BL927" s="54"/>
      <c r="BM927" s="54"/>
      <c r="BN927" s="54"/>
      <c r="BO927" s="54"/>
      <c r="BP927" s="54"/>
      <c r="BQ927" s="54"/>
      <c r="BR927" s="54"/>
      <c r="BS927" s="54"/>
      <c r="BT927" s="54"/>
      <c r="BU927" s="54"/>
      <c r="BV927" s="54"/>
      <c r="BW927" s="54"/>
      <c r="BX927" s="54"/>
      <c r="BY927" s="3"/>
      <c r="BZ927" s="3"/>
      <c r="CA927" s="3"/>
      <c r="CB927" s="3"/>
      <c r="CC927" s="3"/>
      <c r="CD927" s="3"/>
    </row>
    <row r="928" spans="1:82" x14ac:dyDescent="0.2">
      <c r="A928" s="14">
        <v>976.83046999999988</v>
      </c>
      <c r="B928" s="8" t="s">
        <v>983</v>
      </c>
      <c r="C928" s="8" t="s">
        <v>984</v>
      </c>
      <c r="D928" s="3">
        <v>0</v>
      </c>
      <c r="E928" s="3">
        <v>9.9334757933140642E-6</v>
      </c>
      <c r="F928" s="3">
        <v>0</v>
      </c>
      <c r="G928" s="3">
        <v>3.0427589976400231E-5</v>
      </c>
      <c r="H928" s="3">
        <v>0</v>
      </c>
      <c r="I928" s="3">
        <v>0</v>
      </c>
      <c r="J928" s="3">
        <v>4.7424256877109616E-6</v>
      </c>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Z928" s="54"/>
      <c r="BA928" s="54"/>
      <c r="BB928" s="54"/>
      <c r="BC928" s="54"/>
      <c r="BD928" s="54"/>
      <c r="BE928" s="54"/>
      <c r="BF928" s="54"/>
      <c r="BG928" s="54"/>
      <c r="BH928" s="54"/>
      <c r="BI928" s="54"/>
      <c r="BJ928" s="54"/>
      <c r="BK928" s="54"/>
      <c r="BL928" s="54"/>
      <c r="BM928" s="54"/>
      <c r="BN928" s="54"/>
      <c r="BO928" s="54"/>
      <c r="BP928" s="54"/>
      <c r="BQ928" s="54"/>
      <c r="BR928" s="54"/>
      <c r="BS928" s="54"/>
      <c r="BT928" s="54"/>
      <c r="BU928" s="54"/>
      <c r="BV928" s="54"/>
      <c r="BW928" s="54"/>
      <c r="BX928" s="54"/>
      <c r="BY928" s="3"/>
      <c r="BZ928" s="3"/>
      <c r="CA928" s="3"/>
      <c r="CB928" s="3"/>
      <c r="CC928" s="3"/>
      <c r="CD928" s="3"/>
    </row>
    <row r="929" spans="1:82" x14ac:dyDescent="0.2">
      <c r="A929" s="14">
        <v>978.84606999999994</v>
      </c>
      <c r="B929" s="8" t="s">
        <v>985</v>
      </c>
      <c r="C929" s="8" t="s">
        <v>986</v>
      </c>
      <c r="D929" s="3">
        <v>0</v>
      </c>
      <c r="E929" s="3">
        <v>1.3307941324586382E-5</v>
      </c>
      <c r="F929" s="3">
        <v>2.3165162216837859E-5</v>
      </c>
      <c r="G929" s="3">
        <v>0</v>
      </c>
      <c r="H929" s="3">
        <v>0</v>
      </c>
      <c r="I929" s="3">
        <v>0</v>
      </c>
      <c r="J929" s="3">
        <v>5.6079275025456622E-5</v>
      </c>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Z929" s="54"/>
      <c r="BA929" s="54"/>
      <c r="BB929" s="54"/>
      <c r="BC929" s="54"/>
      <c r="BD929" s="54"/>
      <c r="BE929" s="54"/>
      <c r="BF929" s="54"/>
      <c r="BG929" s="54"/>
      <c r="BH929" s="54"/>
      <c r="BI929" s="54"/>
      <c r="BJ929" s="54"/>
      <c r="BK929" s="54"/>
      <c r="BL929" s="54"/>
      <c r="BM929" s="54"/>
      <c r="BN929" s="54"/>
      <c r="BO929" s="54"/>
      <c r="BP929" s="54"/>
      <c r="BQ929" s="54"/>
      <c r="BR929" s="54"/>
      <c r="BS929" s="54"/>
      <c r="BT929" s="54"/>
      <c r="BU929" s="54"/>
      <c r="BV929" s="54"/>
      <c r="BW929" s="54"/>
      <c r="BX929" s="54"/>
      <c r="BY929" s="3"/>
      <c r="BZ929" s="3"/>
      <c r="CA929" s="3"/>
      <c r="CB929" s="3"/>
      <c r="CC929" s="3"/>
      <c r="CD929" s="3"/>
    </row>
    <row r="930" spans="1:82" x14ac:dyDescent="0.2">
      <c r="A930" s="14">
        <v>980.86166999999989</v>
      </c>
      <c r="B930" s="8" t="s">
        <v>987</v>
      </c>
      <c r="C930" s="8" t="s">
        <v>988</v>
      </c>
      <c r="D930" s="3">
        <v>0</v>
      </c>
      <c r="E930" s="3">
        <v>1.8224658189255506E-5</v>
      </c>
      <c r="F930" s="3">
        <v>0</v>
      </c>
      <c r="G930" s="3">
        <v>3.3465462454259788E-5</v>
      </c>
      <c r="H930" s="3">
        <v>0</v>
      </c>
      <c r="I930" s="3">
        <v>0</v>
      </c>
      <c r="J930" s="3">
        <v>9.083033308276483E-5</v>
      </c>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Z930" s="54"/>
      <c r="BA930" s="54"/>
      <c r="BB930" s="54"/>
      <c r="BC930" s="54"/>
      <c r="BD930" s="54"/>
      <c r="BE930" s="54"/>
      <c r="BF930" s="54"/>
      <c r="BG930" s="54"/>
      <c r="BH930" s="54"/>
      <c r="BI930" s="54"/>
      <c r="BJ930" s="54"/>
      <c r="BK930" s="54"/>
      <c r="BL930" s="54"/>
      <c r="BM930" s="54"/>
      <c r="BN930" s="54"/>
      <c r="BO930" s="54"/>
      <c r="BP930" s="54"/>
      <c r="BQ930" s="54"/>
      <c r="BR930" s="54"/>
      <c r="BS930" s="54"/>
      <c r="BT930" s="54"/>
      <c r="BU930" s="54"/>
      <c r="BV930" s="54"/>
      <c r="BW930" s="54"/>
      <c r="BX930" s="54"/>
      <c r="BY930" s="3"/>
      <c r="BZ930" s="3"/>
      <c r="CA930" s="3"/>
      <c r="CB930" s="3"/>
      <c r="CC930" s="3"/>
      <c r="CD930" s="3"/>
    </row>
    <row r="931" spans="1:82" x14ac:dyDescent="0.2">
      <c r="A931" s="14">
        <v>982.87726999999995</v>
      </c>
      <c r="B931" s="8" t="s">
        <v>989</v>
      </c>
      <c r="C931" s="8" t="s">
        <v>990</v>
      </c>
      <c r="D931" s="3">
        <v>0</v>
      </c>
      <c r="E931" s="3">
        <v>0</v>
      </c>
      <c r="F931" s="3">
        <v>0</v>
      </c>
      <c r="G931" s="3">
        <v>0</v>
      </c>
      <c r="H931" s="3">
        <v>3.2032101957439332E-5</v>
      </c>
      <c r="I931" s="3">
        <v>0</v>
      </c>
      <c r="J931" s="3">
        <v>0</v>
      </c>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Z931" s="54"/>
      <c r="BA931" s="54"/>
      <c r="BB931" s="54"/>
      <c r="BC931" s="54"/>
      <c r="BD931" s="54"/>
      <c r="BE931" s="54"/>
      <c r="BF931" s="54"/>
      <c r="BG931" s="54"/>
      <c r="BH931" s="54"/>
      <c r="BI931" s="54"/>
      <c r="BJ931" s="54"/>
      <c r="BK931" s="54"/>
      <c r="BL931" s="54"/>
      <c r="BM931" s="54"/>
      <c r="BN931" s="54"/>
      <c r="BO931" s="54"/>
      <c r="BP931" s="54"/>
      <c r="BQ931" s="54"/>
      <c r="BR931" s="54"/>
      <c r="BS931" s="54"/>
      <c r="BT931" s="54"/>
      <c r="BU931" s="54"/>
      <c r="BV931" s="54"/>
      <c r="BW931" s="54"/>
      <c r="BX931" s="54"/>
      <c r="BY931" s="3"/>
      <c r="BZ931" s="3"/>
      <c r="CA931" s="3"/>
      <c r="CB931" s="3"/>
      <c r="CC931" s="3"/>
      <c r="CD931" s="3"/>
    </row>
    <row r="932" spans="1:82" x14ac:dyDescent="0.2">
      <c r="A932" s="14">
        <v>984.8928699999999</v>
      </c>
      <c r="B932" s="8" t="s">
        <v>991</v>
      </c>
      <c r="C932" s="8" t="s">
        <v>992</v>
      </c>
      <c r="D932" s="3">
        <v>5.5796179815018031E-5</v>
      </c>
      <c r="E932" s="3">
        <v>4.5734675255208946E-5</v>
      </c>
      <c r="F932" s="3">
        <v>8.7883318069048664E-5</v>
      </c>
      <c r="G932" s="3">
        <v>0</v>
      </c>
      <c r="H932" s="3">
        <v>0</v>
      </c>
      <c r="I932" s="3">
        <v>5.0686704913034101E-5</v>
      </c>
      <c r="J932" s="3">
        <v>0</v>
      </c>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Z932" s="54"/>
      <c r="BA932" s="54"/>
      <c r="BB932" s="54"/>
      <c r="BC932" s="54"/>
      <c r="BD932" s="54"/>
      <c r="BE932" s="54"/>
      <c r="BF932" s="54"/>
      <c r="BG932" s="54"/>
      <c r="BH932" s="54"/>
      <c r="BI932" s="54"/>
      <c r="BJ932" s="54"/>
      <c r="BK932" s="54"/>
      <c r="BL932" s="54"/>
      <c r="BM932" s="54"/>
      <c r="BN932" s="54"/>
      <c r="BO932" s="54"/>
      <c r="BP932" s="54"/>
      <c r="BQ932" s="54"/>
      <c r="BR932" s="54"/>
      <c r="BS932" s="54"/>
      <c r="BT932" s="54"/>
      <c r="BU932" s="54"/>
      <c r="BV932" s="54"/>
      <c r="BW932" s="54"/>
      <c r="BX932" s="54"/>
      <c r="BY932" s="3"/>
      <c r="BZ932" s="3"/>
      <c r="CA932" s="3"/>
      <c r="CB932" s="3"/>
      <c r="CC932" s="3"/>
      <c r="CD932" s="3"/>
    </row>
    <row r="933" spans="1:82" x14ac:dyDescent="0.2">
      <c r="A933" s="14">
        <v>986.90846999999997</v>
      </c>
      <c r="B933" s="8" t="s">
        <v>993</v>
      </c>
      <c r="C933" s="8" t="s">
        <v>994</v>
      </c>
      <c r="D933" s="3">
        <v>1.0384604747543305E-5</v>
      </c>
      <c r="E933" s="3">
        <v>4.8411597927495083E-6</v>
      </c>
      <c r="F933" s="3">
        <v>1.6266825488160636E-5</v>
      </c>
      <c r="G933" s="3">
        <v>0</v>
      </c>
      <c r="H933" s="3">
        <v>6.6143605541241178E-6</v>
      </c>
      <c r="I933" s="3">
        <v>1.0493958302549994E-4</v>
      </c>
      <c r="J933" s="3">
        <v>0</v>
      </c>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Z933" s="54"/>
      <c r="BA933" s="54"/>
      <c r="BB933" s="54"/>
      <c r="BC933" s="54"/>
      <c r="BD933" s="54"/>
      <c r="BE933" s="54"/>
      <c r="BF933" s="54"/>
      <c r="BG933" s="54"/>
      <c r="BH933" s="54"/>
      <c r="BI933" s="54"/>
      <c r="BJ933" s="54"/>
      <c r="BK933" s="54"/>
      <c r="BL933" s="54"/>
      <c r="BM933" s="54"/>
      <c r="BN933" s="54"/>
      <c r="BO933" s="54"/>
      <c r="BP933" s="54"/>
      <c r="BQ933" s="54"/>
      <c r="BR933" s="54"/>
      <c r="BS933" s="54"/>
      <c r="BT933" s="54"/>
      <c r="BU933" s="54"/>
      <c r="BV933" s="54"/>
      <c r="BW933" s="54"/>
      <c r="BX933" s="54"/>
      <c r="BY933" s="3"/>
      <c r="BZ933" s="3"/>
      <c r="CA933" s="3"/>
      <c r="CB933" s="3"/>
      <c r="CC933" s="3"/>
      <c r="CD933" s="3"/>
    </row>
    <row r="934" spans="1:82" x14ac:dyDescent="0.2">
      <c r="A934" s="14">
        <v>988.92406999999992</v>
      </c>
      <c r="B934" s="8" t="s">
        <v>995</v>
      </c>
      <c r="C934" s="8" t="s">
        <v>996</v>
      </c>
      <c r="D934" s="3">
        <v>0</v>
      </c>
      <c r="E934" s="3">
        <v>0</v>
      </c>
      <c r="F934" s="3">
        <v>0</v>
      </c>
      <c r="G934" s="3">
        <v>9.4458247238676874E-5</v>
      </c>
      <c r="H934" s="3">
        <v>0</v>
      </c>
      <c r="I934" s="3">
        <v>1.5841798303631539E-5</v>
      </c>
      <c r="J934" s="3">
        <v>2.0865831890734712E-5</v>
      </c>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Z934" s="54"/>
      <c r="BA934" s="54"/>
      <c r="BB934" s="54"/>
      <c r="BC934" s="54"/>
      <c r="BD934" s="54"/>
      <c r="BE934" s="54"/>
      <c r="BF934" s="54"/>
      <c r="BG934" s="54"/>
      <c r="BH934" s="54"/>
      <c r="BI934" s="54"/>
      <c r="BJ934" s="54"/>
      <c r="BK934" s="54"/>
      <c r="BL934" s="54"/>
      <c r="BM934" s="54"/>
      <c r="BN934" s="54"/>
      <c r="BO934" s="54"/>
      <c r="BP934" s="54"/>
      <c r="BQ934" s="54"/>
      <c r="BR934" s="54"/>
      <c r="BS934" s="54"/>
      <c r="BT934" s="54"/>
      <c r="BU934" s="54"/>
      <c r="BV934" s="54"/>
      <c r="BW934" s="54"/>
      <c r="BX934" s="54"/>
      <c r="BY934" s="3"/>
      <c r="BZ934" s="3"/>
      <c r="CA934" s="3"/>
      <c r="CB934" s="3"/>
      <c r="CC934" s="3"/>
      <c r="CD934" s="3"/>
    </row>
    <row r="935" spans="1:82" x14ac:dyDescent="0.2">
      <c r="A935" s="14">
        <v>990.93966999999998</v>
      </c>
      <c r="B935" s="8" t="s">
        <v>997</v>
      </c>
      <c r="C935" s="8" t="s">
        <v>998</v>
      </c>
      <c r="D935" s="3">
        <v>5.0521694062470934E-5</v>
      </c>
      <c r="E935" s="3">
        <v>0</v>
      </c>
      <c r="F935" s="3">
        <v>6.4229322207795219E-5</v>
      </c>
      <c r="G935" s="3">
        <v>0</v>
      </c>
      <c r="H935" s="3">
        <v>0</v>
      </c>
      <c r="I935" s="3">
        <v>1.5319877592462228E-4</v>
      </c>
      <c r="J935" s="3">
        <v>9.6011910257509599E-5</v>
      </c>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Z935" s="54"/>
      <c r="BA935" s="54"/>
      <c r="BB935" s="54"/>
      <c r="BC935" s="54"/>
      <c r="BD935" s="54"/>
      <c r="BE935" s="54"/>
      <c r="BF935" s="54"/>
      <c r="BG935" s="54"/>
      <c r="BH935" s="54"/>
      <c r="BI935" s="54"/>
      <c r="BJ935" s="54"/>
      <c r="BK935" s="54"/>
      <c r="BL935" s="54"/>
      <c r="BM935" s="54"/>
      <c r="BN935" s="54"/>
      <c r="BO935" s="54"/>
      <c r="BP935" s="54"/>
      <c r="BQ935" s="54"/>
      <c r="BR935" s="54"/>
      <c r="BS935" s="54"/>
      <c r="BT935" s="54"/>
      <c r="BU935" s="54"/>
      <c r="BV935" s="54"/>
      <c r="BW935" s="54"/>
      <c r="BX935" s="54"/>
      <c r="BY935" s="3"/>
      <c r="BZ935" s="3"/>
      <c r="CA935" s="3"/>
      <c r="CB935" s="3"/>
      <c r="CC935" s="3"/>
      <c r="CD935" s="3"/>
    </row>
    <row r="936" spans="1:82" x14ac:dyDescent="0.2">
      <c r="A936" s="8"/>
      <c r="B936" s="8"/>
      <c r="C936" s="8" t="s">
        <v>1006</v>
      </c>
    </row>
    <row r="937" spans="1:82" x14ac:dyDescent="0.2">
      <c r="A937" s="13"/>
      <c r="B937" s="12"/>
      <c r="C937" s="12" t="s">
        <v>20</v>
      </c>
      <c r="D937" s="12"/>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12"/>
      <c r="AN937" s="3"/>
      <c r="AO937" s="3"/>
      <c r="AP937" s="3"/>
      <c r="AQ937" s="3"/>
      <c r="AR937" s="3"/>
      <c r="AS937" s="3"/>
      <c r="AT937" s="3"/>
      <c r="AU937" s="3"/>
      <c r="AV937" s="3"/>
      <c r="AW937" s="3"/>
      <c r="AX937" s="3"/>
      <c r="AZ937" s="54"/>
      <c r="BA937" s="54"/>
      <c r="BB937" s="54"/>
      <c r="BC937" s="54"/>
      <c r="BD937" s="54"/>
      <c r="BE937" s="54"/>
      <c r="BF937" s="54"/>
      <c r="BG937" s="54"/>
      <c r="BH937" s="54"/>
      <c r="BI937" s="54"/>
      <c r="BJ937" s="54"/>
      <c r="BK937" s="54"/>
      <c r="BL937" s="54"/>
      <c r="BM937" s="54"/>
      <c r="BN937" s="54"/>
      <c r="BO937" s="54"/>
      <c r="BP937" s="54"/>
      <c r="BQ937" s="54"/>
      <c r="BR937" s="54"/>
      <c r="BS937" s="54"/>
      <c r="BT937" s="54"/>
      <c r="BU937" s="54"/>
      <c r="BV937" s="54"/>
      <c r="BW937" s="54"/>
      <c r="BX937" s="54"/>
      <c r="BY937" s="3"/>
      <c r="BZ937" s="3"/>
      <c r="CA937" s="3"/>
      <c r="CB937" s="3"/>
      <c r="CC937" s="3"/>
      <c r="CD937" s="3"/>
    </row>
    <row r="938" spans="1:82" x14ac:dyDescent="0.2">
      <c r="A938" s="14"/>
      <c r="B938" s="3"/>
      <c r="C938" s="3"/>
      <c r="D938" s="4"/>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4"/>
      <c r="AN938" s="3"/>
      <c r="AO938" s="3"/>
      <c r="AP938" s="3"/>
      <c r="AQ938" s="3"/>
      <c r="AR938" s="3"/>
      <c r="AS938" s="3"/>
      <c r="AT938" s="3"/>
      <c r="AU938" s="3"/>
      <c r="AV938" s="3"/>
      <c r="AW938" s="3"/>
      <c r="AX938" s="3"/>
      <c r="AZ938" s="54"/>
      <c r="BA938" s="54"/>
      <c r="BB938" s="54"/>
      <c r="BC938" s="54"/>
      <c r="BD938" s="54"/>
      <c r="BE938" s="54"/>
      <c r="BF938" s="54"/>
      <c r="BG938" s="54"/>
      <c r="BH938" s="54"/>
      <c r="BI938" s="54"/>
      <c r="BJ938" s="54"/>
      <c r="BK938" s="54"/>
      <c r="BL938" s="54"/>
      <c r="BM938" s="54"/>
      <c r="BN938" s="54"/>
      <c r="BO938" s="54"/>
      <c r="BP938" s="54"/>
      <c r="BQ938" s="54"/>
      <c r="BR938" s="54"/>
      <c r="BS938" s="54"/>
      <c r="BT938" s="54"/>
      <c r="BU938" s="54"/>
      <c r="BV938" s="54"/>
      <c r="BW938" s="54"/>
      <c r="BX938" s="54"/>
      <c r="BY938" s="3"/>
      <c r="BZ938" s="3"/>
      <c r="CA938" s="3"/>
      <c r="CB938" s="3"/>
      <c r="CC938" s="3"/>
      <c r="CD938" s="3"/>
    </row>
    <row r="939" spans="1:82" x14ac:dyDescent="0.2">
      <c r="A939" s="14"/>
      <c r="B939" s="15"/>
      <c r="C939" s="15" t="s">
        <v>22</v>
      </c>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c r="AG939" s="16"/>
      <c r="AH939" s="16"/>
      <c r="AI939" s="16"/>
      <c r="AJ939" s="16"/>
      <c r="AK939" s="16"/>
      <c r="AL939" s="16"/>
      <c r="AM939" s="16"/>
      <c r="AN939" s="16"/>
      <c r="AO939" s="16"/>
      <c r="AP939" s="16"/>
      <c r="AQ939" s="16"/>
      <c r="AR939" s="16"/>
      <c r="AS939" s="16"/>
      <c r="AT939" s="16"/>
      <c r="AU939" s="16"/>
      <c r="AV939" s="16"/>
      <c r="AW939" s="16"/>
      <c r="AX939" s="16"/>
      <c r="AZ939" s="63"/>
      <c r="BA939" s="63"/>
      <c r="BB939" s="63"/>
      <c r="BC939" s="63"/>
      <c r="BD939" s="63"/>
      <c r="BE939" s="63"/>
      <c r="BF939" s="63"/>
      <c r="BG939" s="63"/>
      <c r="BH939" s="63"/>
      <c r="BI939" s="63"/>
      <c r="BJ939" s="63"/>
      <c r="BK939" s="63"/>
      <c r="BL939" s="63"/>
      <c r="BM939" s="63"/>
      <c r="BN939" s="63"/>
      <c r="BO939" s="63"/>
      <c r="BP939" s="63"/>
      <c r="BQ939" s="63"/>
      <c r="BR939" s="63"/>
      <c r="BS939" s="63"/>
      <c r="BT939" s="63"/>
      <c r="BU939" s="63"/>
      <c r="BV939" s="63"/>
      <c r="BW939" s="63"/>
      <c r="BX939" s="63"/>
      <c r="BY939" s="16"/>
      <c r="BZ939" s="16"/>
      <c r="CA939" s="16"/>
      <c r="CB939" s="16"/>
      <c r="CC939" s="16"/>
      <c r="CD939" s="16"/>
    </row>
    <row r="940" spans="1:82" x14ac:dyDescent="0.2">
      <c r="A940" s="17" t="s">
        <v>24</v>
      </c>
      <c r="B940" s="4" t="s">
        <v>25</v>
      </c>
      <c r="C940" s="4" t="s">
        <v>23</v>
      </c>
      <c r="D940" s="3" t="s">
        <v>1149</v>
      </c>
      <c r="E940" s="3" t="s">
        <v>1189</v>
      </c>
      <c r="F940" s="3" t="s">
        <v>1190</v>
      </c>
      <c r="G940" s="3" t="s">
        <v>1191</v>
      </c>
      <c r="H940" s="3" t="s">
        <v>1192</v>
      </c>
      <c r="I940" s="3" t="s">
        <v>1193</v>
      </c>
      <c r="J940" s="3" t="s">
        <v>1150</v>
      </c>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Z940" s="54"/>
      <c r="BA940" s="54"/>
      <c r="BB940" s="54"/>
      <c r="BC940" s="54"/>
      <c r="BD940" s="54"/>
      <c r="BE940" s="54"/>
      <c r="BF940" s="54"/>
      <c r="BG940" s="54"/>
      <c r="BH940" s="54"/>
      <c r="BI940" s="54"/>
      <c r="BJ940" s="54"/>
      <c r="BK940" s="54"/>
      <c r="BL940" s="54"/>
      <c r="BM940" s="54"/>
      <c r="BN940" s="54"/>
      <c r="BO940" s="54"/>
      <c r="BP940" s="54"/>
      <c r="BQ940" s="54"/>
      <c r="BR940" s="54"/>
      <c r="BS940" s="54"/>
      <c r="BT940" s="54"/>
      <c r="BU940" s="54"/>
      <c r="BV940" s="54"/>
      <c r="BW940" s="54"/>
      <c r="BX940" s="54"/>
      <c r="BY940" s="3"/>
      <c r="BZ940" s="3"/>
      <c r="CA940" s="3"/>
      <c r="CB940" s="3"/>
      <c r="CC940" s="3"/>
      <c r="CD940" s="3"/>
    </row>
    <row r="941" spans="1:82" x14ac:dyDescent="0.2">
      <c r="A941" s="14">
        <v>764.67446999999993</v>
      </c>
      <c r="B941" s="8" t="s">
        <v>801</v>
      </c>
      <c r="C941" s="8" t="s">
        <v>802</v>
      </c>
      <c r="D941" s="3">
        <v>3.9405119775545613E-6</v>
      </c>
      <c r="E941" s="3">
        <v>0</v>
      </c>
      <c r="F941" s="3">
        <v>3.8545306667207685E-5</v>
      </c>
      <c r="G941" s="3">
        <v>2.4799345928869853E-5</v>
      </c>
      <c r="H941" s="3">
        <v>2.9280318598126926E-5</v>
      </c>
      <c r="I941" s="3">
        <v>1.5110765803973616E-4</v>
      </c>
      <c r="J941" s="3">
        <v>0</v>
      </c>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Z941" s="54"/>
      <c r="BA941" s="54"/>
      <c r="BB941" s="54"/>
      <c r="BC941" s="54"/>
      <c r="BD941" s="54"/>
      <c r="BE941" s="54"/>
      <c r="BF941" s="54"/>
      <c r="BG941" s="54"/>
      <c r="BH941" s="54"/>
      <c r="BI941" s="54"/>
      <c r="BJ941" s="54"/>
      <c r="BK941" s="54"/>
      <c r="BL941" s="54"/>
      <c r="BM941" s="54"/>
      <c r="BN941" s="54"/>
      <c r="BO941" s="54"/>
      <c r="BP941" s="54"/>
      <c r="BQ941" s="54"/>
      <c r="BR941" s="54"/>
      <c r="BS941" s="54"/>
      <c r="BT941" s="54"/>
      <c r="BU941" s="54"/>
      <c r="BV941" s="54"/>
      <c r="BW941" s="54"/>
      <c r="BX941" s="54"/>
      <c r="BY941" s="3"/>
      <c r="BZ941" s="3"/>
      <c r="CA941" s="3"/>
      <c r="CB941" s="3"/>
      <c r="CC941" s="3"/>
      <c r="CD941" s="3"/>
    </row>
    <row r="942" spans="1:82" x14ac:dyDescent="0.2">
      <c r="A942" s="14">
        <v>766.69006999999988</v>
      </c>
      <c r="B942" s="8" t="s">
        <v>803</v>
      </c>
      <c r="C942" s="8" t="s">
        <v>804</v>
      </c>
      <c r="D942" s="3">
        <v>1.1008016387631485E-5</v>
      </c>
      <c r="E942" s="3">
        <v>2.9339566726818264E-5</v>
      </c>
      <c r="F942" s="3">
        <v>4.3498634770226978E-5</v>
      </c>
      <c r="G942" s="3">
        <v>0</v>
      </c>
      <c r="H942" s="3">
        <v>9.6417819281950206E-5</v>
      </c>
      <c r="I942" s="3">
        <v>5.192146950228827E-5</v>
      </c>
      <c r="J942" s="3">
        <v>6.6899050869597274E-6</v>
      </c>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Z942" s="54"/>
      <c r="BA942" s="54"/>
      <c r="BB942" s="54"/>
      <c r="BC942" s="54"/>
      <c r="BD942" s="54"/>
      <c r="BE942" s="54"/>
      <c r="BF942" s="54"/>
      <c r="BG942" s="54"/>
      <c r="BH942" s="54"/>
      <c r="BI942" s="54"/>
      <c r="BJ942" s="54"/>
      <c r="BK942" s="54"/>
      <c r="BL942" s="54"/>
      <c r="BM942" s="54"/>
      <c r="BN942" s="54"/>
      <c r="BO942" s="54"/>
      <c r="BP942" s="54"/>
      <c r="BQ942" s="54"/>
      <c r="BR942" s="54"/>
      <c r="BS942" s="54"/>
      <c r="BT942" s="54"/>
      <c r="BU942" s="54"/>
      <c r="BV942" s="54"/>
      <c r="BW942" s="54"/>
      <c r="BX942" s="54"/>
      <c r="BY942" s="3"/>
      <c r="BZ942" s="3"/>
      <c r="CA942" s="3"/>
      <c r="CB942" s="3"/>
      <c r="CC942" s="3"/>
      <c r="CD942" s="3"/>
    </row>
    <row r="943" spans="1:82" x14ac:dyDescent="0.2">
      <c r="A943" s="14">
        <v>768.70566999999994</v>
      </c>
      <c r="B943" s="8" t="s">
        <v>805</v>
      </c>
      <c r="C943" s="8" t="s">
        <v>806</v>
      </c>
      <c r="D943" s="3">
        <v>1.3296723470432853E-5</v>
      </c>
      <c r="E943" s="3">
        <v>4.5428641377968984E-5</v>
      </c>
      <c r="F943" s="3">
        <v>0</v>
      </c>
      <c r="G943" s="3">
        <v>2.0747445899902444E-5</v>
      </c>
      <c r="H943" s="3">
        <v>1.0137865120465947E-4</v>
      </c>
      <c r="I943" s="3">
        <v>4.8661475908965848E-5</v>
      </c>
      <c r="J943" s="3">
        <v>6.1188389151298811E-6</v>
      </c>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Z943" s="54"/>
      <c r="BA943" s="54"/>
      <c r="BB943" s="54"/>
      <c r="BC943" s="54"/>
      <c r="BD943" s="54"/>
      <c r="BE943" s="54"/>
      <c r="BF943" s="54"/>
      <c r="BG943" s="54"/>
      <c r="BH943" s="54"/>
      <c r="BI943" s="54"/>
      <c r="BJ943" s="54"/>
      <c r="BK943" s="54"/>
      <c r="BL943" s="54"/>
      <c r="BM943" s="54"/>
      <c r="BN943" s="54"/>
      <c r="BO943" s="54"/>
      <c r="BP943" s="54"/>
      <c r="BQ943" s="54"/>
      <c r="BR943" s="54"/>
      <c r="BS943" s="54"/>
      <c r="BT943" s="54"/>
      <c r="BU943" s="54"/>
      <c r="BV943" s="54"/>
      <c r="BW943" s="54"/>
      <c r="BX943" s="54"/>
      <c r="BY943" s="3"/>
      <c r="BZ943" s="3"/>
      <c r="CA943" s="3"/>
      <c r="CB943" s="3"/>
      <c r="CC943" s="3"/>
      <c r="CD943" s="3"/>
    </row>
    <row r="944" spans="1:82" x14ac:dyDescent="0.2">
      <c r="A944" s="14">
        <v>776.71077000000002</v>
      </c>
      <c r="B944" s="8" t="s">
        <v>807</v>
      </c>
      <c r="C944" s="8" t="s">
        <v>808</v>
      </c>
      <c r="D944" s="3">
        <v>0</v>
      </c>
      <c r="E944" s="3">
        <v>0</v>
      </c>
      <c r="F944" s="3">
        <v>7.3391263708873371E-5</v>
      </c>
      <c r="G944" s="3">
        <v>6.9502065483167797E-5</v>
      </c>
      <c r="H944" s="3">
        <v>5.6013604204379692E-5</v>
      </c>
      <c r="I944" s="3">
        <v>3.6132492578694548E-4</v>
      </c>
      <c r="J944" s="3">
        <v>5.3733046686353888E-5</v>
      </c>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Z944" s="54"/>
      <c r="BA944" s="54"/>
      <c r="BB944" s="54"/>
      <c r="BC944" s="54"/>
      <c r="BD944" s="54"/>
      <c r="BE944" s="54"/>
      <c r="BF944" s="54"/>
      <c r="BG944" s="54"/>
      <c r="BH944" s="54"/>
      <c r="BI944" s="54"/>
      <c r="BJ944" s="54"/>
      <c r="BK944" s="54"/>
      <c r="BL944" s="54"/>
      <c r="BM944" s="54"/>
      <c r="BN944" s="54"/>
      <c r="BO944" s="54"/>
      <c r="BP944" s="54"/>
      <c r="BQ944" s="54"/>
      <c r="BR944" s="54"/>
      <c r="BS944" s="54"/>
      <c r="BT944" s="54"/>
      <c r="BU944" s="54"/>
      <c r="BV944" s="54"/>
      <c r="BW944" s="54"/>
      <c r="BX944" s="54"/>
      <c r="BY944" s="3"/>
      <c r="BZ944" s="3"/>
      <c r="CA944" s="3"/>
      <c r="CB944" s="3"/>
      <c r="CC944" s="3"/>
      <c r="CD944" s="3"/>
    </row>
    <row r="945" spans="1:82" x14ac:dyDescent="0.2">
      <c r="A945" s="14">
        <v>778.72636999999997</v>
      </c>
      <c r="B945" s="8" t="s">
        <v>809</v>
      </c>
      <c r="C945" s="8" t="s">
        <v>810</v>
      </c>
      <c r="D945" s="3">
        <v>0</v>
      </c>
      <c r="E945" s="3">
        <v>9.5093667842821496E-5</v>
      </c>
      <c r="F945" s="3">
        <v>0</v>
      </c>
      <c r="G945" s="3">
        <v>0</v>
      </c>
      <c r="H945" s="3">
        <v>2.1388184439394149E-5</v>
      </c>
      <c r="I945" s="3">
        <v>1.4917577173531155E-5</v>
      </c>
      <c r="J945" s="3">
        <v>2.1120222089298735E-5</v>
      </c>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Z945" s="54"/>
      <c r="BA945" s="54"/>
      <c r="BB945" s="54"/>
      <c r="BC945" s="54"/>
      <c r="BD945" s="54"/>
      <c r="BE945" s="54"/>
      <c r="BF945" s="54"/>
      <c r="BG945" s="54"/>
      <c r="BH945" s="54"/>
      <c r="BI945" s="54"/>
      <c r="BJ945" s="54"/>
      <c r="BK945" s="54"/>
      <c r="BL945" s="54"/>
      <c r="BM945" s="54"/>
      <c r="BN945" s="54"/>
      <c r="BO945" s="54"/>
      <c r="BP945" s="54"/>
      <c r="BQ945" s="54"/>
      <c r="BR945" s="54"/>
      <c r="BS945" s="54"/>
      <c r="BT945" s="54"/>
      <c r="BU945" s="54"/>
      <c r="BV945" s="54"/>
      <c r="BW945" s="54"/>
      <c r="BX945" s="54"/>
      <c r="BY945" s="3"/>
      <c r="BZ945" s="3"/>
      <c r="CA945" s="3"/>
      <c r="CB945" s="3"/>
      <c r="CC945" s="3"/>
      <c r="CD945" s="3"/>
    </row>
    <row r="946" spans="1:82" x14ac:dyDescent="0.2">
      <c r="A946" s="14">
        <v>780.74197000000004</v>
      </c>
      <c r="B946" s="8" t="s">
        <v>811</v>
      </c>
      <c r="C946" s="8" t="s">
        <v>812</v>
      </c>
      <c r="D946" s="3">
        <v>1.2283746144174255E-5</v>
      </c>
      <c r="E946" s="3">
        <v>0</v>
      </c>
      <c r="F946" s="3">
        <v>6.5651573622156785E-5</v>
      </c>
      <c r="G946" s="3">
        <v>4.6217757985620743E-5</v>
      </c>
      <c r="H946" s="3">
        <v>8.419634450653714E-5</v>
      </c>
      <c r="I946" s="3">
        <v>0</v>
      </c>
      <c r="J946" s="3">
        <v>6.232368420173202E-5</v>
      </c>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Z946" s="54"/>
      <c r="BA946" s="54"/>
      <c r="BB946" s="54"/>
      <c r="BC946" s="54"/>
      <c r="BD946" s="54"/>
      <c r="BE946" s="54"/>
      <c r="BF946" s="54"/>
      <c r="BG946" s="54"/>
      <c r="BH946" s="54"/>
      <c r="BI946" s="54"/>
      <c r="BJ946" s="54"/>
      <c r="BK946" s="54"/>
      <c r="BL946" s="54"/>
      <c r="BM946" s="54"/>
      <c r="BN946" s="54"/>
      <c r="BO946" s="54"/>
      <c r="BP946" s="54"/>
      <c r="BQ946" s="54"/>
      <c r="BR946" s="54"/>
      <c r="BS946" s="54"/>
      <c r="BT946" s="54"/>
      <c r="BU946" s="54"/>
      <c r="BV946" s="54"/>
      <c r="BW946" s="54"/>
      <c r="BX946" s="54"/>
      <c r="BY946" s="3"/>
      <c r="BZ946" s="3"/>
      <c r="CA946" s="3"/>
      <c r="CB946" s="3"/>
      <c r="CC946" s="3"/>
      <c r="CD946" s="3"/>
    </row>
    <row r="947" spans="1:82" x14ac:dyDescent="0.2">
      <c r="A947" s="14">
        <v>782.75756999999999</v>
      </c>
      <c r="B947" s="8" t="s">
        <v>813</v>
      </c>
      <c r="C947" s="8" t="s">
        <v>814</v>
      </c>
      <c r="D947" s="3">
        <v>0</v>
      </c>
      <c r="E947" s="3">
        <v>1.5151662648358473E-5</v>
      </c>
      <c r="F947" s="3">
        <v>4.6549941502063572E-6</v>
      </c>
      <c r="G947" s="3">
        <v>0</v>
      </c>
      <c r="H947" s="3">
        <v>1.0239800555530546E-4</v>
      </c>
      <c r="I947" s="3">
        <v>1.7671279126316476E-5</v>
      </c>
      <c r="J947" s="3">
        <v>5.2398752615190596E-6</v>
      </c>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Z947" s="54"/>
      <c r="BA947" s="54"/>
      <c r="BB947" s="54"/>
      <c r="BC947" s="54"/>
      <c r="BD947" s="54"/>
      <c r="BE947" s="54"/>
      <c r="BF947" s="54"/>
      <c r="BG947" s="54"/>
      <c r="BH947" s="54"/>
      <c r="BI947" s="54"/>
      <c r="BJ947" s="54"/>
      <c r="BK947" s="54"/>
      <c r="BL947" s="54"/>
      <c r="BM947" s="54"/>
      <c r="BN947" s="54"/>
      <c r="BO947" s="54"/>
      <c r="BP947" s="54"/>
      <c r="BQ947" s="54"/>
      <c r="BR947" s="54"/>
      <c r="BS947" s="54"/>
      <c r="BT947" s="54"/>
      <c r="BU947" s="54"/>
      <c r="BV947" s="54"/>
      <c r="BW947" s="54"/>
      <c r="BX947" s="54"/>
      <c r="BY947" s="3"/>
      <c r="BZ947" s="3"/>
      <c r="CA947" s="3"/>
      <c r="CB947" s="3"/>
      <c r="CC947" s="3"/>
      <c r="CD947" s="3"/>
    </row>
    <row r="948" spans="1:82" x14ac:dyDescent="0.2">
      <c r="A948" s="14">
        <v>790.69006999999988</v>
      </c>
      <c r="B948" s="8" t="s">
        <v>815</v>
      </c>
      <c r="C948" s="8" t="s">
        <v>816</v>
      </c>
      <c r="D948" s="3">
        <v>6.463452093139291E-6</v>
      </c>
      <c r="E948" s="3">
        <v>0</v>
      </c>
      <c r="F948" s="3">
        <v>5.2126337557096148E-5</v>
      </c>
      <c r="G948" s="3">
        <v>9.337082682238387E-5</v>
      </c>
      <c r="H948" s="3">
        <v>4.4201478533043817E-5</v>
      </c>
      <c r="I948" s="3">
        <v>7.1166961255156625E-5</v>
      </c>
      <c r="J948" s="3">
        <v>5.3522615147461093E-6</v>
      </c>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Z948" s="54"/>
      <c r="BA948" s="54"/>
      <c r="BB948" s="54"/>
      <c r="BC948" s="54"/>
      <c r="BD948" s="54"/>
      <c r="BE948" s="54"/>
      <c r="BF948" s="54"/>
      <c r="BG948" s="54"/>
      <c r="BH948" s="54"/>
      <c r="BI948" s="54"/>
      <c r="BJ948" s="54"/>
      <c r="BK948" s="54"/>
      <c r="BL948" s="54"/>
      <c r="BM948" s="54"/>
      <c r="BN948" s="54"/>
      <c r="BO948" s="54"/>
      <c r="BP948" s="54"/>
      <c r="BQ948" s="54"/>
      <c r="BR948" s="54"/>
      <c r="BS948" s="54"/>
      <c r="BT948" s="54"/>
      <c r="BU948" s="54"/>
      <c r="BV948" s="54"/>
      <c r="BW948" s="54"/>
      <c r="BX948" s="54"/>
      <c r="BY948" s="3"/>
      <c r="BZ948" s="3"/>
      <c r="CA948" s="3"/>
      <c r="CB948" s="3"/>
      <c r="CC948" s="3"/>
      <c r="CD948" s="3"/>
    </row>
    <row r="949" spans="1:82" x14ac:dyDescent="0.2">
      <c r="A949" s="14">
        <v>792.70566999999994</v>
      </c>
      <c r="B949" s="8" t="s">
        <v>817</v>
      </c>
      <c r="C949" s="8" t="s">
        <v>818</v>
      </c>
      <c r="D949" s="3">
        <v>0</v>
      </c>
      <c r="E949" s="3">
        <v>0</v>
      </c>
      <c r="F949" s="3">
        <v>1.3916031774396625E-4</v>
      </c>
      <c r="G949" s="3">
        <v>1.0194040809874783E-5</v>
      </c>
      <c r="H949" s="3">
        <v>3.2401579487732631E-5</v>
      </c>
      <c r="I949" s="3">
        <v>1.1901768817930986E-4</v>
      </c>
      <c r="J949" s="3">
        <v>2.7405759761586119E-5</v>
      </c>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Z949" s="54"/>
      <c r="BA949" s="54"/>
      <c r="BB949" s="54"/>
      <c r="BC949" s="54"/>
      <c r="BD949" s="54"/>
      <c r="BE949" s="54"/>
      <c r="BF949" s="54"/>
      <c r="BG949" s="54"/>
      <c r="BH949" s="54"/>
      <c r="BI949" s="54"/>
      <c r="BJ949" s="54"/>
      <c r="BK949" s="54"/>
      <c r="BL949" s="54"/>
      <c r="BM949" s="54"/>
      <c r="BN949" s="54"/>
      <c r="BO949" s="54"/>
      <c r="BP949" s="54"/>
      <c r="BQ949" s="54"/>
      <c r="BR949" s="54"/>
      <c r="BS949" s="54"/>
      <c r="BT949" s="54"/>
      <c r="BU949" s="54"/>
      <c r="BV949" s="54"/>
      <c r="BW949" s="54"/>
      <c r="BX949" s="54"/>
      <c r="BY949" s="3"/>
      <c r="BZ949" s="3"/>
      <c r="CA949" s="3"/>
      <c r="CB949" s="3"/>
      <c r="CC949" s="3"/>
      <c r="CD949" s="3"/>
    </row>
    <row r="950" spans="1:82" x14ac:dyDescent="0.2">
      <c r="A950" s="14">
        <v>794.72126999999989</v>
      </c>
      <c r="B950" s="8" t="s">
        <v>819</v>
      </c>
      <c r="C950" s="8" t="s">
        <v>820</v>
      </c>
      <c r="D950" s="3">
        <v>0</v>
      </c>
      <c r="E950" s="3">
        <v>1.4252672752236377E-4</v>
      </c>
      <c r="F950" s="3">
        <v>0</v>
      </c>
      <c r="G950" s="3">
        <v>1.4792759634900583E-4</v>
      </c>
      <c r="H950" s="3">
        <v>2.2183317974033159E-5</v>
      </c>
      <c r="I950" s="3">
        <v>6.096977344880698E-5</v>
      </c>
      <c r="J950" s="3">
        <v>0</v>
      </c>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Z950" s="54"/>
      <c r="BA950" s="54"/>
      <c r="BB950" s="54"/>
      <c r="BC950" s="54"/>
      <c r="BD950" s="54"/>
      <c r="BE950" s="54"/>
      <c r="BF950" s="54"/>
      <c r="BG950" s="54"/>
      <c r="BH950" s="54"/>
      <c r="BI950" s="54"/>
      <c r="BJ950" s="54"/>
      <c r="BK950" s="54"/>
      <c r="BL950" s="54"/>
      <c r="BM950" s="54"/>
      <c r="BN950" s="54"/>
      <c r="BO950" s="54"/>
      <c r="BP950" s="54"/>
      <c r="BQ950" s="54"/>
      <c r="BR950" s="54"/>
      <c r="BS950" s="54"/>
      <c r="BT950" s="54"/>
      <c r="BU950" s="54"/>
      <c r="BV950" s="54"/>
      <c r="BW950" s="54"/>
      <c r="BX950" s="54"/>
      <c r="BY950" s="3"/>
      <c r="BZ950" s="3"/>
      <c r="CA950" s="3"/>
      <c r="CB950" s="3"/>
      <c r="CC950" s="3"/>
      <c r="CD950" s="3"/>
    </row>
    <row r="951" spans="1:82" x14ac:dyDescent="0.2">
      <c r="A951" s="14">
        <v>796.73686999999995</v>
      </c>
      <c r="B951" s="8" t="s">
        <v>821</v>
      </c>
      <c r="C951" s="8" t="s">
        <v>822</v>
      </c>
      <c r="D951" s="3">
        <v>3.3075430929669374E-5</v>
      </c>
      <c r="E951" s="3">
        <v>8.9090580429198454E-5</v>
      </c>
      <c r="F951" s="3">
        <v>4.2175788767418678E-5</v>
      </c>
      <c r="G951" s="3">
        <v>3.9760389267781345E-5</v>
      </c>
      <c r="H951" s="3">
        <v>1.3199600973300615E-4</v>
      </c>
      <c r="I951" s="3">
        <v>9.2210676967859292E-5</v>
      </c>
      <c r="J951" s="3">
        <v>0</v>
      </c>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Z951" s="54"/>
      <c r="BA951" s="54"/>
      <c r="BB951" s="54"/>
      <c r="BC951" s="54"/>
      <c r="BD951" s="54"/>
      <c r="BE951" s="54"/>
      <c r="BF951" s="54"/>
      <c r="BG951" s="54"/>
      <c r="BH951" s="54"/>
      <c r="BI951" s="54"/>
      <c r="BJ951" s="54"/>
      <c r="BK951" s="54"/>
      <c r="BL951" s="54"/>
      <c r="BM951" s="54"/>
      <c r="BN951" s="54"/>
      <c r="BO951" s="54"/>
      <c r="BP951" s="54"/>
      <c r="BQ951" s="54"/>
      <c r="BR951" s="54"/>
      <c r="BS951" s="54"/>
      <c r="BT951" s="54"/>
      <c r="BU951" s="54"/>
      <c r="BV951" s="54"/>
      <c r="BW951" s="54"/>
      <c r="BX951" s="54"/>
      <c r="BY951" s="3"/>
      <c r="BZ951" s="3"/>
      <c r="CA951" s="3"/>
      <c r="CB951" s="3"/>
      <c r="CC951" s="3"/>
      <c r="CD951" s="3"/>
    </row>
    <row r="952" spans="1:82" x14ac:dyDescent="0.2">
      <c r="A952" s="14">
        <v>802.72636999999997</v>
      </c>
      <c r="B952" s="8" t="s">
        <v>823</v>
      </c>
      <c r="C952" s="8" t="s">
        <v>824</v>
      </c>
      <c r="D952" s="3">
        <v>0</v>
      </c>
      <c r="E952" s="3">
        <v>2.010893495337589E-5</v>
      </c>
      <c r="F952" s="3">
        <v>0</v>
      </c>
      <c r="G952" s="3">
        <v>2.7268600257289475E-5</v>
      </c>
      <c r="H952" s="3">
        <v>0</v>
      </c>
      <c r="I952" s="3">
        <v>0</v>
      </c>
      <c r="J952" s="3">
        <v>5.4837018543683525E-6</v>
      </c>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Z952" s="54"/>
      <c r="BA952" s="54"/>
      <c r="BB952" s="54"/>
      <c r="BC952" s="54"/>
      <c r="BD952" s="54"/>
      <c r="BE952" s="54"/>
      <c r="BF952" s="54"/>
      <c r="BG952" s="54"/>
      <c r="BH952" s="54"/>
      <c r="BI952" s="54"/>
      <c r="BJ952" s="54"/>
      <c r="BK952" s="54"/>
      <c r="BL952" s="54"/>
      <c r="BM952" s="54"/>
      <c r="BN952" s="54"/>
      <c r="BO952" s="54"/>
      <c r="BP952" s="54"/>
      <c r="BQ952" s="54"/>
      <c r="BR952" s="54"/>
      <c r="BS952" s="54"/>
      <c r="BT952" s="54"/>
      <c r="BU952" s="54"/>
      <c r="BV952" s="54"/>
      <c r="BW952" s="54"/>
      <c r="BX952" s="54"/>
      <c r="BY952" s="3"/>
      <c r="BZ952" s="3"/>
      <c r="CA952" s="3"/>
      <c r="CB952" s="3"/>
      <c r="CC952" s="3"/>
      <c r="CD952" s="3"/>
    </row>
    <row r="953" spans="1:82" x14ac:dyDescent="0.2">
      <c r="A953" s="14">
        <v>804.74197000000004</v>
      </c>
      <c r="B953" s="8" t="s">
        <v>825</v>
      </c>
      <c r="C953" s="8" t="s">
        <v>826</v>
      </c>
      <c r="D953" s="3">
        <v>2.0583328263113675E-5</v>
      </c>
      <c r="E953" s="3">
        <v>0</v>
      </c>
      <c r="F953" s="3">
        <v>2.320995081615618E-5</v>
      </c>
      <c r="G953" s="3">
        <v>4.7388283087088446E-5</v>
      </c>
      <c r="H953" s="3">
        <v>4.8296978514272139E-5</v>
      </c>
      <c r="I953" s="3">
        <v>1.7078060100609793E-5</v>
      </c>
      <c r="J953" s="3">
        <v>0</v>
      </c>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Z953" s="54"/>
      <c r="BA953" s="54"/>
      <c r="BB953" s="54"/>
      <c r="BC953" s="54"/>
      <c r="BD953" s="54"/>
      <c r="BE953" s="54"/>
      <c r="BF953" s="54"/>
      <c r="BG953" s="54"/>
      <c r="BH953" s="54"/>
      <c r="BI953" s="54"/>
      <c r="BJ953" s="54"/>
      <c r="BK953" s="54"/>
      <c r="BL953" s="54"/>
      <c r="BM953" s="54"/>
      <c r="BN953" s="54"/>
      <c r="BO953" s="54"/>
      <c r="BP953" s="54"/>
      <c r="BQ953" s="54"/>
      <c r="BR953" s="54"/>
      <c r="BS953" s="54"/>
      <c r="BT953" s="54"/>
      <c r="BU953" s="54"/>
      <c r="BV953" s="54"/>
      <c r="BW953" s="54"/>
      <c r="BX953" s="54"/>
      <c r="BY953" s="3"/>
      <c r="BZ953" s="3"/>
      <c r="CA953" s="3"/>
      <c r="CB953" s="3"/>
      <c r="CC953" s="3"/>
      <c r="CD953" s="3"/>
    </row>
    <row r="954" spans="1:82" x14ac:dyDescent="0.2">
      <c r="A954" s="14">
        <v>806.75756999999999</v>
      </c>
      <c r="B954" s="8" t="s">
        <v>827</v>
      </c>
      <c r="C954" s="8" t="s">
        <v>828</v>
      </c>
      <c r="D954" s="3">
        <v>0</v>
      </c>
      <c r="E954" s="3">
        <v>2.5385025092186387E-5</v>
      </c>
      <c r="F954" s="3">
        <v>2.6197226836666045E-5</v>
      </c>
      <c r="G954" s="3">
        <v>2.225168467878319E-5</v>
      </c>
      <c r="H954" s="3">
        <v>4.3391386579750299E-5</v>
      </c>
      <c r="I954" s="3">
        <v>2.4232327257261801E-5</v>
      </c>
      <c r="J954" s="3">
        <v>0</v>
      </c>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Z954" s="54"/>
      <c r="BA954" s="54"/>
      <c r="BB954" s="54"/>
      <c r="BC954" s="54"/>
      <c r="BD954" s="54"/>
      <c r="BE954" s="54"/>
      <c r="BF954" s="54"/>
      <c r="BG954" s="54"/>
      <c r="BH954" s="54"/>
      <c r="BI954" s="54"/>
      <c r="BJ954" s="54"/>
      <c r="BK954" s="54"/>
      <c r="BL954" s="54"/>
      <c r="BM954" s="54"/>
      <c r="BN954" s="54"/>
      <c r="BO954" s="54"/>
      <c r="BP954" s="54"/>
      <c r="BQ954" s="54"/>
      <c r="BR954" s="54"/>
      <c r="BS954" s="54"/>
      <c r="BT954" s="54"/>
      <c r="BU954" s="54"/>
      <c r="BV954" s="54"/>
      <c r="BW954" s="54"/>
      <c r="BX954" s="54"/>
      <c r="BY954" s="3"/>
      <c r="BZ954" s="3"/>
      <c r="CA954" s="3"/>
      <c r="CB954" s="3"/>
      <c r="CC954" s="3"/>
      <c r="CD954" s="3"/>
    </row>
    <row r="955" spans="1:82" x14ac:dyDescent="0.2">
      <c r="A955" s="14">
        <v>808.77317000000005</v>
      </c>
      <c r="B955" s="8" t="s">
        <v>829</v>
      </c>
      <c r="C955" s="8" t="s">
        <v>830</v>
      </c>
      <c r="D955" s="3">
        <v>8.0369759419264153E-6</v>
      </c>
      <c r="E955" s="3">
        <v>3.8444023260255763E-6</v>
      </c>
      <c r="F955" s="3">
        <v>0</v>
      </c>
      <c r="G955" s="3">
        <v>2.7983910228930047E-5</v>
      </c>
      <c r="H955" s="3">
        <v>7.4849212084782693E-5</v>
      </c>
      <c r="I955" s="3">
        <v>6.5886828455420177E-5</v>
      </c>
      <c r="J955" s="3">
        <v>1.2011306695881484E-5</v>
      </c>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Z955" s="54"/>
      <c r="BA955" s="54"/>
      <c r="BB955" s="54"/>
      <c r="BC955" s="54"/>
      <c r="BD955" s="54"/>
      <c r="BE955" s="54"/>
      <c r="BF955" s="54"/>
      <c r="BG955" s="54"/>
      <c r="BH955" s="54"/>
      <c r="BI955" s="54"/>
      <c r="BJ955" s="54"/>
      <c r="BK955" s="54"/>
      <c r="BL955" s="54"/>
      <c r="BM955" s="54"/>
      <c r="BN955" s="54"/>
      <c r="BO955" s="54"/>
      <c r="BP955" s="54"/>
      <c r="BQ955" s="54"/>
      <c r="BR955" s="54"/>
      <c r="BS955" s="54"/>
      <c r="BT955" s="54"/>
      <c r="BU955" s="54"/>
      <c r="BV955" s="54"/>
      <c r="BW955" s="54"/>
      <c r="BX955" s="54"/>
      <c r="BY955" s="3"/>
      <c r="BZ955" s="3"/>
      <c r="CA955" s="3"/>
      <c r="CB955" s="3"/>
      <c r="CC955" s="3"/>
      <c r="CD955" s="3"/>
    </row>
    <row r="956" spans="1:82" x14ac:dyDescent="0.2">
      <c r="A956" s="14">
        <v>810.78877</v>
      </c>
      <c r="B956" s="8" t="s">
        <v>831</v>
      </c>
      <c r="C956" s="8" t="s">
        <v>832</v>
      </c>
      <c r="D956" s="3">
        <v>0</v>
      </c>
      <c r="E956" s="3">
        <v>2.8402943720507217E-5</v>
      </c>
      <c r="F956" s="3">
        <v>0</v>
      </c>
      <c r="G956" s="3">
        <v>0</v>
      </c>
      <c r="H956" s="3">
        <v>9.4668708313548408E-5</v>
      </c>
      <c r="I956" s="3">
        <v>5.9150710474591446E-5</v>
      </c>
      <c r="J956" s="3">
        <v>2.8465858839660701E-5</v>
      </c>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Z956" s="54"/>
      <c r="BA956" s="54"/>
      <c r="BB956" s="54"/>
      <c r="BC956" s="54"/>
      <c r="BD956" s="54"/>
      <c r="BE956" s="54"/>
      <c r="BF956" s="54"/>
      <c r="BG956" s="54"/>
      <c r="BH956" s="54"/>
      <c r="BI956" s="54"/>
      <c r="BJ956" s="54"/>
      <c r="BK956" s="54"/>
      <c r="BL956" s="54"/>
      <c r="BM956" s="54"/>
      <c r="BN956" s="54"/>
      <c r="BO956" s="54"/>
      <c r="BP956" s="54"/>
      <c r="BQ956" s="54"/>
      <c r="BR956" s="54"/>
      <c r="BS956" s="54"/>
      <c r="BT956" s="54"/>
      <c r="BU956" s="54"/>
      <c r="BV956" s="54"/>
      <c r="BW956" s="54"/>
      <c r="BX956" s="54"/>
      <c r="BY956" s="3"/>
      <c r="BZ956" s="3"/>
      <c r="CA956" s="3"/>
      <c r="CB956" s="3"/>
      <c r="CC956" s="3"/>
      <c r="CD956" s="3"/>
    </row>
    <row r="957" spans="1:82" x14ac:dyDescent="0.2">
      <c r="A957" s="14">
        <v>816.70566999999994</v>
      </c>
      <c r="B957" s="8" t="s">
        <v>833</v>
      </c>
      <c r="C957" s="8" t="s">
        <v>834</v>
      </c>
      <c r="D957" s="3">
        <v>5.3262973267699248E-5</v>
      </c>
      <c r="E957" s="3">
        <v>2.184620346532236E-5</v>
      </c>
      <c r="F957" s="3">
        <v>1.4874284848941547E-5</v>
      </c>
      <c r="G957" s="3">
        <v>5.524861151830405E-5</v>
      </c>
      <c r="H957" s="3">
        <v>7.0037895950859111E-5</v>
      </c>
      <c r="I957" s="3">
        <v>8.8064766700045251E-5</v>
      </c>
      <c r="J957" s="3">
        <v>0</v>
      </c>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Z957" s="54"/>
      <c r="BA957" s="54"/>
      <c r="BB957" s="54"/>
      <c r="BC957" s="54"/>
      <c r="BD957" s="54"/>
      <c r="BE957" s="54"/>
      <c r="BF957" s="54"/>
      <c r="BG957" s="54"/>
      <c r="BH957" s="54"/>
      <c r="BI957" s="54"/>
      <c r="BJ957" s="54"/>
      <c r="BK957" s="54"/>
      <c r="BL957" s="54"/>
      <c r="BM957" s="54"/>
      <c r="BN957" s="54"/>
      <c r="BO957" s="54"/>
      <c r="BP957" s="54"/>
      <c r="BQ957" s="54"/>
      <c r="BR957" s="54"/>
      <c r="BS957" s="54"/>
      <c r="BT957" s="54"/>
      <c r="BU957" s="54"/>
      <c r="BV957" s="54"/>
      <c r="BW957" s="54"/>
      <c r="BX957" s="54"/>
      <c r="BY957" s="3"/>
      <c r="BZ957" s="3"/>
      <c r="CA957" s="3"/>
      <c r="CB957" s="3"/>
      <c r="CC957" s="3"/>
      <c r="CD957" s="3"/>
    </row>
    <row r="958" spans="1:82" x14ac:dyDescent="0.2">
      <c r="A958" s="14">
        <v>818.72126999999989</v>
      </c>
      <c r="B958" s="8" t="s">
        <v>835</v>
      </c>
      <c r="C958" s="8" t="s">
        <v>836</v>
      </c>
      <c r="D958" s="3">
        <v>7.228907652375863E-6</v>
      </c>
      <c r="E958" s="3">
        <v>1.6450979638680692E-5</v>
      </c>
      <c r="F958" s="3">
        <v>9.9851977159331288E-6</v>
      </c>
      <c r="G958" s="3">
        <v>1.3527374684872646E-4</v>
      </c>
      <c r="H958" s="3">
        <v>8.2603048543227091E-5</v>
      </c>
      <c r="I958" s="3">
        <v>2.7829007929304593E-5</v>
      </c>
      <c r="J958" s="3">
        <v>0</v>
      </c>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Z958" s="54"/>
      <c r="BA958" s="54"/>
      <c r="BB958" s="54"/>
      <c r="BC958" s="54"/>
      <c r="BD958" s="54"/>
      <c r="BE958" s="54"/>
      <c r="BF958" s="54"/>
      <c r="BG958" s="54"/>
      <c r="BH958" s="54"/>
      <c r="BI958" s="54"/>
      <c r="BJ958" s="54"/>
      <c r="BK958" s="54"/>
      <c r="BL958" s="54"/>
      <c r="BM958" s="54"/>
      <c r="BN958" s="54"/>
      <c r="BO958" s="54"/>
      <c r="BP958" s="54"/>
      <c r="BQ958" s="54"/>
      <c r="BR958" s="54"/>
      <c r="BS958" s="54"/>
      <c r="BT958" s="54"/>
      <c r="BU958" s="54"/>
      <c r="BV958" s="54"/>
      <c r="BW958" s="54"/>
      <c r="BX958" s="54"/>
      <c r="BY958" s="3"/>
      <c r="BZ958" s="3"/>
      <c r="CA958" s="3"/>
      <c r="CB958" s="3"/>
      <c r="CC958" s="3"/>
      <c r="CD958" s="3"/>
    </row>
    <row r="959" spans="1:82" x14ac:dyDescent="0.2">
      <c r="A959" s="14">
        <v>820.73686999999995</v>
      </c>
      <c r="B959" s="8" t="s">
        <v>837</v>
      </c>
      <c r="C959" s="8" t="s">
        <v>838</v>
      </c>
      <c r="D959" s="3">
        <v>0</v>
      </c>
      <c r="E959" s="3">
        <v>2.6551163312427706E-5</v>
      </c>
      <c r="F959" s="3">
        <v>0</v>
      </c>
      <c r="G959" s="3">
        <v>5.1942585484877125E-5</v>
      </c>
      <c r="H959" s="3">
        <v>1.6929514057172585E-5</v>
      </c>
      <c r="I959" s="3">
        <v>1.4728437916962245E-4</v>
      </c>
      <c r="J959" s="3">
        <v>6.0570339118943875E-5</v>
      </c>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Z959" s="54"/>
      <c r="BA959" s="54"/>
      <c r="BB959" s="54"/>
      <c r="BC959" s="54"/>
      <c r="BD959" s="54"/>
      <c r="BE959" s="54"/>
      <c r="BF959" s="54"/>
      <c r="BG959" s="54"/>
      <c r="BH959" s="54"/>
      <c r="BI959" s="54"/>
      <c r="BJ959" s="54"/>
      <c r="BK959" s="54"/>
      <c r="BL959" s="54"/>
      <c r="BM959" s="54"/>
      <c r="BN959" s="54"/>
      <c r="BO959" s="54"/>
      <c r="BP959" s="54"/>
      <c r="BQ959" s="54"/>
      <c r="BR959" s="54"/>
      <c r="BS959" s="54"/>
      <c r="BT959" s="54"/>
      <c r="BU959" s="54"/>
      <c r="BV959" s="54"/>
      <c r="BW959" s="54"/>
      <c r="BX959" s="54"/>
      <c r="BY959" s="3"/>
      <c r="BZ959" s="3"/>
      <c r="CA959" s="3"/>
      <c r="CB959" s="3"/>
      <c r="CC959" s="3"/>
      <c r="CD959" s="3"/>
    </row>
    <row r="960" spans="1:82" x14ac:dyDescent="0.2">
      <c r="A960" s="14">
        <v>822.7524699999999</v>
      </c>
      <c r="B960" s="8" t="s">
        <v>839</v>
      </c>
      <c r="C960" s="8" t="s">
        <v>840</v>
      </c>
      <c r="D960" s="3">
        <v>4.0837531441296923E-5</v>
      </c>
      <c r="E960" s="3">
        <v>0</v>
      </c>
      <c r="F960" s="3">
        <v>0</v>
      </c>
      <c r="G960" s="3">
        <v>0</v>
      </c>
      <c r="H960" s="3">
        <v>3.5361646211529751E-5</v>
      </c>
      <c r="I960" s="3">
        <v>9.7493184656562661E-5</v>
      </c>
      <c r="J960" s="3">
        <v>0</v>
      </c>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Z960" s="54"/>
      <c r="BA960" s="54"/>
      <c r="BB960" s="54"/>
      <c r="BC960" s="54"/>
      <c r="BD960" s="54"/>
      <c r="BE960" s="54"/>
      <c r="BF960" s="54"/>
      <c r="BG960" s="54"/>
      <c r="BH960" s="54"/>
      <c r="BI960" s="54"/>
      <c r="BJ960" s="54"/>
      <c r="BK960" s="54"/>
      <c r="BL960" s="54"/>
      <c r="BM960" s="54"/>
      <c r="BN960" s="54"/>
      <c r="BO960" s="54"/>
      <c r="BP960" s="54"/>
      <c r="BQ960" s="54"/>
      <c r="BR960" s="54"/>
      <c r="BS960" s="54"/>
      <c r="BT960" s="54"/>
      <c r="BU960" s="54"/>
      <c r="BV960" s="54"/>
      <c r="BW960" s="54"/>
      <c r="BX960" s="54"/>
      <c r="BY960" s="3"/>
      <c r="BZ960" s="3"/>
      <c r="CA960" s="3"/>
      <c r="CB960" s="3"/>
      <c r="CC960" s="3"/>
      <c r="CD960" s="3"/>
    </row>
    <row r="961" spans="1:82" x14ac:dyDescent="0.2">
      <c r="A961" s="14">
        <v>824.76806999999997</v>
      </c>
      <c r="B961" s="8" t="s">
        <v>841</v>
      </c>
      <c r="C961" s="8" t="s">
        <v>842</v>
      </c>
      <c r="D961" s="3">
        <v>3.1849582884770357E-5</v>
      </c>
      <c r="E961" s="3">
        <v>5.6469587861264453E-5</v>
      </c>
      <c r="F961" s="3">
        <v>2.6081901823598969E-5</v>
      </c>
      <c r="G961" s="3">
        <v>2.8655540704817544E-6</v>
      </c>
      <c r="H961" s="3">
        <v>3.7909297358237425E-5</v>
      </c>
      <c r="I961" s="3">
        <v>2.6804553683673877E-5</v>
      </c>
      <c r="J961" s="3">
        <v>5.7166660229106896E-6</v>
      </c>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Z961" s="54"/>
      <c r="BA961" s="54"/>
      <c r="BB961" s="54"/>
      <c r="BC961" s="54"/>
      <c r="BD961" s="54"/>
      <c r="BE961" s="54"/>
      <c r="BF961" s="54"/>
      <c r="BG961" s="54"/>
      <c r="BH961" s="54"/>
      <c r="BI961" s="54"/>
      <c r="BJ961" s="54"/>
      <c r="BK961" s="54"/>
      <c r="BL961" s="54"/>
      <c r="BM961" s="54"/>
      <c r="BN961" s="54"/>
      <c r="BO961" s="54"/>
      <c r="BP961" s="54"/>
      <c r="BQ961" s="54"/>
      <c r="BR961" s="54"/>
      <c r="BS961" s="54"/>
      <c r="BT961" s="54"/>
      <c r="BU961" s="54"/>
      <c r="BV961" s="54"/>
      <c r="BW961" s="54"/>
      <c r="BX961" s="54"/>
      <c r="BY961" s="3"/>
      <c r="BZ961" s="3"/>
      <c r="CA961" s="3"/>
      <c r="CB961" s="3"/>
      <c r="CC961" s="3"/>
      <c r="CD961" s="3"/>
    </row>
    <row r="962" spans="1:82" x14ac:dyDescent="0.2">
      <c r="A962" s="14">
        <v>830.75756999999999</v>
      </c>
      <c r="B962" s="8" t="s">
        <v>843</v>
      </c>
      <c r="C962" s="8" t="s">
        <v>844</v>
      </c>
      <c r="D962" s="3">
        <v>4.3717320738568553E-5</v>
      </c>
      <c r="E962" s="3">
        <v>7.0179705253403261E-6</v>
      </c>
      <c r="F962" s="3">
        <v>0</v>
      </c>
      <c r="G962" s="3">
        <v>1.5301950629931623E-5</v>
      </c>
      <c r="H962" s="3">
        <v>1.3894698619179013E-6</v>
      </c>
      <c r="I962" s="3">
        <v>3.4851140896098989E-5</v>
      </c>
      <c r="J962" s="3">
        <v>0</v>
      </c>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Z962" s="54"/>
      <c r="BA962" s="54"/>
      <c r="BB962" s="54"/>
      <c r="BC962" s="54"/>
      <c r="BD962" s="54"/>
      <c r="BE962" s="54"/>
      <c r="BF962" s="54"/>
      <c r="BG962" s="54"/>
      <c r="BH962" s="54"/>
      <c r="BI962" s="54"/>
      <c r="BJ962" s="54"/>
      <c r="BK962" s="54"/>
      <c r="BL962" s="54"/>
      <c r="BM962" s="54"/>
      <c r="BN962" s="54"/>
      <c r="BO962" s="54"/>
      <c r="BP962" s="54"/>
      <c r="BQ962" s="54"/>
      <c r="BR962" s="54"/>
      <c r="BS962" s="54"/>
      <c r="BT962" s="54"/>
      <c r="BU962" s="54"/>
      <c r="BV962" s="54"/>
      <c r="BW962" s="54"/>
      <c r="BX962" s="54"/>
      <c r="BY962" s="3"/>
      <c r="BZ962" s="3"/>
      <c r="CA962" s="3"/>
      <c r="CB962" s="3"/>
      <c r="CC962" s="3"/>
      <c r="CD962" s="3"/>
    </row>
    <row r="963" spans="1:82" x14ac:dyDescent="0.2">
      <c r="A963" s="14">
        <v>832.77317000000005</v>
      </c>
      <c r="B963" s="8" t="s">
        <v>845</v>
      </c>
      <c r="C963" s="8" t="s">
        <v>846</v>
      </c>
      <c r="D963" s="3">
        <v>2.2491522797927601E-5</v>
      </c>
      <c r="E963" s="3">
        <v>5.03045089214782E-5</v>
      </c>
      <c r="F963" s="3">
        <v>0</v>
      </c>
      <c r="G963" s="3">
        <v>5.8208536569463166E-5</v>
      </c>
      <c r="H963" s="3">
        <v>0</v>
      </c>
      <c r="I963" s="3">
        <v>1.8124711444375053E-5</v>
      </c>
      <c r="J963" s="3">
        <v>2.8761922068071928E-5</v>
      </c>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Z963" s="54"/>
      <c r="BA963" s="54"/>
      <c r="BB963" s="54"/>
      <c r="BC963" s="54"/>
      <c r="BD963" s="54"/>
      <c r="BE963" s="54"/>
      <c r="BF963" s="54"/>
      <c r="BG963" s="54"/>
      <c r="BH963" s="54"/>
      <c r="BI963" s="54"/>
      <c r="BJ963" s="54"/>
      <c r="BK963" s="54"/>
      <c r="BL963" s="54"/>
      <c r="BM963" s="54"/>
      <c r="BN963" s="54"/>
      <c r="BO963" s="54"/>
      <c r="BP963" s="54"/>
      <c r="BQ963" s="54"/>
      <c r="BR963" s="54"/>
      <c r="BS963" s="54"/>
      <c r="BT963" s="54"/>
      <c r="BU963" s="54"/>
      <c r="BV963" s="54"/>
      <c r="BW963" s="54"/>
      <c r="BX963" s="54"/>
      <c r="BY963" s="3"/>
      <c r="BZ963" s="3"/>
      <c r="CA963" s="3"/>
      <c r="CB963" s="3"/>
      <c r="CC963" s="3"/>
      <c r="CD963" s="3"/>
    </row>
    <row r="964" spans="1:82" x14ac:dyDescent="0.2">
      <c r="A964" s="14">
        <v>834.78877</v>
      </c>
      <c r="B964" s="8" t="s">
        <v>847</v>
      </c>
      <c r="C964" s="8" t="s">
        <v>848</v>
      </c>
      <c r="D964" s="3">
        <v>1.4625841816337772E-6</v>
      </c>
      <c r="E964" s="3">
        <v>4.4562187571288997E-5</v>
      </c>
      <c r="F964" s="3">
        <v>9.8284021482065417E-6</v>
      </c>
      <c r="G964" s="3">
        <v>8.4823897569226271E-5</v>
      </c>
      <c r="H964" s="3">
        <v>2.9927021863942463E-5</v>
      </c>
      <c r="I964" s="3">
        <v>2.6640186785221685E-5</v>
      </c>
      <c r="J964" s="3">
        <v>4.2892643657582496E-5</v>
      </c>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Z964" s="54"/>
      <c r="BA964" s="54"/>
      <c r="BB964" s="54"/>
      <c r="BC964" s="54"/>
      <c r="BD964" s="54"/>
      <c r="BE964" s="54"/>
      <c r="BF964" s="54"/>
      <c r="BG964" s="54"/>
      <c r="BH964" s="54"/>
      <c r="BI964" s="54"/>
      <c r="BJ964" s="54"/>
      <c r="BK964" s="54"/>
      <c r="BL964" s="54"/>
      <c r="BM964" s="54"/>
      <c r="BN964" s="54"/>
      <c r="BO964" s="54"/>
      <c r="BP964" s="54"/>
      <c r="BQ964" s="54"/>
      <c r="BR964" s="54"/>
      <c r="BS964" s="54"/>
      <c r="BT964" s="54"/>
      <c r="BU964" s="54"/>
      <c r="BV964" s="54"/>
      <c r="BW964" s="54"/>
      <c r="BX964" s="54"/>
      <c r="BY964" s="3"/>
      <c r="BZ964" s="3"/>
      <c r="CA964" s="3"/>
      <c r="CB964" s="3"/>
      <c r="CC964" s="3"/>
      <c r="CD964" s="3"/>
    </row>
    <row r="965" spans="1:82" x14ac:dyDescent="0.2">
      <c r="A965" s="14">
        <v>836.80437000000006</v>
      </c>
      <c r="B965" s="8" t="s">
        <v>849</v>
      </c>
      <c r="C965" s="8" t="s">
        <v>850</v>
      </c>
      <c r="D965" s="3">
        <v>1.7018745165614189E-5</v>
      </c>
      <c r="E965" s="3">
        <v>0</v>
      </c>
      <c r="F965" s="3">
        <v>7.3291323843641858E-5</v>
      </c>
      <c r="G965" s="3">
        <v>3.229442946430048E-5</v>
      </c>
      <c r="H965" s="3">
        <v>0</v>
      </c>
      <c r="I965" s="3">
        <v>2.71494025020609E-5</v>
      </c>
      <c r="J965" s="3">
        <v>0</v>
      </c>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Z965" s="54"/>
      <c r="BA965" s="54"/>
      <c r="BB965" s="54"/>
      <c r="BC965" s="54"/>
      <c r="BD965" s="54"/>
      <c r="BE965" s="54"/>
      <c r="BF965" s="54"/>
      <c r="BG965" s="54"/>
      <c r="BH965" s="54"/>
      <c r="BI965" s="54"/>
      <c r="BJ965" s="54"/>
      <c r="BK965" s="54"/>
      <c r="BL965" s="54"/>
      <c r="BM965" s="54"/>
      <c r="BN965" s="54"/>
      <c r="BO965" s="54"/>
      <c r="BP965" s="54"/>
      <c r="BQ965" s="54"/>
      <c r="BR965" s="54"/>
      <c r="BS965" s="54"/>
      <c r="BT965" s="54"/>
      <c r="BU965" s="54"/>
      <c r="BV965" s="54"/>
      <c r="BW965" s="54"/>
      <c r="BX965" s="54"/>
      <c r="BY965" s="3"/>
      <c r="BZ965" s="3"/>
      <c r="CA965" s="3"/>
      <c r="CB965" s="3"/>
      <c r="CC965" s="3"/>
      <c r="CD965" s="3"/>
    </row>
    <row r="966" spans="1:82" x14ac:dyDescent="0.2">
      <c r="A966" s="14">
        <v>838.81997000000001</v>
      </c>
      <c r="B966" s="8" t="s">
        <v>851</v>
      </c>
      <c r="C966" s="8" t="s">
        <v>852</v>
      </c>
      <c r="D966" s="3">
        <v>0</v>
      </c>
      <c r="E966" s="3">
        <v>0</v>
      </c>
      <c r="F966" s="3">
        <v>0</v>
      </c>
      <c r="G966" s="3">
        <v>0</v>
      </c>
      <c r="H966" s="3">
        <v>1.0549157668012998E-4</v>
      </c>
      <c r="I966" s="3">
        <v>4.1679599989380863E-5</v>
      </c>
      <c r="J966" s="3">
        <v>9.6861969354874547E-5</v>
      </c>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Z966" s="54"/>
      <c r="BA966" s="54"/>
      <c r="BB966" s="54"/>
      <c r="BC966" s="54"/>
      <c r="BD966" s="54"/>
      <c r="BE966" s="54"/>
      <c r="BF966" s="54"/>
      <c r="BG966" s="54"/>
      <c r="BH966" s="54"/>
      <c r="BI966" s="54"/>
      <c r="BJ966" s="54"/>
      <c r="BK966" s="54"/>
      <c r="BL966" s="54"/>
      <c r="BM966" s="54"/>
      <c r="BN966" s="54"/>
      <c r="BO966" s="54"/>
      <c r="BP966" s="54"/>
      <c r="BQ966" s="54"/>
      <c r="BR966" s="54"/>
      <c r="BS966" s="54"/>
      <c r="BT966" s="54"/>
      <c r="BU966" s="54"/>
      <c r="BV966" s="54"/>
      <c r="BW966" s="54"/>
      <c r="BX966" s="54"/>
      <c r="BY966" s="3"/>
      <c r="BZ966" s="3"/>
      <c r="CA966" s="3"/>
      <c r="CB966" s="3"/>
      <c r="CC966" s="3"/>
      <c r="CD966" s="3"/>
    </row>
    <row r="967" spans="1:82" x14ac:dyDescent="0.2">
      <c r="A967" s="14">
        <v>844.73686999999995</v>
      </c>
      <c r="B967" s="8" t="s">
        <v>853</v>
      </c>
      <c r="C967" s="8" t="s">
        <v>854</v>
      </c>
      <c r="D967" s="3">
        <v>0</v>
      </c>
      <c r="E967" s="3">
        <v>4.5771499841576819E-5</v>
      </c>
      <c r="F967" s="3">
        <v>8.1333625576758109E-5</v>
      </c>
      <c r="G967" s="3">
        <v>1.3067461117868614E-5</v>
      </c>
      <c r="H967" s="3">
        <v>5.2053978414355148E-5</v>
      </c>
      <c r="I967" s="3">
        <v>1.1577347140250709E-4</v>
      </c>
      <c r="J967" s="3">
        <v>0</v>
      </c>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Z967" s="54"/>
      <c r="BA967" s="54"/>
      <c r="BB967" s="54"/>
      <c r="BC967" s="54"/>
      <c r="BD967" s="54"/>
      <c r="BE967" s="54"/>
      <c r="BF967" s="54"/>
      <c r="BG967" s="54"/>
      <c r="BH967" s="54"/>
      <c r="BI967" s="54"/>
      <c r="BJ967" s="54"/>
      <c r="BK967" s="54"/>
      <c r="BL967" s="54"/>
      <c r="BM967" s="54"/>
      <c r="BN967" s="54"/>
      <c r="BO967" s="54"/>
      <c r="BP967" s="54"/>
      <c r="BQ967" s="54"/>
      <c r="BR967" s="54"/>
      <c r="BS967" s="54"/>
      <c r="BT967" s="54"/>
      <c r="BU967" s="54"/>
      <c r="BV967" s="54"/>
      <c r="BW967" s="54"/>
      <c r="BX967" s="54"/>
      <c r="BY967" s="3"/>
      <c r="BZ967" s="3"/>
      <c r="CA967" s="3"/>
      <c r="CB967" s="3"/>
      <c r="CC967" s="3"/>
      <c r="CD967" s="3"/>
    </row>
    <row r="968" spans="1:82" x14ac:dyDescent="0.2">
      <c r="A968" s="14">
        <v>846.7524699999999</v>
      </c>
      <c r="B968" s="8" t="s">
        <v>855</v>
      </c>
      <c r="C968" s="8" t="s">
        <v>856</v>
      </c>
      <c r="D968" s="3">
        <v>2.4008326589432467E-5</v>
      </c>
      <c r="E968" s="3">
        <v>6.3572080984004923E-5</v>
      </c>
      <c r="F968" s="3">
        <v>1.2815858476885252E-4</v>
      </c>
      <c r="G968" s="3">
        <v>9.9407570988302733E-5</v>
      </c>
      <c r="H968" s="3">
        <v>5.3305148656272742E-5</v>
      </c>
      <c r="I968" s="3">
        <v>4.7479719124721581E-5</v>
      </c>
      <c r="J968" s="3">
        <v>1.8528098777917065E-5</v>
      </c>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Z968" s="54"/>
      <c r="BA968" s="54"/>
      <c r="BB968" s="54"/>
      <c r="BC968" s="54"/>
      <c r="BD968" s="54"/>
      <c r="BE968" s="54"/>
      <c r="BF968" s="54"/>
      <c r="BG968" s="54"/>
      <c r="BH968" s="54"/>
      <c r="BI968" s="54"/>
      <c r="BJ968" s="54"/>
      <c r="BK968" s="54"/>
      <c r="BL968" s="54"/>
      <c r="BM968" s="54"/>
      <c r="BN968" s="54"/>
      <c r="BO968" s="54"/>
      <c r="BP968" s="54"/>
      <c r="BQ968" s="54"/>
      <c r="BR968" s="54"/>
      <c r="BS968" s="54"/>
      <c r="BT968" s="54"/>
      <c r="BU968" s="54"/>
      <c r="BV968" s="54"/>
      <c r="BW968" s="54"/>
      <c r="BX968" s="54"/>
      <c r="BY968" s="3"/>
      <c r="BZ968" s="3"/>
      <c r="CA968" s="3"/>
      <c r="CB968" s="3"/>
      <c r="CC968" s="3"/>
      <c r="CD968" s="3"/>
    </row>
    <row r="969" spans="1:82" x14ac:dyDescent="0.2">
      <c r="A969" s="14">
        <v>848.76806999999997</v>
      </c>
      <c r="B969" s="8" t="s">
        <v>857</v>
      </c>
      <c r="C969" s="8" t="s">
        <v>858</v>
      </c>
      <c r="D969" s="3">
        <v>0</v>
      </c>
      <c r="E969" s="3">
        <v>2.9565663658021363E-5</v>
      </c>
      <c r="F969" s="3">
        <v>0</v>
      </c>
      <c r="G969" s="3">
        <v>1.48250924682489E-5</v>
      </c>
      <c r="H969" s="3">
        <v>1.2733493381076301E-4</v>
      </c>
      <c r="I969" s="3">
        <v>0</v>
      </c>
      <c r="J969" s="3">
        <v>7.7009447518732711E-6</v>
      </c>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Z969" s="54"/>
      <c r="BA969" s="54"/>
      <c r="BB969" s="54"/>
      <c r="BC969" s="54"/>
      <c r="BD969" s="54"/>
      <c r="BE969" s="54"/>
      <c r="BF969" s="54"/>
      <c r="BG969" s="54"/>
      <c r="BH969" s="54"/>
      <c r="BI969" s="54"/>
      <c r="BJ969" s="54"/>
      <c r="BK969" s="54"/>
      <c r="BL969" s="54"/>
      <c r="BM969" s="54"/>
      <c r="BN969" s="54"/>
      <c r="BO969" s="54"/>
      <c r="BP969" s="54"/>
      <c r="BQ969" s="54"/>
      <c r="BR969" s="54"/>
      <c r="BS969" s="54"/>
      <c r="BT969" s="54"/>
      <c r="BU969" s="54"/>
      <c r="BV969" s="54"/>
      <c r="BW969" s="54"/>
      <c r="BX969" s="54"/>
      <c r="BY969" s="3"/>
      <c r="BZ969" s="3"/>
      <c r="CA969" s="3"/>
      <c r="CB969" s="3"/>
      <c r="CC969" s="3"/>
      <c r="CD969" s="3"/>
    </row>
    <row r="970" spans="1:82" x14ac:dyDescent="0.2">
      <c r="A970" s="14">
        <v>850.78366999999992</v>
      </c>
      <c r="B970" s="8" t="s">
        <v>859</v>
      </c>
      <c r="C970" s="8" t="s">
        <v>860</v>
      </c>
      <c r="D970" s="3">
        <v>0</v>
      </c>
      <c r="E970" s="3">
        <v>0</v>
      </c>
      <c r="F970" s="3">
        <v>4.6112019319947133E-5</v>
      </c>
      <c r="G970" s="3">
        <v>3.6199317904322696E-5</v>
      </c>
      <c r="H970" s="3">
        <v>1.3015103529925496E-4</v>
      </c>
      <c r="I970" s="3">
        <v>1.8164519163672542E-4</v>
      </c>
      <c r="J970" s="3">
        <v>0</v>
      </c>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Z970" s="54"/>
      <c r="BA970" s="54"/>
      <c r="BB970" s="54"/>
      <c r="BC970" s="54"/>
      <c r="BD970" s="54"/>
      <c r="BE970" s="54"/>
      <c r="BF970" s="54"/>
      <c r="BG970" s="54"/>
      <c r="BH970" s="54"/>
      <c r="BI970" s="54"/>
      <c r="BJ970" s="54"/>
      <c r="BK970" s="54"/>
      <c r="BL970" s="54"/>
      <c r="BM970" s="54"/>
      <c r="BN970" s="54"/>
      <c r="BO970" s="54"/>
      <c r="BP970" s="54"/>
      <c r="BQ970" s="54"/>
      <c r="BR970" s="54"/>
      <c r="BS970" s="54"/>
      <c r="BT970" s="54"/>
      <c r="BU970" s="54"/>
      <c r="BV970" s="54"/>
      <c r="BW970" s="54"/>
      <c r="BX970" s="54"/>
      <c r="BY970" s="3"/>
      <c r="BZ970" s="3"/>
      <c r="CA970" s="3"/>
      <c r="CB970" s="3"/>
      <c r="CC970" s="3"/>
      <c r="CD970" s="3"/>
    </row>
    <row r="971" spans="1:82" x14ac:dyDescent="0.2">
      <c r="A971" s="14">
        <v>852.79926999999998</v>
      </c>
      <c r="B971" s="8" t="s">
        <v>861</v>
      </c>
      <c r="C971" s="8" t="s">
        <v>862</v>
      </c>
      <c r="D971" s="3">
        <v>0</v>
      </c>
      <c r="E971" s="3">
        <v>6.9207603063075135E-5</v>
      </c>
      <c r="F971" s="3">
        <v>0</v>
      </c>
      <c r="G971" s="3">
        <v>3.9344174056435533E-5</v>
      </c>
      <c r="H971" s="3">
        <v>4.9722275320933718E-5</v>
      </c>
      <c r="I971" s="3">
        <v>0</v>
      </c>
      <c r="J971" s="3">
        <v>7.0672431794054278E-5</v>
      </c>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Z971" s="54"/>
      <c r="BA971" s="54"/>
      <c r="BB971" s="54"/>
      <c r="BC971" s="54"/>
      <c r="BD971" s="54"/>
      <c r="BE971" s="54"/>
      <c r="BF971" s="54"/>
      <c r="BG971" s="54"/>
      <c r="BH971" s="54"/>
      <c r="BI971" s="54"/>
      <c r="BJ971" s="54"/>
      <c r="BK971" s="54"/>
      <c r="BL971" s="54"/>
      <c r="BM971" s="54"/>
      <c r="BN971" s="54"/>
      <c r="BO971" s="54"/>
      <c r="BP971" s="54"/>
      <c r="BQ971" s="54"/>
      <c r="BR971" s="54"/>
      <c r="BS971" s="54"/>
      <c r="BT971" s="54"/>
      <c r="BU971" s="54"/>
      <c r="BV971" s="54"/>
      <c r="BW971" s="54"/>
      <c r="BX971" s="54"/>
      <c r="BY971" s="3"/>
      <c r="BZ971" s="3"/>
      <c r="CA971" s="3"/>
      <c r="CB971" s="3"/>
      <c r="CC971" s="3"/>
      <c r="CD971" s="3"/>
    </row>
    <row r="972" spans="1:82" x14ac:dyDescent="0.2">
      <c r="A972" s="14">
        <v>856.77317000000005</v>
      </c>
      <c r="B972" s="8" t="s">
        <v>863</v>
      </c>
      <c r="C972" s="8" t="s">
        <v>864</v>
      </c>
      <c r="D972" s="3">
        <v>0</v>
      </c>
      <c r="E972" s="3">
        <v>3.0898538759166106E-5</v>
      </c>
      <c r="F972" s="3">
        <v>0</v>
      </c>
      <c r="G972" s="3">
        <v>2.1154909397549742E-6</v>
      </c>
      <c r="H972" s="3">
        <v>0</v>
      </c>
      <c r="I972" s="3">
        <v>0</v>
      </c>
      <c r="J972" s="3">
        <v>0</v>
      </c>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Z972" s="54"/>
      <c r="BA972" s="54"/>
      <c r="BB972" s="54"/>
      <c r="BC972" s="54"/>
      <c r="BD972" s="54"/>
      <c r="BE972" s="54"/>
      <c r="BF972" s="54"/>
      <c r="BG972" s="54"/>
      <c r="BH972" s="54"/>
      <c r="BI972" s="54"/>
      <c r="BJ972" s="54"/>
      <c r="BK972" s="54"/>
      <c r="BL972" s="54"/>
      <c r="BM972" s="54"/>
      <c r="BN972" s="54"/>
      <c r="BO972" s="54"/>
      <c r="BP972" s="54"/>
      <c r="BQ972" s="54"/>
      <c r="BR972" s="54"/>
      <c r="BS972" s="54"/>
      <c r="BT972" s="54"/>
      <c r="BU972" s="54"/>
      <c r="BV972" s="54"/>
      <c r="BW972" s="54"/>
      <c r="BX972" s="54"/>
      <c r="BY972" s="3"/>
      <c r="BZ972" s="3"/>
      <c r="CA972" s="3"/>
      <c r="CB972" s="3"/>
      <c r="CC972" s="3"/>
      <c r="CD972" s="3"/>
    </row>
    <row r="973" spans="1:82" x14ac:dyDescent="0.2">
      <c r="A973" s="14">
        <v>858.78877</v>
      </c>
      <c r="B973" s="8" t="s">
        <v>865</v>
      </c>
      <c r="C973" s="8" t="s">
        <v>866</v>
      </c>
      <c r="D973" s="3">
        <v>0</v>
      </c>
      <c r="E973" s="3">
        <v>3.0879402479405551E-5</v>
      </c>
      <c r="F973" s="3">
        <v>2.3075989328526049E-5</v>
      </c>
      <c r="G973" s="3">
        <v>1.1716957685067661E-5</v>
      </c>
      <c r="H973" s="3">
        <v>2.0252366870546321E-5</v>
      </c>
      <c r="I973" s="3">
        <v>1.8156151080595857E-4</v>
      </c>
      <c r="J973" s="3">
        <v>6.1688353049823205E-5</v>
      </c>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Z973" s="54"/>
      <c r="BA973" s="54"/>
      <c r="BB973" s="54"/>
      <c r="BC973" s="54"/>
      <c r="BD973" s="54"/>
      <c r="BE973" s="54"/>
      <c r="BF973" s="54"/>
      <c r="BG973" s="54"/>
      <c r="BH973" s="54"/>
      <c r="BI973" s="54"/>
      <c r="BJ973" s="54"/>
      <c r="BK973" s="54"/>
      <c r="BL973" s="54"/>
      <c r="BM973" s="54"/>
      <c r="BN973" s="54"/>
      <c r="BO973" s="54"/>
      <c r="BP973" s="54"/>
      <c r="BQ973" s="54"/>
      <c r="BR973" s="54"/>
      <c r="BS973" s="54"/>
      <c r="BT973" s="54"/>
      <c r="BU973" s="54"/>
      <c r="BV973" s="54"/>
      <c r="BW973" s="54"/>
      <c r="BX973" s="54"/>
      <c r="BY973" s="3"/>
      <c r="BZ973" s="3"/>
      <c r="CA973" s="3"/>
      <c r="CB973" s="3"/>
      <c r="CC973" s="3"/>
      <c r="CD973" s="3"/>
    </row>
    <row r="974" spans="1:82" x14ac:dyDescent="0.2">
      <c r="A974" s="14">
        <v>860.80437000000006</v>
      </c>
      <c r="B974" s="8" t="s">
        <v>867</v>
      </c>
      <c r="C974" s="8" t="s">
        <v>868</v>
      </c>
      <c r="D974" s="3">
        <v>9.3809953651748552E-6</v>
      </c>
      <c r="E974" s="3">
        <v>8.9589625240994475E-5</v>
      </c>
      <c r="F974" s="3">
        <v>2.735681235241369E-5</v>
      </c>
      <c r="G974" s="3">
        <v>8.2145692047711624E-5</v>
      </c>
      <c r="H974" s="3">
        <v>2.1290746286016448E-4</v>
      </c>
      <c r="I974" s="3">
        <v>0</v>
      </c>
      <c r="J974" s="3">
        <v>4.0162350445584465E-6</v>
      </c>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Z974" s="54"/>
      <c r="BA974" s="54"/>
      <c r="BB974" s="54"/>
      <c r="BC974" s="54"/>
      <c r="BD974" s="54"/>
      <c r="BE974" s="54"/>
      <c r="BF974" s="54"/>
      <c r="BG974" s="54"/>
      <c r="BH974" s="54"/>
      <c r="BI974" s="54"/>
      <c r="BJ974" s="54"/>
      <c r="BK974" s="54"/>
      <c r="BL974" s="54"/>
      <c r="BM974" s="54"/>
      <c r="BN974" s="54"/>
      <c r="BO974" s="54"/>
      <c r="BP974" s="54"/>
      <c r="BQ974" s="54"/>
      <c r="BR974" s="54"/>
      <c r="BS974" s="54"/>
      <c r="BT974" s="54"/>
      <c r="BU974" s="54"/>
      <c r="BV974" s="54"/>
      <c r="BW974" s="54"/>
      <c r="BX974" s="54"/>
      <c r="BY974" s="3"/>
      <c r="BZ974" s="3"/>
      <c r="CA974" s="3"/>
      <c r="CB974" s="3"/>
      <c r="CC974" s="3"/>
      <c r="CD974" s="3"/>
    </row>
    <row r="975" spans="1:82" x14ac:dyDescent="0.2">
      <c r="A975" s="14">
        <v>862.81997000000001</v>
      </c>
      <c r="B975" s="8" t="s">
        <v>869</v>
      </c>
      <c r="C975" s="8" t="s">
        <v>870</v>
      </c>
      <c r="D975" s="3">
        <v>0</v>
      </c>
      <c r="E975" s="3">
        <v>3.2100507772116134E-6</v>
      </c>
      <c r="F975" s="3">
        <v>4.4881772094842345E-5</v>
      </c>
      <c r="G975" s="3">
        <v>1.3388961509300139E-5</v>
      </c>
      <c r="H975" s="3">
        <v>0</v>
      </c>
      <c r="I975" s="3">
        <v>3.7664886753590781E-5</v>
      </c>
      <c r="J975" s="3">
        <v>0</v>
      </c>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Z975" s="54"/>
      <c r="BA975" s="54"/>
      <c r="BB975" s="54"/>
      <c r="BC975" s="54"/>
      <c r="BD975" s="54"/>
      <c r="BE975" s="54"/>
      <c r="BF975" s="54"/>
      <c r="BG975" s="54"/>
      <c r="BH975" s="54"/>
      <c r="BI975" s="54"/>
      <c r="BJ975" s="54"/>
      <c r="BK975" s="54"/>
      <c r="BL975" s="54"/>
      <c r="BM975" s="54"/>
      <c r="BN975" s="54"/>
      <c r="BO975" s="54"/>
      <c r="BP975" s="54"/>
      <c r="BQ975" s="54"/>
      <c r="BR975" s="54"/>
      <c r="BS975" s="54"/>
      <c r="BT975" s="54"/>
      <c r="BU975" s="54"/>
      <c r="BV975" s="54"/>
      <c r="BW975" s="54"/>
      <c r="BX975" s="54"/>
      <c r="BY975" s="3"/>
      <c r="BZ975" s="3"/>
      <c r="CA975" s="3"/>
      <c r="CB975" s="3"/>
      <c r="CC975" s="3"/>
      <c r="CD975" s="3"/>
    </row>
    <row r="976" spans="1:82" x14ac:dyDescent="0.2">
      <c r="A976" s="14">
        <v>864.83556999999996</v>
      </c>
      <c r="B976" s="8" t="s">
        <v>871</v>
      </c>
      <c r="C976" s="8" t="s">
        <v>872</v>
      </c>
      <c r="D976" s="3">
        <v>0</v>
      </c>
      <c r="E976" s="3">
        <v>0</v>
      </c>
      <c r="F976" s="3">
        <v>2.0963886135667989E-5</v>
      </c>
      <c r="G976" s="3">
        <v>4.7935865838701023E-5</v>
      </c>
      <c r="H976" s="3">
        <v>7.3778916085423256E-5</v>
      </c>
      <c r="I976" s="3">
        <v>2.4162602475099371E-5</v>
      </c>
      <c r="J976" s="3">
        <v>0</v>
      </c>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Z976" s="54"/>
      <c r="BA976" s="54"/>
      <c r="BB976" s="54"/>
      <c r="BC976" s="54"/>
      <c r="BD976" s="54"/>
      <c r="BE976" s="54"/>
      <c r="BF976" s="54"/>
      <c r="BG976" s="54"/>
      <c r="BH976" s="54"/>
      <c r="BI976" s="54"/>
      <c r="BJ976" s="54"/>
      <c r="BK976" s="54"/>
      <c r="BL976" s="54"/>
      <c r="BM976" s="54"/>
      <c r="BN976" s="54"/>
      <c r="BO976" s="54"/>
      <c r="BP976" s="54"/>
      <c r="BQ976" s="54"/>
      <c r="BR976" s="54"/>
      <c r="BS976" s="54"/>
      <c r="BT976" s="54"/>
      <c r="BU976" s="54"/>
      <c r="BV976" s="54"/>
      <c r="BW976" s="54"/>
      <c r="BX976" s="54"/>
      <c r="BY976" s="3"/>
      <c r="BZ976" s="3"/>
      <c r="CA976" s="3"/>
      <c r="CB976" s="3"/>
      <c r="CC976" s="3"/>
      <c r="CD976" s="3"/>
    </row>
    <row r="977" spans="1:82" x14ac:dyDescent="0.2">
      <c r="A977" s="14">
        <v>866.85117000000002</v>
      </c>
      <c r="B977" s="8" t="s">
        <v>873</v>
      </c>
      <c r="C977" s="8" t="s">
        <v>874</v>
      </c>
      <c r="D977" s="3">
        <v>1.6003963521278746E-5</v>
      </c>
      <c r="E977" s="3">
        <v>3.4901012204830378E-5</v>
      </c>
      <c r="F977" s="3">
        <v>3.80181407364491E-5</v>
      </c>
      <c r="G977" s="3">
        <v>1.2876657652658722E-5</v>
      </c>
      <c r="H977" s="3">
        <v>4.036811320318487E-4</v>
      </c>
      <c r="I977" s="3">
        <v>2.2436612632700917E-5</v>
      </c>
      <c r="J977" s="3">
        <v>7.8778590666006513E-5</v>
      </c>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Z977" s="54"/>
      <c r="BA977" s="54"/>
      <c r="BB977" s="54"/>
      <c r="BC977" s="54"/>
      <c r="BD977" s="54"/>
      <c r="BE977" s="54"/>
      <c r="BF977" s="54"/>
      <c r="BG977" s="54"/>
      <c r="BH977" s="54"/>
      <c r="BI977" s="54"/>
      <c r="BJ977" s="54"/>
      <c r="BK977" s="54"/>
      <c r="BL977" s="54"/>
      <c r="BM977" s="54"/>
      <c r="BN977" s="54"/>
      <c r="BO977" s="54"/>
      <c r="BP977" s="54"/>
      <c r="BQ977" s="54"/>
      <c r="BR977" s="54"/>
      <c r="BS977" s="54"/>
      <c r="BT977" s="54"/>
      <c r="BU977" s="54"/>
      <c r="BV977" s="54"/>
      <c r="BW977" s="54"/>
      <c r="BX977" s="54"/>
      <c r="BY977" s="3"/>
      <c r="BZ977" s="3"/>
      <c r="CA977" s="3"/>
      <c r="CB977" s="3"/>
      <c r="CC977" s="3"/>
      <c r="CD977" s="3"/>
    </row>
    <row r="978" spans="1:82" x14ac:dyDescent="0.2">
      <c r="A978" s="14">
        <v>868.73686999999995</v>
      </c>
      <c r="B978" s="8" t="s">
        <v>875</v>
      </c>
      <c r="C978" s="8" t="s">
        <v>876</v>
      </c>
      <c r="D978" s="3">
        <v>3.8644465711918863E-6</v>
      </c>
      <c r="E978" s="3">
        <v>4.3058964982423551E-5</v>
      </c>
      <c r="F978" s="3">
        <v>1.8506598287299858E-4</v>
      </c>
      <c r="G978" s="3">
        <v>6.6627022318108852E-5</v>
      </c>
      <c r="H978" s="3">
        <v>1.3224734962927095E-4</v>
      </c>
      <c r="I978" s="3">
        <v>1.2378074855551053E-4</v>
      </c>
      <c r="J978" s="3">
        <v>2.5546652001395191E-5</v>
      </c>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Z978" s="54"/>
      <c r="BA978" s="54"/>
      <c r="BB978" s="54"/>
      <c r="BC978" s="54"/>
      <c r="BD978" s="54"/>
      <c r="BE978" s="54"/>
      <c r="BF978" s="54"/>
      <c r="BG978" s="54"/>
      <c r="BH978" s="54"/>
      <c r="BI978" s="54"/>
      <c r="BJ978" s="54"/>
      <c r="BK978" s="54"/>
      <c r="BL978" s="54"/>
      <c r="BM978" s="54"/>
      <c r="BN978" s="54"/>
      <c r="BO978" s="54"/>
      <c r="BP978" s="54"/>
      <c r="BQ978" s="54"/>
      <c r="BR978" s="54"/>
      <c r="BS978" s="54"/>
      <c r="BT978" s="54"/>
      <c r="BU978" s="54"/>
      <c r="BV978" s="54"/>
      <c r="BW978" s="54"/>
      <c r="BX978" s="54"/>
      <c r="BY978" s="3"/>
      <c r="BZ978" s="3"/>
      <c r="CA978" s="3"/>
      <c r="CB978" s="3"/>
      <c r="CC978" s="3"/>
      <c r="CD978" s="3"/>
    </row>
    <row r="979" spans="1:82" x14ac:dyDescent="0.2">
      <c r="A979" s="14">
        <v>870.7524699999999</v>
      </c>
      <c r="B979" s="8" t="s">
        <v>877</v>
      </c>
      <c r="C979" s="8" t="s">
        <v>878</v>
      </c>
      <c r="D979" s="3">
        <v>1.3649134175326875E-5</v>
      </c>
      <c r="E979" s="3">
        <v>1.3289253183251953E-5</v>
      </c>
      <c r="F979" s="3">
        <v>3.4203556488283756E-5</v>
      </c>
      <c r="G979" s="3">
        <v>1.6196545370521305E-4</v>
      </c>
      <c r="H979" s="3">
        <v>9.3908091166076732E-5</v>
      </c>
      <c r="I979" s="3">
        <v>3.4759119437495831E-4</v>
      </c>
      <c r="J979" s="3">
        <v>0</v>
      </c>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Z979" s="54"/>
      <c r="BA979" s="54"/>
      <c r="BB979" s="54"/>
      <c r="BC979" s="54"/>
      <c r="BD979" s="54"/>
      <c r="BE979" s="54"/>
      <c r="BF979" s="54"/>
      <c r="BG979" s="54"/>
      <c r="BH979" s="54"/>
      <c r="BI979" s="54"/>
      <c r="BJ979" s="54"/>
      <c r="BK979" s="54"/>
      <c r="BL979" s="54"/>
      <c r="BM979" s="54"/>
      <c r="BN979" s="54"/>
      <c r="BO979" s="54"/>
      <c r="BP979" s="54"/>
      <c r="BQ979" s="54"/>
      <c r="BR979" s="54"/>
      <c r="BS979" s="54"/>
      <c r="BT979" s="54"/>
      <c r="BU979" s="54"/>
      <c r="BV979" s="54"/>
      <c r="BW979" s="54"/>
      <c r="BX979" s="54"/>
      <c r="BY979" s="3"/>
      <c r="BZ979" s="3"/>
      <c r="CA979" s="3"/>
      <c r="CB979" s="3"/>
      <c r="CC979" s="3"/>
      <c r="CD979" s="3"/>
    </row>
    <row r="980" spans="1:82" x14ac:dyDescent="0.2">
      <c r="A980" s="14">
        <v>872.76806999999997</v>
      </c>
      <c r="B980" s="8" t="s">
        <v>879</v>
      </c>
      <c r="C980" s="8" t="s">
        <v>880</v>
      </c>
      <c r="D980" s="3">
        <v>2.1436049400102653E-5</v>
      </c>
      <c r="E980" s="3">
        <v>6.6194207294371755E-5</v>
      </c>
      <c r="F980" s="3">
        <v>1.339469624060361E-4</v>
      </c>
      <c r="G980" s="3">
        <v>1.1184158479860234E-4</v>
      </c>
      <c r="H980" s="3">
        <v>1.2396835215046272E-4</v>
      </c>
      <c r="I980" s="3">
        <v>1.1261702540211377E-4</v>
      </c>
      <c r="J980" s="3">
        <v>1.7351213362969515E-7</v>
      </c>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Z980" s="54"/>
      <c r="BA980" s="54"/>
      <c r="BB980" s="54"/>
      <c r="BC980" s="54"/>
      <c r="BD980" s="54"/>
      <c r="BE980" s="54"/>
      <c r="BF980" s="54"/>
      <c r="BG980" s="54"/>
      <c r="BH980" s="54"/>
      <c r="BI980" s="54"/>
      <c r="BJ980" s="54"/>
      <c r="BK980" s="54"/>
      <c r="BL980" s="54"/>
      <c r="BM980" s="54"/>
      <c r="BN980" s="54"/>
      <c r="BO980" s="54"/>
      <c r="BP980" s="54"/>
      <c r="BQ980" s="54"/>
      <c r="BR980" s="54"/>
      <c r="BS980" s="54"/>
      <c r="BT980" s="54"/>
      <c r="BU980" s="54"/>
      <c r="BV980" s="54"/>
      <c r="BW980" s="54"/>
      <c r="BX980" s="54"/>
      <c r="BY980" s="3"/>
      <c r="BZ980" s="3"/>
      <c r="CA980" s="3"/>
      <c r="CB980" s="3"/>
      <c r="CC980" s="3"/>
      <c r="CD980" s="3"/>
    </row>
    <row r="981" spans="1:82" x14ac:dyDescent="0.2">
      <c r="A981" s="14">
        <v>874.78366999999992</v>
      </c>
      <c r="B981" s="8" t="s">
        <v>881</v>
      </c>
      <c r="C981" s="8" t="s">
        <v>882</v>
      </c>
      <c r="D981" s="3">
        <v>0</v>
      </c>
      <c r="E981" s="3">
        <v>1.3655188402711665E-4</v>
      </c>
      <c r="F981" s="3">
        <v>6.3899217955470545E-5</v>
      </c>
      <c r="G981" s="3">
        <v>4.6940372607482657E-5</v>
      </c>
      <c r="H981" s="3">
        <v>6.7035590758862765E-5</v>
      </c>
      <c r="I981" s="3">
        <v>1.9149084789266786E-4</v>
      </c>
      <c r="J981" s="3">
        <v>2.9769924090561253E-5</v>
      </c>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Z981" s="54"/>
      <c r="BA981" s="54"/>
      <c r="BB981" s="54"/>
      <c r="BC981" s="54"/>
      <c r="BD981" s="54"/>
      <c r="BE981" s="54"/>
      <c r="BF981" s="54"/>
      <c r="BG981" s="54"/>
      <c r="BH981" s="54"/>
      <c r="BI981" s="54"/>
      <c r="BJ981" s="54"/>
      <c r="BK981" s="54"/>
      <c r="BL981" s="54"/>
      <c r="BM981" s="54"/>
      <c r="BN981" s="54"/>
      <c r="BO981" s="54"/>
      <c r="BP981" s="54"/>
      <c r="BQ981" s="54"/>
      <c r="BR981" s="54"/>
      <c r="BS981" s="54"/>
      <c r="BT981" s="54"/>
      <c r="BU981" s="54"/>
      <c r="BV981" s="54"/>
      <c r="BW981" s="54"/>
      <c r="BX981" s="54"/>
      <c r="BY981" s="3"/>
      <c r="BZ981" s="3"/>
      <c r="CA981" s="3"/>
      <c r="CB981" s="3"/>
      <c r="CC981" s="3"/>
      <c r="CD981" s="3"/>
    </row>
    <row r="982" spans="1:82" x14ac:dyDescent="0.2">
      <c r="A982" s="14">
        <v>876.79926999999998</v>
      </c>
      <c r="B982" s="8" t="s">
        <v>883</v>
      </c>
      <c r="C982" s="8" t="s">
        <v>884</v>
      </c>
      <c r="D982" s="3">
        <v>4.3869204001288479E-6</v>
      </c>
      <c r="E982" s="3">
        <v>0</v>
      </c>
      <c r="F982" s="3">
        <v>4.4393137464880773E-5</v>
      </c>
      <c r="G982" s="3">
        <v>8.1579489589884963E-5</v>
      </c>
      <c r="H982" s="3">
        <v>3.3546017884907969E-6</v>
      </c>
      <c r="I982" s="3">
        <v>0</v>
      </c>
      <c r="J982" s="3">
        <v>2.2892097947170299E-5</v>
      </c>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Z982" s="54"/>
      <c r="BA982" s="54"/>
      <c r="BB982" s="54"/>
      <c r="BC982" s="54"/>
      <c r="BD982" s="54"/>
      <c r="BE982" s="54"/>
      <c r="BF982" s="54"/>
      <c r="BG982" s="54"/>
      <c r="BH982" s="54"/>
      <c r="BI982" s="54"/>
      <c r="BJ982" s="54"/>
      <c r="BK982" s="54"/>
      <c r="BL982" s="54"/>
      <c r="BM982" s="54"/>
      <c r="BN982" s="54"/>
      <c r="BO982" s="54"/>
      <c r="BP982" s="54"/>
      <c r="BQ982" s="54"/>
      <c r="BR982" s="54"/>
      <c r="BS982" s="54"/>
      <c r="BT982" s="54"/>
      <c r="BU982" s="54"/>
      <c r="BV982" s="54"/>
      <c r="BW982" s="54"/>
      <c r="BX982" s="54"/>
      <c r="BY982" s="3"/>
      <c r="BZ982" s="3"/>
      <c r="CA982" s="3"/>
      <c r="CB982" s="3"/>
      <c r="CC982" s="3"/>
      <c r="CD982" s="3"/>
    </row>
    <row r="983" spans="1:82" x14ac:dyDescent="0.2">
      <c r="A983" s="14">
        <v>878.81486999999993</v>
      </c>
      <c r="B983" s="8" t="s">
        <v>885</v>
      </c>
      <c r="C983" s="8" t="s">
        <v>886</v>
      </c>
      <c r="D983" s="3">
        <v>4.8922751418404634E-5</v>
      </c>
      <c r="E983" s="3">
        <v>3.0498625863519855E-5</v>
      </c>
      <c r="F983" s="3">
        <v>0</v>
      </c>
      <c r="G983" s="3">
        <v>1.0050480435189447E-4</v>
      </c>
      <c r="H983" s="3">
        <v>3.3538722699725899E-5</v>
      </c>
      <c r="I983" s="3">
        <v>1.172408001108467E-4</v>
      </c>
      <c r="J983" s="3">
        <v>0</v>
      </c>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Z983" s="54"/>
      <c r="BA983" s="54"/>
      <c r="BB983" s="54"/>
      <c r="BC983" s="54"/>
      <c r="BD983" s="54"/>
      <c r="BE983" s="54"/>
      <c r="BF983" s="54"/>
      <c r="BG983" s="54"/>
      <c r="BH983" s="54"/>
      <c r="BI983" s="54"/>
      <c r="BJ983" s="54"/>
      <c r="BK983" s="54"/>
      <c r="BL983" s="54"/>
      <c r="BM983" s="54"/>
      <c r="BN983" s="54"/>
      <c r="BO983" s="54"/>
      <c r="BP983" s="54"/>
      <c r="BQ983" s="54"/>
      <c r="BR983" s="54"/>
      <c r="BS983" s="54"/>
      <c r="BT983" s="54"/>
      <c r="BU983" s="54"/>
      <c r="BV983" s="54"/>
      <c r="BW983" s="54"/>
      <c r="BX983" s="54"/>
      <c r="BY983" s="3"/>
      <c r="BZ983" s="3"/>
      <c r="CA983" s="3"/>
      <c r="CB983" s="3"/>
      <c r="CC983" s="3"/>
      <c r="CD983" s="3"/>
    </row>
    <row r="984" spans="1:82" x14ac:dyDescent="0.2">
      <c r="A984" s="14">
        <v>880.83046999999988</v>
      </c>
      <c r="B984" s="8" t="s">
        <v>887</v>
      </c>
      <c r="C984" s="8" t="s">
        <v>888</v>
      </c>
      <c r="D984" s="3">
        <v>7.1580010734305808E-5</v>
      </c>
      <c r="E984" s="3">
        <v>4.3565827868986875E-6</v>
      </c>
      <c r="F984" s="3">
        <v>0</v>
      </c>
      <c r="G984" s="3">
        <v>2.1352993517207355E-5</v>
      </c>
      <c r="H984" s="3">
        <v>3.3153428070757199E-5</v>
      </c>
      <c r="I984" s="3">
        <v>0</v>
      </c>
      <c r="J984" s="3">
        <v>1.2599415586619708E-4</v>
      </c>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Z984" s="54"/>
      <c r="BA984" s="54"/>
      <c r="BB984" s="54"/>
      <c r="BC984" s="54"/>
      <c r="BD984" s="54"/>
      <c r="BE984" s="54"/>
      <c r="BF984" s="54"/>
      <c r="BG984" s="54"/>
      <c r="BH984" s="54"/>
      <c r="BI984" s="54"/>
      <c r="BJ984" s="54"/>
      <c r="BK984" s="54"/>
      <c r="BL984" s="54"/>
      <c r="BM984" s="54"/>
      <c r="BN984" s="54"/>
      <c r="BO984" s="54"/>
      <c r="BP984" s="54"/>
      <c r="BQ984" s="54"/>
      <c r="BR984" s="54"/>
      <c r="BS984" s="54"/>
      <c r="BT984" s="54"/>
      <c r="BU984" s="54"/>
      <c r="BV984" s="54"/>
      <c r="BW984" s="54"/>
      <c r="BX984" s="54"/>
      <c r="BY984" s="3"/>
      <c r="BZ984" s="3"/>
      <c r="CA984" s="3"/>
      <c r="CB984" s="3"/>
      <c r="CC984" s="3"/>
      <c r="CD984" s="3"/>
    </row>
    <row r="985" spans="1:82" x14ac:dyDescent="0.2">
      <c r="A985" s="14">
        <v>882.78877</v>
      </c>
      <c r="B985" s="8" t="s">
        <v>889</v>
      </c>
      <c r="C985" s="8" t="s">
        <v>890</v>
      </c>
      <c r="D985" s="3">
        <v>3.2064502702594778E-5</v>
      </c>
      <c r="E985" s="3">
        <v>8.5565495224004028E-5</v>
      </c>
      <c r="F985" s="3">
        <v>6.848704685362517E-5</v>
      </c>
      <c r="G985" s="3">
        <v>2.8392740730364279E-5</v>
      </c>
      <c r="H985" s="3">
        <v>1.1764259185772427E-4</v>
      </c>
      <c r="I985" s="3">
        <v>1.0830500141065196E-4</v>
      </c>
      <c r="J985" s="3">
        <v>0</v>
      </c>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Z985" s="54"/>
      <c r="BA985" s="54"/>
      <c r="BB985" s="54"/>
      <c r="BC985" s="54"/>
      <c r="BD985" s="54"/>
      <c r="BE985" s="54"/>
      <c r="BF985" s="54"/>
      <c r="BG985" s="54"/>
      <c r="BH985" s="54"/>
      <c r="BI985" s="54"/>
      <c r="BJ985" s="54"/>
      <c r="BK985" s="54"/>
      <c r="BL985" s="54"/>
      <c r="BM985" s="54"/>
      <c r="BN985" s="54"/>
      <c r="BO985" s="54"/>
      <c r="BP985" s="54"/>
      <c r="BQ985" s="54"/>
      <c r="BR985" s="54"/>
      <c r="BS985" s="54"/>
      <c r="BT985" s="54"/>
      <c r="BU985" s="54"/>
      <c r="BV985" s="54"/>
      <c r="BW985" s="54"/>
      <c r="BX985" s="54"/>
      <c r="BY985" s="3"/>
      <c r="BZ985" s="3"/>
      <c r="CA985" s="3"/>
      <c r="CB985" s="3"/>
      <c r="CC985" s="3"/>
      <c r="CD985" s="3"/>
    </row>
    <row r="986" spans="1:82" x14ac:dyDescent="0.2">
      <c r="A986" s="14">
        <v>884.80437000000006</v>
      </c>
      <c r="B986" s="8" t="s">
        <v>891</v>
      </c>
      <c r="C986" s="8" t="s">
        <v>892</v>
      </c>
      <c r="D986" s="3">
        <v>0</v>
      </c>
      <c r="E986" s="3">
        <v>1.1389069603046036E-5</v>
      </c>
      <c r="F986" s="3">
        <v>5.2608683114132252E-5</v>
      </c>
      <c r="G986" s="3">
        <v>4.3301055204984197E-5</v>
      </c>
      <c r="H986" s="3">
        <v>9.3977213491335326E-5</v>
      </c>
      <c r="I986" s="3">
        <v>9.4530303422192961E-5</v>
      </c>
      <c r="J986" s="3">
        <v>0</v>
      </c>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Z986" s="54"/>
      <c r="BA986" s="54"/>
      <c r="BB986" s="54"/>
      <c r="BC986" s="54"/>
      <c r="BD986" s="54"/>
      <c r="BE986" s="54"/>
      <c r="BF986" s="54"/>
      <c r="BG986" s="54"/>
      <c r="BH986" s="54"/>
      <c r="BI986" s="54"/>
      <c r="BJ986" s="54"/>
      <c r="BK986" s="54"/>
      <c r="BL986" s="54"/>
      <c r="BM986" s="54"/>
      <c r="BN986" s="54"/>
      <c r="BO986" s="54"/>
      <c r="BP986" s="54"/>
      <c r="BQ986" s="54"/>
      <c r="BR986" s="54"/>
      <c r="BS986" s="54"/>
      <c r="BT986" s="54"/>
      <c r="BU986" s="54"/>
      <c r="BV986" s="54"/>
      <c r="BW986" s="54"/>
      <c r="BX986" s="54"/>
      <c r="BY986" s="3"/>
      <c r="BZ986" s="3"/>
      <c r="CA986" s="3"/>
      <c r="CB986" s="3"/>
      <c r="CC986" s="3"/>
      <c r="CD986" s="3"/>
    </row>
    <row r="987" spans="1:82" x14ac:dyDescent="0.2">
      <c r="A987" s="14">
        <v>886.81997000000001</v>
      </c>
      <c r="B987" s="8" t="s">
        <v>893</v>
      </c>
      <c r="C987" s="8" t="s">
        <v>894</v>
      </c>
      <c r="D987" s="3">
        <v>3.875101718102434E-5</v>
      </c>
      <c r="E987" s="3">
        <v>6.5384226914995633E-5</v>
      </c>
      <c r="F987" s="3">
        <v>3.7226250127469859E-6</v>
      </c>
      <c r="G987" s="3">
        <v>2.9207832796258224E-5</v>
      </c>
      <c r="H987" s="3">
        <v>2.7187129105791412E-5</v>
      </c>
      <c r="I987" s="3">
        <v>3.0244811683340841E-5</v>
      </c>
      <c r="J987" s="3">
        <v>0</v>
      </c>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Z987" s="54"/>
      <c r="BA987" s="54"/>
      <c r="BB987" s="54"/>
      <c r="BC987" s="54"/>
      <c r="BD987" s="54"/>
      <c r="BE987" s="54"/>
      <c r="BF987" s="54"/>
      <c r="BG987" s="54"/>
      <c r="BH987" s="54"/>
      <c r="BI987" s="54"/>
      <c r="BJ987" s="54"/>
      <c r="BK987" s="54"/>
      <c r="BL987" s="54"/>
      <c r="BM987" s="54"/>
      <c r="BN987" s="54"/>
      <c r="BO987" s="54"/>
      <c r="BP987" s="54"/>
      <c r="BQ987" s="54"/>
      <c r="BR987" s="54"/>
      <c r="BS987" s="54"/>
      <c r="BT987" s="54"/>
      <c r="BU987" s="54"/>
      <c r="BV987" s="54"/>
      <c r="BW987" s="54"/>
      <c r="BX987" s="54"/>
      <c r="BY987" s="3"/>
      <c r="BZ987" s="3"/>
      <c r="CA987" s="3"/>
      <c r="CB987" s="3"/>
      <c r="CC987" s="3"/>
      <c r="CD987" s="3"/>
    </row>
    <row r="988" spans="1:82" x14ac:dyDescent="0.2">
      <c r="A988" s="14">
        <v>888.83556999999996</v>
      </c>
      <c r="B988" s="8" t="s">
        <v>895</v>
      </c>
      <c r="C988" s="8" t="s">
        <v>896</v>
      </c>
      <c r="D988" s="3">
        <v>0</v>
      </c>
      <c r="E988" s="3">
        <v>5.9142261888117097E-6</v>
      </c>
      <c r="F988" s="3">
        <v>7.2960120640965141E-6</v>
      </c>
      <c r="G988" s="3">
        <v>3.9131806629393673E-5</v>
      </c>
      <c r="H988" s="3">
        <v>0</v>
      </c>
      <c r="I988" s="3">
        <v>6.8758405127789153E-5</v>
      </c>
      <c r="J988" s="3">
        <v>0</v>
      </c>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Z988" s="54"/>
      <c r="BA988" s="54"/>
      <c r="BB988" s="54"/>
      <c r="BC988" s="54"/>
      <c r="BD988" s="54"/>
      <c r="BE988" s="54"/>
      <c r="BF988" s="54"/>
      <c r="BG988" s="54"/>
      <c r="BH988" s="54"/>
      <c r="BI988" s="54"/>
      <c r="BJ988" s="54"/>
      <c r="BK988" s="54"/>
      <c r="BL988" s="54"/>
      <c r="BM988" s="54"/>
      <c r="BN988" s="54"/>
      <c r="BO988" s="54"/>
      <c r="BP988" s="54"/>
      <c r="BQ988" s="54"/>
      <c r="BR988" s="54"/>
      <c r="BS988" s="54"/>
      <c r="BT988" s="54"/>
      <c r="BU988" s="54"/>
      <c r="BV988" s="54"/>
      <c r="BW988" s="54"/>
      <c r="BX988" s="54"/>
      <c r="BY988" s="3"/>
      <c r="BZ988" s="3"/>
      <c r="CA988" s="3"/>
      <c r="CB988" s="3"/>
      <c r="CC988" s="3"/>
      <c r="CD988" s="3"/>
    </row>
    <row r="989" spans="1:82" x14ac:dyDescent="0.2">
      <c r="A989" s="14">
        <v>890.85117000000002</v>
      </c>
      <c r="B989" s="8" t="s">
        <v>897</v>
      </c>
      <c r="C989" s="8" t="s">
        <v>898</v>
      </c>
      <c r="D989" s="3">
        <v>0</v>
      </c>
      <c r="E989" s="3">
        <v>9.8857348360485945E-7</v>
      </c>
      <c r="F989" s="3">
        <v>0</v>
      </c>
      <c r="G989" s="3">
        <v>0</v>
      </c>
      <c r="H989" s="3">
        <v>1.2055332160417817E-5</v>
      </c>
      <c r="I989" s="3">
        <v>1.1622573390613339E-5</v>
      </c>
      <c r="J989" s="3">
        <v>0</v>
      </c>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Z989" s="54"/>
      <c r="BA989" s="54"/>
      <c r="BB989" s="54"/>
      <c r="BC989" s="54"/>
      <c r="BD989" s="54"/>
      <c r="BE989" s="54"/>
      <c r="BF989" s="54"/>
      <c r="BG989" s="54"/>
      <c r="BH989" s="54"/>
      <c r="BI989" s="54"/>
      <c r="BJ989" s="54"/>
      <c r="BK989" s="54"/>
      <c r="BL989" s="54"/>
      <c r="BM989" s="54"/>
      <c r="BN989" s="54"/>
      <c r="BO989" s="54"/>
      <c r="BP989" s="54"/>
      <c r="BQ989" s="54"/>
      <c r="BR989" s="54"/>
      <c r="BS989" s="54"/>
      <c r="BT989" s="54"/>
      <c r="BU989" s="54"/>
      <c r="BV989" s="54"/>
      <c r="BW989" s="54"/>
      <c r="BX989" s="54"/>
      <c r="BY989" s="3"/>
      <c r="BZ989" s="3"/>
      <c r="CA989" s="3"/>
      <c r="CB989" s="3"/>
      <c r="CC989" s="3"/>
      <c r="CD989" s="3"/>
    </row>
    <row r="990" spans="1:82" x14ac:dyDescent="0.2">
      <c r="A990" s="14">
        <v>892.86676999999997</v>
      </c>
      <c r="B990" s="8" t="s">
        <v>899</v>
      </c>
      <c r="C990" s="8" t="s">
        <v>900</v>
      </c>
      <c r="D990" s="3">
        <v>1.8394102374755229E-5</v>
      </c>
      <c r="E990" s="3">
        <v>3.4316925843784053E-5</v>
      </c>
      <c r="F990" s="3">
        <v>2.7057345405643532E-6</v>
      </c>
      <c r="G990" s="3">
        <v>2.4738800889455425E-5</v>
      </c>
      <c r="H990" s="3">
        <v>2.6276667961068534E-5</v>
      </c>
      <c r="I990" s="3">
        <v>4.1216648798810771E-5</v>
      </c>
      <c r="J990" s="3">
        <v>3.0620718876446843E-5</v>
      </c>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Z990" s="54"/>
      <c r="BA990" s="54"/>
      <c r="BB990" s="54"/>
      <c r="BC990" s="54"/>
      <c r="BD990" s="54"/>
      <c r="BE990" s="54"/>
      <c r="BF990" s="54"/>
      <c r="BG990" s="54"/>
      <c r="BH990" s="54"/>
      <c r="BI990" s="54"/>
      <c r="BJ990" s="54"/>
      <c r="BK990" s="54"/>
      <c r="BL990" s="54"/>
      <c r="BM990" s="54"/>
      <c r="BN990" s="54"/>
      <c r="BO990" s="54"/>
      <c r="BP990" s="54"/>
      <c r="BQ990" s="54"/>
      <c r="BR990" s="54"/>
      <c r="BS990" s="54"/>
      <c r="BT990" s="54"/>
      <c r="BU990" s="54"/>
      <c r="BV990" s="54"/>
      <c r="BW990" s="54"/>
      <c r="BX990" s="54"/>
      <c r="BY990" s="3"/>
      <c r="BZ990" s="3"/>
      <c r="CA990" s="3"/>
      <c r="CB990" s="3"/>
      <c r="CC990" s="3"/>
      <c r="CD990" s="3"/>
    </row>
    <row r="991" spans="1:82" x14ac:dyDescent="0.2">
      <c r="A991" s="14">
        <v>894.7524699999999</v>
      </c>
      <c r="B991" s="8" t="s">
        <v>901</v>
      </c>
      <c r="C991" s="8" t="s">
        <v>902</v>
      </c>
      <c r="D991" s="3">
        <v>2.2202981276426409E-5</v>
      </c>
      <c r="E991" s="3">
        <v>2.7764173685671497E-5</v>
      </c>
      <c r="F991" s="3">
        <v>5.7281465938755829E-5</v>
      </c>
      <c r="G991" s="3">
        <v>1.3130355021821603E-4</v>
      </c>
      <c r="H991" s="3">
        <v>2.4979744548142391E-5</v>
      </c>
      <c r="I991" s="3">
        <v>1.7975375945054406E-4</v>
      </c>
      <c r="J991" s="3">
        <v>7.7803473395830742E-5</v>
      </c>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Z991" s="54"/>
      <c r="BA991" s="54"/>
      <c r="BB991" s="54"/>
      <c r="BC991" s="54"/>
      <c r="BD991" s="54"/>
      <c r="BE991" s="54"/>
      <c r="BF991" s="54"/>
      <c r="BG991" s="54"/>
      <c r="BH991" s="54"/>
      <c r="BI991" s="54"/>
      <c r="BJ991" s="54"/>
      <c r="BK991" s="54"/>
      <c r="BL991" s="54"/>
      <c r="BM991" s="54"/>
      <c r="BN991" s="54"/>
      <c r="BO991" s="54"/>
      <c r="BP991" s="54"/>
      <c r="BQ991" s="54"/>
      <c r="BR991" s="54"/>
      <c r="BS991" s="54"/>
      <c r="BT991" s="54"/>
      <c r="BU991" s="54"/>
      <c r="BV991" s="54"/>
      <c r="BW991" s="54"/>
      <c r="BX991" s="54"/>
      <c r="BY991" s="3"/>
      <c r="BZ991" s="3"/>
      <c r="CA991" s="3"/>
      <c r="CB991" s="3"/>
      <c r="CC991" s="3"/>
      <c r="CD991" s="3"/>
    </row>
    <row r="992" spans="1:82" x14ac:dyDescent="0.2">
      <c r="A992" s="14">
        <v>896.76806999999997</v>
      </c>
      <c r="B992" s="8" t="s">
        <v>903</v>
      </c>
      <c r="C992" s="8" t="s">
        <v>904</v>
      </c>
      <c r="D992" s="3">
        <v>1.4180934972765962E-5</v>
      </c>
      <c r="E992" s="3">
        <v>1.0065046318040428E-4</v>
      </c>
      <c r="F992" s="3">
        <v>2.7342389038375242E-4</v>
      </c>
      <c r="G992" s="3">
        <v>6.1570904740974755E-4</v>
      </c>
      <c r="H992" s="3">
        <v>2.0554338188417357E-4</v>
      </c>
      <c r="I992" s="3">
        <v>3.1968800807596112E-4</v>
      </c>
      <c r="J992" s="3">
        <v>0</v>
      </c>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Z992" s="54"/>
      <c r="BA992" s="54"/>
      <c r="BB992" s="54"/>
      <c r="BC992" s="54"/>
      <c r="BD992" s="54"/>
      <c r="BE992" s="54"/>
      <c r="BF992" s="54"/>
      <c r="BG992" s="54"/>
      <c r="BH992" s="54"/>
      <c r="BI992" s="54"/>
      <c r="BJ992" s="54"/>
      <c r="BK992" s="54"/>
      <c r="BL992" s="54"/>
      <c r="BM992" s="54"/>
      <c r="BN992" s="54"/>
      <c r="BO992" s="54"/>
      <c r="BP992" s="54"/>
      <c r="BQ992" s="54"/>
      <c r="BR992" s="54"/>
      <c r="BS992" s="54"/>
      <c r="BT992" s="54"/>
      <c r="BU992" s="54"/>
      <c r="BV992" s="54"/>
      <c r="BW992" s="54"/>
      <c r="BX992" s="54"/>
      <c r="BY992" s="3"/>
      <c r="BZ992" s="3"/>
      <c r="CA992" s="3"/>
      <c r="CB992" s="3"/>
      <c r="CC992" s="3"/>
      <c r="CD992" s="3"/>
    </row>
    <row r="993" spans="1:82" x14ac:dyDescent="0.2">
      <c r="A993" s="14">
        <v>898.78366999999992</v>
      </c>
      <c r="B993" s="8" t="s">
        <v>905</v>
      </c>
      <c r="C993" s="8" t="s">
        <v>906</v>
      </c>
      <c r="D993" s="3">
        <v>0</v>
      </c>
      <c r="E993" s="3">
        <v>4.8440922473787875E-6</v>
      </c>
      <c r="F993" s="3">
        <v>6.7642215592984996E-4</v>
      </c>
      <c r="G993" s="3">
        <v>1.2785129870537971E-3</v>
      </c>
      <c r="H993" s="3">
        <v>4.1486645244403299E-4</v>
      </c>
      <c r="I993" s="3">
        <v>1.0706477552849983E-3</v>
      </c>
      <c r="J993" s="3">
        <v>0</v>
      </c>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Z993" s="54"/>
      <c r="BA993" s="54"/>
      <c r="BB993" s="54"/>
      <c r="BC993" s="54"/>
      <c r="BD993" s="54"/>
      <c r="BE993" s="54"/>
      <c r="BF993" s="54"/>
      <c r="BG993" s="54"/>
      <c r="BH993" s="54"/>
      <c r="BI993" s="54"/>
      <c r="BJ993" s="54"/>
      <c r="BK993" s="54"/>
      <c r="BL993" s="54"/>
      <c r="BM993" s="54"/>
      <c r="BN993" s="54"/>
      <c r="BO993" s="54"/>
      <c r="BP993" s="54"/>
      <c r="BQ993" s="54"/>
      <c r="BR993" s="54"/>
      <c r="BS993" s="54"/>
      <c r="BT993" s="54"/>
      <c r="BU993" s="54"/>
      <c r="BV993" s="54"/>
      <c r="BW993" s="54"/>
      <c r="BX993" s="54"/>
      <c r="BY993" s="3"/>
      <c r="BZ993" s="3"/>
      <c r="CA993" s="3"/>
      <c r="CB993" s="3"/>
      <c r="CC993" s="3"/>
      <c r="CD993" s="3"/>
    </row>
    <row r="994" spans="1:82" x14ac:dyDescent="0.2">
      <c r="A994" s="14">
        <v>900.79926999999998</v>
      </c>
      <c r="B994" s="8" t="s">
        <v>907</v>
      </c>
      <c r="C994" s="8" t="s">
        <v>908</v>
      </c>
      <c r="D994" s="3">
        <v>3.2483368492508717E-5</v>
      </c>
      <c r="E994" s="3">
        <v>3.9548116782440301E-5</v>
      </c>
      <c r="F994" s="3">
        <v>1.4629660240045536E-3</v>
      </c>
      <c r="G994" s="3">
        <v>5.4934946227288054E-4</v>
      </c>
      <c r="H994" s="3">
        <v>4.3660258557802858E-4</v>
      </c>
      <c r="I994" s="3">
        <v>7.0422077828887516E-4</v>
      </c>
      <c r="J994" s="3">
        <v>8.6889956353344794E-6</v>
      </c>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Z994" s="54"/>
      <c r="BA994" s="54"/>
      <c r="BB994" s="54"/>
      <c r="BC994" s="54"/>
      <c r="BD994" s="54"/>
      <c r="BE994" s="54"/>
      <c r="BF994" s="54"/>
      <c r="BG994" s="54"/>
      <c r="BH994" s="54"/>
      <c r="BI994" s="54"/>
      <c r="BJ994" s="54"/>
      <c r="BK994" s="54"/>
      <c r="BL994" s="54"/>
      <c r="BM994" s="54"/>
      <c r="BN994" s="54"/>
      <c r="BO994" s="54"/>
      <c r="BP994" s="54"/>
      <c r="BQ994" s="54"/>
      <c r="BR994" s="54"/>
      <c r="BS994" s="54"/>
      <c r="BT994" s="54"/>
      <c r="BU994" s="54"/>
      <c r="BV994" s="54"/>
      <c r="BW994" s="54"/>
      <c r="BX994" s="54"/>
      <c r="BY994" s="3"/>
      <c r="BZ994" s="3"/>
      <c r="CA994" s="3"/>
      <c r="CB994" s="3"/>
      <c r="CC994" s="3"/>
      <c r="CD994" s="3"/>
    </row>
    <row r="995" spans="1:82" x14ac:dyDescent="0.2">
      <c r="A995" s="14">
        <v>902.81486999999993</v>
      </c>
      <c r="B995" s="8" t="s">
        <v>909</v>
      </c>
      <c r="C995" s="8" t="s">
        <v>910</v>
      </c>
      <c r="D995" s="3">
        <v>1.6033298583925783E-5</v>
      </c>
      <c r="E995" s="3">
        <v>0</v>
      </c>
      <c r="F995" s="3">
        <v>0</v>
      </c>
      <c r="G995" s="3">
        <v>2.2868492125526682E-5</v>
      </c>
      <c r="H995" s="3">
        <v>0</v>
      </c>
      <c r="I995" s="3">
        <v>0</v>
      </c>
      <c r="J995" s="3">
        <v>4.9278151092997914E-6</v>
      </c>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Z995" s="54"/>
      <c r="BA995" s="54"/>
      <c r="BB995" s="54"/>
      <c r="BC995" s="54"/>
      <c r="BD995" s="54"/>
      <c r="BE995" s="54"/>
      <c r="BF995" s="54"/>
      <c r="BG995" s="54"/>
      <c r="BH995" s="54"/>
      <c r="BI995" s="54"/>
      <c r="BJ995" s="54"/>
      <c r="BK995" s="54"/>
      <c r="BL995" s="54"/>
      <c r="BM995" s="54"/>
      <c r="BN995" s="54"/>
      <c r="BO995" s="54"/>
      <c r="BP995" s="54"/>
      <c r="BQ995" s="54"/>
      <c r="BR995" s="54"/>
      <c r="BS995" s="54"/>
      <c r="BT995" s="54"/>
      <c r="BU995" s="54"/>
      <c r="BV995" s="54"/>
      <c r="BW995" s="54"/>
      <c r="BX995" s="54"/>
      <c r="BY995" s="3"/>
      <c r="BZ995" s="3"/>
      <c r="CA995" s="3"/>
      <c r="CB995" s="3"/>
      <c r="CC995" s="3"/>
      <c r="CD995" s="3"/>
    </row>
    <row r="996" spans="1:82" x14ac:dyDescent="0.2">
      <c r="A996" s="14">
        <v>904.83046999999988</v>
      </c>
      <c r="B996" s="8" t="s">
        <v>911</v>
      </c>
      <c r="C996" s="8" t="s">
        <v>912</v>
      </c>
      <c r="D996" s="3">
        <v>0</v>
      </c>
      <c r="E996" s="3">
        <v>1.1409812924378202E-5</v>
      </c>
      <c r="F996" s="3">
        <v>0</v>
      </c>
      <c r="G996" s="3">
        <v>5.3799711152800179E-5</v>
      </c>
      <c r="H996" s="3">
        <v>0</v>
      </c>
      <c r="I996" s="3">
        <v>0</v>
      </c>
      <c r="J996" s="3">
        <v>3.1557621775639842E-5</v>
      </c>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Z996" s="54"/>
      <c r="BA996" s="54"/>
      <c r="BB996" s="54"/>
      <c r="BC996" s="54"/>
      <c r="BD996" s="54"/>
      <c r="BE996" s="54"/>
      <c r="BF996" s="54"/>
      <c r="BG996" s="54"/>
      <c r="BH996" s="54"/>
      <c r="BI996" s="54"/>
      <c r="BJ996" s="54"/>
      <c r="BK996" s="54"/>
      <c r="BL996" s="54"/>
      <c r="BM996" s="54"/>
      <c r="BN996" s="54"/>
      <c r="BO996" s="54"/>
      <c r="BP996" s="54"/>
      <c r="BQ996" s="54"/>
      <c r="BR996" s="54"/>
      <c r="BS996" s="54"/>
      <c r="BT996" s="54"/>
      <c r="BU996" s="54"/>
      <c r="BV996" s="54"/>
      <c r="BW996" s="54"/>
      <c r="BX996" s="54"/>
      <c r="BY996" s="3"/>
      <c r="BZ996" s="3"/>
      <c r="CA996" s="3"/>
      <c r="CB996" s="3"/>
      <c r="CC996" s="3"/>
      <c r="CD996" s="3"/>
    </row>
    <row r="997" spans="1:82" x14ac:dyDescent="0.2">
      <c r="A997" s="14">
        <v>906.84606999999994</v>
      </c>
      <c r="B997" s="8" t="s">
        <v>913</v>
      </c>
      <c r="C997" s="8" t="s">
        <v>914</v>
      </c>
      <c r="D997" s="3">
        <v>3.9697705194841923E-5</v>
      </c>
      <c r="E997" s="3">
        <v>5.5319995228387613E-5</v>
      </c>
      <c r="F997" s="3">
        <v>0</v>
      </c>
      <c r="G997" s="3">
        <v>0</v>
      </c>
      <c r="H997" s="3">
        <v>0</v>
      </c>
      <c r="I997" s="3">
        <v>8.0072487911464826E-5</v>
      </c>
      <c r="J997" s="3">
        <v>2.2289464906851626E-5</v>
      </c>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Z997" s="54"/>
      <c r="BA997" s="54"/>
      <c r="BB997" s="54"/>
      <c r="BC997" s="54"/>
      <c r="BD997" s="54"/>
      <c r="BE997" s="54"/>
      <c r="BF997" s="54"/>
      <c r="BG997" s="54"/>
      <c r="BH997" s="54"/>
      <c r="BI997" s="54"/>
      <c r="BJ997" s="54"/>
      <c r="BK997" s="54"/>
      <c r="BL997" s="54"/>
      <c r="BM997" s="54"/>
      <c r="BN997" s="54"/>
      <c r="BO997" s="54"/>
      <c r="BP997" s="54"/>
      <c r="BQ997" s="54"/>
      <c r="BR997" s="54"/>
      <c r="BS997" s="54"/>
      <c r="BT997" s="54"/>
      <c r="BU997" s="54"/>
      <c r="BV997" s="54"/>
      <c r="BW997" s="54"/>
      <c r="BX997" s="54"/>
      <c r="BY997" s="3"/>
      <c r="BZ997" s="3"/>
      <c r="CA997" s="3"/>
      <c r="CB997" s="3"/>
      <c r="CC997" s="3"/>
      <c r="CD997" s="3"/>
    </row>
    <row r="998" spans="1:82" x14ac:dyDescent="0.2">
      <c r="A998" s="14">
        <v>908.86166999999989</v>
      </c>
      <c r="B998" s="8" t="s">
        <v>915</v>
      </c>
      <c r="C998" s="8" t="s">
        <v>916</v>
      </c>
      <c r="D998" s="3">
        <v>0</v>
      </c>
      <c r="E998" s="3">
        <v>8.3154163873267085E-6</v>
      </c>
      <c r="F998" s="3">
        <v>4.1578307954044847E-5</v>
      </c>
      <c r="G998" s="3">
        <v>3.3319600246249261E-5</v>
      </c>
      <c r="H998" s="3">
        <v>5.3298521963561488E-6</v>
      </c>
      <c r="I998" s="3">
        <v>0</v>
      </c>
      <c r="J998" s="3">
        <v>3.5416754861570957E-5</v>
      </c>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Z998" s="54"/>
      <c r="BA998" s="54"/>
      <c r="BB998" s="54"/>
      <c r="BC998" s="54"/>
      <c r="BD998" s="54"/>
      <c r="BE998" s="54"/>
      <c r="BF998" s="54"/>
      <c r="BG998" s="54"/>
      <c r="BH998" s="54"/>
      <c r="BI998" s="54"/>
      <c r="BJ998" s="54"/>
      <c r="BK998" s="54"/>
      <c r="BL998" s="54"/>
      <c r="BM998" s="54"/>
      <c r="BN998" s="54"/>
      <c r="BO998" s="54"/>
      <c r="BP998" s="54"/>
      <c r="BQ998" s="54"/>
      <c r="BR998" s="54"/>
      <c r="BS998" s="54"/>
      <c r="BT998" s="54"/>
      <c r="BU998" s="54"/>
      <c r="BV998" s="54"/>
      <c r="BW998" s="54"/>
      <c r="BX998" s="54"/>
      <c r="BY998" s="3"/>
      <c r="BZ998" s="3"/>
      <c r="CA998" s="3"/>
      <c r="CB998" s="3"/>
      <c r="CC998" s="3"/>
      <c r="CD998" s="3"/>
    </row>
    <row r="999" spans="1:82" x14ac:dyDescent="0.2">
      <c r="A999" s="14">
        <v>910.81997000000001</v>
      </c>
      <c r="B999" s="8" t="s">
        <v>917</v>
      </c>
      <c r="C999" s="8" t="s">
        <v>918</v>
      </c>
      <c r="D999" s="3">
        <v>0</v>
      </c>
      <c r="E999" s="3">
        <v>7.6643624649058178E-5</v>
      </c>
      <c r="F999" s="3">
        <v>0</v>
      </c>
      <c r="G999" s="3">
        <v>0</v>
      </c>
      <c r="H999" s="3">
        <v>3.2382915905798662E-5</v>
      </c>
      <c r="I999" s="3">
        <v>1.2618532365916279E-5</v>
      </c>
      <c r="J999" s="3">
        <v>0</v>
      </c>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Z999" s="54"/>
      <c r="BA999" s="54"/>
      <c r="BB999" s="54"/>
      <c r="BC999" s="54"/>
      <c r="BD999" s="54"/>
      <c r="BE999" s="54"/>
      <c r="BF999" s="54"/>
      <c r="BG999" s="54"/>
      <c r="BH999" s="54"/>
      <c r="BI999" s="54"/>
      <c r="BJ999" s="54"/>
      <c r="BK999" s="54"/>
      <c r="BL999" s="54"/>
      <c r="BM999" s="54"/>
      <c r="BN999" s="54"/>
      <c r="BO999" s="54"/>
      <c r="BP999" s="54"/>
      <c r="BQ999" s="54"/>
      <c r="BR999" s="54"/>
      <c r="BS999" s="54"/>
      <c r="BT999" s="54"/>
      <c r="BU999" s="54"/>
      <c r="BV999" s="54"/>
      <c r="BW999" s="54"/>
      <c r="BX999" s="54"/>
      <c r="BY999" s="3"/>
      <c r="BZ999" s="3"/>
      <c r="CA999" s="3"/>
      <c r="CB999" s="3"/>
      <c r="CC999" s="3"/>
      <c r="CD999" s="3"/>
    </row>
    <row r="1000" spans="1:82" x14ac:dyDescent="0.2">
      <c r="A1000" s="14">
        <v>912.83556999999996</v>
      </c>
      <c r="B1000" s="8" t="s">
        <v>919</v>
      </c>
      <c r="C1000" s="8" t="s">
        <v>920</v>
      </c>
      <c r="D1000" s="3">
        <v>7.9586041152819386E-5</v>
      </c>
      <c r="E1000" s="3">
        <v>7.8697007528464582E-5</v>
      </c>
      <c r="F1000" s="3">
        <v>0</v>
      </c>
      <c r="G1000" s="3">
        <v>0</v>
      </c>
      <c r="H1000" s="3">
        <v>0</v>
      </c>
      <c r="I1000" s="3">
        <v>1.560000738551436E-4</v>
      </c>
      <c r="J1000" s="3">
        <v>0</v>
      </c>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Z1000" s="54"/>
      <c r="BA1000" s="54"/>
      <c r="BB1000" s="54"/>
      <c r="BC1000" s="54"/>
      <c r="BD1000" s="54"/>
      <c r="BE1000" s="54"/>
      <c r="BF1000" s="54"/>
      <c r="BG1000" s="54"/>
      <c r="BH1000" s="54"/>
      <c r="BI1000" s="54"/>
      <c r="BJ1000" s="54"/>
      <c r="BK1000" s="54"/>
      <c r="BL1000" s="54"/>
      <c r="BM1000" s="54"/>
      <c r="BN1000" s="54"/>
      <c r="BO1000" s="54"/>
      <c r="BP1000" s="54"/>
      <c r="BQ1000" s="54"/>
      <c r="BR1000" s="54"/>
      <c r="BS1000" s="54"/>
      <c r="BT1000" s="54"/>
      <c r="BU1000" s="54"/>
      <c r="BV1000" s="54"/>
      <c r="BW1000" s="54"/>
      <c r="BX1000" s="54"/>
      <c r="BY1000" s="3"/>
      <c r="BZ1000" s="3"/>
      <c r="CA1000" s="3"/>
      <c r="CB1000" s="3"/>
      <c r="CC1000" s="3"/>
      <c r="CD1000" s="3"/>
    </row>
    <row r="1001" spans="1:82" x14ac:dyDescent="0.2">
      <c r="A1001" s="14">
        <v>914.85117000000002</v>
      </c>
      <c r="B1001" s="8" t="s">
        <v>921</v>
      </c>
      <c r="C1001" s="8" t="s">
        <v>922</v>
      </c>
      <c r="D1001" s="3">
        <v>5.3653115227570359E-6</v>
      </c>
      <c r="E1001" s="3">
        <v>4.5119634708170834E-5</v>
      </c>
      <c r="F1001" s="3">
        <v>1.0013576276983004E-5</v>
      </c>
      <c r="G1001" s="3">
        <v>9.3073561272203744E-5</v>
      </c>
      <c r="H1001" s="3">
        <v>4.152103451228095E-5</v>
      </c>
      <c r="I1001" s="3">
        <v>2.6257888106097231E-5</v>
      </c>
      <c r="J1001" s="3">
        <v>4.1985781771405768E-5</v>
      </c>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Z1001" s="54"/>
      <c r="BA1001" s="54"/>
      <c r="BB1001" s="54"/>
      <c r="BC1001" s="54"/>
      <c r="BD1001" s="54"/>
      <c r="BE1001" s="54"/>
      <c r="BF1001" s="54"/>
      <c r="BG1001" s="54"/>
      <c r="BH1001" s="54"/>
      <c r="BI1001" s="54"/>
      <c r="BJ1001" s="54"/>
      <c r="BK1001" s="54"/>
      <c r="BL1001" s="54"/>
      <c r="BM1001" s="54"/>
      <c r="BN1001" s="54"/>
      <c r="BO1001" s="54"/>
      <c r="BP1001" s="54"/>
      <c r="BQ1001" s="54"/>
      <c r="BR1001" s="54"/>
      <c r="BS1001" s="54"/>
      <c r="BT1001" s="54"/>
      <c r="BU1001" s="54"/>
      <c r="BV1001" s="54"/>
      <c r="BW1001" s="54"/>
      <c r="BX1001" s="54"/>
      <c r="BY1001" s="3"/>
      <c r="BZ1001" s="3"/>
      <c r="CA1001" s="3"/>
      <c r="CB1001" s="3"/>
      <c r="CC1001" s="3"/>
      <c r="CD1001" s="3"/>
    </row>
    <row r="1002" spans="1:82" x14ac:dyDescent="0.2">
      <c r="A1002" s="14">
        <v>916.86676999999997</v>
      </c>
      <c r="B1002" s="8" t="s">
        <v>923</v>
      </c>
      <c r="C1002" s="8" t="s">
        <v>924</v>
      </c>
      <c r="D1002" s="3">
        <v>0</v>
      </c>
      <c r="E1002" s="3">
        <v>1.1952908574267924E-5</v>
      </c>
      <c r="F1002" s="3">
        <v>0</v>
      </c>
      <c r="G1002" s="3">
        <v>0</v>
      </c>
      <c r="H1002" s="3">
        <v>0</v>
      </c>
      <c r="I1002" s="3">
        <v>0</v>
      </c>
      <c r="J1002" s="3">
        <v>0</v>
      </c>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Z1002" s="54"/>
      <c r="BA1002" s="54"/>
      <c r="BB1002" s="54"/>
      <c r="BC1002" s="54"/>
      <c r="BD1002" s="54"/>
      <c r="BE1002" s="54"/>
      <c r="BF1002" s="54"/>
      <c r="BG1002" s="54"/>
      <c r="BH1002" s="54"/>
      <c r="BI1002" s="54"/>
      <c r="BJ1002" s="54"/>
      <c r="BK1002" s="54"/>
      <c r="BL1002" s="54"/>
      <c r="BM1002" s="54"/>
      <c r="BN1002" s="54"/>
      <c r="BO1002" s="54"/>
      <c r="BP1002" s="54"/>
      <c r="BQ1002" s="54"/>
      <c r="BR1002" s="54"/>
      <c r="BS1002" s="54"/>
      <c r="BT1002" s="54"/>
      <c r="BU1002" s="54"/>
      <c r="BV1002" s="54"/>
      <c r="BW1002" s="54"/>
      <c r="BX1002" s="54"/>
      <c r="BY1002" s="3"/>
      <c r="BZ1002" s="3"/>
      <c r="CA1002" s="3"/>
      <c r="CB1002" s="3"/>
      <c r="CC1002" s="3"/>
      <c r="CD1002" s="3"/>
    </row>
    <row r="1003" spans="1:82" x14ac:dyDescent="0.2">
      <c r="A1003" s="14">
        <v>918.88237000000004</v>
      </c>
      <c r="B1003" s="8" t="s">
        <v>925</v>
      </c>
      <c r="C1003" s="8" t="s">
        <v>926</v>
      </c>
      <c r="D1003" s="3">
        <v>4.7971124471620367E-5</v>
      </c>
      <c r="E1003" s="3">
        <v>1.9144646653440102E-6</v>
      </c>
      <c r="F1003" s="3">
        <v>8.8051848089452575E-5</v>
      </c>
      <c r="G1003" s="3">
        <v>0</v>
      </c>
      <c r="H1003" s="3">
        <v>6.5142576376406164E-5</v>
      </c>
      <c r="I1003" s="3">
        <v>1.0488383657221148E-4</v>
      </c>
      <c r="J1003" s="3">
        <v>3.3426121978882463E-6</v>
      </c>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Z1003" s="54"/>
      <c r="BA1003" s="54"/>
      <c r="BB1003" s="54"/>
      <c r="BC1003" s="54"/>
      <c r="BD1003" s="54"/>
      <c r="BE1003" s="54"/>
      <c r="BF1003" s="54"/>
      <c r="BG1003" s="54"/>
      <c r="BH1003" s="54"/>
      <c r="BI1003" s="54"/>
      <c r="BJ1003" s="54"/>
      <c r="BK1003" s="54"/>
      <c r="BL1003" s="54"/>
      <c r="BM1003" s="54"/>
      <c r="BN1003" s="54"/>
      <c r="BO1003" s="54"/>
      <c r="BP1003" s="54"/>
      <c r="BQ1003" s="54"/>
      <c r="BR1003" s="54"/>
      <c r="BS1003" s="54"/>
      <c r="BT1003" s="54"/>
      <c r="BU1003" s="54"/>
      <c r="BV1003" s="54"/>
      <c r="BW1003" s="54"/>
      <c r="BX1003" s="54"/>
      <c r="BY1003" s="3"/>
      <c r="BZ1003" s="3"/>
      <c r="CA1003" s="3"/>
      <c r="CB1003" s="3"/>
      <c r="CC1003" s="3"/>
      <c r="CD1003" s="3"/>
    </row>
    <row r="1004" spans="1:82" x14ac:dyDescent="0.2">
      <c r="A1004" s="14">
        <v>920.89796999999999</v>
      </c>
      <c r="B1004" s="8" t="s">
        <v>927</v>
      </c>
      <c r="C1004" s="8" t="s">
        <v>928</v>
      </c>
      <c r="D1004" s="3">
        <v>1.3079065172535677E-5</v>
      </c>
      <c r="E1004" s="3">
        <v>0</v>
      </c>
      <c r="F1004" s="3">
        <v>6.9705136188675609E-5</v>
      </c>
      <c r="G1004" s="3">
        <v>5.4556540159290951E-5</v>
      </c>
      <c r="H1004" s="3">
        <v>4.5927458597050907E-5</v>
      </c>
      <c r="I1004" s="3">
        <v>1.1093166400008897E-4</v>
      </c>
      <c r="J1004" s="3">
        <v>4.7452701682891423E-5</v>
      </c>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Z1004" s="54"/>
      <c r="BA1004" s="54"/>
      <c r="BB1004" s="54"/>
      <c r="BC1004" s="54"/>
      <c r="BD1004" s="54"/>
      <c r="BE1004" s="54"/>
      <c r="BF1004" s="54"/>
      <c r="BG1004" s="54"/>
      <c r="BH1004" s="54"/>
      <c r="BI1004" s="54"/>
      <c r="BJ1004" s="54"/>
      <c r="BK1004" s="54"/>
      <c r="BL1004" s="54"/>
      <c r="BM1004" s="54"/>
      <c r="BN1004" s="54"/>
      <c r="BO1004" s="54"/>
      <c r="BP1004" s="54"/>
      <c r="BQ1004" s="54"/>
      <c r="BR1004" s="54"/>
      <c r="BS1004" s="54"/>
      <c r="BT1004" s="54"/>
      <c r="BU1004" s="54"/>
      <c r="BV1004" s="54"/>
      <c r="BW1004" s="54"/>
      <c r="BX1004" s="54"/>
      <c r="BY1004" s="3"/>
      <c r="BZ1004" s="3"/>
      <c r="CA1004" s="3"/>
      <c r="CB1004" s="3"/>
      <c r="CC1004" s="3"/>
      <c r="CD1004" s="3"/>
    </row>
    <row r="1005" spans="1:82" x14ac:dyDescent="0.2">
      <c r="A1005" s="14">
        <v>922.78366999999992</v>
      </c>
      <c r="B1005" s="8" t="s">
        <v>929</v>
      </c>
      <c r="C1005" s="8" t="s">
        <v>930</v>
      </c>
      <c r="D1005" s="3">
        <v>0</v>
      </c>
      <c r="E1005" s="3">
        <v>1.0510250944576873E-5</v>
      </c>
      <c r="F1005" s="3">
        <v>1.8475564222051016E-4</v>
      </c>
      <c r="G1005" s="3">
        <v>4.5378384318481546E-4</v>
      </c>
      <c r="H1005" s="3">
        <v>2.1615509031456609E-4</v>
      </c>
      <c r="I1005" s="3">
        <v>2.6544162001463972E-4</v>
      </c>
      <c r="J1005" s="3">
        <v>0</v>
      </c>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Z1005" s="54"/>
      <c r="BA1005" s="54"/>
      <c r="BB1005" s="54"/>
      <c r="BC1005" s="54"/>
      <c r="BD1005" s="54"/>
      <c r="BE1005" s="54"/>
      <c r="BF1005" s="54"/>
      <c r="BG1005" s="54"/>
      <c r="BH1005" s="54"/>
      <c r="BI1005" s="54"/>
      <c r="BJ1005" s="54"/>
      <c r="BK1005" s="54"/>
      <c r="BL1005" s="54"/>
      <c r="BM1005" s="54"/>
      <c r="BN1005" s="54"/>
      <c r="BO1005" s="54"/>
      <c r="BP1005" s="54"/>
      <c r="BQ1005" s="54"/>
      <c r="BR1005" s="54"/>
      <c r="BS1005" s="54"/>
      <c r="BT1005" s="54"/>
      <c r="BU1005" s="54"/>
      <c r="BV1005" s="54"/>
      <c r="BW1005" s="54"/>
      <c r="BX1005" s="54"/>
      <c r="BY1005" s="3"/>
      <c r="BZ1005" s="3"/>
      <c r="CA1005" s="3"/>
      <c r="CB1005" s="3"/>
      <c r="CC1005" s="3"/>
      <c r="CD1005" s="3"/>
    </row>
    <row r="1006" spans="1:82" x14ac:dyDescent="0.2">
      <c r="A1006" s="14">
        <v>924.79926999999998</v>
      </c>
      <c r="B1006" s="8" t="s">
        <v>931</v>
      </c>
      <c r="C1006" s="8" t="s">
        <v>932</v>
      </c>
      <c r="D1006" s="3">
        <v>2.1708882434731009E-5</v>
      </c>
      <c r="E1006" s="3">
        <v>2.4069646175118407E-5</v>
      </c>
      <c r="F1006" s="3">
        <v>3.147188515512546E-4</v>
      </c>
      <c r="G1006" s="3">
        <v>3.2514051537184884E-4</v>
      </c>
      <c r="H1006" s="3">
        <v>2.2609076385797351E-4</v>
      </c>
      <c r="I1006" s="3">
        <v>5.0714029839702833E-4</v>
      </c>
      <c r="J1006" s="3">
        <v>2.4000570601888422E-5</v>
      </c>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Z1006" s="54"/>
      <c r="BA1006" s="54"/>
      <c r="BB1006" s="54"/>
      <c r="BC1006" s="54"/>
      <c r="BD1006" s="54"/>
      <c r="BE1006" s="54"/>
      <c r="BF1006" s="54"/>
      <c r="BG1006" s="54"/>
      <c r="BH1006" s="54"/>
      <c r="BI1006" s="54"/>
      <c r="BJ1006" s="54"/>
      <c r="BK1006" s="54"/>
      <c r="BL1006" s="54"/>
      <c r="BM1006" s="54"/>
      <c r="BN1006" s="54"/>
      <c r="BO1006" s="54"/>
      <c r="BP1006" s="54"/>
      <c r="BQ1006" s="54"/>
      <c r="BR1006" s="54"/>
      <c r="BS1006" s="54"/>
      <c r="BT1006" s="54"/>
      <c r="BU1006" s="54"/>
      <c r="BV1006" s="54"/>
      <c r="BW1006" s="54"/>
      <c r="BX1006" s="54"/>
      <c r="BY1006" s="3"/>
      <c r="BZ1006" s="3"/>
      <c r="CA1006" s="3"/>
      <c r="CB1006" s="3"/>
      <c r="CC1006" s="3"/>
      <c r="CD1006" s="3"/>
    </row>
    <row r="1007" spans="1:82" x14ac:dyDescent="0.2">
      <c r="A1007" s="14">
        <v>926.81486999999993</v>
      </c>
      <c r="B1007" s="8" t="s">
        <v>933</v>
      </c>
      <c r="C1007" s="8" t="s">
        <v>934</v>
      </c>
      <c r="D1007" s="3">
        <v>0</v>
      </c>
      <c r="E1007" s="3">
        <v>0</v>
      </c>
      <c r="F1007" s="3">
        <v>2.3809685538896485E-4</v>
      </c>
      <c r="G1007" s="3">
        <v>3.4185557770712895E-4</v>
      </c>
      <c r="H1007" s="3">
        <v>2.0745754068633173E-4</v>
      </c>
      <c r="I1007" s="3">
        <v>2.5868600497953436E-4</v>
      </c>
      <c r="J1007" s="3">
        <v>2.3712616289245778E-5</v>
      </c>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Z1007" s="54"/>
      <c r="BA1007" s="54"/>
      <c r="BB1007" s="54"/>
      <c r="BC1007" s="54"/>
      <c r="BD1007" s="54"/>
      <c r="BE1007" s="54"/>
      <c r="BF1007" s="54"/>
      <c r="BG1007" s="54"/>
      <c r="BH1007" s="54"/>
      <c r="BI1007" s="54"/>
      <c r="BJ1007" s="54"/>
      <c r="BK1007" s="54"/>
      <c r="BL1007" s="54"/>
      <c r="BM1007" s="54"/>
      <c r="BN1007" s="54"/>
      <c r="BO1007" s="54"/>
      <c r="BP1007" s="54"/>
      <c r="BQ1007" s="54"/>
      <c r="BR1007" s="54"/>
      <c r="BS1007" s="54"/>
      <c r="BT1007" s="54"/>
      <c r="BU1007" s="54"/>
      <c r="BV1007" s="54"/>
      <c r="BW1007" s="54"/>
      <c r="BX1007" s="54"/>
      <c r="BY1007" s="3"/>
      <c r="BZ1007" s="3"/>
      <c r="CA1007" s="3"/>
      <c r="CB1007" s="3"/>
      <c r="CC1007" s="3"/>
      <c r="CD1007" s="3"/>
    </row>
    <row r="1008" spans="1:82" x14ac:dyDescent="0.2">
      <c r="A1008" s="14">
        <v>928.83046999999988</v>
      </c>
      <c r="B1008" s="8" t="s">
        <v>935</v>
      </c>
      <c r="C1008" s="8" t="s">
        <v>936</v>
      </c>
      <c r="D1008" s="3">
        <v>9.4473408003594392E-6</v>
      </c>
      <c r="E1008" s="3">
        <v>5.6807610104105034E-5</v>
      </c>
      <c r="F1008" s="3">
        <v>6.6063873763417584E-5</v>
      </c>
      <c r="G1008" s="3">
        <v>9.8715434529292898E-5</v>
      </c>
      <c r="H1008" s="3">
        <v>1.4290005008822976E-4</v>
      </c>
      <c r="I1008" s="3">
        <v>2.0514891117708503E-4</v>
      </c>
      <c r="J1008" s="3">
        <v>0</v>
      </c>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Z1008" s="54"/>
      <c r="BA1008" s="54"/>
      <c r="BB1008" s="54"/>
      <c r="BC1008" s="54"/>
      <c r="BD1008" s="54"/>
      <c r="BE1008" s="54"/>
      <c r="BF1008" s="54"/>
      <c r="BG1008" s="54"/>
      <c r="BH1008" s="54"/>
      <c r="BI1008" s="54"/>
      <c r="BJ1008" s="54"/>
      <c r="BK1008" s="54"/>
      <c r="BL1008" s="54"/>
      <c r="BM1008" s="54"/>
      <c r="BN1008" s="54"/>
      <c r="BO1008" s="54"/>
      <c r="BP1008" s="54"/>
      <c r="BQ1008" s="54"/>
      <c r="BR1008" s="54"/>
      <c r="BS1008" s="54"/>
      <c r="BT1008" s="54"/>
      <c r="BU1008" s="54"/>
      <c r="BV1008" s="54"/>
      <c r="BW1008" s="54"/>
      <c r="BX1008" s="54"/>
      <c r="BY1008" s="3"/>
      <c r="BZ1008" s="3"/>
      <c r="CA1008" s="3"/>
      <c r="CB1008" s="3"/>
      <c r="CC1008" s="3"/>
      <c r="CD1008" s="3"/>
    </row>
    <row r="1009" spans="1:82" x14ac:dyDescent="0.2">
      <c r="A1009" s="14">
        <v>930.84606999999994</v>
      </c>
      <c r="B1009" s="8" t="s">
        <v>937</v>
      </c>
      <c r="C1009" s="8" t="s">
        <v>938</v>
      </c>
      <c r="D1009" s="3">
        <v>8.8924798767591103E-6</v>
      </c>
      <c r="E1009" s="3">
        <v>5.0027838411476781E-5</v>
      </c>
      <c r="F1009" s="3">
        <v>3.5169760115487088E-5</v>
      </c>
      <c r="G1009" s="3">
        <v>3.1448978745045677E-5</v>
      </c>
      <c r="H1009" s="3">
        <v>0</v>
      </c>
      <c r="I1009" s="3">
        <v>3.7073879300809189E-5</v>
      </c>
      <c r="J1009" s="3">
        <v>3.5019371202571283E-5</v>
      </c>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Z1009" s="54"/>
      <c r="BA1009" s="54"/>
      <c r="BB1009" s="54"/>
      <c r="BC1009" s="54"/>
      <c r="BD1009" s="54"/>
      <c r="BE1009" s="54"/>
      <c r="BF1009" s="54"/>
      <c r="BG1009" s="54"/>
      <c r="BH1009" s="54"/>
      <c r="BI1009" s="54"/>
      <c r="BJ1009" s="54"/>
      <c r="BK1009" s="54"/>
      <c r="BL1009" s="54"/>
      <c r="BM1009" s="54"/>
      <c r="BN1009" s="54"/>
      <c r="BO1009" s="54"/>
      <c r="BP1009" s="54"/>
      <c r="BQ1009" s="54"/>
      <c r="BR1009" s="54"/>
      <c r="BS1009" s="54"/>
      <c r="BT1009" s="54"/>
      <c r="BU1009" s="54"/>
      <c r="BV1009" s="54"/>
      <c r="BW1009" s="54"/>
      <c r="BX1009" s="54"/>
      <c r="BY1009" s="3"/>
      <c r="BZ1009" s="3"/>
      <c r="CA1009" s="3"/>
      <c r="CB1009" s="3"/>
      <c r="CC1009" s="3"/>
      <c r="CD1009" s="3"/>
    </row>
    <row r="1010" spans="1:82" x14ac:dyDescent="0.2">
      <c r="A1010" s="14">
        <v>932.86166999999989</v>
      </c>
      <c r="B1010" s="8" t="s">
        <v>939</v>
      </c>
      <c r="C1010" s="8" t="s">
        <v>940</v>
      </c>
      <c r="D1010" s="3">
        <v>3.4213357257738793E-5</v>
      </c>
      <c r="E1010" s="3">
        <v>0</v>
      </c>
      <c r="F1010" s="3">
        <v>0</v>
      </c>
      <c r="G1010" s="3">
        <v>0</v>
      </c>
      <c r="H1010" s="3">
        <v>0</v>
      </c>
      <c r="I1010" s="3">
        <v>0</v>
      </c>
      <c r="J1010" s="3">
        <v>0</v>
      </c>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Z1010" s="54"/>
      <c r="BA1010" s="54"/>
      <c r="BB1010" s="54"/>
      <c r="BC1010" s="54"/>
      <c r="BD1010" s="54"/>
      <c r="BE1010" s="54"/>
      <c r="BF1010" s="54"/>
      <c r="BG1010" s="54"/>
      <c r="BH1010" s="54"/>
      <c r="BI1010" s="54"/>
      <c r="BJ1010" s="54"/>
      <c r="BK1010" s="54"/>
      <c r="BL1010" s="54"/>
      <c r="BM1010" s="54"/>
      <c r="BN1010" s="54"/>
      <c r="BO1010" s="54"/>
      <c r="BP1010" s="54"/>
      <c r="BQ1010" s="54"/>
      <c r="BR1010" s="54"/>
      <c r="BS1010" s="54"/>
      <c r="BT1010" s="54"/>
      <c r="BU1010" s="54"/>
      <c r="BV1010" s="54"/>
      <c r="BW1010" s="54"/>
      <c r="BX1010" s="54"/>
      <c r="BY1010" s="3"/>
      <c r="BZ1010" s="3"/>
      <c r="CA1010" s="3"/>
      <c r="CB1010" s="3"/>
      <c r="CC1010" s="3"/>
      <c r="CD1010" s="3"/>
    </row>
    <row r="1011" spans="1:82" x14ac:dyDescent="0.2">
      <c r="A1011" s="14">
        <v>934.87726999999995</v>
      </c>
      <c r="B1011" s="8" t="s">
        <v>941</v>
      </c>
      <c r="C1011" s="8" t="s">
        <v>942</v>
      </c>
      <c r="D1011" s="3">
        <v>0</v>
      </c>
      <c r="E1011" s="3">
        <v>0</v>
      </c>
      <c r="F1011" s="3">
        <v>0</v>
      </c>
      <c r="G1011" s="3">
        <v>0</v>
      </c>
      <c r="H1011" s="3">
        <v>5.6156406039594534E-5</v>
      </c>
      <c r="I1011" s="3">
        <v>5.8501201674915599E-5</v>
      </c>
      <c r="J1011" s="3">
        <v>6.9503274962223226E-5</v>
      </c>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Z1011" s="54"/>
      <c r="BA1011" s="54"/>
      <c r="BB1011" s="54"/>
      <c r="BC1011" s="54"/>
      <c r="BD1011" s="54"/>
      <c r="BE1011" s="54"/>
      <c r="BF1011" s="54"/>
      <c r="BG1011" s="54"/>
      <c r="BH1011" s="54"/>
      <c r="BI1011" s="54"/>
      <c r="BJ1011" s="54"/>
      <c r="BK1011" s="54"/>
      <c r="BL1011" s="54"/>
      <c r="BM1011" s="54"/>
      <c r="BN1011" s="54"/>
      <c r="BO1011" s="54"/>
      <c r="BP1011" s="54"/>
      <c r="BQ1011" s="54"/>
      <c r="BR1011" s="54"/>
      <c r="BS1011" s="54"/>
      <c r="BT1011" s="54"/>
      <c r="BU1011" s="54"/>
      <c r="BV1011" s="54"/>
      <c r="BW1011" s="54"/>
      <c r="BX1011" s="54"/>
      <c r="BY1011" s="3"/>
      <c r="BZ1011" s="3"/>
      <c r="CA1011" s="3"/>
      <c r="CB1011" s="3"/>
      <c r="CC1011" s="3"/>
      <c r="CD1011" s="3"/>
    </row>
    <row r="1012" spans="1:82" x14ac:dyDescent="0.2">
      <c r="A1012" s="14">
        <v>936.83556999999996</v>
      </c>
      <c r="B1012" s="8" t="s">
        <v>943</v>
      </c>
      <c r="C1012" s="8" t="s">
        <v>944</v>
      </c>
      <c r="D1012" s="3">
        <v>2.1222654134847224E-6</v>
      </c>
      <c r="E1012" s="3">
        <v>0</v>
      </c>
      <c r="F1012" s="3">
        <v>0</v>
      </c>
      <c r="G1012" s="3">
        <v>1.2951531899285943E-5</v>
      </c>
      <c r="H1012" s="3">
        <v>1.0878471384516124E-5</v>
      </c>
      <c r="I1012" s="3">
        <v>9.7782877628268473E-5</v>
      </c>
      <c r="J1012" s="3">
        <v>0</v>
      </c>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Z1012" s="54"/>
      <c r="BA1012" s="54"/>
      <c r="BB1012" s="54"/>
      <c r="BC1012" s="54"/>
      <c r="BD1012" s="54"/>
      <c r="BE1012" s="54"/>
      <c r="BF1012" s="54"/>
      <c r="BG1012" s="54"/>
      <c r="BH1012" s="54"/>
      <c r="BI1012" s="54"/>
      <c r="BJ1012" s="54"/>
      <c r="BK1012" s="54"/>
      <c r="BL1012" s="54"/>
      <c r="BM1012" s="54"/>
      <c r="BN1012" s="54"/>
      <c r="BO1012" s="54"/>
      <c r="BP1012" s="54"/>
      <c r="BQ1012" s="54"/>
      <c r="BR1012" s="54"/>
      <c r="BS1012" s="54"/>
      <c r="BT1012" s="54"/>
      <c r="BU1012" s="54"/>
      <c r="BV1012" s="54"/>
      <c r="BW1012" s="54"/>
      <c r="BX1012" s="54"/>
      <c r="BY1012" s="3"/>
      <c r="BZ1012" s="3"/>
      <c r="CA1012" s="3"/>
      <c r="CB1012" s="3"/>
      <c r="CC1012" s="3"/>
      <c r="CD1012" s="3"/>
    </row>
    <row r="1013" spans="1:82" x14ac:dyDescent="0.2">
      <c r="A1013" s="14">
        <v>938.85117000000002</v>
      </c>
      <c r="B1013" s="8" t="s">
        <v>945</v>
      </c>
      <c r="C1013" s="8" t="s">
        <v>946</v>
      </c>
      <c r="D1013" s="3">
        <v>0</v>
      </c>
      <c r="E1013" s="3">
        <v>1.2097140660471316E-5</v>
      </c>
      <c r="F1013" s="3">
        <v>0</v>
      </c>
      <c r="G1013" s="3">
        <v>0</v>
      </c>
      <c r="H1013" s="3">
        <v>2.5399472195695297E-5</v>
      </c>
      <c r="I1013" s="3">
        <v>2.3419177980762036E-5</v>
      </c>
      <c r="J1013" s="3">
        <v>5.8558639731916608E-5</v>
      </c>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Z1013" s="54"/>
      <c r="BA1013" s="54"/>
      <c r="BB1013" s="54"/>
      <c r="BC1013" s="54"/>
      <c r="BD1013" s="54"/>
      <c r="BE1013" s="54"/>
      <c r="BF1013" s="54"/>
      <c r="BG1013" s="54"/>
      <c r="BH1013" s="54"/>
      <c r="BI1013" s="54"/>
      <c r="BJ1013" s="54"/>
      <c r="BK1013" s="54"/>
      <c r="BL1013" s="54"/>
      <c r="BM1013" s="54"/>
      <c r="BN1013" s="54"/>
      <c r="BO1013" s="54"/>
      <c r="BP1013" s="54"/>
      <c r="BQ1013" s="54"/>
      <c r="BR1013" s="54"/>
      <c r="BS1013" s="54"/>
      <c r="BT1013" s="54"/>
      <c r="BU1013" s="54"/>
      <c r="BV1013" s="54"/>
      <c r="BW1013" s="54"/>
      <c r="BX1013" s="54"/>
      <c r="BY1013" s="3"/>
      <c r="BZ1013" s="3"/>
      <c r="CA1013" s="3"/>
      <c r="CB1013" s="3"/>
      <c r="CC1013" s="3"/>
      <c r="CD1013" s="3"/>
    </row>
    <row r="1014" spans="1:82" x14ac:dyDescent="0.2">
      <c r="A1014" s="14">
        <v>940.86676999999997</v>
      </c>
      <c r="B1014" s="8" t="s">
        <v>947</v>
      </c>
      <c r="C1014" s="8" t="s">
        <v>948</v>
      </c>
      <c r="D1014" s="3">
        <v>0</v>
      </c>
      <c r="E1014" s="3">
        <v>3.1977490659883595E-5</v>
      </c>
      <c r="F1014" s="3">
        <v>0</v>
      </c>
      <c r="G1014" s="3">
        <v>4.5123954400075837E-5</v>
      </c>
      <c r="H1014" s="3">
        <v>8.2190547841122684E-6</v>
      </c>
      <c r="I1014" s="3">
        <v>0</v>
      </c>
      <c r="J1014" s="3">
        <v>1.0709777612975574E-4</v>
      </c>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Z1014" s="54"/>
      <c r="BA1014" s="54"/>
      <c r="BB1014" s="54"/>
      <c r="BC1014" s="54"/>
      <c r="BD1014" s="54"/>
      <c r="BE1014" s="54"/>
      <c r="BF1014" s="54"/>
      <c r="BG1014" s="54"/>
      <c r="BH1014" s="54"/>
      <c r="BI1014" s="54"/>
      <c r="BJ1014" s="54"/>
      <c r="BK1014" s="54"/>
      <c r="BL1014" s="54"/>
      <c r="BM1014" s="54"/>
      <c r="BN1014" s="54"/>
      <c r="BO1014" s="54"/>
      <c r="BP1014" s="54"/>
      <c r="BQ1014" s="54"/>
      <c r="BR1014" s="54"/>
      <c r="BS1014" s="54"/>
      <c r="BT1014" s="54"/>
      <c r="BU1014" s="54"/>
      <c r="BV1014" s="54"/>
      <c r="BW1014" s="54"/>
      <c r="BX1014" s="54"/>
      <c r="BY1014" s="3"/>
      <c r="BZ1014" s="3"/>
      <c r="CA1014" s="3"/>
      <c r="CB1014" s="3"/>
      <c r="CC1014" s="3"/>
      <c r="CD1014" s="3"/>
    </row>
    <row r="1015" spans="1:82" x14ac:dyDescent="0.2">
      <c r="A1015" s="14">
        <v>942.88237000000004</v>
      </c>
      <c r="B1015" s="8" t="s">
        <v>949</v>
      </c>
      <c r="C1015" s="8" t="s">
        <v>950</v>
      </c>
      <c r="D1015" s="3">
        <v>0</v>
      </c>
      <c r="E1015" s="3">
        <v>5.2841167630261266E-5</v>
      </c>
      <c r="F1015" s="3">
        <v>0</v>
      </c>
      <c r="G1015" s="3">
        <v>3.6377305276268234E-5</v>
      </c>
      <c r="H1015" s="3">
        <v>7.0928140353918384E-5</v>
      </c>
      <c r="I1015" s="3">
        <v>1.0164497513925343E-4</v>
      </c>
      <c r="J1015" s="3">
        <v>1.6401818463715714E-5</v>
      </c>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Z1015" s="54"/>
      <c r="BA1015" s="54"/>
      <c r="BB1015" s="54"/>
      <c r="BC1015" s="54"/>
      <c r="BD1015" s="54"/>
      <c r="BE1015" s="54"/>
      <c r="BF1015" s="54"/>
      <c r="BG1015" s="54"/>
      <c r="BH1015" s="54"/>
      <c r="BI1015" s="54"/>
      <c r="BJ1015" s="54"/>
      <c r="BK1015" s="54"/>
      <c r="BL1015" s="54"/>
      <c r="BM1015" s="54"/>
      <c r="BN1015" s="54"/>
      <c r="BO1015" s="54"/>
      <c r="BP1015" s="54"/>
      <c r="BQ1015" s="54"/>
      <c r="BR1015" s="54"/>
      <c r="BS1015" s="54"/>
      <c r="BT1015" s="54"/>
      <c r="BU1015" s="54"/>
      <c r="BV1015" s="54"/>
      <c r="BW1015" s="54"/>
      <c r="BX1015" s="54"/>
      <c r="BY1015" s="3"/>
      <c r="BZ1015" s="3"/>
      <c r="CA1015" s="3"/>
      <c r="CB1015" s="3"/>
      <c r="CC1015" s="3"/>
      <c r="CD1015" s="3"/>
    </row>
    <row r="1016" spans="1:82" x14ac:dyDescent="0.2">
      <c r="A1016" s="14">
        <v>944.89796999999999</v>
      </c>
      <c r="B1016" s="8" t="s">
        <v>951</v>
      </c>
      <c r="C1016" s="8" t="s">
        <v>952</v>
      </c>
      <c r="D1016" s="3">
        <v>4.9111707690000464E-7</v>
      </c>
      <c r="E1016" s="3">
        <v>4.9503036218590264E-5</v>
      </c>
      <c r="F1016" s="3">
        <v>0</v>
      </c>
      <c r="G1016" s="3">
        <v>1.120369595867309E-5</v>
      </c>
      <c r="H1016" s="3">
        <v>7.2439235059955308E-5</v>
      </c>
      <c r="I1016" s="3">
        <v>0</v>
      </c>
      <c r="J1016" s="3">
        <v>1.613035073257987E-5</v>
      </c>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Z1016" s="54"/>
      <c r="BA1016" s="54"/>
      <c r="BB1016" s="54"/>
      <c r="BC1016" s="54"/>
      <c r="BD1016" s="54"/>
      <c r="BE1016" s="54"/>
      <c r="BF1016" s="54"/>
      <c r="BG1016" s="54"/>
      <c r="BH1016" s="54"/>
      <c r="BI1016" s="54"/>
      <c r="BJ1016" s="54"/>
      <c r="BK1016" s="54"/>
      <c r="BL1016" s="54"/>
      <c r="BM1016" s="54"/>
      <c r="BN1016" s="54"/>
      <c r="BO1016" s="54"/>
      <c r="BP1016" s="54"/>
      <c r="BQ1016" s="54"/>
      <c r="BR1016" s="54"/>
      <c r="BS1016" s="54"/>
      <c r="BT1016" s="54"/>
      <c r="BU1016" s="54"/>
      <c r="BV1016" s="54"/>
      <c r="BW1016" s="54"/>
      <c r="BX1016" s="54"/>
      <c r="BY1016" s="3"/>
      <c r="BZ1016" s="3"/>
      <c r="CA1016" s="3"/>
      <c r="CB1016" s="3"/>
      <c r="CC1016" s="3"/>
      <c r="CD1016" s="3"/>
    </row>
    <row r="1017" spans="1:82" x14ac:dyDescent="0.2">
      <c r="A1017" s="14">
        <v>946.91357000000005</v>
      </c>
      <c r="B1017" s="8" t="s">
        <v>953</v>
      </c>
      <c r="C1017" s="8" t="s">
        <v>954</v>
      </c>
      <c r="D1017" s="3">
        <v>6.9363708970989055E-6</v>
      </c>
      <c r="E1017" s="3">
        <v>0</v>
      </c>
      <c r="F1017" s="3">
        <v>3.4010786680655705E-5</v>
      </c>
      <c r="G1017" s="3">
        <v>9.4267457484428972E-5</v>
      </c>
      <c r="H1017" s="3">
        <v>1.1349341449568596E-4</v>
      </c>
      <c r="I1017" s="3">
        <v>6.6647136695592251E-5</v>
      </c>
      <c r="J1017" s="3">
        <v>4.6874068136310025E-6</v>
      </c>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Z1017" s="54"/>
      <c r="BA1017" s="54"/>
      <c r="BB1017" s="54"/>
      <c r="BC1017" s="54"/>
      <c r="BD1017" s="54"/>
      <c r="BE1017" s="54"/>
      <c r="BF1017" s="54"/>
      <c r="BG1017" s="54"/>
      <c r="BH1017" s="54"/>
      <c r="BI1017" s="54"/>
      <c r="BJ1017" s="54"/>
      <c r="BK1017" s="54"/>
      <c r="BL1017" s="54"/>
      <c r="BM1017" s="54"/>
      <c r="BN1017" s="54"/>
      <c r="BO1017" s="54"/>
      <c r="BP1017" s="54"/>
      <c r="BQ1017" s="54"/>
      <c r="BR1017" s="54"/>
      <c r="BS1017" s="54"/>
      <c r="BT1017" s="54"/>
      <c r="BU1017" s="54"/>
      <c r="BV1017" s="54"/>
      <c r="BW1017" s="54"/>
      <c r="BX1017" s="54"/>
      <c r="BY1017" s="3"/>
      <c r="BZ1017" s="3"/>
      <c r="CA1017" s="3"/>
      <c r="CB1017" s="3"/>
      <c r="CC1017" s="3"/>
      <c r="CD1017" s="3"/>
    </row>
    <row r="1018" spans="1:82" x14ac:dyDescent="0.2">
      <c r="A1018" s="14">
        <v>948.92917</v>
      </c>
      <c r="B1018" s="8" t="s">
        <v>955</v>
      </c>
      <c r="C1018" s="8" t="s">
        <v>956</v>
      </c>
      <c r="D1018" s="3">
        <v>3.213432455752696E-5</v>
      </c>
      <c r="E1018" s="3">
        <v>2.2847385109130285E-5</v>
      </c>
      <c r="F1018" s="3">
        <v>1.1753735816645412E-6</v>
      </c>
      <c r="G1018" s="3">
        <v>0</v>
      </c>
      <c r="H1018" s="3">
        <v>1.0420208517554475E-5</v>
      </c>
      <c r="I1018" s="3">
        <v>1.1608101870737354E-4</v>
      </c>
      <c r="J1018" s="3">
        <v>3.0956154052881718E-5</v>
      </c>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Z1018" s="54"/>
      <c r="BA1018" s="54"/>
      <c r="BB1018" s="54"/>
      <c r="BC1018" s="54"/>
      <c r="BD1018" s="54"/>
      <c r="BE1018" s="54"/>
      <c r="BF1018" s="54"/>
      <c r="BG1018" s="54"/>
      <c r="BH1018" s="54"/>
      <c r="BI1018" s="54"/>
      <c r="BJ1018" s="54"/>
      <c r="BK1018" s="54"/>
      <c r="BL1018" s="54"/>
      <c r="BM1018" s="54"/>
      <c r="BN1018" s="54"/>
      <c r="BO1018" s="54"/>
      <c r="BP1018" s="54"/>
      <c r="BQ1018" s="54"/>
      <c r="BR1018" s="54"/>
      <c r="BS1018" s="54"/>
      <c r="BT1018" s="54"/>
      <c r="BU1018" s="54"/>
      <c r="BV1018" s="54"/>
      <c r="BW1018" s="54"/>
      <c r="BX1018" s="54"/>
      <c r="BY1018" s="3"/>
      <c r="BZ1018" s="3"/>
      <c r="CA1018" s="3"/>
      <c r="CB1018" s="3"/>
      <c r="CC1018" s="3"/>
      <c r="CD1018" s="3"/>
    </row>
    <row r="1019" spans="1:82" x14ac:dyDescent="0.2">
      <c r="A1019" s="14">
        <v>950.81486999999993</v>
      </c>
      <c r="B1019" s="8" t="s">
        <v>957</v>
      </c>
      <c r="C1019" s="8" t="s">
        <v>958</v>
      </c>
      <c r="D1019" s="3">
        <v>0</v>
      </c>
      <c r="E1019" s="3">
        <v>1.8769887472464779E-5</v>
      </c>
      <c r="F1019" s="3">
        <v>0</v>
      </c>
      <c r="G1019" s="3">
        <v>1.9561018454149746E-5</v>
      </c>
      <c r="H1019" s="3">
        <v>4.358811897805079E-5</v>
      </c>
      <c r="I1019" s="3">
        <v>1.401311438823634E-4</v>
      </c>
      <c r="J1019" s="3">
        <v>0</v>
      </c>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Z1019" s="54"/>
      <c r="BA1019" s="54"/>
      <c r="BB1019" s="54"/>
      <c r="BC1019" s="54"/>
      <c r="BD1019" s="54"/>
      <c r="BE1019" s="54"/>
      <c r="BF1019" s="54"/>
      <c r="BG1019" s="54"/>
      <c r="BH1019" s="54"/>
      <c r="BI1019" s="54"/>
      <c r="BJ1019" s="54"/>
      <c r="BK1019" s="54"/>
      <c r="BL1019" s="54"/>
      <c r="BM1019" s="54"/>
      <c r="BN1019" s="54"/>
      <c r="BO1019" s="54"/>
      <c r="BP1019" s="54"/>
      <c r="BQ1019" s="54"/>
      <c r="BR1019" s="54"/>
      <c r="BS1019" s="54"/>
      <c r="BT1019" s="54"/>
      <c r="BU1019" s="54"/>
      <c r="BV1019" s="54"/>
      <c r="BW1019" s="54"/>
      <c r="BX1019" s="54"/>
      <c r="BY1019" s="3"/>
      <c r="BZ1019" s="3"/>
      <c r="CA1019" s="3"/>
      <c r="CB1019" s="3"/>
      <c r="CC1019" s="3"/>
      <c r="CD1019" s="3"/>
    </row>
    <row r="1020" spans="1:82" x14ac:dyDescent="0.2">
      <c r="A1020" s="14">
        <v>952.83046999999988</v>
      </c>
      <c r="B1020" s="8" t="s">
        <v>959</v>
      </c>
      <c r="C1020" s="8" t="s">
        <v>960</v>
      </c>
      <c r="D1020" s="3">
        <v>2.013209414451693E-5</v>
      </c>
      <c r="E1020" s="3">
        <v>2.3917776878767854E-5</v>
      </c>
      <c r="F1020" s="3">
        <v>2.185566845973707E-5</v>
      </c>
      <c r="G1020" s="3">
        <v>0</v>
      </c>
      <c r="H1020" s="3">
        <v>0</v>
      </c>
      <c r="I1020" s="3">
        <v>0</v>
      </c>
      <c r="J1020" s="3">
        <v>1.9953750229703838E-5</v>
      </c>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Z1020" s="54"/>
      <c r="BA1020" s="54"/>
      <c r="BB1020" s="54"/>
      <c r="BC1020" s="54"/>
      <c r="BD1020" s="54"/>
      <c r="BE1020" s="54"/>
      <c r="BF1020" s="54"/>
      <c r="BG1020" s="54"/>
      <c r="BH1020" s="54"/>
      <c r="BI1020" s="54"/>
      <c r="BJ1020" s="54"/>
      <c r="BK1020" s="54"/>
      <c r="BL1020" s="54"/>
      <c r="BM1020" s="54"/>
      <c r="BN1020" s="54"/>
      <c r="BO1020" s="54"/>
      <c r="BP1020" s="54"/>
      <c r="BQ1020" s="54"/>
      <c r="BR1020" s="54"/>
      <c r="BS1020" s="54"/>
      <c r="BT1020" s="54"/>
      <c r="BU1020" s="54"/>
      <c r="BV1020" s="54"/>
      <c r="BW1020" s="54"/>
      <c r="BX1020" s="54"/>
      <c r="BY1020" s="3"/>
      <c r="BZ1020" s="3"/>
      <c r="CA1020" s="3"/>
      <c r="CB1020" s="3"/>
      <c r="CC1020" s="3"/>
      <c r="CD1020" s="3"/>
    </row>
    <row r="1021" spans="1:82" x14ac:dyDescent="0.2">
      <c r="A1021" s="14">
        <v>954.84606999999994</v>
      </c>
      <c r="B1021" s="8" t="s">
        <v>961</v>
      </c>
      <c r="C1021" s="8" t="s">
        <v>962</v>
      </c>
      <c r="D1021" s="3">
        <v>2.1071504519668229E-5</v>
      </c>
      <c r="E1021" s="3">
        <v>1.0781605871070342E-5</v>
      </c>
      <c r="F1021" s="3">
        <v>2.7623694502260658E-6</v>
      </c>
      <c r="G1021" s="3">
        <v>2.2258382805450637E-5</v>
      </c>
      <c r="H1021" s="3">
        <v>4.9761236141980651E-5</v>
      </c>
      <c r="I1021" s="3">
        <v>5.611373706085767E-5</v>
      </c>
      <c r="J1021" s="3">
        <v>5.2550523753755247E-5</v>
      </c>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Z1021" s="54"/>
      <c r="BA1021" s="54"/>
      <c r="BB1021" s="54"/>
      <c r="BC1021" s="54"/>
      <c r="BD1021" s="54"/>
      <c r="BE1021" s="54"/>
      <c r="BF1021" s="54"/>
      <c r="BG1021" s="54"/>
      <c r="BH1021" s="54"/>
      <c r="BI1021" s="54"/>
      <c r="BJ1021" s="54"/>
      <c r="BK1021" s="54"/>
      <c r="BL1021" s="54"/>
      <c r="BM1021" s="54"/>
      <c r="BN1021" s="54"/>
      <c r="BO1021" s="54"/>
      <c r="BP1021" s="54"/>
      <c r="BQ1021" s="54"/>
      <c r="BR1021" s="54"/>
      <c r="BS1021" s="54"/>
      <c r="BT1021" s="54"/>
      <c r="BU1021" s="54"/>
      <c r="BV1021" s="54"/>
      <c r="BW1021" s="54"/>
      <c r="BX1021" s="54"/>
      <c r="BY1021" s="3"/>
      <c r="BZ1021" s="3"/>
      <c r="CA1021" s="3"/>
      <c r="CB1021" s="3"/>
      <c r="CC1021" s="3"/>
      <c r="CD1021" s="3"/>
    </row>
    <row r="1022" spans="1:82" x14ac:dyDescent="0.2">
      <c r="A1022" s="14">
        <v>956.86166999999989</v>
      </c>
      <c r="B1022" s="8" t="s">
        <v>963</v>
      </c>
      <c r="C1022" s="8" t="s">
        <v>964</v>
      </c>
      <c r="D1022" s="3">
        <v>0</v>
      </c>
      <c r="E1022" s="3">
        <v>5.2259289931860735E-5</v>
      </c>
      <c r="F1022" s="3">
        <v>1.4170880511356306E-5</v>
      </c>
      <c r="G1022" s="3">
        <v>3.9749273035849308E-6</v>
      </c>
      <c r="H1022" s="3">
        <v>9.7784786956382757E-6</v>
      </c>
      <c r="I1022" s="3">
        <v>0</v>
      </c>
      <c r="J1022" s="3">
        <v>0</v>
      </c>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Z1022" s="54"/>
      <c r="BA1022" s="54"/>
      <c r="BB1022" s="54"/>
      <c r="BC1022" s="54"/>
      <c r="BD1022" s="54"/>
      <c r="BE1022" s="54"/>
      <c r="BF1022" s="54"/>
      <c r="BG1022" s="54"/>
      <c r="BH1022" s="54"/>
      <c r="BI1022" s="54"/>
      <c r="BJ1022" s="54"/>
      <c r="BK1022" s="54"/>
      <c r="BL1022" s="54"/>
      <c r="BM1022" s="54"/>
      <c r="BN1022" s="54"/>
      <c r="BO1022" s="54"/>
      <c r="BP1022" s="54"/>
      <c r="BQ1022" s="54"/>
      <c r="BR1022" s="54"/>
      <c r="BS1022" s="54"/>
      <c r="BT1022" s="54"/>
      <c r="BU1022" s="54"/>
      <c r="BV1022" s="54"/>
      <c r="BW1022" s="54"/>
      <c r="BX1022" s="54"/>
      <c r="BY1022" s="3"/>
      <c r="BZ1022" s="3"/>
      <c r="CA1022" s="3"/>
      <c r="CB1022" s="3"/>
      <c r="CC1022" s="3"/>
      <c r="CD1022" s="3"/>
    </row>
    <row r="1023" spans="1:82" x14ac:dyDescent="0.2">
      <c r="A1023" s="14">
        <v>958.87726999999995</v>
      </c>
      <c r="B1023" s="8" t="s">
        <v>965</v>
      </c>
      <c r="C1023" s="8" t="s">
        <v>966</v>
      </c>
      <c r="D1023" s="3">
        <v>0</v>
      </c>
      <c r="E1023" s="3">
        <v>0</v>
      </c>
      <c r="F1023" s="3">
        <v>2.8042730493582413E-5</v>
      </c>
      <c r="G1023" s="3">
        <v>9.0161312322212515E-6</v>
      </c>
      <c r="H1023" s="3">
        <v>4.6123086788460864E-5</v>
      </c>
      <c r="I1023" s="3">
        <v>6.6998461956380549E-5</v>
      </c>
      <c r="J1023" s="3">
        <v>4.2655556023741722E-5</v>
      </c>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Z1023" s="54"/>
      <c r="BA1023" s="54"/>
      <c r="BB1023" s="54"/>
      <c r="BC1023" s="54"/>
      <c r="BD1023" s="54"/>
      <c r="BE1023" s="54"/>
      <c r="BF1023" s="54"/>
      <c r="BG1023" s="54"/>
      <c r="BH1023" s="54"/>
      <c r="BI1023" s="54"/>
      <c r="BJ1023" s="54"/>
      <c r="BK1023" s="54"/>
      <c r="BL1023" s="54"/>
      <c r="BM1023" s="54"/>
      <c r="BN1023" s="54"/>
      <c r="BO1023" s="54"/>
      <c r="BP1023" s="54"/>
      <c r="BQ1023" s="54"/>
      <c r="BR1023" s="54"/>
      <c r="BS1023" s="54"/>
      <c r="BT1023" s="54"/>
      <c r="BU1023" s="54"/>
      <c r="BV1023" s="54"/>
      <c r="BW1023" s="54"/>
      <c r="BX1023" s="54"/>
      <c r="BY1023" s="3"/>
      <c r="BZ1023" s="3"/>
      <c r="CA1023" s="3"/>
      <c r="CB1023" s="3"/>
      <c r="CC1023" s="3"/>
      <c r="CD1023" s="3"/>
    </row>
    <row r="1024" spans="1:82" x14ac:dyDescent="0.2">
      <c r="A1024" s="14">
        <v>960.8928699999999</v>
      </c>
      <c r="B1024" s="8" t="s">
        <v>967</v>
      </c>
      <c r="C1024" s="8" t="s">
        <v>968</v>
      </c>
      <c r="D1024" s="3">
        <v>1.1854590373392683E-5</v>
      </c>
      <c r="E1024" s="3">
        <v>0</v>
      </c>
      <c r="F1024" s="3">
        <v>0</v>
      </c>
      <c r="G1024" s="3">
        <v>0</v>
      </c>
      <c r="H1024" s="3">
        <v>0</v>
      </c>
      <c r="I1024" s="3">
        <v>8.6613610187655265E-5</v>
      </c>
      <c r="J1024" s="3">
        <v>1.0444605877972051E-5</v>
      </c>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Z1024" s="54"/>
      <c r="BA1024" s="54"/>
      <c r="BB1024" s="54"/>
      <c r="BC1024" s="54"/>
      <c r="BD1024" s="54"/>
      <c r="BE1024" s="54"/>
      <c r="BF1024" s="54"/>
      <c r="BG1024" s="54"/>
      <c r="BH1024" s="54"/>
      <c r="BI1024" s="54"/>
      <c r="BJ1024" s="54"/>
      <c r="BK1024" s="54"/>
      <c r="BL1024" s="54"/>
      <c r="BM1024" s="54"/>
      <c r="BN1024" s="54"/>
      <c r="BO1024" s="54"/>
      <c r="BP1024" s="54"/>
      <c r="BQ1024" s="54"/>
      <c r="BR1024" s="54"/>
      <c r="BS1024" s="54"/>
      <c r="BT1024" s="54"/>
      <c r="BU1024" s="54"/>
      <c r="BV1024" s="54"/>
      <c r="BW1024" s="54"/>
      <c r="BX1024" s="54"/>
      <c r="BY1024" s="3"/>
      <c r="BZ1024" s="3"/>
      <c r="CA1024" s="3"/>
      <c r="CB1024" s="3"/>
      <c r="CC1024" s="3"/>
      <c r="CD1024" s="3"/>
    </row>
    <row r="1025" spans="1:82" x14ac:dyDescent="0.2">
      <c r="A1025" s="14">
        <v>962.90846999999997</v>
      </c>
      <c r="B1025" s="8" t="s">
        <v>969</v>
      </c>
      <c r="C1025" s="8" t="s">
        <v>970</v>
      </c>
      <c r="D1025" s="3">
        <v>1.0357474910377397E-4</v>
      </c>
      <c r="E1025" s="3">
        <v>2.2775460988719587E-5</v>
      </c>
      <c r="F1025" s="3">
        <v>0</v>
      </c>
      <c r="G1025" s="3">
        <v>1.3224813030532492E-5</v>
      </c>
      <c r="H1025" s="3">
        <v>0</v>
      </c>
      <c r="I1025" s="3">
        <v>0</v>
      </c>
      <c r="J1025" s="3">
        <v>4.8993604935218009E-6</v>
      </c>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Z1025" s="54"/>
      <c r="BA1025" s="54"/>
      <c r="BB1025" s="54"/>
      <c r="BC1025" s="54"/>
      <c r="BD1025" s="54"/>
      <c r="BE1025" s="54"/>
      <c r="BF1025" s="54"/>
      <c r="BG1025" s="54"/>
      <c r="BH1025" s="54"/>
      <c r="BI1025" s="54"/>
      <c r="BJ1025" s="54"/>
      <c r="BK1025" s="54"/>
      <c r="BL1025" s="54"/>
      <c r="BM1025" s="54"/>
      <c r="BN1025" s="54"/>
      <c r="BO1025" s="54"/>
      <c r="BP1025" s="54"/>
      <c r="BQ1025" s="54"/>
      <c r="BR1025" s="54"/>
      <c r="BS1025" s="54"/>
      <c r="BT1025" s="54"/>
      <c r="BU1025" s="54"/>
      <c r="BV1025" s="54"/>
      <c r="BW1025" s="54"/>
      <c r="BX1025" s="54"/>
      <c r="BY1025" s="3"/>
      <c r="BZ1025" s="3"/>
      <c r="CA1025" s="3"/>
      <c r="CB1025" s="3"/>
      <c r="CC1025" s="3"/>
      <c r="CD1025" s="3"/>
    </row>
    <row r="1026" spans="1:82" x14ac:dyDescent="0.2">
      <c r="A1026" s="14">
        <v>964.86676999999997</v>
      </c>
      <c r="B1026" s="8" t="s">
        <v>971</v>
      </c>
      <c r="C1026" s="8" t="s">
        <v>972</v>
      </c>
      <c r="D1026" s="3">
        <v>0</v>
      </c>
      <c r="E1026" s="3">
        <v>1.8683406513904783E-6</v>
      </c>
      <c r="F1026" s="3">
        <v>0</v>
      </c>
      <c r="G1026" s="3">
        <v>0</v>
      </c>
      <c r="H1026" s="3">
        <v>4.4996002327291098E-5</v>
      </c>
      <c r="I1026" s="3">
        <v>0</v>
      </c>
      <c r="J1026" s="3">
        <v>0</v>
      </c>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Z1026" s="54"/>
      <c r="BA1026" s="54"/>
      <c r="BB1026" s="54"/>
      <c r="BC1026" s="54"/>
      <c r="BD1026" s="54"/>
      <c r="BE1026" s="54"/>
      <c r="BF1026" s="54"/>
      <c r="BG1026" s="54"/>
      <c r="BH1026" s="54"/>
      <c r="BI1026" s="54"/>
      <c r="BJ1026" s="54"/>
      <c r="BK1026" s="54"/>
      <c r="BL1026" s="54"/>
      <c r="BM1026" s="54"/>
      <c r="BN1026" s="54"/>
      <c r="BO1026" s="54"/>
      <c r="BP1026" s="54"/>
      <c r="BQ1026" s="54"/>
      <c r="BR1026" s="54"/>
      <c r="BS1026" s="54"/>
      <c r="BT1026" s="54"/>
      <c r="BU1026" s="54"/>
      <c r="BV1026" s="54"/>
      <c r="BW1026" s="54"/>
      <c r="BX1026" s="54"/>
      <c r="BY1026" s="3"/>
      <c r="BZ1026" s="3"/>
      <c r="CA1026" s="3"/>
      <c r="CB1026" s="3"/>
      <c r="CC1026" s="3"/>
      <c r="CD1026" s="3"/>
    </row>
    <row r="1027" spans="1:82" x14ac:dyDescent="0.2">
      <c r="A1027" s="14">
        <v>966.88237000000004</v>
      </c>
      <c r="B1027" s="8" t="s">
        <v>973</v>
      </c>
      <c r="C1027" s="8" t="s">
        <v>974</v>
      </c>
      <c r="D1027" s="3">
        <v>0</v>
      </c>
      <c r="E1027" s="3">
        <v>4.3395877558238552E-6</v>
      </c>
      <c r="F1027" s="3">
        <v>3.6280764537781999E-5</v>
      </c>
      <c r="G1027" s="3">
        <v>2.7050784792478212E-6</v>
      </c>
      <c r="H1027" s="3">
        <v>0</v>
      </c>
      <c r="I1027" s="3">
        <v>5.3627261316094963E-5</v>
      </c>
      <c r="J1027" s="3">
        <v>3.3092268958906126E-5</v>
      </c>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Z1027" s="54"/>
      <c r="BA1027" s="54"/>
      <c r="BB1027" s="54"/>
      <c r="BC1027" s="54"/>
      <c r="BD1027" s="54"/>
      <c r="BE1027" s="54"/>
      <c r="BF1027" s="54"/>
      <c r="BG1027" s="54"/>
      <c r="BH1027" s="54"/>
      <c r="BI1027" s="54"/>
      <c r="BJ1027" s="54"/>
      <c r="BK1027" s="54"/>
      <c r="BL1027" s="54"/>
      <c r="BM1027" s="54"/>
      <c r="BN1027" s="54"/>
      <c r="BO1027" s="54"/>
      <c r="BP1027" s="54"/>
      <c r="BQ1027" s="54"/>
      <c r="BR1027" s="54"/>
      <c r="BS1027" s="54"/>
      <c r="BT1027" s="54"/>
      <c r="BU1027" s="54"/>
      <c r="BV1027" s="54"/>
      <c r="BW1027" s="54"/>
      <c r="BX1027" s="54"/>
      <c r="BY1027" s="3"/>
      <c r="BZ1027" s="3"/>
      <c r="CA1027" s="3"/>
      <c r="CB1027" s="3"/>
      <c r="CC1027" s="3"/>
      <c r="CD1027" s="3"/>
    </row>
    <row r="1028" spans="1:82" x14ac:dyDescent="0.2">
      <c r="A1028" s="14">
        <v>968.89796999999999</v>
      </c>
      <c r="B1028" s="8" t="s">
        <v>975</v>
      </c>
      <c r="C1028" s="8" t="s">
        <v>976</v>
      </c>
      <c r="D1028" s="3">
        <v>2.2710577075105247E-6</v>
      </c>
      <c r="E1028" s="3">
        <v>0</v>
      </c>
      <c r="F1028" s="3">
        <v>0</v>
      </c>
      <c r="G1028" s="3">
        <v>1.6147985408273534E-5</v>
      </c>
      <c r="H1028" s="3">
        <v>2.032758568974206E-5</v>
      </c>
      <c r="I1028" s="3">
        <v>5.967834569466199E-5</v>
      </c>
      <c r="J1028" s="3">
        <v>0</v>
      </c>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Z1028" s="54"/>
      <c r="BA1028" s="54"/>
      <c r="BB1028" s="54"/>
      <c r="BC1028" s="54"/>
      <c r="BD1028" s="54"/>
      <c r="BE1028" s="54"/>
      <c r="BF1028" s="54"/>
      <c r="BG1028" s="54"/>
      <c r="BH1028" s="54"/>
      <c r="BI1028" s="54"/>
      <c r="BJ1028" s="54"/>
      <c r="BK1028" s="54"/>
      <c r="BL1028" s="54"/>
      <c r="BM1028" s="54"/>
      <c r="BN1028" s="54"/>
      <c r="BO1028" s="54"/>
      <c r="BP1028" s="54"/>
      <c r="BQ1028" s="54"/>
      <c r="BR1028" s="54"/>
      <c r="BS1028" s="54"/>
      <c r="BT1028" s="54"/>
      <c r="BU1028" s="54"/>
      <c r="BV1028" s="54"/>
      <c r="BW1028" s="54"/>
      <c r="BX1028" s="54"/>
      <c r="BY1028" s="3"/>
      <c r="BZ1028" s="3"/>
      <c r="CA1028" s="3"/>
      <c r="CB1028" s="3"/>
      <c r="CC1028" s="3"/>
      <c r="CD1028" s="3"/>
    </row>
    <row r="1029" spans="1:82" x14ac:dyDescent="0.2">
      <c r="A1029" s="14">
        <v>970.91357000000005</v>
      </c>
      <c r="B1029" s="8" t="s">
        <v>977</v>
      </c>
      <c r="C1029" s="8" t="s">
        <v>978</v>
      </c>
      <c r="D1029" s="3">
        <v>0</v>
      </c>
      <c r="E1029" s="3">
        <v>8.7389214504975844E-6</v>
      </c>
      <c r="F1029" s="3">
        <v>4.4946280345011479E-6</v>
      </c>
      <c r="G1029" s="3">
        <v>0</v>
      </c>
      <c r="H1029" s="3">
        <v>6.9987934224448052E-5</v>
      </c>
      <c r="I1029" s="3">
        <v>1.4735940938730214E-4</v>
      </c>
      <c r="J1029" s="3">
        <v>0</v>
      </c>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Z1029" s="54"/>
      <c r="BA1029" s="54"/>
      <c r="BB1029" s="54"/>
      <c r="BC1029" s="54"/>
      <c r="BD1029" s="54"/>
      <c r="BE1029" s="54"/>
      <c r="BF1029" s="54"/>
      <c r="BG1029" s="54"/>
      <c r="BH1029" s="54"/>
      <c r="BI1029" s="54"/>
      <c r="BJ1029" s="54"/>
      <c r="BK1029" s="54"/>
      <c r="BL1029" s="54"/>
      <c r="BM1029" s="54"/>
      <c r="BN1029" s="54"/>
      <c r="BO1029" s="54"/>
      <c r="BP1029" s="54"/>
      <c r="BQ1029" s="54"/>
      <c r="BR1029" s="54"/>
      <c r="BS1029" s="54"/>
      <c r="BT1029" s="54"/>
      <c r="BU1029" s="54"/>
      <c r="BV1029" s="54"/>
      <c r="BW1029" s="54"/>
      <c r="BX1029" s="54"/>
      <c r="BY1029" s="3"/>
      <c r="BZ1029" s="3"/>
      <c r="CA1029" s="3"/>
      <c r="CB1029" s="3"/>
      <c r="CC1029" s="3"/>
      <c r="CD1029" s="3"/>
    </row>
    <row r="1030" spans="1:82" x14ac:dyDescent="0.2">
      <c r="A1030" s="14">
        <v>972.92917</v>
      </c>
      <c r="B1030" s="8" t="s">
        <v>979</v>
      </c>
      <c r="C1030" s="8" t="s">
        <v>980</v>
      </c>
      <c r="D1030" s="3">
        <v>0</v>
      </c>
      <c r="E1030" s="3">
        <v>6.9645277410276486E-6</v>
      </c>
      <c r="F1030" s="3">
        <v>9.9733404566073888E-6</v>
      </c>
      <c r="G1030" s="3">
        <v>1.0676478025687941E-4</v>
      </c>
      <c r="H1030" s="3">
        <v>5.1334083590058798E-5</v>
      </c>
      <c r="I1030" s="3">
        <v>2.9740993767907162E-6</v>
      </c>
      <c r="J1030" s="3">
        <v>0</v>
      </c>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Z1030" s="54"/>
      <c r="BA1030" s="54"/>
      <c r="BB1030" s="54"/>
      <c r="BC1030" s="54"/>
      <c r="BD1030" s="54"/>
      <c r="BE1030" s="54"/>
      <c r="BF1030" s="54"/>
      <c r="BG1030" s="54"/>
      <c r="BH1030" s="54"/>
      <c r="BI1030" s="54"/>
      <c r="BJ1030" s="54"/>
      <c r="BK1030" s="54"/>
      <c r="BL1030" s="54"/>
      <c r="BM1030" s="54"/>
      <c r="BN1030" s="54"/>
      <c r="BO1030" s="54"/>
      <c r="BP1030" s="54"/>
      <c r="BQ1030" s="54"/>
      <c r="BR1030" s="54"/>
      <c r="BS1030" s="54"/>
      <c r="BT1030" s="54"/>
      <c r="BU1030" s="54"/>
      <c r="BV1030" s="54"/>
      <c r="BW1030" s="54"/>
      <c r="BX1030" s="54"/>
      <c r="BY1030" s="3"/>
      <c r="BZ1030" s="3"/>
      <c r="CA1030" s="3"/>
      <c r="CB1030" s="3"/>
      <c r="CC1030" s="3"/>
      <c r="CD1030" s="3"/>
    </row>
    <row r="1031" spans="1:82" x14ac:dyDescent="0.2">
      <c r="A1031" s="14">
        <v>974.94477000000006</v>
      </c>
      <c r="B1031" s="8" t="s">
        <v>981</v>
      </c>
      <c r="C1031" s="8" t="s">
        <v>982</v>
      </c>
      <c r="D1031" s="3">
        <v>0</v>
      </c>
      <c r="E1031" s="3">
        <v>0</v>
      </c>
      <c r="F1031" s="3">
        <v>5.4703736003974727E-5</v>
      </c>
      <c r="G1031" s="3">
        <v>0</v>
      </c>
      <c r="H1031" s="3">
        <v>7.0295348460332248E-5</v>
      </c>
      <c r="I1031" s="3">
        <v>0</v>
      </c>
      <c r="J1031" s="3">
        <v>2.5394690885936969E-5</v>
      </c>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Z1031" s="54"/>
      <c r="BA1031" s="54"/>
      <c r="BB1031" s="54"/>
      <c r="BC1031" s="54"/>
      <c r="BD1031" s="54"/>
      <c r="BE1031" s="54"/>
      <c r="BF1031" s="54"/>
      <c r="BG1031" s="54"/>
      <c r="BH1031" s="54"/>
      <c r="BI1031" s="54"/>
      <c r="BJ1031" s="54"/>
      <c r="BK1031" s="54"/>
      <c r="BL1031" s="54"/>
      <c r="BM1031" s="54"/>
      <c r="BN1031" s="54"/>
      <c r="BO1031" s="54"/>
      <c r="BP1031" s="54"/>
      <c r="BQ1031" s="54"/>
      <c r="BR1031" s="54"/>
      <c r="BS1031" s="54"/>
      <c r="BT1031" s="54"/>
      <c r="BU1031" s="54"/>
      <c r="BV1031" s="54"/>
      <c r="BW1031" s="54"/>
      <c r="BX1031" s="54"/>
      <c r="BY1031" s="3"/>
      <c r="BZ1031" s="3"/>
      <c r="CA1031" s="3"/>
      <c r="CB1031" s="3"/>
      <c r="CC1031" s="3"/>
      <c r="CD1031" s="3"/>
    </row>
    <row r="1032" spans="1:82" x14ac:dyDescent="0.2">
      <c r="A1032" s="14">
        <v>976.83046999999988</v>
      </c>
      <c r="B1032" s="8" t="s">
        <v>983</v>
      </c>
      <c r="C1032" s="8" t="s">
        <v>984</v>
      </c>
      <c r="D1032" s="3">
        <v>1.3527482557596508E-5</v>
      </c>
      <c r="E1032" s="3">
        <v>4.0202872513068494E-6</v>
      </c>
      <c r="F1032" s="3">
        <v>3.9902695786494554E-7</v>
      </c>
      <c r="G1032" s="3">
        <v>0</v>
      </c>
      <c r="H1032" s="3">
        <v>2.2061339669105316E-5</v>
      </c>
      <c r="I1032" s="3">
        <v>6.2845787483346773E-5</v>
      </c>
      <c r="J1032" s="3">
        <v>1.8809061360798447E-5</v>
      </c>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Z1032" s="54"/>
      <c r="BA1032" s="54"/>
      <c r="BB1032" s="54"/>
      <c r="BC1032" s="54"/>
      <c r="BD1032" s="54"/>
      <c r="BE1032" s="54"/>
      <c r="BF1032" s="54"/>
      <c r="BG1032" s="54"/>
      <c r="BH1032" s="54"/>
      <c r="BI1032" s="54"/>
      <c r="BJ1032" s="54"/>
      <c r="BK1032" s="54"/>
      <c r="BL1032" s="54"/>
      <c r="BM1032" s="54"/>
      <c r="BN1032" s="54"/>
      <c r="BO1032" s="54"/>
      <c r="BP1032" s="54"/>
      <c r="BQ1032" s="54"/>
      <c r="BR1032" s="54"/>
      <c r="BS1032" s="54"/>
      <c r="BT1032" s="54"/>
      <c r="BU1032" s="54"/>
      <c r="BV1032" s="54"/>
      <c r="BW1032" s="54"/>
      <c r="BX1032" s="54"/>
      <c r="BY1032" s="3"/>
      <c r="BZ1032" s="3"/>
      <c r="CA1032" s="3"/>
      <c r="CB1032" s="3"/>
      <c r="CC1032" s="3"/>
      <c r="CD1032" s="3"/>
    </row>
    <row r="1033" spans="1:82" x14ac:dyDescent="0.2">
      <c r="A1033" s="14">
        <v>978.84606999999994</v>
      </c>
      <c r="B1033" s="8" t="s">
        <v>985</v>
      </c>
      <c r="C1033" s="8" t="s">
        <v>986</v>
      </c>
      <c r="D1033" s="3">
        <v>0</v>
      </c>
      <c r="E1033" s="3">
        <v>6.0745757665634207E-6</v>
      </c>
      <c r="F1033" s="3">
        <v>0</v>
      </c>
      <c r="G1033" s="3">
        <v>0</v>
      </c>
      <c r="H1033" s="3">
        <v>0</v>
      </c>
      <c r="I1033" s="3">
        <v>7.252821509917581E-5</v>
      </c>
      <c r="J1033" s="3">
        <v>1.0393478655371335E-4</v>
      </c>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Z1033" s="54"/>
      <c r="BA1033" s="54"/>
      <c r="BB1033" s="54"/>
      <c r="BC1033" s="54"/>
      <c r="BD1033" s="54"/>
      <c r="BE1033" s="54"/>
      <c r="BF1033" s="54"/>
      <c r="BG1033" s="54"/>
      <c r="BH1033" s="54"/>
      <c r="BI1033" s="54"/>
      <c r="BJ1033" s="54"/>
      <c r="BK1033" s="54"/>
      <c r="BL1033" s="54"/>
      <c r="BM1033" s="54"/>
      <c r="BN1033" s="54"/>
      <c r="BO1033" s="54"/>
      <c r="BP1033" s="54"/>
      <c r="BQ1033" s="54"/>
      <c r="BR1033" s="54"/>
      <c r="BS1033" s="54"/>
      <c r="BT1033" s="54"/>
      <c r="BU1033" s="54"/>
      <c r="BV1033" s="54"/>
      <c r="BW1033" s="54"/>
      <c r="BX1033" s="54"/>
      <c r="BY1033" s="3"/>
      <c r="BZ1033" s="3"/>
      <c r="CA1033" s="3"/>
      <c r="CB1033" s="3"/>
      <c r="CC1033" s="3"/>
      <c r="CD1033" s="3"/>
    </row>
    <row r="1034" spans="1:82" x14ac:dyDescent="0.2">
      <c r="A1034" s="14">
        <v>980.86166999999989</v>
      </c>
      <c r="B1034" s="8" t="s">
        <v>987</v>
      </c>
      <c r="C1034" s="8" t="s">
        <v>988</v>
      </c>
      <c r="D1034" s="3">
        <v>2.9857054398403685E-5</v>
      </c>
      <c r="E1034" s="3">
        <v>0</v>
      </c>
      <c r="F1034" s="3">
        <v>3.5095259280298639E-6</v>
      </c>
      <c r="G1034" s="3">
        <v>0</v>
      </c>
      <c r="H1034" s="3">
        <v>0</v>
      </c>
      <c r="I1034" s="3">
        <v>0</v>
      </c>
      <c r="J1034" s="3">
        <v>5.6496409624381529E-5</v>
      </c>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Z1034" s="54"/>
      <c r="BA1034" s="54"/>
      <c r="BB1034" s="54"/>
      <c r="BC1034" s="54"/>
      <c r="BD1034" s="54"/>
      <c r="BE1034" s="54"/>
      <c r="BF1034" s="54"/>
      <c r="BG1034" s="54"/>
      <c r="BH1034" s="54"/>
      <c r="BI1034" s="54"/>
      <c r="BJ1034" s="54"/>
      <c r="BK1034" s="54"/>
      <c r="BL1034" s="54"/>
      <c r="BM1034" s="54"/>
      <c r="BN1034" s="54"/>
      <c r="BO1034" s="54"/>
      <c r="BP1034" s="54"/>
      <c r="BQ1034" s="54"/>
      <c r="BR1034" s="54"/>
      <c r="BS1034" s="54"/>
      <c r="BT1034" s="54"/>
      <c r="BU1034" s="54"/>
      <c r="BV1034" s="54"/>
      <c r="BW1034" s="54"/>
      <c r="BX1034" s="54"/>
      <c r="BY1034" s="3"/>
      <c r="BZ1034" s="3"/>
      <c r="CA1034" s="3"/>
      <c r="CB1034" s="3"/>
      <c r="CC1034" s="3"/>
      <c r="CD1034" s="3"/>
    </row>
    <row r="1035" spans="1:82" x14ac:dyDescent="0.2">
      <c r="A1035" s="14">
        <v>982.87726999999995</v>
      </c>
      <c r="B1035" s="8" t="s">
        <v>989</v>
      </c>
      <c r="C1035" s="8" t="s">
        <v>990</v>
      </c>
      <c r="D1035" s="3">
        <v>5.481659386149001E-6</v>
      </c>
      <c r="E1035" s="3">
        <v>1.75902353407461E-5</v>
      </c>
      <c r="F1035" s="3">
        <v>6.2357689315801433E-5</v>
      </c>
      <c r="G1035" s="3">
        <v>1.8208927394494582E-5</v>
      </c>
      <c r="H1035" s="3">
        <v>1.4096782613411243E-4</v>
      </c>
      <c r="I1035" s="3">
        <v>3.6692225142785783E-5</v>
      </c>
      <c r="J1035" s="3">
        <v>1.7364743441659863E-5</v>
      </c>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Z1035" s="54"/>
      <c r="BA1035" s="54"/>
      <c r="BB1035" s="54"/>
      <c r="BC1035" s="54"/>
      <c r="BD1035" s="54"/>
      <c r="BE1035" s="54"/>
      <c r="BF1035" s="54"/>
      <c r="BG1035" s="54"/>
      <c r="BH1035" s="54"/>
      <c r="BI1035" s="54"/>
      <c r="BJ1035" s="54"/>
      <c r="BK1035" s="54"/>
      <c r="BL1035" s="54"/>
      <c r="BM1035" s="54"/>
      <c r="BN1035" s="54"/>
      <c r="BO1035" s="54"/>
      <c r="BP1035" s="54"/>
      <c r="BQ1035" s="54"/>
      <c r="BR1035" s="54"/>
      <c r="BS1035" s="54"/>
      <c r="BT1035" s="54"/>
      <c r="BU1035" s="54"/>
      <c r="BV1035" s="54"/>
      <c r="BW1035" s="54"/>
      <c r="BX1035" s="54"/>
      <c r="BY1035" s="3"/>
      <c r="BZ1035" s="3"/>
      <c r="CA1035" s="3"/>
      <c r="CB1035" s="3"/>
      <c r="CC1035" s="3"/>
      <c r="CD1035" s="3"/>
    </row>
    <row r="1036" spans="1:82" x14ac:dyDescent="0.2">
      <c r="A1036" s="14">
        <v>984.8928699999999</v>
      </c>
      <c r="B1036" s="8" t="s">
        <v>991</v>
      </c>
      <c r="C1036" s="8" t="s">
        <v>992</v>
      </c>
      <c r="D1036" s="3">
        <v>0</v>
      </c>
      <c r="E1036" s="3">
        <v>4.1128076772995882E-5</v>
      </c>
      <c r="F1036" s="3">
        <v>0</v>
      </c>
      <c r="G1036" s="3">
        <v>1.1243265599197814E-5</v>
      </c>
      <c r="H1036" s="3">
        <v>0</v>
      </c>
      <c r="I1036" s="3">
        <v>0</v>
      </c>
      <c r="J1036" s="3">
        <v>0</v>
      </c>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Z1036" s="54"/>
      <c r="BA1036" s="54"/>
      <c r="BB1036" s="54"/>
      <c r="BC1036" s="54"/>
      <c r="BD1036" s="54"/>
      <c r="BE1036" s="54"/>
      <c r="BF1036" s="54"/>
      <c r="BG1036" s="54"/>
      <c r="BH1036" s="54"/>
      <c r="BI1036" s="54"/>
      <c r="BJ1036" s="54"/>
      <c r="BK1036" s="54"/>
      <c r="BL1036" s="54"/>
      <c r="BM1036" s="54"/>
      <c r="BN1036" s="54"/>
      <c r="BO1036" s="54"/>
      <c r="BP1036" s="54"/>
      <c r="BQ1036" s="54"/>
      <c r="BR1036" s="54"/>
      <c r="BS1036" s="54"/>
      <c r="BT1036" s="54"/>
      <c r="BU1036" s="54"/>
      <c r="BV1036" s="54"/>
      <c r="BW1036" s="54"/>
      <c r="BX1036" s="54"/>
      <c r="BY1036" s="3"/>
      <c r="BZ1036" s="3"/>
      <c r="CA1036" s="3"/>
      <c r="CB1036" s="3"/>
      <c r="CC1036" s="3"/>
      <c r="CD1036" s="3"/>
    </row>
    <row r="1037" spans="1:82" x14ac:dyDescent="0.2">
      <c r="A1037" s="14">
        <v>986.90846999999997</v>
      </c>
      <c r="B1037" s="8" t="s">
        <v>993</v>
      </c>
      <c r="C1037" s="8" t="s">
        <v>994</v>
      </c>
      <c r="D1037" s="3">
        <v>7.0077779882738536E-6</v>
      </c>
      <c r="E1037" s="3">
        <v>0</v>
      </c>
      <c r="F1037" s="3">
        <v>0</v>
      </c>
      <c r="G1037" s="3">
        <v>0</v>
      </c>
      <c r="H1037" s="3">
        <v>3.9861971534981171E-5</v>
      </c>
      <c r="I1037" s="3">
        <v>0</v>
      </c>
      <c r="J1037" s="3">
        <v>1.6845734999607894E-5</v>
      </c>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Z1037" s="54"/>
      <c r="BA1037" s="54"/>
      <c r="BB1037" s="54"/>
      <c r="BC1037" s="54"/>
      <c r="BD1037" s="54"/>
      <c r="BE1037" s="54"/>
      <c r="BF1037" s="54"/>
      <c r="BG1037" s="54"/>
      <c r="BH1037" s="54"/>
      <c r="BI1037" s="54"/>
      <c r="BJ1037" s="54"/>
      <c r="BK1037" s="54"/>
      <c r="BL1037" s="54"/>
      <c r="BM1037" s="54"/>
      <c r="BN1037" s="54"/>
      <c r="BO1037" s="54"/>
      <c r="BP1037" s="54"/>
      <c r="BQ1037" s="54"/>
      <c r="BR1037" s="54"/>
      <c r="BS1037" s="54"/>
      <c r="BT1037" s="54"/>
      <c r="BU1037" s="54"/>
      <c r="BV1037" s="54"/>
      <c r="BW1037" s="54"/>
      <c r="BX1037" s="54"/>
      <c r="BY1037" s="3"/>
      <c r="BZ1037" s="3"/>
      <c r="CA1037" s="3"/>
      <c r="CB1037" s="3"/>
      <c r="CC1037" s="3"/>
      <c r="CD1037" s="3"/>
    </row>
    <row r="1038" spans="1:82" x14ac:dyDescent="0.2">
      <c r="A1038" s="14">
        <v>988.92406999999992</v>
      </c>
      <c r="B1038" s="8" t="s">
        <v>995</v>
      </c>
      <c r="C1038" s="8" t="s">
        <v>996</v>
      </c>
      <c r="D1038" s="3">
        <v>0</v>
      </c>
      <c r="E1038" s="3">
        <v>2.2432897281594635E-6</v>
      </c>
      <c r="F1038" s="3">
        <v>0</v>
      </c>
      <c r="G1038" s="3">
        <v>0</v>
      </c>
      <c r="H1038" s="3">
        <v>0</v>
      </c>
      <c r="I1038" s="3">
        <v>6.1385841338802128E-6</v>
      </c>
      <c r="J1038" s="3">
        <v>4.2761347746929084E-5</v>
      </c>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Z1038" s="54"/>
      <c r="BA1038" s="54"/>
      <c r="BB1038" s="54"/>
      <c r="BC1038" s="54"/>
      <c r="BD1038" s="54"/>
      <c r="BE1038" s="54"/>
      <c r="BF1038" s="54"/>
      <c r="BG1038" s="54"/>
      <c r="BH1038" s="54"/>
      <c r="BI1038" s="54"/>
      <c r="BJ1038" s="54"/>
      <c r="BK1038" s="54"/>
      <c r="BL1038" s="54"/>
      <c r="BM1038" s="54"/>
      <c r="BN1038" s="54"/>
      <c r="BO1038" s="54"/>
      <c r="BP1038" s="54"/>
      <c r="BQ1038" s="54"/>
      <c r="BR1038" s="54"/>
      <c r="BS1038" s="54"/>
      <c r="BT1038" s="54"/>
      <c r="BU1038" s="54"/>
      <c r="BV1038" s="54"/>
      <c r="BW1038" s="54"/>
      <c r="BX1038" s="54"/>
      <c r="BY1038" s="3"/>
      <c r="BZ1038" s="3"/>
      <c r="CA1038" s="3"/>
      <c r="CB1038" s="3"/>
      <c r="CC1038" s="3"/>
      <c r="CD1038" s="3"/>
    </row>
    <row r="1039" spans="1:82" x14ac:dyDescent="0.2">
      <c r="A1039" s="14">
        <v>990.93966999999998</v>
      </c>
      <c r="B1039" s="8" t="s">
        <v>997</v>
      </c>
      <c r="C1039" s="8" t="s">
        <v>998</v>
      </c>
      <c r="D1039" s="3">
        <v>8.4863334009588722E-6</v>
      </c>
      <c r="E1039" s="3">
        <v>0</v>
      </c>
      <c r="F1039" s="3">
        <v>0</v>
      </c>
      <c r="G1039" s="3">
        <v>0</v>
      </c>
      <c r="H1039" s="3">
        <v>2.226404384905662E-4</v>
      </c>
      <c r="I1039" s="3">
        <v>0</v>
      </c>
      <c r="J1039" s="3">
        <v>0</v>
      </c>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Z1039" s="54"/>
      <c r="BA1039" s="54"/>
      <c r="BB1039" s="54"/>
      <c r="BC1039" s="54"/>
      <c r="BD1039" s="54"/>
      <c r="BE1039" s="54"/>
      <c r="BF1039" s="54"/>
      <c r="BG1039" s="54"/>
      <c r="BH1039" s="54"/>
      <c r="BI1039" s="54"/>
      <c r="BJ1039" s="54"/>
      <c r="BK1039" s="54"/>
      <c r="BL1039" s="54"/>
      <c r="BM1039" s="54"/>
      <c r="BN1039" s="54"/>
      <c r="BO1039" s="54"/>
      <c r="BP1039" s="54"/>
      <c r="BQ1039" s="54"/>
      <c r="BR1039" s="54"/>
      <c r="BS1039" s="54"/>
      <c r="BT1039" s="54"/>
      <c r="BU1039" s="54"/>
      <c r="BV1039" s="54"/>
      <c r="BW1039" s="54"/>
      <c r="BX1039" s="54"/>
      <c r="BY1039" s="3"/>
      <c r="BZ1039" s="3"/>
      <c r="CA1039" s="3"/>
      <c r="CB1039" s="3"/>
      <c r="CC1039" s="3"/>
      <c r="CD1039" s="3"/>
    </row>
    <row r="1040" spans="1:82" x14ac:dyDescent="0.2">
      <c r="A1040" s="8"/>
      <c r="B1040" s="8"/>
      <c r="C1040" s="8" t="s">
        <v>1007</v>
      </c>
    </row>
    <row r="1041" spans="1:82" x14ac:dyDescent="0.2">
      <c r="A1041" s="13"/>
      <c r="B1041" s="12"/>
      <c r="C1041" s="12" t="s">
        <v>20</v>
      </c>
      <c r="D1041" s="12"/>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12"/>
      <c r="AN1041" s="3"/>
      <c r="AO1041" s="3"/>
      <c r="AP1041" s="3"/>
      <c r="AQ1041" s="3"/>
      <c r="AR1041" s="3"/>
      <c r="AS1041" s="3"/>
      <c r="AT1041" s="3"/>
      <c r="AU1041" s="3"/>
      <c r="AV1041" s="3"/>
      <c r="AW1041" s="3"/>
      <c r="AX1041" s="3"/>
      <c r="AZ1041" s="54"/>
      <c r="BA1041" s="54"/>
      <c r="BB1041" s="54"/>
      <c r="BC1041" s="54"/>
      <c r="BD1041" s="54"/>
      <c r="BE1041" s="54"/>
      <c r="BF1041" s="54"/>
      <c r="BG1041" s="54"/>
      <c r="BH1041" s="54"/>
      <c r="BI1041" s="54"/>
      <c r="BJ1041" s="54"/>
      <c r="BK1041" s="54"/>
      <c r="BL1041" s="54"/>
      <c r="BM1041" s="54"/>
      <c r="BN1041" s="54"/>
      <c r="BO1041" s="54"/>
      <c r="BP1041" s="54"/>
      <c r="BQ1041" s="54"/>
      <c r="BR1041" s="54"/>
      <c r="BS1041" s="54"/>
      <c r="BT1041" s="54"/>
      <c r="BU1041" s="54"/>
      <c r="BV1041" s="54"/>
      <c r="BW1041" s="54"/>
      <c r="BX1041" s="54"/>
      <c r="BY1041" s="3"/>
      <c r="BZ1041" s="3"/>
      <c r="CA1041" s="3"/>
      <c r="CB1041" s="3"/>
      <c r="CC1041" s="3"/>
      <c r="CD1041" s="3"/>
    </row>
    <row r="1042" spans="1:82" x14ac:dyDescent="0.2">
      <c r="A1042" s="14"/>
      <c r="B1042" s="3"/>
      <c r="C1042" s="3"/>
      <c r="D1042" s="4"/>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4"/>
      <c r="AN1042" s="3"/>
      <c r="AO1042" s="3"/>
      <c r="AP1042" s="3"/>
      <c r="AQ1042" s="3"/>
      <c r="AR1042" s="3"/>
      <c r="AS1042" s="3"/>
      <c r="AT1042" s="3"/>
      <c r="AU1042" s="3"/>
      <c r="AV1042" s="3"/>
      <c r="AW1042" s="3"/>
      <c r="AX1042" s="3"/>
      <c r="AZ1042" s="54"/>
      <c r="BA1042" s="54"/>
      <c r="BB1042" s="54"/>
      <c r="BC1042" s="54"/>
      <c r="BD1042" s="54"/>
      <c r="BE1042" s="54"/>
      <c r="BF1042" s="54"/>
      <c r="BG1042" s="54"/>
      <c r="BH1042" s="54"/>
      <c r="BI1042" s="54"/>
      <c r="BJ1042" s="54"/>
      <c r="BK1042" s="54"/>
      <c r="BL1042" s="54"/>
      <c r="BM1042" s="54"/>
      <c r="BN1042" s="54"/>
      <c r="BO1042" s="54"/>
      <c r="BP1042" s="54"/>
      <c r="BQ1042" s="54"/>
      <c r="BR1042" s="54"/>
      <c r="BS1042" s="54"/>
      <c r="BT1042" s="54"/>
      <c r="BU1042" s="54"/>
      <c r="BV1042" s="54"/>
      <c r="BW1042" s="54"/>
      <c r="BX1042" s="54"/>
      <c r="BY1042" s="3"/>
      <c r="BZ1042" s="3"/>
      <c r="CA1042" s="3"/>
      <c r="CB1042" s="3"/>
      <c r="CC1042" s="3"/>
      <c r="CD1042" s="3"/>
    </row>
    <row r="1043" spans="1:82" x14ac:dyDescent="0.2">
      <c r="A1043" s="14"/>
      <c r="B1043" s="15"/>
      <c r="C1043" s="15" t="s">
        <v>22</v>
      </c>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Z1043" s="63"/>
      <c r="BA1043" s="63"/>
      <c r="BB1043" s="63"/>
      <c r="BC1043" s="63"/>
      <c r="BD1043" s="63"/>
      <c r="BE1043" s="63"/>
      <c r="BF1043" s="63"/>
      <c r="BG1043" s="63"/>
      <c r="BH1043" s="63"/>
      <c r="BI1043" s="63"/>
      <c r="BJ1043" s="63"/>
      <c r="BK1043" s="63"/>
      <c r="BL1043" s="63"/>
      <c r="BM1043" s="63"/>
      <c r="BN1043" s="63"/>
      <c r="BO1043" s="63"/>
      <c r="BP1043" s="63"/>
      <c r="BQ1043" s="63"/>
      <c r="BR1043" s="63"/>
      <c r="BS1043" s="63"/>
      <c r="BT1043" s="63"/>
      <c r="BU1043" s="63"/>
      <c r="BV1043" s="63"/>
      <c r="BW1043" s="63"/>
      <c r="BX1043" s="63"/>
      <c r="BY1043" s="16"/>
      <c r="BZ1043" s="16"/>
      <c r="CA1043" s="16"/>
      <c r="CB1043" s="16"/>
      <c r="CC1043" s="16"/>
      <c r="CD1043" s="16"/>
    </row>
    <row r="1044" spans="1:82" x14ac:dyDescent="0.2">
      <c r="A1044" s="17" t="s">
        <v>24</v>
      </c>
      <c r="B1044" s="4" t="s">
        <v>25</v>
      </c>
      <c r="C1044" s="4" t="s">
        <v>23</v>
      </c>
      <c r="D1044" s="3" t="s">
        <v>1149</v>
      </c>
      <c r="E1044" s="3" t="s">
        <v>1189</v>
      </c>
      <c r="F1044" s="3" t="s">
        <v>1190</v>
      </c>
      <c r="G1044" s="3" t="s">
        <v>1191</v>
      </c>
      <c r="H1044" s="3" t="s">
        <v>1192</v>
      </c>
      <c r="I1044" s="3" t="s">
        <v>1193</v>
      </c>
      <c r="J1044" s="3" t="s">
        <v>1150</v>
      </c>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Z1044" s="54"/>
      <c r="BA1044" s="54"/>
      <c r="BB1044" s="54"/>
      <c r="BC1044" s="54"/>
      <c r="BD1044" s="54"/>
      <c r="BE1044" s="54"/>
      <c r="BF1044" s="54"/>
      <c r="BG1044" s="54"/>
      <c r="BH1044" s="54"/>
      <c r="BI1044" s="54"/>
      <c r="BJ1044" s="54"/>
      <c r="BK1044" s="54"/>
      <c r="BL1044" s="54"/>
      <c r="BM1044" s="54"/>
      <c r="BN1044" s="54"/>
      <c r="BO1044" s="54"/>
      <c r="BP1044" s="54"/>
      <c r="BQ1044" s="54"/>
      <c r="BR1044" s="54"/>
      <c r="BS1044" s="54"/>
      <c r="BT1044" s="54"/>
      <c r="BU1044" s="54"/>
      <c r="BV1044" s="54"/>
      <c r="BW1044" s="54"/>
      <c r="BX1044" s="54"/>
      <c r="BY1044" s="3"/>
      <c r="BZ1044" s="3"/>
      <c r="CA1044" s="3"/>
      <c r="CB1044" s="3"/>
      <c r="CC1044" s="3"/>
      <c r="CD1044" s="3"/>
    </row>
    <row r="1045" spans="1:82" x14ac:dyDescent="0.2">
      <c r="A1045" s="14">
        <v>764.67446999999993</v>
      </c>
      <c r="B1045" s="8" t="s">
        <v>801</v>
      </c>
      <c r="C1045" s="8" t="s">
        <v>802</v>
      </c>
      <c r="D1045" s="3">
        <v>0</v>
      </c>
      <c r="E1045" s="3">
        <v>5.3428848689403135E-5</v>
      </c>
      <c r="F1045" s="3">
        <v>1.8285293827818869E-5</v>
      </c>
      <c r="G1045" s="3">
        <v>4.935262747368618E-5</v>
      </c>
      <c r="H1045" s="3">
        <v>3.4917481082814093E-5</v>
      </c>
      <c r="I1045" s="3">
        <v>1.7110062984811906E-5</v>
      </c>
      <c r="J1045" s="3">
        <v>2.6080339575425374E-6</v>
      </c>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Z1045" s="54"/>
      <c r="BA1045" s="54"/>
      <c r="BB1045" s="54"/>
      <c r="BC1045" s="54"/>
      <c r="BD1045" s="54"/>
      <c r="BE1045" s="54"/>
      <c r="BF1045" s="54"/>
      <c r="BG1045" s="54"/>
      <c r="BH1045" s="54"/>
      <c r="BI1045" s="54"/>
      <c r="BJ1045" s="54"/>
      <c r="BK1045" s="54"/>
      <c r="BL1045" s="54"/>
      <c r="BM1045" s="54"/>
      <c r="BN1045" s="54"/>
      <c r="BO1045" s="54"/>
      <c r="BP1045" s="54"/>
      <c r="BQ1045" s="54"/>
      <c r="BR1045" s="54"/>
      <c r="BS1045" s="54"/>
      <c r="BT1045" s="54"/>
      <c r="BU1045" s="54"/>
      <c r="BV1045" s="54"/>
      <c r="BW1045" s="54"/>
      <c r="BX1045" s="54"/>
      <c r="BY1045" s="3"/>
      <c r="BZ1045" s="3"/>
      <c r="CA1045" s="3"/>
      <c r="CB1045" s="3"/>
      <c r="CC1045" s="3"/>
      <c r="CD1045" s="3"/>
    </row>
    <row r="1046" spans="1:82" x14ac:dyDescent="0.2">
      <c r="A1046" s="14">
        <v>766.69006999999988</v>
      </c>
      <c r="B1046" s="8" t="s">
        <v>803</v>
      </c>
      <c r="C1046" s="8" t="s">
        <v>804</v>
      </c>
      <c r="D1046" s="3">
        <v>0</v>
      </c>
      <c r="E1046" s="3">
        <v>5.0067363972332835E-6</v>
      </c>
      <c r="F1046" s="3">
        <v>4.9486523106340512E-5</v>
      </c>
      <c r="G1046" s="3">
        <v>8.3262949850063786E-5</v>
      </c>
      <c r="H1046" s="3">
        <v>4.2111917663863752E-5</v>
      </c>
      <c r="I1046" s="3">
        <v>5.0096309671041437E-5</v>
      </c>
      <c r="J1046" s="3">
        <v>0</v>
      </c>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Z1046" s="54"/>
      <c r="BA1046" s="54"/>
      <c r="BB1046" s="54"/>
      <c r="BC1046" s="54"/>
      <c r="BD1046" s="54"/>
      <c r="BE1046" s="54"/>
      <c r="BF1046" s="54"/>
      <c r="BG1046" s="54"/>
      <c r="BH1046" s="54"/>
      <c r="BI1046" s="54"/>
      <c r="BJ1046" s="54"/>
      <c r="BK1046" s="54"/>
      <c r="BL1046" s="54"/>
      <c r="BM1046" s="54"/>
      <c r="BN1046" s="54"/>
      <c r="BO1046" s="54"/>
      <c r="BP1046" s="54"/>
      <c r="BQ1046" s="54"/>
      <c r="BR1046" s="54"/>
      <c r="BS1046" s="54"/>
      <c r="BT1046" s="54"/>
      <c r="BU1046" s="54"/>
      <c r="BV1046" s="54"/>
      <c r="BW1046" s="54"/>
      <c r="BX1046" s="54"/>
      <c r="BY1046" s="3"/>
      <c r="BZ1046" s="3"/>
      <c r="CA1046" s="3"/>
      <c r="CB1046" s="3"/>
      <c r="CC1046" s="3"/>
      <c r="CD1046" s="3"/>
    </row>
    <row r="1047" spans="1:82" x14ac:dyDescent="0.2">
      <c r="A1047" s="14">
        <v>768.70566999999994</v>
      </c>
      <c r="B1047" s="8" t="s">
        <v>805</v>
      </c>
      <c r="C1047" s="8" t="s">
        <v>806</v>
      </c>
      <c r="D1047" s="3">
        <v>8.578094168528404E-5</v>
      </c>
      <c r="E1047" s="3">
        <v>0</v>
      </c>
      <c r="F1047" s="3">
        <v>4.3500214674383135E-5</v>
      </c>
      <c r="G1047" s="3">
        <v>9.9217317859962061E-5</v>
      </c>
      <c r="H1047" s="3">
        <v>5.5801387279036622E-5</v>
      </c>
      <c r="I1047" s="3">
        <v>3.9515014095702711E-5</v>
      </c>
      <c r="J1047" s="3">
        <v>5.7266351694424245E-5</v>
      </c>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Z1047" s="54"/>
      <c r="BA1047" s="54"/>
      <c r="BB1047" s="54"/>
      <c r="BC1047" s="54"/>
      <c r="BD1047" s="54"/>
      <c r="BE1047" s="54"/>
      <c r="BF1047" s="54"/>
      <c r="BG1047" s="54"/>
      <c r="BH1047" s="54"/>
      <c r="BI1047" s="54"/>
      <c r="BJ1047" s="54"/>
      <c r="BK1047" s="54"/>
      <c r="BL1047" s="54"/>
      <c r="BM1047" s="54"/>
      <c r="BN1047" s="54"/>
      <c r="BO1047" s="54"/>
      <c r="BP1047" s="54"/>
      <c r="BQ1047" s="54"/>
      <c r="BR1047" s="54"/>
      <c r="BS1047" s="54"/>
      <c r="BT1047" s="54"/>
      <c r="BU1047" s="54"/>
      <c r="BV1047" s="54"/>
      <c r="BW1047" s="54"/>
      <c r="BX1047" s="54"/>
      <c r="BY1047" s="3"/>
      <c r="BZ1047" s="3"/>
      <c r="CA1047" s="3"/>
      <c r="CB1047" s="3"/>
      <c r="CC1047" s="3"/>
      <c r="CD1047" s="3"/>
    </row>
    <row r="1048" spans="1:82" x14ac:dyDescent="0.2">
      <c r="A1048" s="14">
        <v>776.71077000000002</v>
      </c>
      <c r="B1048" s="8" t="s">
        <v>807</v>
      </c>
      <c r="C1048" s="8" t="s">
        <v>808</v>
      </c>
      <c r="D1048" s="3">
        <v>6.9445818717026191E-5</v>
      </c>
      <c r="E1048" s="3">
        <v>4.6515243829729727E-5</v>
      </c>
      <c r="F1048" s="3">
        <v>5.3744073013517585E-7</v>
      </c>
      <c r="G1048" s="3">
        <v>1.9625529207227027E-5</v>
      </c>
      <c r="H1048" s="3">
        <v>5.9841820284896504E-5</v>
      </c>
      <c r="I1048" s="3">
        <v>2.3354581610659147E-5</v>
      </c>
      <c r="J1048" s="3">
        <v>0</v>
      </c>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Z1048" s="54"/>
      <c r="BA1048" s="54"/>
      <c r="BB1048" s="54"/>
      <c r="BC1048" s="54"/>
      <c r="BD1048" s="54"/>
      <c r="BE1048" s="54"/>
      <c r="BF1048" s="54"/>
      <c r="BG1048" s="54"/>
      <c r="BH1048" s="54"/>
      <c r="BI1048" s="54"/>
      <c r="BJ1048" s="54"/>
      <c r="BK1048" s="54"/>
      <c r="BL1048" s="54"/>
      <c r="BM1048" s="54"/>
      <c r="BN1048" s="54"/>
      <c r="BO1048" s="54"/>
      <c r="BP1048" s="54"/>
      <c r="BQ1048" s="54"/>
      <c r="BR1048" s="54"/>
      <c r="BS1048" s="54"/>
      <c r="BT1048" s="54"/>
      <c r="BU1048" s="54"/>
      <c r="BV1048" s="54"/>
      <c r="BW1048" s="54"/>
      <c r="BX1048" s="54"/>
      <c r="BY1048" s="3"/>
      <c r="BZ1048" s="3"/>
      <c r="CA1048" s="3"/>
      <c r="CB1048" s="3"/>
      <c r="CC1048" s="3"/>
      <c r="CD1048" s="3"/>
    </row>
    <row r="1049" spans="1:82" x14ac:dyDescent="0.2">
      <c r="A1049" s="14">
        <v>778.72636999999997</v>
      </c>
      <c r="B1049" s="8" t="s">
        <v>809</v>
      </c>
      <c r="C1049" s="8" t="s">
        <v>810</v>
      </c>
      <c r="D1049" s="3">
        <v>0</v>
      </c>
      <c r="E1049" s="3">
        <v>7.0117006760565245E-5</v>
      </c>
      <c r="F1049" s="3">
        <v>6.9661287056213458E-5</v>
      </c>
      <c r="G1049" s="3">
        <v>4.8004277904939576E-5</v>
      </c>
      <c r="H1049" s="3">
        <v>5.6835513501317463E-5</v>
      </c>
      <c r="I1049" s="3">
        <v>2.1964387406789743E-4</v>
      </c>
      <c r="J1049" s="3">
        <v>1.0938866006290082E-5</v>
      </c>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Z1049" s="54"/>
      <c r="BA1049" s="54"/>
      <c r="BB1049" s="54"/>
      <c r="BC1049" s="54"/>
      <c r="BD1049" s="54"/>
      <c r="BE1049" s="54"/>
      <c r="BF1049" s="54"/>
      <c r="BG1049" s="54"/>
      <c r="BH1049" s="54"/>
      <c r="BI1049" s="54"/>
      <c r="BJ1049" s="54"/>
      <c r="BK1049" s="54"/>
      <c r="BL1049" s="54"/>
      <c r="BM1049" s="54"/>
      <c r="BN1049" s="54"/>
      <c r="BO1049" s="54"/>
      <c r="BP1049" s="54"/>
      <c r="BQ1049" s="54"/>
      <c r="BR1049" s="54"/>
      <c r="BS1049" s="54"/>
      <c r="BT1049" s="54"/>
      <c r="BU1049" s="54"/>
      <c r="BV1049" s="54"/>
      <c r="BW1049" s="54"/>
      <c r="BX1049" s="54"/>
      <c r="BY1049" s="3"/>
      <c r="BZ1049" s="3"/>
      <c r="CA1049" s="3"/>
      <c r="CB1049" s="3"/>
      <c r="CC1049" s="3"/>
      <c r="CD1049" s="3"/>
    </row>
    <row r="1050" spans="1:82" x14ac:dyDescent="0.2">
      <c r="A1050" s="14">
        <v>780.74197000000004</v>
      </c>
      <c r="B1050" s="8" t="s">
        <v>811</v>
      </c>
      <c r="C1050" s="8" t="s">
        <v>812</v>
      </c>
      <c r="D1050" s="3">
        <v>2.6237877003050476E-5</v>
      </c>
      <c r="E1050" s="3">
        <v>1.3758273888356206E-5</v>
      </c>
      <c r="F1050" s="3">
        <v>0</v>
      </c>
      <c r="G1050" s="3">
        <v>0</v>
      </c>
      <c r="H1050" s="3">
        <v>0</v>
      </c>
      <c r="I1050" s="3">
        <v>3.8490726380536692E-5</v>
      </c>
      <c r="J1050" s="3">
        <v>5.9758415168780401E-6</v>
      </c>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Z1050" s="54"/>
      <c r="BA1050" s="54"/>
      <c r="BB1050" s="54"/>
      <c r="BC1050" s="54"/>
      <c r="BD1050" s="54"/>
      <c r="BE1050" s="54"/>
      <c r="BF1050" s="54"/>
      <c r="BG1050" s="54"/>
      <c r="BH1050" s="54"/>
      <c r="BI1050" s="54"/>
      <c r="BJ1050" s="54"/>
      <c r="BK1050" s="54"/>
      <c r="BL1050" s="54"/>
      <c r="BM1050" s="54"/>
      <c r="BN1050" s="54"/>
      <c r="BO1050" s="54"/>
      <c r="BP1050" s="54"/>
      <c r="BQ1050" s="54"/>
      <c r="BR1050" s="54"/>
      <c r="BS1050" s="54"/>
      <c r="BT1050" s="54"/>
      <c r="BU1050" s="54"/>
      <c r="BV1050" s="54"/>
      <c r="BW1050" s="54"/>
      <c r="BX1050" s="54"/>
      <c r="BY1050" s="3"/>
      <c r="BZ1050" s="3"/>
      <c r="CA1050" s="3"/>
      <c r="CB1050" s="3"/>
      <c r="CC1050" s="3"/>
      <c r="CD1050" s="3"/>
    </row>
    <row r="1051" spans="1:82" x14ac:dyDescent="0.2">
      <c r="A1051" s="14">
        <v>782.75756999999999</v>
      </c>
      <c r="B1051" s="8" t="s">
        <v>813</v>
      </c>
      <c r="C1051" s="8" t="s">
        <v>814</v>
      </c>
      <c r="D1051" s="3">
        <v>4.8673526490280876E-5</v>
      </c>
      <c r="E1051" s="3">
        <v>1.5053683320657708E-5</v>
      </c>
      <c r="F1051" s="3">
        <v>0</v>
      </c>
      <c r="G1051" s="3">
        <v>6.2273465835718529E-5</v>
      </c>
      <c r="H1051" s="3">
        <v>1.7586209191210721E-5</v>
      </c>
      <c r="I1051" s="3">
        <v>2.4130509557914836E-4</v>
      </c>
      <c r="J1051" s="3">
        <v>2.4939841998824707E-5</v>
      </c>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Z1051" s="54"/>
      <c r="BA1051" s="54"/>
      <c r="BB1051" s="54"/>
      <c r="BC1051" s="54"/>
      <c r="BD1051" s="54"/>
      <c r="BE1051" s="54"/>
      <c r="BF1051" s="54"/>
      <c r="BG1051" s="54"/>
      <c r="BH1051" s="54"/>
      <c r="BI1051" s="54"/>
      <c r="BJ1051" s="54"/>
      <c r="BK1051" s="54"/>
      <c r="BL1051" s="54"/>
      <c r="BM1051" s="54"/>
      <c r="BN1051" s="54"/>
      <c r="BO1051" s="54"/>
      <c r="BP1051" s="54"/>
      <c r="BQ1051" s="54"/>
      <c r="BR1051" s="54"/>
      <c r="BS1051" s="54"/>
      <c r="BT1051" s="54"/>
      <c r="BU1051" s="54"/>
      <c r="BV1051" s="54"/>
      <c r="BW1051" s="54"/>
      <c r="BX1051" s="54"/>
      <c r="BY1051" s="3"/>
      <c r="BZ1051" s="3"/>
      <c r="CA1051" s="3"/>
      <c r="CB1051" s="3"/>
      <c r="CC1051" s="3"/>
      <c r="CD1051" s="3"/>
    </row>
    <row r="1052" spans="1:82" x14ac:dyDescent="0.2">
      <c r="A1052" s="14">
        <v>790.69006999999988</v>
      </c>
      <c r="B1052" s="8" t="s">
        <v>815</v>
      </c>
      <c r="C1052" s="8" t="s">
        <v>816</v>
      </c>
      <c r="D1052" s="3">
        <v>3.6267676159270959E-5</v>
      </c>
      <c r="E1052" s="3">
        <v>7.5200628468700907E-5</v>
      </c>
      <c r="F1052" s="3">
        <v>5.5748284217116092E-5</v>
      </c>
      <c r="G1052" s="3">
        <v>3.5713125741161741E-5</v>
      </c>
      <c r="H1052" s="3">
        <v>5.061924794489826E-5</v>
      </c>
      <c r="I1052" s="3">
        <v>1.9320967757373333E-4</v>
      </c>
      <c r="J1052" s="3">
        <v>7.2098355379049376E-5</v>
      </c>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Z1052" s="54"/>
      <c r="BA1052" s="54"/>
      <c r="BB1052" s="54"/>
      <c r="BC1052" s="54"/>
      <c r="BD1052" s="54"/>
      <c r="BE1052" s="54"/>
      <c r="BF1052" s="54"/>
      <c r="BG1052" s="54"/>
      <c r="BH1052" s="54"/>
      <c r="BI1052" s="54"/>
      <c r="BJ1052" s="54"/>
      <c r="BK1052" s="54"/>
      <c r="BL1052" s="54"/>
      <c r="BM1052" s="54"/>
      <c r="BN1052" s="54"/>
      <c r="BO1052" s="54"/>
      <c r="BP1052" s="54"/>
      <c r="BQ1052" s="54"/>
      <c r="BR1052" s="54"/>
      <c r="BS1052" s="54"/>
      <c r="BT1052" s="54"/>
      <c r="BU1052" s="54"/>
      <c r="BV1052" s="54"/>
      <c r="BW1052" s="54"/>
      <c r="BX1052" s="54"/>
      <c r="BY1052" s="3"/>
      <c r="BZ1052" s="3"/>
      <c r="CA1052" s="3"/>
      <c r="CB1052" s="3"/>
      <c r="CC1052" s="3"/>
      <c r="CD1052" s="3"/>
    </row>
    <row r="1053" spans="1:82" x14ac:dyDescent="0.2">
      <c r="A1053" s="14">
        <v>792.70566999999994</v>
      </c>
      <c r="B1053" s="8" t="s">
        <v>817</v>
      </c>
      <c r="C1053" s="8" t="s">
        <v>818</v>
      </c>
      <c r="D1053" s="3">
        <v>1.2732642294382229E-5</v>
      </c>
      <c r="E1053" s="3">
        <v>5.8416145166156634E-5</v>
      </c>
      <c r="F1053" s="3">
        <v>2.7945388791289386E-5</v>
      </c>
      <c r="G1053" s="3">
        <v>6.2197561427442418E-6</v>
      </c>
      <c r="H1053" s="3">
        <v>9.623622578043092E-6</v>
      </c>
      <c r="I1053" s="3">
        <v>8.3975982383579373E-5</v>
      </c>
      <c r="J1053" s="3">
        <v>7.7701922046617748E-6</v>
      </c>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Z1053" s="54"/>
      <c r="BA1053" s="54"/>
      <c r="BB1053" s="54"/>
      <c r="BC1053" s="54"/>
      <c r="BD1053" s="54"/>
      <c r="BE1053" s="54"/>
      <c r="BF1053" s="54"/>
      <c r="BG1053" s="54"/>
      <c r="BH1053" s="54"/>
      <c r="BI1053" s="54"/>
      <c r="BJ1053" s="54"/>
      <c r="BK1053" s="54"/>
      <c r="BL1053" s="54"/>
      <c r="BM1053" s="54"/>
      <c r="BN1053" s="54"/>
      <c r="BO1053" s="54"/>
      <c r="BP1053" s="54"/>
      <c r="BQ1053" s="54"/>
      <c r="BR1053" s="54"/>
      <c r="BS1053" s="54"/>
      <c r="BT1053" s="54"/>
      <c r="BU1053" s="54"/>
      <c r="BV1053" s="54"/>
      <c r="BW1053" s="54"/>
      <c r="BX1053" s="54"/>
      <c r="BY1053" s="3"/>
      <c r="BZ1053" s="3"/>
      <c r="CA1053" s="3"/>
      <c r="CB1053" s="3"/>
      <c r="CC1053" s="3"/>
      <c r="CD1053" s="3"/>
    </row>
    <row r="1054" spans="1:82" x14ac:dyDescent="0.2">
      <c r="A1054" s="14">
        <v>794.72126999999989</v>
      </c>
      <c r="B1054" s="8" t="s">
        <v>819</v>
      </c>
      <c r="C1054" s="8" t="s">
        <v>820</v>
      </c>
      <c r="D1054" s="3">
        <v>2.1538268188923403E-5</v>
      </c>
      <c r="E1054" s="3">
        <v>4.5954451701639729E-5</v>
      </c>
      <c r="F1054" s="3">
        <v>5.117198025280402E-5</v>
      </c>
      <c r="G1054" s="3">
        <v>3.0609446776855147E-5</v>
      </c>
      <c r="H1054" s="3">
        <v>0</v>
      </c>
      <c r="I1054" s="3">
        <v>1.8628510066407478E-5</v>
      </c>
      <c r="J1054" s="3">
        <v>0</v>
      </c>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Z1054" s="54"/>
      <c r="BA1054" s="54"/>
      <c r="BB1054" s="54"/>
      <c r="BC1054" s="54"/>
      <c r="BD1054" s="54"/>
      <c r="BE1054" s="54"/>
      <c r="BF1054" s="54"/>
      <c r="BG1054" s="54"/>
      <c r="BH1054" s="54"/>
      <c r="BI1054" s="54"/>
      <c r="BJ1054" s="54"/>
      <c r="BK1054" s="54"/>
      <c r="BL1054" s="54"/>
      <c r="BM1054" s="54"/>
      <c r="BN1054" s="54"/>
      <c r="BO1054" s="54"/>
      <c r="BP1054" s="54"/>
      <c r="BQ1054" s="54"/>
      <c r="BR1054" s="54"/>
      <c r="BS1054" s="54"/>
      <c r="BT1054" s="54"/>
      <c r="BU1054" s="54"/>
      <c r="BV1054" s="54"/>
      <c r="BW1054" s="54"/>
      <c r="BX1054" s="54"/>
      <c r="BY1054" s="3"/>
      <c r="BZ1054" s="3"/>
      <c r="CA1054" s="3"/>
      <c r="CB1054" s="3"/>
      <c r="CC1054" s="3"/>
      <c r="CD1054" s="3"/>
    </row>
    <row r="1055" spans="1:82" x14ac:dyDescent="0.2">
      <c r="A1055" s="14">
        <v>796.73686999999995</v>
      </c>
      <c r="B1055" s="8" t="s">
        <v>821</v>
      </c>
      <c r="C1055" s="8" t="s">
        <v>822</v>
      </c>
      <c r="D1055" s="3">
        <v>0</v>
      </c>
      <c r="E1055" s="3">
        <v>8.5368470250948804E-5</v>
      </c>
      <c r="F1055" s="3">
        <v>0</v>
      </c>
      <c r="G1055" s="3">
        <v>0</v>
      </c>
      <c r="H1055" s="3">
        <v>1.3354958176894385E-5</v>
      </c>
      <c r="I1055" s="3">
        <v>6.8053393929404268E-5</v>
      </c>
      <c r="J1055" s="3">
        <v>6.3151286751150852E-5</v>
      </c>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Z1055" s="54"/>
      <c r="BA1055" s="54"/>
      <c r="BB1055" s="54"/>
      <c r="BC1055" s="54"/>
      <c r="BD1055" s="54"/>
      <c r="BE1055" s="54"/>
      <c r="BF1055" s="54"/>
      <c r="BG1055" s="54"/>
      <c r="BH1055" s="54"/>
      <c r="BI1055" s="54"/>
      <c r="BJ1055" s="54"/>
      <c r="BK1055" s="54"/>
      <c r="BL1055" s="54"/>
      <c r="BM1055" s="54"/>
      <c r="BN1055" s="54"/>
      <c r="BO1055" s="54"/>
      <c r="BP1055" s="54"/>
      <c r="BQ1055" s="54"/>
      <c r="BR1055" s="54"/>
      <c r="BS1055" s="54"/>
      <c r="BT1055" s="54"/>
      <c r="BU1055" s="54"/>
      <c r="BV1055" s="54"/>
      <c r="BW1055" s="54"/>
      <c r="BX1055" s="54"/>
      <c r="BY1055" s="3"/>
      <c r="BZ1055" s="3"/>
      <c r="CA1055" s="3"/>
      <c r="CB1055" s="3"/>
      <c r="CC1055" s="3"/>
      <c r="CD1055" s="3"/>
    </row>
    <row r="1056" spans="1:82" x14ac:dyDescent="0.2">
      <c r="A1056" s="14">
        <v>802.72636999999997</v>
      </c>
      <c r="B1056" s="8" t="s">
        <v>823</v>
      </c>
      <c r="C1056" s="8" t="s">
        <v>824</v>
      </c>
      <c r="D1056" s="3">
        <v>0</v>
      </c>
      <c r="E1056" s="3">
        <v>1.3287814021416086E-5</v>
      </c>
      <c r="F1056" s="3">
        <v>9.4316254724199493E-5</v>
      </c>
      <c r="G1056" s="3">
        <v>2.410510157606889E-5</v>
      </c>
      <c r="H1056" s="3">
        <v>1.5077416794277678E-5</v>
      </c>
      <c r="I1056" s="3">
        <v>6.2302127007900102E-5</v>
      </c>
      <c r="J1056" s="3">
        <v>0</v>
      </c>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Z1056" s="54"/>
      <c r="BA1056" s="54"/>
      <c r="BB1056" s="54"/>
      <c r="BC1056" s="54"/>
      <c r="BD1056" s="54"/>
      <c r="BE1056" s="54"/>
      <c r="BF1056" s="54"/>
      <c r="BG1056" s="54"/>
      <c r="BH1056" s="54"/>
      <c r="BI1056" s="54"/>
      <c r="BJ1056" s="54"/>
      <c r="BK1056" s="54"/>
      <c r="BL1056" s="54"/>
      <c r="BM1056" s="54"/>
      <c r="BN1056" s="54"/>
      <c r="BO1056" s="54"/>
      <c r="BP1056" s="54"/>
      <c r="BQ1056" s="54"/>
      <c r="BR1056" s="54"/>
      <c r="BS1056" s="54"/>
      <c r="BT1056" s="54"/>
      <c r="BU1056" s="54"/>
      <c r="BV1056" s="54"/>
      <c r="BW1056" s="54"/>
      <c r="BX1056" s="54"/>
      <c r="BY1056" s="3"/>
      <c r="BZ1056" s="3"/>
      <c r="CA1056" s="3"/>
      <c r="CB1056" s="3"/>
      <c r="CC1056" s="3"/>
      <c r="CD1056" s="3"/>
    </row>
    <row r="1057" spans="1:82" x14ac:dyDescent="0.2">
      <c r="A1057" s="14">
        <v>804.74197000000004</v>
      </c>
      <c r="B1057" s="8" t="s">
        <v>825</v>
      </c>
      <c r="C1057" s="8" t="s">
        <v>826</v>
      </c>
      <c r="D1057" s="3">
        <v>1.5687312702863895E-5</v>
      </c>
      <c r="E1057" s="3">
        <v>2.6210456012297904E-5</v>
      </c>
      <c r="F1057" s="3">
        <v>3.1499390461540025E-5</v>
      </c>
      <c r="G1057" s="3">
        <v>0</v>
      </c>
      <c r="H1057" s="3">
        <v>3.981490549515288E-5</v>
      </c>
      <c r="I1057" s="3">
        <v>0</v>
      </c>
      <c r="J1057" s="3">
        <v>3.4559647502636468E-5</v>
      </c>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Z1057" s="54"/>
      <c r="BA1057" s="54"/>
      <c r="BB1057" s="54"/>
      <c r="BC1057" s="54"/>
      <c r="BD1057" s="54"/>
      <c r="BE1057" s="54"/>
      <c r="BF1057" s="54"/>
      <c r="BG1057" s="54"/>
      <c r="BH1057" s="54"/>
      <c r="BI1057" s="54"/>
      <c r="BJ1057" s="54"/>
      <c r="BK1057" s="54"/>
      <c r="BL1057" s="54"/>
      <c r="BM1057" s="54"/>
      <c r="BN1057" s="54"/>
      <c r="BO1057" s="54"/>
      <c r="BP1057" s="54"/>
      <c r="BQ1057" s="54"/>
      <c r="BR1057" s="54"/>
      <c r="BS1057" s="54"/>
      <c r="BT1057" s="54"/>
      <c r="BU1057" s="54"/>
      <c r="BV1057" s="54"/>
      <c r="BW1057" s="54"/>
      <c r="BX1057" s="54"/>
      <c r="BY1057" s="3"/>
      <c r="BZ1057" s="3"/>
      <c r="CA1057" s="3"/>
      <c r="CB1057" s="3"/>
      <c r="CC1057" s="3"/>
      <c r="CD1057" s="3"/>
    </row>
    <row r="1058" spans="1:82" x14ac:dyDescent="0.2">
      <c r="A1058" s="14">
        <v>806.75756999999999</v>
      </c>
      <c r="B1058" s="8" t="s">
        <v>827</v>
      </c>
      <c r="C1058" s="8" t="s">
        <v>828</v>
      </c>
      <c r="D1058" s="3">
        <v>0</v>
      </c>
      <c r="E1058" s="3">
        <v>1.4856161448388331E-5</v>
      </c>
      <c r="F1058" s="3">
        <v>0</v>
      </c>
      <c r="G1058" s="3">
        <v>4.3774144983897941E-6</v>
      </c>
      <c r="H1058" s="3">
        <v>0</v>
      </c>
      <c r="I1058" s="3">
        <v>5.7501729700855184E-5</v>
      </c>
      <c r="J1058" s="3">
        <v>1.208681876233021E-5</v>
      </c>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Z1058" s="54"/>
      <c r="BA1058" s="54"/>
      <c r="BB1058" s="54"/>
      <c r="BC1058" s="54"/>
      <c r="BD1058" s="54"/>
      <c r="BE1058" s="54"/>
      <c r="BF1058" s="54"/>
      <c r="BG1058" s="54"/>
      <c r="BH1058" s="54"/>
      <c r="BI1058" s="54"/>
      <c r="BJ1058" s="54"/>
      <c r="BK1058" s="54"/>
      <c r="BL1058" s="54"/>
      <c r="BM1058" s="54"/>
      <c r="BN1058" s="54"/>
      <c r="BO1058" s="54"/>
      <c r="BP1058" s="54"/>
      <c r="BQ1058" s="54"/>
      <c r="BR1058" s="54"/>
      <c r="BS1058" s="54"/>
      <c r="BT1058" s="54"/>
      <c r="BU1058" s="54"/>
      <c r="BV1058" s="54"/>
      <c r="BW1058" s="54"/>
      <c r="BX1058" s="54"/>
      <c r="BY1058" s="3"/>
      <c r="BZ1058" s="3"/>
      <c r="CA1058" s="3"/>
      <c r="CB1058" s="3"/>
      <c r="CC1058" s="3"/>
      <c r="CD1058" s="3"/>
    </row>
    <row r="1059" spans="1:82" x14ac:dyDescent="0.2">
      <c r="A1059" s="14">
        <v>808.77317000000005</v>
      </c>
      <c r="B1059" s="8" t="s">
        <v>829</v>
      </c>
      <c r="C1059" s="8" t="s">
        <v>830</v>
      </c>
      <c r="D1059" s="3">
        <v>0</v>
      </c>
      <c r="E1059" s="3">
        <v>3.6531135325460832E-5</v>
      </c>
      <c r="F1059" s="3">
        <v>7.0881215365531291E-5</v>
      </c>
      <c r="G1059" s="3">
        <v>2.8046427594770446E-5</v>
      </c>
      <c r="H1059" s="3">
        <v>9.4313468988687122E-5</v>
      </c>
      <c r="I1059" s="3">
        <v>2.6761273199670921E-5</v>
      </c>
      <c r="J1059" s="3">
        <v>8.4286844194319019E-6</v>
      </c>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Z1059" s="54"/>
      <c r="BA1059" s="54"/>
      <c r="BB1059" s="54"/>
      <c r="BC1059" s="54"/>
      <c r="BD1059" s="54"/>
      <c r="BE1059" s="54"/>
      <c r="BF1059" s="54"/>
      <c r="BG1059" s="54"/>
      <c r="BH1059" s="54"/>
      <c r="BI1059" s="54"/>
      <c r="BJ1059" s="54"/>
      <c r="BK1059" s="54"/>
      <c r="BL1059" s="54"/>
      <c r="BM1059" s="54"/>
      <c r="BN1059" s="54"/>
      <c r="BO1059" s="54"/>
      <c r="BP1059" s="54"/>
      <c r="BQ1059" s="54"/>
      <c r="BR1059" s="54"/>
      <c r="BS1059" s="54"/>
      <c r="BT1059" s="54"/>
      <c r="BU1059" s="54"/>
      <c r="BV1059" s="54"/>
      <c r="BW1059" s="54"/>
      <c r="BX1059" s="54"/>
      <c r="BY1059" s="3"/>
      <c r="BZ1059" s="3"/>
      <c r="CA1059" s="3"/>
      <c r="CB1059" s="3"/>
      <c r="CC1059" s="3"/>
      <c r="CD1059" s="3"/>
    </row>
    <row r="1060" spans="1:82" x14ac:dyDescent="0.2">
      <c r="A1060" s="14">
        <v>810.78877</v>
      </c>
      <c r="B1060" s="8" t="s">
        <v>831</v>
      </c>
      <c r="C1060" s="8" t="s">
        <v>832</v>
      </c>
      <c r="D1060" s="3">
        <v>0</v>
      </c>
      <c r="E1060" s="3">
        <v>0</v>
      </c>
      <c r="F1060" s="3">
        <v>1.6458597910419903E-5</v>
      </c>
      <c r="G1060" s="3">
        <v>7.9987528651525637E-5</v>
      </c>
      <c r="H1060" s="3">
        <v>7.1034933331891434E-6</v>
      </c>
      <c r="I1060" s="3">
        <v>1.3406966458947813E-4</v>
      </c>
      <c r="J1060" s="3">
        <v>6.8706452116581968E-5</v>
      </c>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Z1060" s="54"/>
      <c r="BA1060" s="54"/>
      <c r="BB1060" s="54"/>
      <c r="BC1060" s="54"/>
      <c r="BD1060" s="54"/>
      <c r="BE1060" s="54"/>
      <c r="BF1060" s="54"/>
      <c r="BG1060" s="54"/>
      <c r="BH1060" s="54"/>
      <c r="BI1060" s="54"/>
      <c r="BJ1060" s="54"/>
      <c r="BK1060" s="54"/>
      <c r="BL1060" s="54"/>
      <c r="BM1060" s="54"/>
      <c r="BN1060" s="54"/>
      <c r="BO1060" s="54"/>
      <c r="BP1060" s="54"/>
      <c r="BQ1060" s="54"/>
      <c r="BR1060" s="54"/>
      <c r="BS1060" s="54"/>
      <c r="BT1060" s="54"/>
      <c r="BU1060" s="54"/>
      <c r="BV1060" s="54"/>
      <c r="BW1060" s="54"/>
      <c r="BX1060" s="54"/>
      <c r="BY1060" s="3"/>
      <c r="BZ1060" s="3"/>
      <c r="CA1060" s="3"/>
      <c r="CB1060" s="3"/>
      <c r="CC1060" s="3"/>
      <c r="CD1060" s="3"/>
    </row>
    <row r="1061" spans="1:82" x14ac:dyDescent="0.2">
      <c r="A1061" s="14">
        <v>816.70566999999994</v>
      </c>
      <c r="B1061" s="8" t="s">
        <v>833</v>
      </c>
      <c r="C1061" s="8" t="s">
        <v>834</v>
      </c>
      <c r="D1061" s="3">
        <v>6.6910325483683686E-6</v>
      </c>
      <c r="E1061" s="3">
        <v>2.3447562497657723E-5</v>
      </c>
      <c r="F1061" s="3">
        <v>9.3013207470611422E-5</v>
      </c>
      <c r="G1061" s="3">
        <v>4.9501341736043292E-5</v>
      </c>
      <c r="H1061" s="3">
        <v>1.8022536842651003E-4</v>
      </c>
      <c r="I1061" s="3">
        <v>8.5513437428356428E-5</v>
      </c>
      <c r="J1061" s="3">
        <v>0</v>
      </c>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Z1061" s="54"/>
      <c r="BA1061" s="54"/>
      <c r="BB1061" s="54"/>
      <c r="BC1061" s="54"/>
      <c r="BD1061" s="54"/>
      <c r="BE1061" s="54"/>
      <c r="BF1061" s="54"/>
      <c r="BG1061" s="54"/>
      <c r="BH1061" s="54"/>
      <c r="BI1061" s="54"/>
      <c r="BJ1061" s="54"/>
      <c r="BK1061" s="54"/>
      <c r="BL1061" s="54"/>
      <c r="BM1061" s="54"/>
      <c r="BN1061" s="54"/>
      <c r="BO1061" s="54"/>
      <c r="BP1061" s="54"/>
      <c r="BQ1061" s="54"/>
      <c r="BR1061" s="54"/>
      <c r="BS1061" s="54"/>
      <c r="BT1061" s="54"/>
      <c r="BU1061" s="54"/>
      <c r="BV1061" s="54"/>
      <c r="BW1061" s="54"/>
      <c r="BX1061" s="54"/>
      <c r="BY1061" s="3"/>
      <c r="BZ1061" s="3"/>
      <c r="CA1061" s="3"/>
      <c r="CB1061" s="3"/>
      <c r="CC1061" s="3"/>
      <c r="CD1061" s="3"/>
    </row>
    <row r="1062" spans="1:82" x14ac:dyDescent="0.2">
      <c r="A1062" s="14">
        <v>818.72126999999989</v>
      </c>
      <c r="B1062" s="8" t="s">
        <v>835</v>
      </c>
      <c r="C1062" s="8" t="s">
        <v>836</v>
      </c>
      <c r="D1062" s="3">
        <v>1.0134137831675865E-4</v>
      </c>
      <c r="E1062" s="3">
        <v>9.3432132499934387E-5</v>
      </c>
      <c r="F1062" s="3">
        <v>3.5104424847784091E-5</v>
      </c>
      <c r="G1062" s="3">
        <v>1.7420917424038673E-4</v>
      </c>
      <c r="H1062" s="3">
        <v>4.7169299126417865E-5</v>
      </c>
      <c r="I1062" s="3">
        <v>5.7672928293314958E-5</v>
      </c>
      <c r="J1062" s="3">
        <v>1.4982203073408082E-5</v>
      </c>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Z1062" s="54"/>
      <c r="BA1062" s="54"/>
      <c r="BB1062" s="54"/>
      <c r="BC1062" s="54"/>
      <c r="BD1062" s="54"/>
      <c r="BE1062" s="54"/>
      <c r="BF1062" s="54"/>
      <c r="BG1062" s="54"/>
      <c r="BH1062" s="54"/>
      <c r="BI1062" s="54"/>
      <c r="BJ1062" s="54"/>
      <c r="BK1062" s="54"/>
      <c r="BL1062" s="54"/>
      <c r="BM1062" s="54"/>
      <c r="BN1062" s="54"/>
      <c r="BO1062" s="54"/>
      <c r="BP1062" s="54"/>
      <c r="BQ1062" s="54"/>
      <c r="BR1062" s="54"/>
      <c r="BS1062" s="54"/>
      <c r="BT1062" s="54"/>
      <c r="BU1062" s="54"/>
      <c r="BV1062" s="54"/>
      <c r="BW1062" s="54"/>
      <c r="BX1062" s="54"/>
      <c r="BY1062" s="3"/>
      <c r="BZ1062" s="3"/>
      <c r="CA1062" s="3"/>
      <c r="CB1062" s="3"/>
      <c r="CC1062" s="3"/>
      <c r="CD1062" s="3"/>
    </row>
    <row r="1063" spans="1:82" x14ac:dyDescent="0.2">
      <c r="A1063" s="14">
        <v>820.73686999999995</v>
      </c>
      <c r="B1063" s="8" t="s">
        <v>837</v>
      </c>
      <c r="C1063" s="8" t="s">
        <v>838</v>
      </c>
      <c r="D1063" s="3">
        <v>1.2907049201781835E-5</v>
      </c>
      <c r="E1063" s="3">
        <v>0</v>
      </c>
      <c r="F1063" s="3">
        <v>3.7171224268333946E-5</v>
      </c>
      <c r="G1063" s="3">
        <v>0</v>
      </c>
      <c r="H1063" s="3">
        <v>3.7313270079539855E-5</v>
      </c>
      <c r="I1063" s="3">
        <v>2.2645033612126396E-5</v>
      </c>
      <c r="J1063" s="3">
        <v>1.0082551699898286E-5</v>
      </c>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Z1063" s="54"/>
      <c r="BA1063" s="54"/>
      <c r="BB1063" s="54"/>
      <c r="BC1063" s="54"/>
      <c r="BD1063" s="54"/>
      <c r="BE1063" s="54"/>
      <c r="BF1063" s="54"/>
      <c r="BG1063" s="54"/>
      <c r="BH1063" s="54"/>
      <c r="BI1063" s="54"/>
      <c r="BJ1063" s="54"/>
      <c r="BK1063" s="54"/>
      <c r="BL1063" s="54"/>
      <c r="BM1063" s="54"/>
      <c r="BN1063" s="54"/>
      <c r="BO1063" s="54"/>
      <c r="BP1063" s="54"/>
      <c r="BQ1063" s="54"/>
      <c r="BR1063" s="54"/>
      <c r="BS1063" s="54"/>
      <c r="BT1063" s="54"/>
      <c r="BU1063" s="54"/>
      <c r="BV1063" s="54"/>
      <c r="BW1063" s="54"/>
      <c r="BX1063" s="54"/>
      <c r="BY1063" s="3"/>
      <c r="BZ1063" s="3"/>
      <c r="CA1063" s="3"/>
      <c r="CB1063" s="3"/>
      <c r="CC1063" s="3"/>
      <c r="CD1063" s="3"/>
    </row>
    <row r="1064" spans="1:82" x14ac:dyDescent="0.2">
      <c r="A1064" s="14">
        <v>822.7524699999999</v>
      </c>
      <c r="B1064" s="8" t="s">
        <v>839</v>
      </c>
      <c r="C1064" s="8" t="s">
        <v>840</v>
      </c>
      <c r="D1064" s="3">
        <v>4.7878590687842548E-6</v>
      </c>
      <c r="E1064" s="3">
        <v>2.8131343598852081E-5</v>
      </c>
      <c r="F1064" s="3">
        <v>2.3716542397395499E-5</v>
      </c>
      <c r="G1064" s="3">
        <v>2.0785228829388965E-5</v>
      </c>
      <c r="H1064" s="3">
        <v>3.3244229586063386E-5</v>
      </c>
      <c r="I1064" s="3">
        <v>0</v>
      </c>
      <c r="J1064" s="3">
        <v>4.3576215094122917E-5</v>
      </c>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Z1064" s="54"/>
      <c r="BA1064" s="54"/>
      <c r="BB1064" s="54"/>
      <c r="BC1064" s="54"/>
      <c r="BD1064" s="54"/>
      <c r="BE1064" s="54"/>
      <c r="BF1064" s="54"/>
      <c r="BG1064" s="54"/>
      <c r="BH1064" s="54"/>
      <c r="BI1064" s="54"/>
      <c r="BJ1064" s="54"/>
      <c r="BK1064" s="54"/>
      <c r="BL1064" s="54"/>
      <c r="BM1064" s="54"/>
      <c r="BN1064" s="54"/>
      <c r="BO1064" s="54"/>
      <c r="BP1064" s="54"/>
      <c r="BQ1064" s="54"/>
      <c r="BR1064" s="54"/>
      <c r="BS1064" s="54"/>
      <c r="BT1064" s="54"/>
      <c r="BU1064" s="54"/>
      <c r="BV1064" s="54"/>
      <c r="BW1064" s="54"/>
      <c r="BX1064" s="54"/>
      <c r="BY1064" s="3"/>
      <c r="BZ1064" s="3"/>
      <c r="CA1064" s="3"/>
      <c r="CB1064" s="3"/>
      <c r="CC1064" s="3"/>
      <c r="CD1064" s="3"/>
    </row>
    <row r="1065" spans="1:82" x14ac:dyDescent="0.2">
      <c r="A1065" s="14">
        <v>824.76806999999997</v>
      </c>
      <c r="B1065" s="8" t="s">
        <v>841</v>
      </c>
      <c r="C1065" s="8" t="s">
        <v>842</v>
      </c>
      <c r="D1065" s="3">
        <v>4.1743475620488167E-5</v>
      </c>
      <c r="E1065" s="3">
        <v>1.6061665629854326E-5</v>
      </c>
      <c r="F1065" s="3">
        <v>8.9639932109281538E-5</v>
      </c>
      <c r="G1065" s="3">
        <v>1.7829305263977211E-5</v>
      </c>
      <c r="H1065" s="3">
        <v>5.5448837220349202E-5</v>
      </c>
      <c r="I1065" s="3">
        <v>2.7579838342477121E-4</v>
      </c>
      <c r="J1065" s="3">
        <v>2.4637778486136321E-5</v>
      </c>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Z1065" s="54"/>
      <c r="BA1065" s="54"/>
      <c r="BB1065" s="54"/>
      <c r="BC1065" s="54"/>
      <c r="BD1065" s="54"/>
      <c r="BE1065" s="54"/>
      <c r="BF1065" s="54"/>
      <c r="BG1065" s="54"/>
      <c r="BH1065" s="54"/>
      <c r="BI1065" s="54"/>
      <c r="BJ1065" s="54"/>
      <c r="BK1065" s="54"/>
      <c r="BL1065" s="54"/>
      <c r="BM1065" s="54"/>
      <c r="BN1065" s="54"/>
      <c r="BO1065" s="54"/>
      <c r="BP1065" s="54"/>
      <c r="BQ1065" s="54"/>
      <c r="BR1065" s="54"/>
      <c r="BS1065" s="54"/>
      <c r="BT1065" s="54"/>
      <c r="BU1065" s="54"/>
      <c r="BV1065" s="54"/>
      <c r="BW1065" s="54"/>
      <c r="BX1065" s="54"/>
      <c r="BY1065" s="3"/>
      <c r="BZ1065" s="3"/>
      <c r="CA1065" s="3"/>
      <c r="CB1065" s="3"/>
      <c r="CC1065" s="3"/>
      <c r="CD1065" s="3"/>
    </row>
    <row r="1066" spans="1:82" x14ac:dyDescent="0.2">
      <c r="A1066" s="14">
        <v>830.75756999999999</v>
      </c>
      <c r="B1066" s="8" t="s">
        <v>843</v>
      </c>
      <c r="C1066" s="8" t="s">
        <v>844</v>
      </c>
      <c r="D1066" s="3">
        <v>0</v>
      </c>
      <c r="E1066" s="3">
        <v>2.2900298448815687E-5</v>
      </c>
      <c r="F1066" s="3">
        <v>6.6392067982100198E-5</v>
      </c>
      <c r="G1066" s="3">
        <v>6.8965607641788287E-5</v>
      </c>
      <c r="H1066" s="3">
        <v>2.4211623186223612E-5</v>
      </c>
      <c r="I1066" s="3">
        <v>3.5823272657827786E-5</v>
      </c>
      <c r="J1066" s="3">
        <v>5.6860673649663315E-5</v>
      </c>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Z1066" s="54"/>
      <c r="BA1066" s="54"/>
      <c r="BB1066" s="54"/>
      <c r="BC1066" s="54"/>
      <c r="BD1066" s="54"/>
      <c r="BE1066" s="54"/>
      <c r="BF1066" s="54"/>
      <c r="BG1066" s="54"/>
      <c r="BH1066" s="54"/>
      <c r="BI1066" s="54"/>
      <c r="BJ1066" s="54"/>
      <c r="BK1066" s="54"/>
      <c r="BL1066" s="54"/>
      <c r="BM1066" s="54"/>
      <c r="BN1066" s="54"/>
      <c r="BO1066" s="54"/>
      <c r="BP1066" s="54"/>
      <c r="BQ1066" s="54"/>
      <c r="BR1066" s="54"/>
      <c r="BS1066" s="54"/>
      <c r="BT1066" s="54"/>
      <c r="BU1066" s="54"/>
      <c r="BV1066" s="54"/>
      <c r="BW1066" s="54"/>
      <c r="BX1066" s="54"/>
      <c r="BY1066" s="3"/>
      <c r="BZ1066" s="3"/>
      <c r="CA1066" s="3"/>
      <c r="CB1066" s="3"/>
      <c r="CC1066" s="3"/>
      <c r="CD1066" s="3"/>
    </row>
    <row r="1067" spans="1:82" x14ac:dyDescent="0.2">
      <c r="A1067" s="14">
        <v>832.77317000000005</v>
      </c>
      <c r="B1067" s="8" t="s">
        <v>845</v>
      </c>
      <c r="C1067" s="8" t="s">
        <v>846</v>
      </c>
      <c r="D1067" s="3">
        <v>4.0315220812983777E-6</v>
      </c>
      <c r="E1067" s="3">
        <v>0</v>
      </c>
      <c r="F1067" s="3">
        <v>8.609702589230261E-5</v>
      </c>
      <c r="G1067" s="3">
        <v>1.4943589824820039E-5</v>
      </c>
      <c r="H1067" s="3">
        <v>2.7020814471825177E-5</v>
      </c>
      <c r="I1067" s="3">
        <v>7.7706693257705383E-5</v>
      </c>
      <c r="J1067" s="3">
        <v>6.4476793110772421E-5</v>
      </c>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Z1067" s="54"/>
      <c r="BA1067" s="54"/>
      <c r="BB1067" s="54"/>
      <c r="BC1067" s="54"/>
      <c r="BD1067" s="54"/>
      <c r="BE1067" s="54"/>
      <c r="BF1067" s="54"/>
      <c r="BG1067" s="54"/>
      <c r="BH1067" s="54"/>
      <c r="BI1067" s="54"/>
      <c r="BJ1067" s="54"/>
      <c r="BK1067" s="54"/>
      <c r="BL1067" s="54"/>
      <c r="BM1067" s="54"/>
      <c r="BN1067" s="54"/>
      <c r="BO1067" s="54"/>
      <c r="BP1067" s="54"/>
      <c r="BQ1067" s="54"/>
      <c r="BR1067" s="54"/>
      <c r="BS1067" s="54"/>
      <c r="BT1067" s="54"/>
      <c r="BU1067" s="54"/>
      <c r="BV1067" s="54"/>
      <c r="BW1067" s="54"/>
      <c r="BX1067" s="54"/>
      <c r="BY1067" s="3"/>
      <c r="BZ1067" s="3"/>
      <c r="CA1067" s="3"/>
      <c r="CB1067" s="3"/>
      <c r="CC1067" s="3"/>
      <c r="CD1067" s="3"/>
    </row>
    <row r="1068" spans="1:82" x14ac:dyDescent="0.2">
      <c r="A1068" s="14">
        <v>834.78877</v>
      </c>
      <c r="B1068" s="8" t="s">
        <v>847</v>
      </c>
      <c r="C1068" s="8" t="s">
        <v>848</v>
      </c>
      <c r="D1068" s="3">
        <v>1.1882466890337111E-5</v>
      </c>
      <c r="E1068" s="3">
        <v>2.4517975067940258E-5</v>
      </c>
      <c r="F1068" s="3">
        <v>5.232603467521848E-5</v>
      </c>
      <c r="G1068" s="3">
        <v>0</v>
      </c>
      <c r="H1068" s="3">
        <v>7.0340414359921613E-5</v>
      </c>
      <c r="I1068" s="3">
        <v>1.6227666161113837E-4</v>
      </c>
      <c r="J1068" s="3">
        <v>3.3603580638119775E-5</v>
      </c>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Z1068" s="54"/>
      <c r="BA1068" s="54"/>
      <c r="BB1068" s="54"/>
      <c r="BC1068" s="54"/>
      <c r="BD1068" s="54"/>
      <c r="BE1068" s="54"/>
      <c r="BF1068" s="54"/>
      <c r="BG1068" s="54"/>
      <c r="BH1068" s="54"/>
      <c r="BI1068" s="54"/>
      <c r="BJ1068" s="54"/>
      <c r="BK1068" s="54"/>
      <c r="BL1068" s="54"/>
      <c r="BM1068" s="54"/>
      <c r="BN1068" s="54"/>
      <c r="BO1068" s="54"/>
      <c r="BP1068" s="54"/>
      <c r="BQ1068" s="54"/>
      <c r="BR1068" s="54"/>
      <c r="BS1068" s="54"/>
      <c r="BT1068" s="54"/>
      <c r="BU1068" s="54"/>
      <c r="BV1068" s="54"/>
      <c r="BW1068" s="54"/>
      <c r="BX1068" s="54"/>
      <c r="BY1068" s="3"/>
      <c r="BZ1068" s="3"/>
      <c r="CA1068" s="3"/>
      <c r="CB1068" s="3"/>
      <c r="CC1068" s="3"/>
      <c r="CD1068" s="3"/>
    </row>
    <row r="1069" spans="1:82" x14ac:dyDescent="0.2">
      <c r="A1069" s="14">
        <v>836.80437000000006</v>
      </c>
      <c r="B1069" s="8" t="s">
        <v>849</v>
      </c>
      <c r="C1069" s="8" t="s">
        <v>850</v>
      </c>
      <c r="D1069" s="3">
        <v>6.1558580063761641E-5</v>
      </c>
      <c r="E1069" s="3">
        <v>1.6205004917326815E-5</v>
      </c>
      <c r="F1069" s="3">
        <v>9.6691187436525078E-6</v>
      </c>
      <c r="G1069" s="3">
        <v>1.5143026013013781E-4</v>
      </c>
      <c r="H1069" s="3">
        <v>0</v>
      </c>
      <c r="I1069" s="3">
        <v>2.3750968637141231E-5</v>
      </c>
      <c r="J1069" s="3">
        <v>0</v>
      </c>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Z1069" s="54"/>
      <c r="BA1069" s="54"/>
      <c r="BB1069" s="54"/>
      <c r="BC1069" s="54"/>
      <c r="BD1069" s="54"/>
      <c r="BE1069" s="54"/>
      <c r="BF1069" s="54"/>
      <c r="BG1069" s="54"/>
      <c r="BH1069" s="54"/>
      <c r="BI1069" s="54"/>
      <c r="BJ1069" s="54"/>
      <c r="BK1069" s="54"/>
      <c r="BL1069" s="54"/>
      <c r="BM1069" s="54"/>
      <c r="BN1069" s="54"/>
      <c r="BO1069" s="54"/>
      <c r="BP1069" s="54"/>
      <c r="BQ1069" s="54"/>
      <c r="BR1069" s="54"/>
      <c r="BS1069" s="54"/>
      <c r="BT1069" s="54"/>
      <c r="BU1069" s="54"/>
      <c r="BV1069" s="54"/>
      <c r="BW1069" s="54"/>
      <c r="BX1069" s="54"/>
      <c r="BY1069" s="3"/>
      <c r="BZ1069" s="3"/>
      <c r="CA1069" s="3"/>
      <c r="CB1069" s="3"/>
      <c r="CC1069" s="3"/>
      <c r="CD1069" s="3"/>
    </row>
    <row r="1070" spans="1:82" x14ac:dyDescent="0.2">
      <c r="A1070" s="14">
        <v>838.81997000000001</v>
      </c>
      <c r="B1070" s="8" t="s">
        <v>851</v>
      </c>
      <c r="C1070" s="8" t="s">
        <v>852</v>
      </c>
      <c r="D1070" s="3">
        <v>0</v>
      </c>
      <c r="E1070" s="3">
        <v>4.1754974572456082E-5</v>
      </c>
      <c r="F1070" s="3">
        <v>6.154712831097603E-6</v>
      </c>
      <c r="G1070" s="3">
        <v>2.1105489374638949E-5</v>
      </c>
      <c r="H1070" s="3">
        <v>7.1522936510600837E-5</v>
      </c>
      <c r="I1070" s="3">
        <v>0</v>
      </c>
      <c r="J1070" s="3">
        <v>3.5904348396052724E-5</v>
      </c>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Z1070" s="54"/>
      <c r="BA1070" s="54"/>
      <c r="BB1070" s="54"/>
      <c r="BC1070" s="54"/>
      <c r="BD1070" s="54"/>
      <c r="BE1070" s="54"/>
      <c r="BF1070" s="54"/>
      <c r="BG1070" s="54"/>
      <c r="BH1070" s="54"/>
      <c r="BI1070" s="54"/>
      <c r="BJ1070" s="54"/>
      <c r="BK1070" s="54"/>
      <c r="BL1070" s="54"/>
      <c r="BM1070" s="54"/>
      <c r="BN1070" s="54"/>
      <c r="BO1070" s="54"/>
      <c r="BP1070" s="54"/>
      <c r="BQ1070" s="54"/>
      <c r="BR1070" s="54"/>
      <c r="BS1070" s="54"/>
      <c r="BT1070" s="54"/>
      <c r="BU1070" s="54"/>
      <c r="BV1070" s="54"/>
      <c r="BW1070" s="54"/>
      <c r="BX1070" s="54"/>
      <c r="BY1070" s="3"/>
      <c r="BZ1070" s="3"/>
      <c r="CA1070" s="3"/>
      <c r="CB1070" s="3"/>
      <c r="CC1070" s="3"/>
      <c r="CD1070" s="3"/>
    </row>
    <row r="1071" spans="1:82" x14ac:dyDescent="0.2">
      <c r="A1071" s="14">
        <v>844.73686999999995</v>
      </c>
      <c r="B1071" s="8" t="s">
        <v>853</v>
      </c>
      <c r="C1071" s="8" t="s">
        <v>854</v>
      </c>
      <c r="D1071" s="3">
        <v>0</v>
      </c>
      <c r="E1071" s="3">
        <v>7.6490228299716193E-6</v>
      </c>
      <c r="F1071" s="3">
        <v>1.9922907875211573E-5</v>
      </c>
      <c r="G1071" s="3">
        <v>7.3920875513216433E-5</v>
      </c>
      <c r="H1071" s="3">
        <v>4.5981267253309814E-5</v>
      </c>
      <c r="I1071" s="3">
        <v>1.444785749543874E-4</v>
      </c>
      <c r="J1071" s="3">
        <v>0</v>
      </c>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Z1071" s="54"/>
      <c r="BA1071" s="54"/>
      <c r="BB1071" s="54"/>
      <c r="BC1071" s="54"/>
      <c r="BD1071" s="54"/>
      <c r="BE1071" s="54"/>
      <c r="BF1071" s="54"/>
      <c r="BG1071" s="54"/>
      <c r="BH1071" s="54"/>
      <c r="BI1071" s="54"/>
      <c r="BJ1071" s="54"/>
      <c r="BK1071" s="54"/>
      <c r="BL1071" s="54"/>
      <c r="BM1071" s="54"/>
      <c r="BN1071" s="54"/>
      <c r="BO1071" s="54"/>
      <c r="BP1071" s="54"/>
      <c r="BQ1071" s="54"/>
      <c r="BR1071" s="54"/>
      <c r="BS1071" s="54"/>
      <c r="BT1071" s="54"/>
      <c r="BU1071" s="54"/>
      <c r="BV1071" s="54"/>
      <c r="BW1071" s="54"/>
      <c r="BX1071" s="54"/>
      <c r="BY1071" s="3"/>
      <c r="BZ1071" s="3"/>
      <c r="CA1071" s="3"/>
      <c r="CB1071" s="3"/>
      <c r="CC1071" s="3"/>
      <c r="CD1071" s="3"/>
    </row>
    <row r="1072" spans="1:82" x14ac:dyDescent="0.2">
      <c r="A1072" s="14">
        <v>846.7524699999999</v>
      </c>
      <c r="B1072" s="8" t="s">
        <v>855</v>
      </c>
      <c r="C1072" s="8" t="s">
        <v>856</v>
      </c>
      <c r="D1072" s="3">
        <v>0</v>
      </c>
      <c r="E1072" s="3">
        <v>4.2343823824608396E-5</v>
      </c>
      <c r="F1072" s="3">
        <v>1.22230720038287E-4</v>
      </c>
      <c r="G1072" s="3">
        <v>1.0727945691757089E-4</v>
      </c>
      <c r="H1072" s="3">
        <v>1.0094806044801059E-4</v>
      </c>
      <c r="I1072" s="3">
        <v>3.1115366699779662E-4</v>
      </c>
      <c r="J1072" s="3">
        <v>3.6027915014847351E-5</v>
      </c>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Z1072" s="54"/>
      <c r="BA1072" s="54"/>
      <c r="BB1072" s="54"/>
      <c r="BC1072" s="54"/>
      <c r="BD1072" s="54"/>
      <c r="BE1072" s="54"/>
      <c r="BF1072" s="54"/>
      <c r="BG1072" s="54"/>
      <c r="BH1072" s="54"/>
      <c r="BI1072" s="54"/>
      <c r="BJ1072" s="54"/>
      <c r="BK1072" s="54"/>
      <c r="BL1072" s="54"/>
      <c r="BM1072" s="54"/>
      <c r="BN1072" s="54"/>
      <c r="BO1072" s="54"/>
      <c r="BP1072" s="54"/>
      <c r="BQ1072" s="54"/>
      <c r="BR1072" s="54"/>
      <c r="BS1072" s="54"/>
      <c r="BT1072" s="54"/>
      <c r="BU1072" s="54"/>
      <c r="BV1072" s="54"/>
      <c r="BW1072" s="54"/>
      <c r="BX1072" s="54"/>
      <c r="BY1072" s="3"/>
      <c r="BZ1072" s="3"/>
      <c r="CA1072" s="3"/>
      <c r="CB1072" s="3"/>
      <c r="CC1072" s="3"/>
      <c r="CD1072" s="3"/>
    </row>
    <row r="1073" spans="1:82" x14ac:dyDescent="0.2">
      <c r="A1073" s="14">
        <v>848.76806999999997</v>
      </c>
      <c r="B1073" s="8" t="s">
        <v>857</v>
      </c>
      <c r="C1073" s="8" t="s">
        <v>858</v>
      </c>
      <c r="D1073" s="3">
        <v>6.7042480165605916E-6</v>
      </c>
      <c r="E1073" s="3">
        <v>3.541109715171681E-5</v>
      </c>
      <c r="F1073" s="3">
        <v>3.1165497606246183E-5</v>
      </c>
      <c r="G1073" s="3">
        <v>4.0301887718050509E-5</v>
      </c>
      <c r="H1073" s="3">
        <v>2.6620308739304734E-5</v>
      </c>
      <c r="I1073" s="3">
        <v>0</v>
      </c>
      <c r="J1073" s="3">
        <v>3.5775610109674203E-5</v>
      </c>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Z1073" s="54"/>
      <c r="BA1073" s="54"/>
      <c r="BB1073" s="54"/>
      <c r="BC1073" s="54"/>
      <c r="BD1073" s="54"/>
      <c r="BE1073" s="54"/>
      <c r="BF1073" s="54"/>
      <c r="BG1073" s="54"/>
      <c r="BH1073" s="54"/>
      <c r="BI1073" s="54"/>
      <c r="BJ1073" s="54"/>
      <c r="BK1073" s="54"/>
      <c r="BL1073" s="54"/>
      <c r="BM1073" s="54"/>
      <c r="BN1073" s="54"/>
      <c r="BO1073" s="54"/>
      <c r="BP1073" s="54"/>
      <c r="BQ1073" s="54"/>
      <c r="BR1073" s="54"/>
      <c r="BS1073" s="54"/>
      <c r="BT1073" s="54"/>
      <c r="BU1073" s="54"/>
      <c r="BV1073" s="54"/>
      <c r="BW1073" s="54"/>
      <c r="BX1073" s="54"/>
      <c r="BY1073" s="3"/>
      <c r="BZ1073" s="3"/>
      <c r="CA1073" s="3"/>
      <c r="CB1073" s="3"/>
      <c r="CC1073" s="3"/>
      <c r="CD1073" s="3"/>
    </row>
    <row r="1074" spans="1:82" x14ac:dyDescent="0.2">
      <c r="A1074" s="14">
        <v>850.78366999999992</v>
      </c>
      <c r="B1074" s="8" t="s">
        <v>859</v>
      </c>
      <c r="C1074" s="8" t="s">
        <v>860</v>
      </c>
      <c r="D1074" s="3">
        <v>0</v>
      </c>
      <c r="E1074" s="3">
        <v>6.1493278982294869E-5</v>
      </c>
      <c r="F1074" s="3">
        <v>3.2196694998180894E-5</v>
      </c>
      <c r="G1074" s="3">
        <v>0</v>
      </c>
      <c r="H1074" s="3">
        <v>0</v>
      </c>
      <c r="I1074" s="3">
        <v>1.2777773207275591E-4</v>
      </c>
      <c r="J1074" s="3">
        <v>1.9393415259397956E-5</v>
      </c>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Z1074" s="54"/>
      <c r="BA1074" s="54"/>
      <c r="BB1074" s="54"/>
      <c r="BC1074" s="54"/>
      <c r="BD1074" s="54"/>
      <c r="BE1074" s="54"/>
      <c r="BF1074" s="54"/>
      <c r="BG1074" s="54"/>
      <c r="BH1074" s="54"/>
      <c r="BI1074" s="54"/>
      <c r="BJ1074" s="54"/>
      <c r="BK1074" s="54"/>
      <c r="BL1074" s="54"/>
      <c r="BM1074" s="54"/>
      <c r="BN1074" s="54"/>
      <c r="BO1074" s="54"/>
      <c r="BP1074" s="54"/>
      <c r="BQ1074" s="54"/>
      <c r="BR1074" s="54"/>
      <c r="BS1074" s="54"/>
      <c r="BT1074" s="54"/>
      <c r="BU1074" s="54"/>
      <c r="BV1074" s="54"/>
      <c r="BW1074" s="54"/>
      <c r="BX1074" s="54"/>
      <c r="BY1074" s="3"/>
      <c r="BZ1074" s="3"/>
      <c r="CA1074" s="3"/>
      <c r="CB1074" s="3"/>
      <c r="CC1074" s="3"/>
      <c r="CD1074" s="3"/>
    </row>
    <row r="1075" spans="1:82" x14ac:dyDescent="0.2">
      <c r="A1075" s="14">
        <v>852.79926999999998</v>
      </c>
      <c r="B1075" s="8" t="s">
        <v>861</v>
      </c>
      <c r="C1075" s="8" t="s">
        <v>862</v>
      </c>
      <c r="D1075" s="3">
        <v>2.9590726442758984E-5</v>
      </c>
      <c r="E1075" s="3">
        <v>9.0351101093435949E-6</v>
      </c>
      <c r="F1075" s="3">
        <v>2.0804525837784779E-5</v>
      </c>
      <c r="G1075" s="3">
        <v>2.595385752836326E-5</v>
      </c>
      <c r="H1075" s="3">
        <v>2.8567356266036626E-5</v>
      </c>
      <c r="I1075" s="3">
        <v>1.1218874302275722E-4</v>
      </c>
      <c r="J1075" s="3">
        <v>3.1068135138505171E-5</v>
      </c>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Z1075" s="54"/>
      <c r="BA1075" s="54"/>
      <c r="BB1075" s="54"/>
      <c r="BC1075" s="54"/>
      <c r="BD1075" s="54"/>
      <c r="BE1075" s="54"/>
      <c r="BF1075" s="54"/>
      <c r="BG1075" s="54"/>
      <c r="BH1075" s="54"/>
      <c r="BI1075" s="54"/>
      <c r="BJ1075" s="54"/>
      <c r="BK1075" s="54"/>
      <c r="BL1075" s="54"/>
      <c r="BM1075" s="54"/>
      <c r="BN1075" s="54"/>
      <c r="BO1075" s="54"/>
      <c r="BP1075" s="54"/>
      <c r="BQ1075" s="54"/>
      <c r="BR1075" s="54"/>
      <c r="BS1075" s="54"/>
      <c r="BT1075" s="54"/>
      <c r="BU1075" s="54"/>
      <c r="BV1075" s="54"/>
      <c r="BW1075" s="54"/>
      <c r="BX1075" s="54"/>
      <c r="BY1075" s="3"/>
      <c r="BZ1075" s="3"/>
      <c r="CA1075" s="3"/>
      <c r="CB1075" s="3"/>
      <c r="CC1075" s="3"/>
      <c r="CD1075" s="3"/>
    </row>
    <row r="1076" spans="1:82" x14ac:dyDescent="0.2">
      <c r="A1076" s="14">
        <v>856.77317000000005</v>
      </c>
      <c r="B1076" s="8" t="s">
        <v>863</v>
      </c>
      <c r="C1076" s="8" t="s">
        <v>864</v>
      </c>
      <c r="D1076" s="3">
        <v>1.0518550695854582E-5</v>
      </c>
      <c r="E1076" s="3">
        <v>5.1388551853210423E-5</v>
      </c>
      <c r="F1076" s="3">
        <v>8.9864034350437051E-6</v>
      </c>
      <c r="G1076" s="3">
        <v>0</v>
      </c>
      <c r="H1076" s="3">
        <v>4.0552149615657293E-5</v>
      </c>
      <c r="I1076" s="3">
        <v>2.6241481963937444E-5</v>
      </c>
      <c r="J1076" s="3">
        <v>0</v>
      </c>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Z1076" s="54"/>
      <c r="BA1076" s="54"/>
      <c r="BB1076" s="54"/>
      <c r="BC1076" s="54"/>
      <c r="BD1076" s="54"/>
      <c r="BE1076" s="54"/>
      <c r="BF1076" s="54"/>
      <c r="BG1076" s="54"/>
      <c r="BH1076" s="54"/>
      <c r="BI1076" s="54"/>
      <c r="BJ1076" s="54"/>
      <c r="BK1076" s="54"/>
      <c r="BL1076" s="54"/>
      <c r="BM1076" s="54"/>
      <c r="BN1076" s="54"/>
      <c r="BO1076" s="54"/>
      <c r="BP1076" s="54"/>
      <c r="BQ1076" s="54"/>
      <c r="BR1076" s="54"/>
      <c r="BS1076" s="54"/>
      <c r="BT1076" s="54"/>
      <c r="BU1076" s="54"/>
      <c r="BV1076" s="54"/>
      <c r="BW1076" s="54"/>
      <c r="BX1076" s="54"/>
      <c r="BY1076" s="3"/>
      <c r="BZ1076" s="3"/>
      <c r="CA1076" s="3"/>
      <c r="CB1076" s="3"/>
      <c r="CC1076" s="3"/>
      <c r="CD1076" s="3"/>
    </row>
    <row r="1077" spans="1:82" x14ac:dyDescent="0.2">
      <c r="A1077" s="14">
        <v>858.78877</v>
      </c>
      <c r="B1077" s="8" t="s">
        <v>865</v>
      </c>
      <c r="C1077" s="8" t="s">
        <v>866</v>
      </c>
      <c r="D1077" s="3">
        <v>0</v>
      </c>
      <c r="E1077" s="3">
        <v>7.5905442443419061E-6</v>
      </c>
      <c r="F1077" s="3">
        <v>1.3024830445854299E-5</v>
      </c>
      <c r="G1077" s="3">
        <v>0</v>
      </c>
      <c r="H1077" s="3">
        <v>0</v>
      </c>
      <c r="I1077" s="3">
        <v>0</v>
      </c>
      <c r="J1077" s="3">
        <v>0</v>
      </c>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Z1077" s="54"/>
      <c r="BA1077" s="54"/>
      <c r="BB1077" s="54"/>
      <c r="BC1077" s="54"/>
      <c r="BD1077" s="54"/>
      <c r="BE1077" s="54"/>
      <c r="BF1077" s="54"/>
      <c r="BG1077" s="54"/>
      <c r="BH1077" s="54"/>
      <c r="BI1077" s="54"/>
      <c r="BJ1077" s="54"/>
      <c r="BK1077" s="54"/>
      <c r="BL1077" s="54"/>
      <c r="BM1077" s="54"/>
      <c r="BN1077" s="54"/>
      <c r="BO1077" s="54"/>
      <c r="BP1077" s="54"/>
      <c r="BQ1077" s="54"/>
      <c r="BR1077" s="54"/>
      <c r="BS1077" s="54"/>
      <c r="BT1077" s="54"/>
      <c r="BU1077" s="54"/>
      <c r="BV1077" s="54"/>
      <c r="BW1077" s="54"/>
      <c r="BX1077" s="54"/>
      <c r="BY1077" s="3"/>
      <c r="BZ1077" s="3"/>
      <c r="CA1077" s="3"/>
      <c r="CB1077" s="3"/>
      <c r="CC1077" s="3"/>
      <c r="CD1077" s="3"/>
    </row>
    <row r="1078" spans="1:82" x14ac:dyDescent="0.2">
      <c r="A1078" s="14">
        <v>860.80437000000006</v>
      </c>
      <c r="B1078" s="8" t="s">
        <v>867</v>
      </c>
      <c r="C1078" s="8" t="s">
        <v>868</v>
      </c>
      <c r="D1078" s="3">
        <v>4.3821972107212455E-5</v>
      </c>
      <c r="E1078" s="3">
        <v>2.4398517268211319E-5</v>
      </c>
      <c r="F1078" s="3">
        <v>0</v>
      </c>
      <c r="G1078" s="3">
        <v>0</v>
      </c>
      <c r="H1078" s="3">
        <v>5.4895821145811472E-5</v>
      </c>
      <c r="I1078" s="3">
        <v>2.8246586290650821E-4</v>
      </c>
      <c r="J1078" s="3">
        <v>4.8775450892538401E-5</v>
      </c>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Z1078" s="54"/>
      <c r="BA1078" s="54"/>
      <c r="BB1078" s="54"/>
      <c r="BC1078" s="54"/>
      <c r="BD1078" s="54"/>
      <c r="BE1078" s="54"/>
      <c r="BF1078" s="54"/>
      <c r="BG1078" s="54"/>
      <c r="BH1078" s="54"/>
      <c r="BI1078" s="54"/>
      <c r="BJ1078" s="54"/>
      <c r="BK1078" s="54"/>
      <c r="BL1078" s="54"/>
      <c r="BM1078" s="54"/>
      <c r="BN1078" s="54"/>
      <c r="BO1078" s="54"/>
      <c r="BP1078" s="54"/>
      <c r="BQ1078" s="54"/>
      <c r="BR1078" s="54"/>
      <c r="BS1078" s="54"/>
      <c r="BT1078" s="54"/>
      <c r="BU1078" s="54"/>
      <c r="BV1078" s="54"/>
      <c r="BW1078" s="54"/>
      <c r="BX1078" s="54"/>
      <c r="BY1078" s="3"/>
      <c r="BZ1078" s="3"/>
      <c r="CA1078" s="3"/>
      <c r="CB1078" s="3"/>
      <c r="CC1078" s="3"/>
      <c r="CD1078" s="3"/>
    </row>
    <row r="1079" spans="1:82" x14ac:dyDescent="0.2">
      <c r="A1079" s="14">
        <v>862.81997000000001</v>
      </c>
      <c r="B1079" s="8" t="s">
        <v>869</v>
      </c>
      <c r="C1079" s="8" t="s">
        <v>870</v>
      </c>
      <c r="D1079" s="3">
        <v>2.3619425355547875E-6</v>
      </c>
      <c r="E1079" s="3">
        <v>2.8103429739287627E-4</v>
      </c>
      <c r="F1079" s="3">
        <v>1.8889576039323889E-4</v>
      </c>
      <c r="G1079" s="3">
        <v>1.3062384461131712E-4</v>
      </c>
      <c r="H1079" s="3">
        <v>1.7471378802555887E-4</v>
      </c>
      <c r="I1079" s="3">
        <v>2.5448377496144295E-4</v>
      </c>
      <c r="J1079" s="3">
        <v>0</v>
      </c>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Z1079" s="54"/>
      <c r="BA1079" s="54"/>
      <c r="BB1079" s="54"/>
      <c r="BC1079" s="54"/>
      <c r="BD1079" s="54"/>
      <c r="BE1079" s="54"/>
      <c r="BF1079" s="54"/>
      <c r="BG1079" s="54"/>
      <c r="BH1079" s="54"/>
      <c r="BI1079" s="54"/>
      <c r="BJ1079" s="54"/>
      <c r="BK1079" s="54"/>
      <c r="BL1079" s="54"/>
      <c r="BM1079" s="54"/>
      <c r="BN1079" s="54"/>
      <c r="BO1079" s="54"/>
      <c r="BP1079" s="54"/>
      <c r="BQ1079" s="54"/>
      <c r="BR1079" s="54"/>
      <c r="BS1079" s="54"/>
      <c r="BT1079" s="54"/>
      <c r="BU1079" s="54"/>
      <c r="BV1079" s="54"/>
      <c r="BW1079" s="54"/>
      <c r="BX1079" s="54"/>
      <c r="BY1079" s="3"/>
      <c r="BZ1079" s="3"/>
      <c r="CA1079" s="3"/>
      <c r="CB1079" s="3"/>
      <c r="CC1079" s="3"/>
      <c r="CD1079" s="3"/>
    </row>
    <row r="1080" spans="1:82" x14ac:dyDescent="0.2">
      <c r="A1080" s="14">
        <v>864.83556999999996</v>
      </c>
      <c r="B1080" s="8" t="s">
        <v>871</v>
      </c>
      <c r="C1080" s="8" t="s">
        <v>872</v>
      </c>
      <c r="D1080" s="3">
        <v>1.1126668955328394E-5</v>
      </c>
      <c r="E1080" s="3">
        <v>0</v>
      </c>
      <c r="F1080" s="3">
        <v>1.2880306313431795E-5</v>
      </c>
      <c r="G1080" s="3">
        <v>0</v>
      </c>
      <c r="H1080" s="3">
        <v>1.2340247114773889E-5</v>
      </c>
      <c r="I1080" s="3">
        <v>6.8508805293376852E-5</v>
      </c>
      <c r="J1080" s="3">
        <v>0</v>
      </c>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Z1080" s="54"/>
      <c r="BA1080" s="54"/>
      <c r="BB1080" s="54"/>
      <c r="BC1080" s="54"/>
      <c r="BD1080" s="54"/>
      <c r="BE1080" s="54"/>
      <c r="BF1080" s="54"/>
      <c r="BG1080" s="54"/>
      <c r="BH1080" s="54"/>
      <c r="BI1080" s="54"/>
      <c r="BJ1080" s="54"/>
      <c r="BK1080" s="54"/>
      <c r="BL1080" s="54"/>
      <c r="BM1080" s="54"/>
      <c r="BN1080" s="54"/>
      <c r="BO1080" s="54"/>
      <c r="BP1080" s="54"/>
      <c r="BQ1080" s="54"/>
      <c r="BR1080" s="54"/>
      <c r="BS1080" s="54"/>
      <c r="BT1080" s="54"/>
      <c r="BU1080" s="54"/>
      <c r="BV1080" s="54"/>
      <c r="BW1080" s="54"/>
      <c r="BX1080" s="54"/>
      <c r="BY1080" s="3"/>
      <c r="BZ1080" s="3"/>
      <c r="CA1080" s="3"/>
      <c r="CB1080" s="3"/>
      <c r="CC1080" s="3"/>
      <c r="CD1080" s="3"/>
    </row>
    <row r="1081" spans="1:82" x14ac:dyDescent="0.2">
      <c r="A1081" s="14">
        <v>866.85117000000002</v>
      </c>
      <c r="B1081" s="8" t="s">
        <v>873</v>
      </c>
      <c r="C1081" s="8" t="s">
        <v>874</v>
      </c>
      <c r="D1081" s="3">
        <v>2.398220117499913E-5</v>
      </c>
      <c r="E1081" s="3">
        <v>1.7619842871468271E-5</v>
      </c>
      <c r="F1081" s="3">
        <v>0</v>
      </c>
      <c r="G1081" s="3">
        <v>0</v>
      </c>
      <c r="H1081" s="3">
        <v>0</v>
      </c>
      <c r="I1081" s="3">
        <v>1.0120948135682282E-4</v>
      </c>
      <c r="J1081" s="3">
        <v>0</v>
      </c>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Z1081" s="54"/>
      <c r="BA1081" s="54"/>
      <c r="BB1081" s="54"/>
      <c r="BC1081" s="54"/>
      <c r="BD1081" s="54"/>
      <c r="BE1081" s="54"/>
      <c r="BF1081" s="54"/>
      <c r="BG1081" s="54"/>
      <c r="BH1081" s="54"/>
      <c r="BI1081" s="54"/>
      <c r="BJ1081" s="54"/>
      <c r="BK1081" s="54"/>
      <c r="BL1081" s="54"/>
      <c r="BM1081" s="54"/>
      <c r="BN1081" s="54"/>
      <c r="BO1081" s="54"/>
      <c r="BP1081" s="54"/>
      <c r="BQ1081" s="54"/>
      <c r="BR1081" s="54"/>
      <c r="BS1081" s="54"/>
      <c r="BT1081" s="54"/>
      <c r="BU1081" s="54"/>
      <c r="BV1081" s="54"/>
      <c r="BW1081" s="54"/>
      <c r="BX1081" s="54"/>
      <c r="BY1081" s="3"/>
      <c r="BZ1081" s="3"/>
      <c r="CA1081" s="3"/>
      <c r="CB1081" s="3"/>
      <c r="CC1081" s="3"/>
      <c r="CD1081" s="3"/>
    </row>
    <row r="1082" spans="1:82" x14ac:dyDescent="0.2">
      <c r="A1082" s="14">
        <v>868.73686999999995</v>
      </c>
      <c r="B1082" s="8" t="s">
        <v>875</v>
      </c>
      <c r="C1082" s="8" t="s">
        <v>876</v>
      </c>
      <c r="D1082" s="3">
        <v>8.7327888215872315E-6</v>
      </c>
      <c r="E1082" s="3">
        <v>1.3460911124445661E-5</v>
      </c>
      <c r="F1082" s="3">
        <v>8.5808352558603269E-6</v>
      </c>
      <c r="G1082" s="3">
        <v>5.6668527146563E-5</v>
      </c>
      <c r="H1082" s="3">
        <v>6.4578050363326347E-5</v>
      </c>
      <c r="I1082" s="3">
        <v>0</v>
      </c>
      <c r="J1082" s="3">
        <v>7.8881983142957133E-6</v>
      </c>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Z1082" s="54"/>
      <c r="BA1082" s="54"/>
      <c r="BB1082" s="54"/>
      <c r="BC1082" s="54"/>
      <c r="BD1082" s="54"/>
      <c r="BE1082" s="54"/>
      <c r="BF1082" s="54"/>
      <c r="BG1082" s="54"/>
      <c r="BH1082" s="54"/>
      <c r="BI1082" s="54"/>
      <c r="BJ1082" s="54"/>
      <c r="BK1082" s="54"/>
      <c r="BL1082" s="54"/>
      <c r="BM1082" s="54"/>
      <c r="BN1082" s="54"/>
      <c r="BO1082" s="54"/>
      <c r="BP1082" s="54"/>
      <c r="BQ1082" s="54"/>
      <c r="BR1082" s="54"/>
      <c r="BS1082" s="54"/>
      <c r="BT1082" s="54"/>
      <c r="BU1082" s="54"/>
      <c r="BV1082" s="54"/>
      <c r="BW1082" s="54"/>
      <c r="BX1082" s="54"/>
      <c r="BY1082" s="3"/>
      <c r="BZ1082" s="3"/>
      <c r="CA1082" s="3"/>
      <c r="CB1082" s="3"/>
      <c r="CC1082" s="3"/>
      <c r="CD1082" s="3"/>
    </row>
    <row r="1083" spans="1:82" x14ac:dyDescent="0.2">
      <c r="A1083" s="14">
        <v>870.7524699999999</v>
      </c>
      <c r="B1083" s="8" t="s">
        <v>877</v>
      </c>
      <c r="C1083" s="8" t="s">
        <v>878</v>
      </c>
      <c r="D1083" s="3">
        <v>0</v>
      </c>
      <c r="E1083" s="3">
        <v>1.2773969246745451E-5</v>
      </c>
      <c r="F1083" s="3">
        <v>1.9839378960652925E-5</v>
      </c>
      <c r="G1083" s="3">
        <v>7.1824684840049262E-5</v>
      </c>
      <c r="H1083" s="3">
        <v>5.5799479171225334E-5</v>
      </c>
      <c r="I1083" s="3">
        <v>1.1083481880984731E-4</v>
      </c>
      <c r="J1083" s="3">
        <v>4.8750553395990686E-5</v>
      </c>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Z1083" s="54"/>
      <c r="BA1083" s="54"/>
      <c r="BB1083" s="54"/>
      <c r="BC1083" s="54"/>
      <c r="BD1083" s="54"/>
      <c r="BE1083" s="54"/>
      <c r="BF1083" s="54"/>
      <c r="BG1083" s="54"/>
      <c r="BH1083" s="54"/>
      <c r="BI1083" s="54"/>
      <c r="BJ1083" s="54"/>
      <c r="BK1083" s="54"/>
      <c r="BL1083" s="54"/>
      <c r="BM1083" s="54"/>
      <c r="BN1083" s="54"/>
      <c r="BO1083" s="54"/>
      <c r="BP1083" s="54"/>
      <c r="BQ1083" s="54"/>
      <c r="BR1083" s="54"/>
      <c r="BS1083" s="54"/>
      <c r="BT1083" s="54"/>
      <c r="BU1083" s="54"/>
      <c r="BV1083" s="54"/>
      <c r="BW1083" s="54"/>
      <c r="BX1083" s="54"/>
      <c r="BY1083" s="3"/>
      <c r="BZ1083" s="3"/>
      <c r="CA1083" s="3"/>
      <c r="CB1083" s="3"/>
      <c r="CC1083" s="3"/>
      <c r="CD1083" s="3"/>
    </row>
    <row r="1084" spans="1:82" x14ac:dyDescent="0.2">
      <c r="A1084" s="14">
        <v>872.76806999999997</v>
      </c>
      <c r="B1084" s="8" t="s">
        <v>879</v>
      </c>
      <c r="C1084" s="8" t="s">
        <v>880</v>
      </c>
      <c r="D1084" s="3">
        <v>2.5034638587620618E-6</v>
      </c>
      <c r="E1084" s="3">
        <v>4.7399920442238607E-5</v>
      </c>
      <c r="F1084" s="3">
        <v>1.8608842109233035E-5</v>
      </c>
      <c r="G1084" s="3">
        <v>1.5115403180433816E-4</v>
      </c>
      <c r="H1084" s="3">
        <v>1.5192048019126621E-5</v>
      </c>
      <c r="I1084" s="3">
        <v>6.1802946367131391E-5</v>
      </c>
      <c r="J1084" s="3">
        <v>0</v>
      </c>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Z1084" s="54"/>
      <c r="BA1084" s="54"/>
      <c r="BB1084" s="54"/>
      <c r="BC1084" s="54"/>
      <c r="BD1084" s="54"/>
      <c r="BE1084" s="54"/>
      <c r="BF1084" s="54"/>
      <c r="BG1084" s="54"/>
      <c r="BH1084" s="54"/>
      <c r="BI1084" s="54"/>
      <c r="BJ1084" s="54"/>
      <c r="BK1084" s="54"/>
      <c r="BL1084" s="54"/>
      <c r="BM1084" s="54"/>
      <c r="BN1084" s="54"/>
      <c r="BO1084" s="54"/>
      <c r="BP1084" s="54"/>
      <c r="BQ1084" s="54"/>
      <c r="BR1084" s="54"/>
      <c r="BS1084" s="54"/>
      <c r="BT1084" s="54"/>
      <c r="BU1084" s="54"/>
      <c r="BV1084" s="54"/>
      <c r="BW1084" s="54"/>
      <c r="BX1084" s="54"/>
      <c r="BY1084" s="3"/>
      <c r="BZ1084" s="3"/>
      <c r="CA1084" s="3"/>
      <c r="CB1084" s="3"/>
      <c r="CC1084" s="3"/>
      <c r="CD1084" s="3"/>
    </row>
    <row r="1085" spans="1:82" x14ac:dyDescent="0.2">
      <c r="A1085" s="14">
        <v>874.78366999999992</v>
      </c>
      <c r="B1085" s="8" t="s">
        <v>881</v>
      </c>
      <c r="C1085" s="8" t="s">
        <v>882</v>
      </c>
      <c r="D1085" s="3">
        <v>0</v>
      </c>
      <c r="E1085" s="3">
        <v>2.3718236520456268E-5</v>
      </c>
      <c r="F1085" s="3">
        <v>3.2918467404259398E-4</v>
      </c>
      <c r="G1085" s="3">
        <v>4.8573594781011251E-4</v>
      </c>
      <c r="H1085" s="3">
        <v>3.2453098216451943E-4</v>
      </c>
      <c r="I1085" s="3">
        <v>1.5850957009501366E-4</v>
      </c>
      <c r="J1085" s="3">
        <v>0</v>
      </c>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Z1085" s="54"/>
      <c r="BA1085" s="54"/>
      <c r="BB1085" s="54"/>
      <c r="BC1085" s="54"/>
      <c r="BD1085" s="54"/>
      <c r="BE1085" s="54"/>
      <c r="BF1085" s="54"/>
      <c r="BG1085" s="54"/>
      <c r="BH1085" s="54"/>
      <c r="BI1085" s="54"/>
      <c r="BJ1085" s="54"/>
      <c r="BK1085" s="54"/>
      <c r="BL1085" s="54"/>
      <c r="BM1085" s="54"/>
      <c r="BN1085" s="54"/>
      <c r="BO1085" s="54"/>
      <c r="BP1085" s="54"/>
      <c r="BQ1085" s="54"/>
      <c r="BR1085" s="54"/>
      <c r="BS1085" s="54"/>
      <c r="BT1085" s="54"/>
      <c r="BU1085" s="54"/>
      <c r="BV1085" s="54"/>
      <c r="BW1085" s="54"/>
      <c r="BX1085" s="54"/>
      <c r="BY1085" s="3"/>
      <c r="BZ1085" s="3"/>
      <c r="CA1085" s="3"/>
      <c r="CB1085" s="3"/>
      <c r="CC1085" s="3"/>
      <c r="CD1085" s="3"/>
    </row>
    <row r="1086" spans="1:82" x14ac:dyDescent="0.2">
      <c r="A1086" s="14">
        <v>876.79926999999998</v>
      </c>
      <c r="B1086" s="8" t="s">
        <v>883</v>
      </c>
      <c r="C1086" s="8" t="s">
        <v>884</v>
      </c>
      <c r="D1086" s="3">
        <v>0</v>
      </c>
      <c r="E1086" s="3">
        <v>7.5494437147879587E-5</v>
      </c>
      <c r="F1086" s="3">
        <v>1.5124288742887377E-4</v>
      </c>
      <c r="G1086" s="3">
        <v>5.4729777369278852E-4</v>
      </c>
      <c r="H1086" s="3">
        <v>5.0122793017077312E-4</v>
      </c>
      <c r="I1086" s="3">
        <v>1.8878116687123881E-4</v>
      </c>
      <c r="J1086" s="3">
        <v>4.8868012467797574E-5</v>
      </c>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Z1086" s="54"/>
      <c r="BA1086" s="54"/>
      <c r="BB1086" s="54"/>
      <c r="BC1086" s="54"/>
      <c r="BD1086" s="54"/>
      <c r="BE1086" s="54"/>
      <c r="BF1086" s="54"/>
      <c r="BG1086" s="54"/>
      <c r="BH1086" s="54"/>
      <c r="BI1086" s="54"/>
      <c r="BJ1086" s="54"/>
      <c r="BK1086" s="54"/>
      <c r="BL1086" s="54"/>
      <c r="BM1086" s="54"/>
      <c r="BN1086" s="54"/>
      <c r="BO1086" s="54"/>
      <c r="BP1086" s="54"/>
      <c r="BQ1086" s="54"/>
      <c r="BR1086" s="54"/>
      <c r="BS1086" s="54"/>
      <c r="BT1086" s="54"/>
      <c r="BU1086" s="54"/>
      <c r="BV1086" s="54"/>
      <c r="BW1086" s="54"/>
      <c r="BX1086" s="54"/>
      <c r="BY1086" s="3"/>
      <c r="BZ1086" s="3"/>
      <c r="CA1086" s="3"/>
      <c r="CB1086" s="3"/>
      <c r="CC1086" s="3"/>
      <c r="CD1086" s="3"/>
    </row>
    <row r="1087" spans="1:82" x14ac:dyDescent="0.2">
      <c r="A1087" s="14">
        <v>878.81486999999993</v>
      </c>
      <c r="B1087" s="8" t="s">
        <v>885</v>
      </c>
      <c r="C1087" s="8" t="s">
        <v>886</v>
      </c>
      <c r="D1087" s="3">
        <v>1.4938399374724912E-5</v>
      </c>
      <c r="E1087" s="3">
        <v>1.2247799030852815E-4</v>
      </c>
      <c r="F1087" s="3">
        <v>8.3449983137658326E-8</v>
      </c>
      <c r="G1087" s="3">
        <v>0</v>
      </c>
      <c r="H1087" s="3">
        <v>0</v>
      </c>
      <c r="I1087" s="3">
        <v>2.3177347173730607E-4</v>
      </c>
      <c r="J1087" s="3">
        <v>0</v>
      </c>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Z1087" s="54"/>
      <c r="BA1087" s="54"/>
      <c r="BB1087" s="54"/>
      <c r="BC1087" s="54"/>
      <c r="BD1087" s="54"/>
      <c r="BE1087" s="54"/>
      <c r="BF1087" s="54"/>
      <c r="BG1087" s="54"/>
      <c r="BH1087" s="54"/>
      <c r="BI1087" s="54"/>
      <c r="BJ1087" s="54"/>
      <c r="BK1087" s="54"/>
      <c r="BL1087" s="54"/>
      <c r="BM1087" s="54"/>
      <c r="BN1087" s="54"/>
      <c r="BO1087" s="54"/>
      <c r="BP1087" s="54"/>
      <c r="BQ1087" s="54"/>
      <c r="BR1087" s="54"/>
      <c r="BS1087" s="54"/>
      <c r="BT1087" s="54"/>
      <c r="BU1087" s="54"/>
      <c r="BV1087" s="54"/>
      <c r="BW1087" s="54"/>
      <c r="BX1087" s="54"/>
      <c r="BY1087" s="3"/>
      <c r="BZ1087" s="3"/>
      <c r="CA1087" s="3"/>
      <c r="CB1087" s="3"/>
      <c r="CC1087" s="3"/>
      <c r="CD1087" s="3"/>
    </row>
    <row r="1088" spans="1:82" x14ac:dyDescent="0.2">
      <c r="A1088" s="14">
        <v>880.83046999999988</v>
      </c>
      <c r="B1088" s="8" t="s">
        <v>887</v>
      </c>
      <c r="C1088" s="8" t="s">
        <v>888</v>
      </c>
      <c r="D1088" s="3">
        <v>0</v>
      </c>
      <c r="E1088" s="3">
        <v>0</v>
      </c>
      <c r="F1088" s="3">
        <v>0</v>
      </c>
      <c r="G1088" s="3">
        <v>4.9431154036695205E-5</v>
      </c>
      <c r="H1088" s="3">
        <v>0</v>
      </c>
      <c r="I1088" s="3">
        <v>1.55338729513973E-4</v>
      </c>
      <c r="J1088" s="3">
        <v>0</v>
      </c>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Z1088" s="54"/>
      <c r="BA1088" s="54"/>
      <c r="BB1088" s="54"/>
      <c r="BC1088" s="54"/>
      <c r="BD1088" s="54"/>
      <c r="BE1088" s="54"/>
      <c r="BF1088" s="54"/>
      <c r="BG1088" s="54"/>
      <c r="BH1088" s="54"/>
      <c r="BI1088" s="54"/>
      <c r="BJ1088" s="54"/>
      <c r="BK1088" s="54"/>
      <c r="BL1088" s="54"/>
      <c r="BM1088" s="54"/>
      <c r="BN1088" s="54"/>
      <c r="BO1088" s="54"/>
      <c r="BP1088" s="54"/>
      <c r="BQ1088" s="54"/>
      <c r="BR1088" s="54"/>
      <c r="BS1088" s="54"/>
      <c r="BT1088" s="54"/>
      <c r="BU1088" s="54"/>
      <c r="BV1088" s="54"/>
      <c r="BW1088" s="54"/>
      <c r="BX1088" s="54"/>
      <c r="BY1088" s="3"/>
      <c r="BZ1088" s="3"/>
      <c r="CA1088" s="3"/>
      <c r="CB1088" s="3"/>
      <c r="CC1088" s="3"/>
      <c r="CD1088" s="3"/>
    </row>
    <row r="1089" spans="1:82" x14ac:dyDescent="0.2">
      <c r="A1089" s="14">
        <v>882.78877</v>
      </c>
      <c r="B1089" s="8" t="s">
        <v>889</v>
      </c>
      <c r="C1089" s="8" t="s">
        <v>890</v>
      </c>
      <c r="D1089" s="3">
        <v>0</v>
      </c>
      <c r="E1089" s="3">
        <v>1.2149666743512316E-5</v>
      </c>
      <c r="F1089" s="3">
        <v>0</v>
      </c>
      <c r="G1089" s="3">
        <v>1.3825116110004656E-5</v>
      </c>
      <c r="H1089" s="3">
        <v>2.3654671397262589E-5</v>
      </c>
      <c r="I1089" s="3">
        <v>3.5105154348040989E-6</v>
      </c>
      <c r="J1089" s="3">
        <v>0</v>
      </c>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Z1089" s="54"/>
      <c r="BA1089" s="54"/>
      <c r="BB1089" s="54"/>
      <c r="BC1089" s="54"/>
      <c r="BD1089" s="54"/>
      <c r="BE1089" s="54"/>
      <c r="BF1089" s="54"/>
      <c r="BG1089" s="54"/>
      <c r="BH1089" s="54"/>
      <c r="BI1089" s="54"/>
      <c r="BJ1089" s="54"/>
      <c r="BK1089" s="54"/>
      <c r="BL1089" s="54"/>
      <c r="BM1089" s="54"/>
      <c r="BN1089" s="54"/>
      <c r="BO1089" s="54"/>
      <c r="BP1089" s="54"/>
      <c r="BQ1089" s="54"/>
      <c r="BR1089" s="54"/>
      <c r="BS1089" s="54"/>
      <c r="BT1089" s="54"/>
      <c r="BU1089" s="54"/>
      <c r="BV1089" s="54"/>
      <c r="BW1089" s="54"/>
      <c r="BX1089" s="54"/>
      <c r="BY1089" s="3"/>
      <c r="BZ1089" s="3"/>
      <c r="CA1089" s="3"/>
      <c r="CB1089" s="3"/>
      <c r="CC1089" s="3"/>
      <c r="CD1089" s="3"/>
    </row>
    <row r="1090" spans="1:82" x14ac:dyDescent="0.2">
      <c r="A1090" s="14">
        <v>884.80437000000006</v>
      </c>
      <c r="B1090" s="8" t="s">
        <v>891</v>
      </c>
      <c r="C1090" s="8" t="s">
        <v>892</v>
      </c>
      <c r="D1090" s="3">
        <v>1.2039983837021503E-4</v>
      </c>
      <c r="E1090" s="3">
        <v>1.7318556012306084E-5</v>
      </c>
      <c r="F1090" s="3">
        <v>9.5494055623826201E-6</v>
      </c>
      <c r="G1090" s="3">
        <v>0</v>
      </c>
      <c r="H1090" s="3">
        <v>0</v>
      </c>
      <c r="I1090" s="3">
        <v>1.7700531849840974E-4</v>
      </c>
      <c r="J1090" s="3">
        <v>5.7320669482806439E-5</v>
      </c>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Z1090" s="54"/>
      <c r="BA1090" s="54"/>
      <c r="BB1090" s="54"/>
      <c r="BC1090" s="54"/>
      <c r="BD1090" s="54"/>
      <c r="BE1090" s="54"/>
      <c r="BF1090" s="54"/>
      <c r="BG1090" s="54"/>
      <c r="BH1090" s="54"/>
      <c r="BI1090" s="54"/>
      <c r="BJ1090" s="54"/>
      <c r="BK1090" s="54"/>
      <c r="BL1090" s="54"/>
      <c r="BM1090" s="54"/>
      <c r="BN1090" s="54"/>
      <c r="BO1090" s="54"/>
      <c r="BP1090" s="54"/>
      <c r="BQ1090" s="54"/>
      <c r="BR1090" s="54"/>
      <c r="BS1090" s="54"/>
      <c r="BT1090" s="54"/>
      <c r="BU1090" s="54"/>
      <c r="BV1090" s="54"/>
      <c r="BW1090" s="54"/>
      <c r="BX1090" s="54"/>
      <c r="BY1090" s="3"/>
      <c r="BZ1090" s="3"/>
      <c r="CA1090" s="3"/>
      <c r="CB1090" s="3"/>
      <c r="CC1090" s="3"/>
      <c r="CD1090" s="3"/>
    </row>
    <row r="1091" spans="1:82" x14ac:dyDescent="0.2">
      <c r="A1091" s="14">
        <v>886.81997000000001</v>
      </c>
      <c r="B1091" s="8" t="s">
        <v>893</v>
      </c>
      <c r="C1091" s="8" t="s">
        <v>894</v>
      </c>
      <c r="D1091" s="3">
        <v>0</v>
      </c>
      <c r="E1091" s="3">
        <v>3.417563620231982E-5</v>
      </c>
      <c r="F1091" s="3">
        <v>1.3194128088397643E-4</v>
      </c>
      <c r="G1091" s="3">
        <v>0</v>
      </c>
      <c r="H1091" s="3">
        <v>1.7220983798947158E-5</v>
      </c>
      <c r="I1091" s="3">
        <v>2.0666859580977339E-5</v>
      </c>
      <c r="J1091" s="3">
        <v>0</v>
      </c>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Z1091" s="54"/>
      <c r="BA1091" s="54"/>
      <c r="BB1091" s="54"/>
      <c r="BC1091" s="54"/>
      <c r="BD1091" s="54"/>
      <c r="BE1091" s="54"/>
      <c r="BF1091" s="54"/>
      <c r="BG1091" s="54"/>
      <c r="BH1091" s="54"/>
      <c r="BI1091" s="54"/>
      <c r="BJ1091" s="54"/>
      <c r="BK1091" s="54"/>
      <c r="BL1091" s="54"/>
      <c r="BM1091" s="54"/>
      <c r="BN1091" s="54"/>
      <c r="BO1091" s="54"/>
      <c r="BP1091" s="54"/>
      <c r="BQ1091" s="54"/>
      <c r="BR1091" s="54"/>
      <c r="BS1091" s="54"/>
      <c r="BT1091" s="54"/>
      <c r="BU1091" s="54"/>
      <c r="BV1091" s="54"/>
      <c r="BW1091" s="54"/>
      <c r="BX1091" s="54"/>
      <c r="BY1091" s="3"/>
      <c r="BZ1091" s="3"/>
      <c r="CA1091" s="3"/>
      <c r="CB1091" s="3"/>
      <c r="CC1091" s="3"/>
      <c r="CD1091" s="3"/>
    </row>
    <row r="1092" spans="1:82" x14ac:dyDescent="0.2">
      <c r="A1092" s="14">
        <v>888.83556999999996</v>
      </c>
      <c r="B1092" s="8" t="s">
        <v>895</v>
      </c>
      <c r="C1092" s="8" t="s">
        <v>896</v>
      </c>
      <c r="D1092" s="3">
        <v>0</v>
      </c>
      <c r="E1092" s="3">
        <v>0</v>
      </c>
      <c r="F1092" s="3">
        <v>3.6805118107029403E-5</v>
      </c>
      <c r="G1092" s="3">
        <v>4.6073145249038231E-5</v>
      </c>
      <c r="H1092" s="3">
        <v>6.843875961863191E-5</v>
      </c>
      <c r="I1092" s="3">
        <v>0</v>
      </c>
      <c r="J1092" s="3">
        <v>3.0819031416462128E-5</v>
      </c>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Z1092" s="54"/>
      <c r="BA1092" s="54"/>
      <c r="BB1092" s="54"/>
      <c r="BC1092" s="54"/>
      <c r="BD1092" s="54"/>
      <c r="BE1092" s="54"/>
      <c r="BF1092" s="54"/>
      <c r="BG1092" s="54"/>
      <c r="BH1092" s="54"/>
      <c r="BI1092" s="54"/>
      <c r="BJ1092" s="54"/>
      <c r="BK1092" s="54"/>
      <c r="BL1092" s="54"/>
      <c r="BM1092" s="54"/>
      <c r="BN1092" s="54"/>
      <c r="BO1092" s="54"/>
      <c r="BP1092" s="54"/>
      <c r="BQ1092" s="54"/>
      <c r="BR1092" s="54"/>
      <c r="BS1092" s="54"/>
      <c r="BT1092" s="54"/>
      <c r="BU1092" s="54"/>
      <c r="BV1092" s="54"/>
      <c r="BW1092" s="54"/>
      <c r="BX1092" s="54"/>
      <c r="BY1092" s="3"/>
      <c r="BZ1092" s="3"/>
      <c r="CA1092" s="3"/>
      <c r="CB1092" s="3"/>
      <c r="CC1092" s="3"/>
      <c r="CD1092" s="3"/>
    </row>
    <row r="1093" spans="1:82" x14ac:dyDescent="0.2">
      <c r="A1093" s="14">
        <v>890.85117000000002</v>
      </c>
      <c r="B1093" s="8" t="s">
        <v>897</v>
      </c>
      <c r="C1093" s="8" t="s">
        <v>898</v>
      </c>
      <c r="D1093" s="3">
        <v>3.5846563215193489E-6</v>
      </c>
      <c r="E1093" s="3">
        <v>2.5124242947329689E-5</v>
      </c>
      <c r="F1093" s="3">
        <v>1.5919786262645996E-5</v>
      </c>
      <c r="G1093" s="3">
        <v>6.5700805460503197E-5</v>
      </c>
      <c r="H1093" s="3">
        <v>4.9642582209305923E-5</v>
      </c>
      <c r="I1093" s="3">
        <v>0</v>
      </c>
      <c r="J1093" s="3">
        <v>0</v>
      </c>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Z1093" s="54"/>
      <c r="BA1093" s="54"/>
      <c r="BB1093" s="54"/>
      <c r="BC1093" s="54"/>
      <c r="BD1093" s="54"/>
      <c r="BE1093" s="54"/>
      <c r="BF1093" s="54"/>
      <c r="BG1093" s="54"/>
      <c r="BH1093" s="54"/>
      <c r="BI1093" s="54"/>
      <c r="BJ1093" s="54"/>
      <c r="BK1093" s="54"/>
      <c r="BL1093" s="54"/>
      <c r="BM1093" s="54"/>
      <c r="BN1093" s="54"/>
      <c r="BO1093" s="54"/>
      <c r="BP1093" s="54"/>
      <c r="BQ1093" s="54"/>
      <c r="BR1093" s="54"/>
      <c r="BS1093" s="54"/>
      <c r="BT1093" s="54"/>
      <c r="BU1093" s="54"/>
      <c r="BV1093" s="54"/>
      <c r="BW1093" s="54"/>
      <c r="BX1093" s="54"/>
      <c r="BY1093" s="3"/>
      <c r="BZ1093" s="3"/>
      <c r="CA1093" s="3"/>
      <c r="CB1093" s="3"/>
      <c r="CC1093" s="3"/>
      <c r="CD1093" s="3"/>
    </row>
    <row r="1094" spans="1:82" x14ac:dyDescent="0.2">
      <c r="A1094" s="14">
        <v>892.86676999999997</v>
      </c>
      <c r="B1094" s="8" t="s">
        <v>899</v>
      </c>
      <c r="C1094" s="8" t="s">
        <v>900</v>
      </c>
      <c r="D1094" s="3">
        <v>7.2347039178872658E-7</v>
      </c>
      <c r="E1094" s="3">
        <v>2.1887626435970123E-5</v>
      </c>
      <c r="F1094" s="3">
        <v>1.2677965403937548E-5</v>
      </c>
      <c r="G1094" s="3">
        <v>0</v>
      </c>
      <c r="H1094" s="3">
        <v>8.9561131258528737E-5</v>
      </c>
      <c r="I1094" s="3">
        <v>1.0513364275000102E-4</v>
      </c>
      <c r="J1094" s="3">
        <v>1.8839056323966098E-5</v>
      </c>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Z1094" s="54"/>
      <c r="BA1094" s="54"/>
      <c r="BB1094" s="54"/>
      <c r="BC1094" s="54"/>
      <c r="BD1094" s="54"/>
      <c r="BE1094" s="54"/>
      <c r="BF1094" s="54"/>
      <c r="BG1094" s="54"/>
      <c r="BH1094" s="54"/>
      <c r="BI1094" s="54"/>
      <c r="BJ1094" s="54"/>
      <c r="BK1094" s="54"/>
      <c r="BL1094" s="54"/>
      <c r="BM1094" s="54"/>
      <c r="BN1094" s="54"/>
      <c r="BO1094" s="54"/>
      <c r="BP1094" s="54"/>
      <c r="BQ1094" s="54"/>
      <c r="BR1094" s="54"/>
      <c r="BS1094" s="54"/>
      <c r="BT1094" s="54"/>
      <c r="BU1094" s="54"/>
      <c r="BV1094" s="54"/>
      <c r="BW1094" s="54"/>
      <c r="BX1094" s="54"/>
      <c r="BY1094" s="3"/>
      <c r="BZ1094" s="3"/>
      <c r="CA1094" s="3"/>
      <c r="CB1094" s="3"/>
      <c r="CC1094" s="3"/>
      <c r="CD1094" s="3"/>
    </row>
    <row r="1095" spans="1:82" x14ac:dyDescent="0.2">
      <c r="A1095" s="14">
        <v>894.7524699999999</v>
      </c>
      <c r="B1095" s="8" t="s">
        <v>901</v>
      </c>
      <c r="C1095" s="8" t="s">
        <v>902</v>
      </c>
      <c r="D1095" s="3">
        <v>2.1451719972836136E-5</v>
      </c>
      <c r="E1095" s="3">
        <v>1.3345874975989042E-5</v>
      </c>
      <c r="F1095" s="3">
        <v>5.3275903953216582E-5</v>
      </c>
      <c r="G1095" s="3">
        <v>2.7732425781309554E-5</v>
      </c>
      <c r="H1095" s="3">
        <v>1.0972422030591578E-4</v>
      </c>
      <c r="I1095" s="3">
        <v>0</v>
      </c>
      <c r="J1095" s="3">
        <v>0</v>
      </c>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Z1095" s="54"/>
      <c r="BA1095" s="54"/>
      <c r="BB1095" s="54"/>
      <c r="BC1095" s="54"/>
      <c r="BD1095" s="54"/>
      <c r="BE1095" s="54"/>
      <c r="BF1095" s="54"/>
      <c r="BG1095" s="54"/>
      <c r="BH1095" s="54"/>
      <c r="BI1095" s="54"/>
      <c r="BJ1095" s="54"/>
      <c r="BK1095" s="54"/>
      <c r="BL1095" s="54"/>
      <c r="BM1095" s="54"/>
      <c r="BN1095" s="54"/>
      <c r="BO1095" s="54"/>
      <c r="BP1095" s="54"/>
      <c r="BQ1095" s="54"/>
      <c r="BR1095" s="54"/>
      <c r="BS1095" s="54"/>
      <c r="BT1095" s="54"/>
      <c r="BU1095" s="54"/>
      <c r="BV1095" s="54"/>
      <c r="BW1095" s="54"/>
      <c r="BX1095" s="54"/>
      <c r="BY1095" s="3"/>
      <c r="BZ1095" s="3"/>
      <c r="CA1095" s="3"/>
      <c r="CB1095" s="3"/>
      <c r="CC1095" s="3"/>
      <c r="CD1095" s="3"/>
    </row>
    <row r="1096" spans="1:82" x14ac:dyDescent="0.2">
      <c r="A1096" s="14">
        <v>896.76806999999997</v>
      </c>
      <c r="B1096" s="8" t="s">
        <v>903</v>
      </c>
      <c r="C1096" s="8" t="s">
        <v>904</v>
      </c>
      <c r="D1096" s="3">
        <v>5.886116878500299E-6</v>
      </c>
      <c r="E1096" s="3">
        <v>3.5271869717401811E-5</v>
      </c>
      <c r="F1096" s="3">
        <v>3.8116214954648659E-6</v>
      </c>
      <c r="G1096" s="3">
        <v>1.3690700815497509E-4</v>
      </c>
      <c r="H1096" s="3">
        <v>2.1000338285084258E-4</v>
      </c>
      <c r="I1096" s="3">
        <v>2.7808556527034157E-4</v>
      </c>
      <c r="J1096" s="3">
        <v>7.8603318737629622E-6</v>
      </c>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Z1096" s="54"/>
      <c r="BA1096" s="54"/>
      <c r="BB1096" s="54"/>
      <c r="BC1096" s="54"/>
      <c r="BD1096" s="54"/>
      <c r="BE1096" s="54"/>
      <c r="BF1096" s="54"/>
      <c r="BG1096" s="54"/>
      <c r="BH1096" s="54"/>
      <c r="BI1096" s="54"/>
      <c r="BJ1096" s="54"/>
      <c r="BK1096" s="54"/>
      <c r="BL1096" s="54"/>
      <c r="BM1096" s="54"/>
      <c r="BN1096" s="54"/>
      <c r="BO1096" s="54"/>
      <c r="BP1096" s="54"/>
      <c r="BQ1096" s="54"/>
      <c r="BR1096" s="54"/>
      <c r="BS1096" s="54"/>
      <c r="BT1096" s="54"/>
      <c r="BU1096" s="54"/>
      <c r="BV1096" s="54"/>
      <c r="BW1096" s="54"/>
      <c r="BX1096" s="54"/>
      <c r="BY1096" s="3"/>
      <c r="BZ1096" s="3"/>
      <c r="CA1096" s="3"/>
      <c r="CB1096" s="3"/>
      <c r="CC1096" s="3"/>
      <c r="CD1096" s="3"/>
    </row>
    <row r="1097" spans="1:82" x14ac:dyDescent="0.2">
      <c r="A1097" s="14">
        <v>898.78366999999992</v>
      </c>
      <c r="B1097" s="8" t="s">
        <v>905</v>
      </c>
      <c r="C1097" s="8" t="s">
        <v>906</v>
      </c>
      <c r="D1097" s="3">
        <v>2.3933566570487069E-5</v>
      </c>
      <c r="E1097" s="3">
        <v>4.3189065806860465E-5</v>
      </c>
      <c r="F1097" s="3">
        <v>1.4819309225588741E-4</v>
      </c>
      <c r="G1097" s="3">
        <v>2.9636189923916922E-4</v>
      </c>
      <c r="H1097" s="3">
        <v>1.8921030889643407E-5</v>
      </c>
      <c r="I1097" s="3">
        <v>4.9763647953461866E-5</v>
      </c>
      <c r="J1097" s="3">
        <v>4.0394566514056145E-5</v>
      </c>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Z1097" s="54"/>
      <c r="BA1097" s="54"/>
      <c r="BB1097" s="54"/>
      <c r="BC1097" s="54"/>
      <c r="BD1097" s="54"/>
      <c r="BE1097" s="54"/>
      <c r="BF1097" s="54"/>
      <c r="BG1097" s="54"/>
      <c r="BH1097" s="54"/>
      <c r="BI1097" s="54"/>
      <c r="BJ1097" s="54"/>
      <c r="BK1097" s="54"/>
      <c r="BL1097" s="54"/>
      <c r="BM1097" s="54"/>
      <c r="BN1097" s="54"/>
      <c r="BO1097" s="54"/>
      <c r="BP1097" s="54"/>
      <c r="BQ1097" s="54"/>
      <c r="BR1097" s="54"/>
      <c r="BS1097" s="54"/>
      <c r="BT1097" s="54"/>
      <c r="BU1097" s="54"/>
      <c r="BV1097" s="54"/>
      <c r="BW1097" s="54"/>
      <c r="BX1097" s="54"/>
      <c r="BY1097" s="3"/>
      <c r="BZ1097" s="3"/>
      <c r="CA1097" s="3"/>
      <c r="CB1097" s="3"/>
      <c r="CC1097" s="3"/>
      <c r="CD1097" s="3"/>
    </row>
    <row r="1098" spans="1:82" x14ac:dyDescent="0.2">
      <c r="A1098" s="14">
        <v>900.79926999999998</v>
      </c>
      <c r="B1098" s="8" t="s">
        <v>907</v>
      </c>
      <c r="C1098" s="8" t="s">
        <v>908</v>
      </c>
      <c r="D1098" s="3">
        <v>0</v>
      </c>
      <c r="E1098" s="3">
        <v>7.3046298026179315E-5</v>
      </c>
      <c r="F1098" s="3">
        <v>3.0363390631228047E-4</v>
      </c>
      <c r="G1098" s="3">
        <v>8.5873354139730988E-4</v>
      </c>
      <c r="H1098" s="3">
        <v>3.380816454754429E-4</v>
      </c>
      <c r="I1098" s="3">
        <v>4.6938725090867295E-4</v>
      </c>
      <c r="J1098" s="3">
        <v>2.4676521746635512E-5</v>
      </c>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Z1098" s="54"/>
      <c r="BA1098" s="54"/>
      <c r="BB1098" s="54"/>
      <c r="BC1098" s="54"/>
      <c r="BD1098" s="54"/>
      <c r="BE1098" s="54"/>
      <c r="BF1098" s="54"/>
      <c r="BG1098" s="54"/>
      <c r="BH1098" s="54"/>
      <c r="BI1098" s="54"/>
      <c r="BJ1098" s="54"/>
      <c r="BK1098" s="54"/>
      <c r="BL1098" s="54"/>
      <c r="BM1098" s="54"/>
      <c r="BN1098" s="54"/>
      <c r="BO1098" s="54"/>
      <c r="BP1098" s="54"/>
      <c r="BQ1098" s="54"/>
      <c r="BR1098" s="54"/>
      <c r="BS1098" s="54"/>
      <c r="BT1098" s="54"/>
      <c r="BU1098" s="54"/>
      <c r="BV1098" s="54"/>
      <c r="BW1098" s="54"/>
      <c r="BX1098" s="54"/>
      <c r="BY1098" s="3"/>
      <c r="BZ1098" s="3"/>
      <c r="CA1098" s="3"/>
      <c r="CB1098" s="3"/>
      <c r="CC1098" s="3"/>
      <c r="CD1098" s="3"/>
    </row>
    <row r="1099" spans="1:82" x14ac:dyDescent="0.2">
      <c r="A1099" s="14">
        <v>902.81486999999993</v>
      </c>
      <c r="B1099" s="8" t="s">
        <v>909</v>
      </c>
      <c r="C1099" s="8" t="s">
        <v>910</v>
      </c>
      <c r="D1099" s="3">
        <v>0</v>
      </c>
      <c r="E1099" s="3">
        <v>1.4009804077766432E-5</v>
      </c>
      <c r="F1099" s="3">
        <v>1.4601151003091305E-3</v>
      </c>
      <c r="G1099" s="3">
        <v>1.3940668798810753E-3</v>
      </c>
      <c r="H1099" s="3">
        <v>1.3868746575419117E-3</v>
      </c>
      <c r="I1099" s="3">
        <v>1.9852555593634093E-3</v>
      </c>
      <c r="J1099" s="3">
        <v>1.3864854469997496E-5</v>
      </c>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Z1099" s="54"/>
      <c r="BA1099" s="54"/>
      <c r="BB1099" s="54"/>
      <c r="BC1099" s="54"/>
      <c r="BD1099" s="54"/>
      <c r="BE1099" s="54"/>
      <c r="BF1099" s="54"/>
      <c r="BG1099" s="54"/>
      <c r="BH1099" s="54"/>
      <c r="BI1099" s="54"/>
      <c r="BJ1099" s="54"/>
      <c r="BK1099" s="54"/>
      <c r="BL1099" s="54"/>
      <c r="BM1099" s="54"/>
      <c r="BN1099" s="54"/>
      <c r="BO1099" s="54"/>
      <c r="BP1099" s="54"/>
      <c r="BQ1099" s="54"/>
      <c r="BR1099" s="54"/>
      <c r="BS1099" s="54"/>
      <c r="BT1099" s="54"/>
      <c r="BU1099" s="54"/>
      <c r="BV1099" s="54"/>
      <c r="BW1099" s="54"/>
      <c r="BX1099" s="54"/>
      <c r="BY1099" s="3"/>
      <c r="BZ1099" s="3"/>
      <c r="CA1099" s="3"/>
      <c r="CB1099" s="3"/>
      <c r="CC1099" s="3"/>
      <c r="CD1099" s="3"/>
    </row>
    <row r="1100" spans="1:82" x14ac:dyDescent="0.2">
      <c r="A1100" s="14">
        <v>904.83046999999988</v>
      </c>
      <c r="B1100" s="8" t="s">
        <v>911</v>
      </c>
      <c r="C1100" s="8" t="s">
        <v>912</v>
      </c>
      <c r="D1100" s="3">
        <v>0</v>
      </c>
      <c r="E1100" s="3">
        <v>1.3091932710116654E-5</v>
      </c>
      <c r="F1100" s="3">
        <v>1.6909578265241633E-5</v>
      </c>
      <c r="G1100" s="3">
        <v>0</v>
      </c>
      <c r="H1100" s="3">
        <v>2.0047445582651295E-4</v>
      </c>
      <c r="I1100" s="3">
        <v>2.2207125536579414E-4</v>
      </c>
      <c r="J1100" s="3">
        <v>6.1905973575592485E-6</v>
      </c>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Z1100" s="54"/>
      <c r="BA1100" s="54"/>
      <c r="BB1100" s="54"/>
      <c r="BC1100" s="54"/>
      <c r="BD1100" s="54"/>
      <c r="BE1100" s="54"/>
      <c r="BF1100" s="54"/>
      <c r="BG1100" s="54"/>
      <c r="BH1100" s="54"/>
      <c r="BI1100" s="54"/>
      <c r="BJ1100" s="54"/>
      <c r="BK1100" s="54"/>
      <c r="BL1100" s="54"/>
      <c r="BM1100" s="54"/>
      <c r="BN1100" s="54"/>
      <c r="BO1100" s="54"/>
      <c r="BP1100" s="54"/>
      <c r="BQ1100" s="54"/>
      <c r="BR1100" s="54"/>
      <c r="BS1100" s="54"/>
      <c r="BT1100" s="54"/>
      <c r="BU1100" s="54"/>
      <c r="BV1100" s="54"/>
      <c r="BW1100" s="54"/>
      <c r="BX1100" s="54"/>
      <c r="BY1100" s="3"/>
      <c r="BZ1100" s="3"/>
      <c r="CA1100" s="3"/>
      <c r="CB1100" s="3"/>
      <c r="CC1100" s="3"/>
      <c r="CD1100" s="3"/>
    </row>
    <row r="1101" spans="1:82" x14ac:dyDescent="0.2">
      <c r="A1101" s="14">
        <v>906.84606999999994</v>
      </c>
      <c r="B1101" s="8" t="s">
        <v>913</v>
      </c>
      <c r="C1101" s="8" t="s">
        <v>914</v>
      </c>
      <c r="D1101" s="3">
        <v>4.7001033409118699E-5</v>
      </c>
      <c r="E1101" s="3">
        <v>2.8605553322744961E-5</v>
      </c>
      <c r="F1101" s="3">
        <v>6.7225715601865315E-5</v>
      </c>
      <c r="G1101" s="3">
        <v>0</v>
      </c>
      <c r="H1101" s="3">
        <v>7.3502645175351297E-5</v>
      </c>
      <c r="I1101" s="3">
        <v>1.2308346370752825E-4</v>
      </c>
      <c r="J1101" s="3">
        <v>7.5319335633960918E-6</v>
      </c>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Z1101" s="54"/>
      <c r="BA1101" s="54"/>
      <c r="BB1101" s="54"/>
      <c r="BC1101" s="54"/>
      <c r="BD1101" s="54"/>
      <c r="BE1101" s="54"/>
      <c r="BF1101" s="54"/>
      <c r="BG1101" s="54"/>
      <c r="BH1101" s="54"/>
      <c r="BI1101" s="54"/>
      <c r="BJ1101" s="54"/>
      <c r="BK1101" s="54"/>
      <c r="BL1101" s="54"/>
      <c r="BM1101" s="54"/>
      <c r="BN1101" s="54"/>
      <c r="BO1101" s="54"/>
      <c r="BP1101" s="54"/>
      <c r="BQ1101" s="54"/>
      <c r="BR1101" s="54"/>
      <c r="BS1101" s="54"/>
      <c r="BT1101" s="54"/>
      <c r="BU1101" s="54"/>
      <c r="BV1101" s="54"/>
      <c r="BW1101" s="54"/>
      <c r="BX1101" s="54"/>
      <c r="BY1101" s="3"/>
      <c r="BZ1101" s="3"/>
      <c r="CA1101" s="3"/>
      <c r="CB1101" s="3"/>
      <c r="CC1101" s="3"/>
      <c r="CD1101" s="3"/>
    </row>
    <row r="1102" spans="1:82" x14ac:dyDescent="0.2">
      <c r="A1102" s="14">
        <v>908.86166999999989</v>
      </c>
      <c r="B1102" s="8" t="s">
        <v>915</v>
      </c>
      <c r="C1102" s="8" t="s">
        <v>916</v>
      </c>
      <c r="D1102" s="3">
        <v>0</v>
      </c>
      <c r="E1102" s="3">
        <v>5.9497005503037841E-5</v>
      </c>
      <c r="F1102" s="3">
        <v>0</v>
      </c>
      <c r="G1102" s="3">
        <v>0</v>
      </c>
      <c r="H1102" s="3">
        <v>0</v>
      </c>
      <c r="I1102" s="3">
        <v>4.328244400688193E-5</v>
      </c>
      <c r="J1102" s="3">
        <v>6.2185715781281926E-6</v>
      </c>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Z1102" s="54"/>
      <c r="BA1102" s="54"/>
      <c r="BB1102" s="54"/>
      <c r="BC1102" s="54"/>
      <c r="BD1102" s="54"/>
      <c r="BE1102" s="54"/>
      <c r="BF1102" s="54"/>
      <c r="BG1102" s="54"/>
      <c r="BH1102" s="54"/>
      <c r="BI1102" s="54"/>
      <c r="BJ1102" s="54"/>
      <c r="BK1102" s="54"/>
      <c r="BL1102" s="54"/>
      <c r="BM1102" s="54"/>
      <c r="BN1102" s="54"/>
      <c r="BO1102" s="54"/>
      <c r="BP1102" s="54"/>
      <c r="BQ1102" s="54"/>
      <c r="BR1102" s="54"/>
      <c r="BS1102" s="54"/>
      <c r="BT1102" s="54"/>
      <c r="BU1102" s="54"/>
      <c r="BV1102" s="54"/>
      <c r="BW1102" s="54"/>
      <c r="BX1102" s="54"/>
      <c r="BY1102" s="3"/>
      <c r="BZ1102" s="3"/>
      <c r="CA1102" s="3"/>
      <c r="CB1102" s="3"/>
      <c r="CC1102" s="3"/>
      <c r="CD1102" s="3"/>
    </row>
    <row r="1103" spans="1:82" x14ac:dyDescent="0.2">
      <c r="A1103" s="14">
        <v>910.81997000000001</v>
      </c>
      <c r="B1103" s="8" t="s">
        <v>917</v>
      </c>
      <c r="C1103" s="8" t="s">
        <v>918</v>
      </c>
      <c r="D1103" s="3">
        <v>1.4800425471128541E-5</v>
      </c>
      <c r="E1103" s="3">
        <v>9.5379963840149412E-6</v>
      </c>
      <c r="F1103" s="3">
        <v>0</v>
      </c>
      <c r="G1103" s="3">
        <v>6.097866032479598E-5</v>
      </c>
      <c r="H1103" s="3">
        <v>1.3071685273805322E-4</v>
      </c>
      <c r="I1103" s="3">
        <v>2.3818466288196604E-5</v>
      </c>
      <c r="J1103" s="3">
        <v>2.4187323829096712E-6</v>
      </c>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Z1103" s="54"/>
      <c r="BA1103" s="54"/>
      <c r="BB1103" s="54"/>
      <c r="BC1103" s="54"/>
      <c r="BD1103" s="54"/>
      <c r="BE1103" s="54"/>
      <c r="BF1103" s="54"/>
      <c r="BG1103" s="54"/>
      <c r="BH1103" s="54"/>
      <c r="BI1103" s="54"/>
      <c r="BJ1103" s="54"/>
      <c r="BK1103" s="54"/>
      <c r="BL1103" s="54"/>
      <c r="BM1103" s="54"/>
      <c r="BN1103" s="54"/>
      <c r="BO1103" s="54"/>
      <c r="BP1103" s="54"/>
      <c r="BQ1103" s="54"/>
      <c r="BR1103" s="54"/>
      <c r="BS1103" s="54"/>
      <c r="BT1103" s="54"/>
      <c r="BU1103" s="54"/>
      <c r="BV1103" s="54"/>
      <c r="BW1103" s="54"/>
      <c r="BX1103" s="54"/>
      <c r="BY1103" s="3"/>
      <c r="BZ1103" s="3"/>
      <c r="CA1103" s="3"/>
      <c r="CB1103" s="3"/>
      <c r="CC1103" s="3"/>
      <c r="CD1103" s="3"/>
    </row>
    <row r="1104" spans="1:82" x14ac:dyDescent="0.2">
      <c r="A1104" s="14">
        <v>912.83556999999996</v>
      </c>
      <c r="B1104" s="8" t="s">
        <v>919</v>
      </c>
      <c r="C1104" s="8" t="s">
        <v>920</v>
      </c>
      <c r="D1104" s="3">
        <v>0</v>
      </c>
      <c r="E1104" s="3">
        <v>0</v>
      </c>
      <c r="F1104" s="3">
        <v>1.523919737879385E-5</v>
      </c>
      <c r="G1104" s="3">
        <v>0</v>
      </c>
      <c r="H1104" s="3">
        <v>0</v>
      </c>
      <c r="I1104" s="3">
        <v>2.0206953306012556E-4</v>
      </c>
      <c r="J1104" s="3">
        <v>1.6586458598130567E-5</v>
      </c>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Z1104" s="54"/>
      <c r="BA1104" s="54"/>
      <c r="BB1104" s="54"/>
      <c r="BC1104" s="54"/>
      <c r="BD1104" s="54"/>
      <c r="BE1104" s="54"/>
      <c r="BF1104" s="54"/>
      <c r="BG1104" s="54"/>
      <c r="BH1104" s="54"/>
      <c r="BI1104" s="54"/>
      <c r="BJ1104" s="54"/>
      <c r="BK1104" s="54"/>
      <c r="BL1104" s="54"/>
      <c r="BM1104" s="54"/>
      <c r="BN1104" s="54"/>
      <c r="BO1104" s="54"/>
      <c r="BP1104" s="54"/>
      <c r="BQ1104" s="54"/>
      <c r="BR1104" s="54"/>
      <c r="BS1104" s="54"/>
      <c r="BT1104" s="54"/>
      <c r="BU1104" s="54"/>
      <c r="BV1104" s="54"/>
      <c r="BW1104" s="54"/>
      <c r="BX1104" s="54"/>
      <c r="BY1104" s="3"/>
      <c r="BZ1104" s="3"/>
      <c r="CA1104" s="3"/>
      <c r="CB1104" s="3"/>
      <c r="CC1104" s="3"/>
      <c r="CD1104" s="3"/>
    </row>
    <row r="1105" spans="1:82" x14ac:dyDescent="0.2">
      <c r="A1105" s="14">
        <v>914.85117000000002</v>
      </c>
      <c r="B1105" s="8" t="s">
        <v>921</v>
      </c>
      <c r="C1105" s="8" t="s">
        <v>922</v>
      </c>
      <c r="D1105" s="3">
        <v>0</v>
      </c>
      <c r="E1105" s="3">
        <v>0</v>
      </c>
      <c r="F1105" s="3">
        <v>3.7284451563133156E-5</v>
      </c>
      <c r="G1105" s="3">
        <v>0</v>
      </c>
      <c r="H1105" s="3">
        <v>0</v>
      </c>
      <c r="I1105" s="3">
        <v>8.5700753726327441E-6</v>
      </c>
      <c r="J1105" s="3">
        <v>1.9062392624472435E-5</v>
      </c>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Z1105" s="54"/>
      <c r="BA1105" s="54"/>
      <c r="BB1105" s="54"/>
      <c r="BC1105" s="54"/>
      <c r="BD1105" s="54"/>
      <c r="BE1105" s="54"/>
      <c r="BF1105" s="54"/>
      <c r="BG1105" s="54"/>
      <c r="BH1105" s="54"/>
      <c r="BI1105" s="54"/>
      <c r="BJ1105" s="54"/>
      <c r="BK1105" s="54"/>
      <c r="BL1105" s="54"/>
      <c r="BM1105" s="54"/>
      <c r="BN1105" s="54"/>
      <c r="BO1105" s="54"/>
      <c r="BP1105" s="54"/>
      <c r="BQ1105" s="54"/>
      <c r="BR1105" s="54"/>
      <c r="BS1105" s="54"/>
      <c r="BT1105" s="54"/>
      <c r="BU1105" s="54"/>
      <c r="BV1105" s="54"/>
      <c r="BW1105" s="54"/>
      <c r="BX1105" s="54"/>
      <c r="BY1105" s="3"/>
      <c r="BZ1105" s="3"/>
      <c r="CA1105" s="3"/>
      <c r="CB1105" s="3"/>
      <c r="CC1105" s="3"/>
      <c r="CD1105" s="3"/>
    </row>
    <row r="1106" spans="1:82" x14ac:dyDescent="0.2">
      <c r="A1106" s="14">
        <v>916.86676999999997</v>
      </c>
      <c r="B1106" s="8" t="s">
        <v>923</v>
      </c>
      <c r="C1106" s="8" t="s">
        <v>924</v>
      </c>
      <c r="D1106" s="3">
        <v>1.2821511615958025E-5</v>
      </c>
      <c r="E1106" s="3">
        <v>5.4873175152432625E-5</v>
      </c>
      <c r="F1106" s="3">
        <v>2.3318763564477152E-5</v>
      </c>
      <c r="G1106" s="3">
        <v>1.4598362403842836E-5</v>
      </c>
      <c r="H1106" s="3">
        <v>3.3877595532459211E-5</v>
      </c>
      <c r="I1106" s="3">
        <v>1.9174499091848063E-5</v>
      </c>
      <c r="J1106" s="3">
        <v>1.2453793479708167E-5</v>
      </c>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Z1106" s="54"/>
      <c r="BA1106" s="54"/>
      <c r="BB1106" s="54"/>
      <c r="BC1106" s="54"/>
      <c r="BD1106" s="54"/>
      <c r="BE1106" s="54"/>
      <c r="BF1106" s="54"/>
      <c r="BG1106" s="54"/>
      <c r="BH1106" s="54"/>
      <c r="BI1106" s="54"/>
      <c r="BJ1106" s="54"/>
      <c r="BK1106" s="54"/>
      <c r="BL1106" s="54"/>
      <c r="BM1106" s="54"/>
      <c r="BN1106" s="54"/>
      <c r="BO1106" s="54"/>
      <c r="BP1106" s="54"/>
      <c r="BQ1106" s="54"/>
      <c r="BR1106" s="54"/>
      <c r="BS1106" s="54"/>
      <c r="BT1106" s="54"/>
      <c r="BU1106" s="54"/>
      <c r="BV1106" s="54"/>
      <c r="BW1106" s="54"/>
      <c r="BX1106" s="54"/>
      <c r="BY1106" s="3"/>
      <c r="BZ1106" s="3"/>
      <c r="CA1106" s="3"/>
      <c r="CB1106" s="3"/>
      <c r="CC1106" s="3"/>
      <c r="CD1106" s="3"/>
    </row>
    <row r="1107" spans="1:82" x14ac:dyDescent="0.2">
      <c r="A1107" s="14">
        <v>918.88237000000004</v>
      </c>
      <c r="B1107" s="8" t="s">
        <v>925</v>
      </c>
      <c r="C1107" s="8" t="s">
        <v>926</v>
      </c>
      <c r="D1107" s="3">
        <v>4.391904827825328E-5</v>
      </c>
      <c r="E1107" s="3">
        <v>0</v>
      </c>
      <c r="F1107" s="3">
        <v>0</v>
      </c>
      <c r="G1107" s="3">
        <v>1.3656806717339613E-4</v>
      </c>
      <c r="H1107" s="3">
        <v>1.276060979227267E-4</v>
      </c>
      <c r="I1107" s="3">
        <v>0</v>
      </c>
      <c r="J1107" s="3">
        <v>0</v>
      </c>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Z1107" s="54"/>
      <c r="BA1107" s="54"/>
      <c r="BB1107" s="54"/>
      <c r="BC1107" s="54"/>
      <c r="BD1107" s="54"/>
      <c r="BE1107" s="54"/>
      <c r="BF1107" s="54"/>
      <c r="BG1107" s="54"/>
      <c r="BH1107" s="54"/>
      <c r="BI1107" s="54"/>
      <c r="BJ1107" s="54"/>
      <c r="BK1107" s="54"/>
      <c r="BL1107" s="54"/>
      <c r="BM1107" s="54"/>
      <c r="BN1107" s="54"/>
      <c r="BO1107" s="54"/>
      <c r="BP1107" s="54"/>
      <c r="BQ1107" s="54"/>
      <c r="BR1107" s="54"/>
      <c r="BS1107" s="54"/>
      <c r="BT1107" s="54"/>
      <c r="BU1107" s="54"/>
      <c r="BV1107" s="54"/>
      <c r="BW1107" s="54"/>
      <c r="BX1107" s="54"/>
      <c r="BY1107" s="3"/>
      <c r="BZ1107" s="3"/>
      <c r="CA1107" s="3"/>
      <c r="CB1107" s="3"/>
      <c r="CC1107" s="3"/>
      <c r="CD1107" s="3"/>
    </row>
    <row r="1108" spans="1:82" x14ac:dyDescent="0.2">
      <c r="A1108" s="14">
        <v>920.89796999999999</v>
      </c>
      <c r="B1108" s="8" t="s">
        <v>927</v>
      </c>
      <c r="C1108" s="8" t="s">
        <v>928</v>
      </c>
      <c r="D1108" s="3">
        <v>0</v>
      </c>
      <c r="E1108" s="3">
        <v>1.9376931882578335E-5</v>
      </c>
      <c r="F1108" s="3">
        <v>1.4455980894525726E-5</v>
      </c>
      <c r="G1108" s="3">
        <v>0</v>
      </c>
      <c r="H1108" s="3">
        <v>4.3030150596335315E-5</v>
      </c>
      <c r="I1108" s="3">
        <v>2.0883725816662647E-4</v>
      </c>
      <c r="J1108" s="3">
        <v>0</v>
      </c>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Z1108" s="54"/>
      <c r="BA1108" s="54"/>
      <c r="BB1108" s="54"/>
      <c r="BC1108" s="54"/>
      <c r="BD1108" s="54"/>
      <c r="BE1108" s="54"/>
      <c r="BF1108" s="54"/>
      <c r="BG1108" s="54"/>
      <c r="BH1108" s="54"/>
      <c r="BI1108" s="54"/>
      <c r="BJ1108" s="54"/>
      <c r="BK1108" s="54"/>
      <c r="BL1108" s="54"/>
      <c r="BM1108" s="54"/>
      <c r="BN1108" s="54"/>
      <c r="BO1108" s="54"/>
      <c r="BP1108" s="54"/>
      <c r="BQ1108" s="54"/>
      <c r="BR1108" s="54"/>
      <c r="BS1108" s="54"/>
      <c r="BT1108" s="54"/>
      <c r="BU1108" s="54"/>
      <c r="BV1108" s="54"/>
      <c r="BW1108" s="54"/>
      <c r="BX1108" s="54"/>
      <c r="BY1108" s="3"/>
      <c r="BZ1108" s="3"/>
      <c r="CA1108" s="3"/>
      <c r="CB1108" s="3"/>
      <c r="CC1108" s="3"/>
      <c r="CD1108" s="3"/>
    </row>
    <row r="1109" spans="1:82" x14ac:dyDescent="0.2">
      <c r="A1109" s="14">
        <v>922.78366999999992</v>
      </c>
      <c r="B1109" s="8" t="s">
        <v>929</v>
      </c>
      <c r="C1109" s="8" t="s">
        <v>930</v>
      </c>
      <c r="D1109" s="3">
        <v>0</v>
      </c>
      <c r="E1109" s="3">
        <v>3.6836060655288935E-5</v>
      </c>
      <c r="F1109" s="3">
        <v>4.5616945950737559E-5</v>
      </c>
      <c r="G1109" s="3">
        <v>6.9775183639880255E-5</v>
      </c>
      <c r="H1109" s="3">
        <v>3.0169056596838255E-5</v>
      </c>
      <c r="I1109" s="3">
        <v>8.4637499983775881E-6</v>
      </c>
      <c r="J1109" s="3">
        <v>0</v>
      </c>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Z1109" s="54"/>
      <c r="BA1109" s="54"/>
      <c r="BB1109" s="54"/>
      <c r="BC1109" s="54"/>
      <c r="BD1109" s="54"/>
      <c r="BE1109" s="54"/>
      <c r="BF1109" s="54"/>
      <c r="BG1109" s="54"/>
      <c r="BH1109" s="54"/>
      <c r="BI1109" s="54"/>
      <c r="BJ1109" s="54"/>
      <c r="BK1109" s="54"/>
      <c r="BL1109" s="54"/>
      <c r="BM1109" s="54"/>
      <c r="BN1109" s="54"/>
      <c r="BO1109" s="54"/>
      <c r="BP1109" s="54"/>
      <c r="BQ1109" s="54"/>
      <c r="BR1109" s="54"/>
      <c r="BS1109" s="54"/>
      <c r="BT1109" s="54"/>
      <c r="BU1109" s="54"/>
      <c r="BV1109" s="54"/>
      <c r="BW1109" s="54"/>
      <c r="BX1109" s="54"/>
      <c r="BY1109" s="3"/>
      <c r="BZ1109" s="3"/>
      <c r="CA1109" s="3"/>
      <c r="CB1109" s="3"/>
      <c r="CC1109" s="3"/>
      <c r="CD1109" s="3"/>
    </row>
    <row r="1110" spans="1:82" x14ac:dyDescent="0.2">
      <c r="A1110" s="14">
        <v>924.79926999999998</v>
      </c>
      <c r="B1110" s="8" t="s">
        <v>931</v>
      </c>
      <c r="C1110" s="8" t="s">
        <v>932</v>
      </c>
      <c r="D1110" s="3">
        <v>2.30621274533165E-5</v>
      </c>
      <c r="E1110" s="3">
        <v>3.6755619496977767E-5</v>
      </c>
      <c r="F1110" s="3">
        <v>1.4407052835671729E-4</v>
      </c>
      <c r="G1110" s="3">
        <v>2.5728043066716749E-4</v>
      </c>
      <c r="H1110" s="3">
        <v>5.5011428714035889E-5</v>
      </c>
      <c r="I1110" s="3">
        <v>2.7531550906760777E-4</v>
      </c>
      <c r="J1110" s="3">
        <v>4.4335289181037055E-5</v>
      </c>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Z1110" s="54"/>
      <c r="BA1110" s="54"/>
      <c r="BB1110" s="54"/>
      <c r="BC1110" s="54"/>
      <c r="BD1110" s="54"/>
      <c r="BE1110" s="54"/>
      <c r="BF1110" s="54"/>
      <c r="BG1110" s="54"/>
      <c r="BH1110" s="54"/>
      <c r="BI1110" s="54"/>
      <c r="BJ1110" s="54"/>
      <c r="BK1110" s="54"/>
      <c r="BL1110" s="54"/>
      <c r="BM1110" s="54"/>
      <c r="BN1110" s="54"/>
      <c r="BO1110" s="54"/>
      <c r="BP1110" s="54"/>
      <c r="BQ1110" s="54"/>
      <c r="BR1110" s="54"/>
      <c r="BS1110" s="54"/>
      <c r="BT1110" s="54"/>
      <c r="BU1110" s="54"/>
      <c r="BV1110" s="54"/>
      <c r="BW1110" s="54"/>
      <c r="BX1110" s="54"/>
      <c r="BY1110" s="3"/>
      <c r="BZ1110" s="3"/>
      <c r="CA1110" s="3"/>
      <c r="CB1110" s="3"/>
      <c r="CC1110" s="3"/>
      <c r="CD1110" s="3"/>
    </row>
    <row r="1111" spans="1:82" x14ac:dyDescent="0.2">
      <c r="A1111" s="14">
        <v>926.81486999999993</v>
      </c>
      <c r="B1111" s="8" t="s">
        <v>933</v>
      </c>
      <c r="C1111" s="8" t="s">
        <v>934</v>
      </c>
      <c r="D1111" s="3">
        <v>6.0654730270477865E-6</v>
      </c>
      <c r="E1111" s="3">
        <v>1.1456710437276543E-5</v>
      </c>
      <c r="F1111" s="3">
        <v>1.6594912159543091E-4</v>
      </c>
      <c r="G1111" s="3">
        <v>3.2015327852427336E-4</v>
      </c>
      <c r="H1111" s="3">
        <v>1.7722521902877947E-5</v>
      </c>
      <c r="I1111" s="3">
        <v>3.1667010839729018E-4</v>
      </c>
      <c r="J1111" s="3">
        <v>0</v>
      </c>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Z1111" s="54"/>
      <c r="BA1111" s="54"/>
      <c r="BB1111" s="54"/>
      <c r="BC1111" s="54"/>
      <c r="BD1111" s="54"/>
      <c r="BE1111" s="54"/>
      <c r="BF1111" s="54"/>
      <c r="BG1111" s="54"/>
      <c r="BH1111" s="54"/>
      <c r="BI1111" s="54"/>
      <c r="BJ1111" s="54"/>
      <c r="BK1111" s="54"/>
      <c r="BL1111" s="54"/>
      <c r="BM1111" s="54"/>
      <c r="BN1111" s="54"/>
      <c r="BO1111" s="54"/>
      <c r="BP1111" s="54"/>
      <c r="BQ1111" s="54"/>
      <c r="BR1111" s="54"/>
      <c r="BS1111" s="54"/>
      <c r="BT1111" s="54"/>
      <c r="BU1111" s="54"/>
      <c r="BV1111" s="54"/>
      <c r="BW1111" s="54"/>
      <c r="BX1111" s="54"/>
      <c r="BY1111" s="3"/>
      <c r="BZ1111" s="3"/>
      <c r="CA1111" s="3"/>
      <c r="CB1111" s="3"/>
      <c r="CC1111" s="3"/>
      <c r="CD1111" s="3"/>
    </row>
    <row r="1112" spans="1:82" x14ac:dyDescent="0.2">
      <c r="A1112" s="14">
        <v>928.83046999999988</v>
      </c>
      <c r="B1112" s="8" t="s">
        <v>935</v>
      </c>
      <c r="C1112" s="8" t="s">
        <v>936</v>
      </c>
      <c r="D1112" s="3">
        <v>0</v>
      </c>
      <c r="E1112" s="3">
        <v>1.6200712895772573E-5</v>
      </c>
      <c r="F1112" s="3">
        <v>1.6746611996580656E-4</v>
      </c>
      <c r="G1112" s="3">
        <v>1.774970614598194E-4</v>
      </c>
      <c r="H1112" s="3">
        <v>7.2160750516095683E-5</v>
      </c>
      <c r="I1112" s="3">
        <v>1.338890212489292E-4</v>
      </c>
      <c r="J1112" s="3">
        <v>0</v>
      </c>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Z1112" s="54"/>
      <c r="BA1112" s="54"/>
      <c r="BB1112" s="54"/>
      <c r="BC1112" s="54"/>
      <c r="BD1112" s="54"/>
      <c r="BE1112" s="54"/>
      <c r="BF1112" s="54"/>
      <c r="BG1112" s="54"/>
      <c r="BH1112" s="54"/>
      <c r="BI1112" s="54"/>
      <c r="BJ1112" s="54"/>
      <c r="BK1112" s="54"/>
      <c r="BL1112" s="54"/>
      <c r="BM1112" s="54"/>
      <c r="BN1112" s="54"/>
      <c r="BO1112" s="54"/>
      <c r="BP1112" s="54"/>
      <c r="BQ1112" s="54"/>
      <c r="BR1112" s="54"/>
      <c r="BS1112" s="54"/>
      <c r="BT1112" s="54"/>
      <c r="BU1112" s="54"/>
      <c r="BV1112" s="54"/>
      <c r="BW1112" s="54"/>
      <c r="BX1112" s="54"/>
      <c r="BY1112" s="3"/>
      <c r="BZ1112" s="3"/>
      <c r="CA1112" s="3"/>
      <c r="CB1112" s="3"/>
      <c r="CC1112" s="3"/>
      <c r="CD1112" s="3"/>
    </row>
    <row r="1113" spans="1:82" x14ac:dyDescent="0.2">
      <c r="A1113" s="14">
        <v>930.84606999999994</v>
      </c>
      <c r="B1113" s="8" t="s">
        <v>937</v>
      </c>
      <c r="C1113" s="8" t="s">
        <v>938</v>
      </c>
      <c r="D1113" s="3">
        <v>0</v>
      </c>
      <c r="E1113" s="3">
        <v>1.5730736779340029E-5</v>
      </c>
      <c r="F1113" s="3">
        <v>1.5536347328098222E-4</v>
      </c>
      <c r="G1113" s="3">
        <v>1.8027911412890483E-4</v>
      </c>
      <c r="H1113" s="3">
        <v>1.9281525071925451E-4</v>
      </c>
      <c r="I1113" s="3">
        <v>1.3253863779421588E-4</v>
      </c>
      <c r="J1113" s="3">
        <v>3.5935806994935395E-5</v>
      </c>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Z1113" s="54"/>
      <c r="BA1113" s="54"/>
      <c r="BB1113" s="54"/>
      <c r="BC1113" s="54"/>
      <c r="BD1113" s="54"/>
      <c r="BE1113" s="54"/>
      <c r="BF1113" s="54"/>
      <c r="BG1113" s="54"/>
      <c r="BH1113" s="54"/>
      <c r="BI1113" s="54"/>
      <c r="BJ1113" s="54"/>
      <c r="BK1113" s="54"/>
      <c r="BL1113" s="54"/>
      <c r="BM1113" s="54"/>
      <c r="BN1113" s="54"/>
      <c r="BO1113" s="54"/>
      <c r="BP1113" s="54"/>
      <c r="BQ1113" s="54"/>
      <c r="BR1113" s="54"/>
      <c r="BS1113" s="54"/>
      <c r="BT1113" s="54"/>
      <c r="BU1113" s="54"/>
      <c r="BV1113" s="54"/>
      <c r="BW1113" s="54"/>
      <c r="BX1113" s="54"/>
      <c r="BY1113" s="3"/>
      <c r="BZ1113" s="3"/>
      <c r="CA1113" s="3"/>
      <c r="CB1113" s="3"/>
      <c r="CC1113" s="3"/>
      <c r="CD1113" s="3"/>
    </row>
    <row r="1114" spans="1:82" x14ac:dyDescent="0.2">
      <c r="A1114" s="14">
        <v>932.86166999999989</v>
      </c>
      <c r="B1114" s="8" t="s">
        <v>939</v>
      </c>
      <c r="C1114" s="8" t="s">
        <v>940</v>
      </c>
      <c r="D1114" s="3">
        <v>0</v>
      </c>
      <c r="E1114" s="3">
        <v>2.8266637471836074E-5</v>
      </c>
      <c r="F1114" s="3">
        <v>0</v>
      </c>
      <c r="G1114" s="3">
        <v>2.8250747910406711E-5</v>
      </c>
      <c r="H1114" s="3">
        <v>0</v>
      </c>
      <c r="I1114" s="3">
        <v>4.9841839720256748E-5</v>
      </c>
      <c r="J1114" s="3">
        <v>0</v>
      </c>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Z1114" s="54"/>
      <c r="BA1114" s="54"/>
      <c r="BB1114" s="54"/>
      <c r="BC1114" s="54"/>
      <c r="BD1114" s="54"/>
      <c r="BE1114" s="54"/>
      <c r="BF1114" s="54"/>
      <c r="BG1114" s="54"/>
      <c r="BH1114" s="54"/>
      <c r="BI1114" s="54"/>
      <c r="BJ1114" s="54"/>
      <c r="BK1114" s="54"/>
      <c r="BL1114" s="54"/>
      <c r="BM1114" s="54"/>
      <c r="BN1114" s="54"/>
      <c r="BO1114" s="54"/>
      <c r="BP1114" s="54"/>
      <c r="BQ1114" s="54"/>
      <c r="BR1114" s="54"/>
      <c r="BS1114" s="54"/>
      <c r="BT1114" s="54"/>
      <c r="BU1114" s="54"/>
      <c r="BV1114" s="54"/>
      <c r="BW1114" s="54"/>
      <c r="BX1114" s="54"/>
      <c r="BY1114" s="3"/>
      <c r="BZ1114" s="3"/>
      <c r="CA1114" s="3"/>
      <c r="CB1114" s="3"/>
      <c r="CC1114" s="3"/>
      <c r="CD1114" s="3"/>
    </row>
    <row r="1115" spans="1:82" x14ac:dyDescent="0.2">
      <c r="A1115" s="14">
        <v>934.87726999999995</v>
      </c>
      <c r="B1115" s="8" t="s">
        <v>941</v>
      </c>
      <c r="C1115" s="8" t="s">
        <v>942</v>
      </c>
      <c r="D1115" s="3">
        <v>0</v>
      </c>
      <c r="E1115" s="3">
        <v>6.6121141000683879E-5</v>
      </c>
      <c r="F1115" s="3">
        <v>2.8114392288251527E-6</v>
      </c>
      <c r="G1115" s="3">
        <v>0</v>
      </c>
      <c r="H1115" s="3">
        <v>0</v>
      </c>
      <c r="I1115" s="3">
        <v>2.2761215705769271E-5</v>
      </c>
      <c r="J1115" s="3">
        <v>2.8984182330420044E-6</v>
      </c>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Z1115" s="54"/>
      <c r="BA1115" s="54"/>
      <c r="BB1115" s="54"/>
      <c r="BC1115" s="54"/>
      <c r="BD1115" s="54"/>
      <c r="BE1115" s="54"/>
      <c r="BF1115" s="54"/>
      <c r="BG1115" s="54"/>
      <c r="BH1115" s="54"/>
      <c r="BI1115" s="54"/>
      <c r="BJ1115" s="54"/>
      <c r="BK1115" s="54"/>
      <c r="BL1115" s="54"/>
      <c r="BM1115" s="54"/>
      <c r="BN1115" s="54"/>
      <c r="BO1115" s="54"/>
      <c r="BP1115" s="54"/>
      <c r="BQ1115" s="54"/>
      <c r="BR1115" s="54"/>
      <c r="BS1115" s="54"/>
      <c r="BT1115" s="54"/>
      <c r="BU1115" s="54"/>
      <c r="BV1115" s="54"/>
      <c r="BW1115" s="54"/>
      <c r="BX1115" s="54"/>
      <c r="BY1115" s="3"/>
      <c r="BZ1115" s="3"/>
      <c r="CA1115" s="3"/>
      <c r="CB1115" s="3"/>
      <c r="CC1115" s="3"/>
      <c r="CD1115" s="3"/>
    </row>
    <row r="1116" spans="1:82" x14ac:dyDescent="0.2">
      <c r="A1116" s="14">
        <v>936.83556999999996</v>
      </c>
      <c r="B1116" s="8" t="s">
        <v>943</v>
      </c>
      <c r="C1116" s="8" t="s">
        <v>944</v>
      </c>
      <c r="D1116" s="3">
        <v>0</v>
      </c>
      <c r="E1116" s="3">
        <v>3.9997084714657689E-6</v>
      </c>
      <c r="F1116" s="3">
        <v>0</v>
      </c>
      <c r="G1116" s="3">
        <v>5.5414791218231139E-5</v>
      </c>
      <c r="H1116" s="3">
        <v>1.2853304381906162E-5</v>
      </c>
      <c r="I1116" s="3">
        <v>1.0471096513445321E-4</v>
      </c>
      <c r="J1116" s="3">
        <v>9.5409197019882678E-7</v>
      </c>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Z1116" s="54"/>
      <c r="BA1116" s="54"/>
      <c r="BB1116" s="54"/>
      <c r="BC1116" s="54"/>
      <c r="BD1116" s="54"/>
      <c r="BE1116" s="54"/>
      <c r="BF1116" s="54"/>
      <c r="BG1116" s="54"/>
      <c r="BH1116" s="54"/>
      <c r="BI1116" s="54"/>
      <c r="BJ1116" s="54"/>
      <c r="BK1116" s="54"/>
      <c r="BL1116" s="54"/>
      <c r="BM1116" s="54"/>
      <c r="BN1116" s="54"/>
      <c r="BO1116" s="54"/>
      <c r="BP1116" s="54"/>
      <c r="BQ1116" s="54"/>
      <c r="BR1116" s="54"/>
      <c r="BS1116" s="54"/>
      <c r="BT1116" s="54"/>
      <c r="BU1116" s="54"/>
      <c r="BV1116" s="54"/>
      <c r="BW1116" s="54"/>
      <c r="BX1116" s="54"/>
      <c r="BY1116" s="3"/>
      <c r="BZ1116" s="3"/>
      <c r="CA1116" s="3"/>
      <c r="CB1116" s="3"/>
      <c r="CC1116" s="3"/>
      <c r="CD1116" s="3"/>
    </row>
    <row r="1117" spans="1:82" x14ac:dyDescent="0.2">
      <c r="A1117" s="14">
        <v>938.85117000000002</v>
      </c>
      <c r="B1117" s="8" t="s">
        <v>945</v>
      </c>
      <c r="C1117" s="8" t="s">
        <v>946</v>
      </c>
      <c r="D1117" s="3">
        <v>0</v>
      </c>
      <c r="E1117" s="3">
        <v>5.1618754028496081E-5</v>
      </c>
      <c r="F1117" s="3">
        <v>0</v>
      </c>
      <c r="G1117" s="3">
        <v>0</v>
      </c>
      <c r="H1117" s="3">
        <v>3.1195859321277219E-6</v>
      </c>
      <c r="I1117" s="3">
        <v>0</v>
      </c>
      <c r="J1117" s="3">
        <v>1.1162550557436332E-5</v>
      </c>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Z1117" s="54"/>
      <c r="BA1117" s="54"/>
      <c r="BB1117" s="54"/>
      <c r="BC1117" s="54"/>
      <c r="BD1117" s="54"/>
      <c r="BE1117" s="54"/>
      <c r="BF1117" s="54"/>
      <c r="BG1117" s="54"/>
      <c r="BH1117" s="54"/>
      <c r="BI1117" s="54"/>
      <c r="BJ1117" s="54"/>
      <c r="BK1117" s="54"/>
      <c r="BL1117" s="54"/>
      <c r="BM1117" s="54"/>
      <c r="BN1117" s="54"/>
      <c r="BO1117" s="54"/>
      <c r="BP1117" s="54"/>
      <c r="BQ1117" s="54"/>
      <c r="BR1117" s="54"/>
      <c r="BS1117" s="54"/>
      <c r="BT1117" s="54"/>
      <c r="BU1117" s="54"/>
      <c r="BV1117" s="54"/>
      <c r="BW1117" s="54"/>
      <c r="BX1117" s="54"/>
      <c r="BY1117" s="3"/>
      <c r="BZ1117" s="3"/>
      <c r="CA1117" s="3"/>
      <c r="CB1117" s="3"/>
      <c r="CC1117" s="3"/>
      <c r="CD1117" s="3"/>
    </row>
    <row r="1118" spans="1:82" x14ac:dyDescent="0.2">
      <c r="A1118" s="14">
        <v>940.86676999999997</v>
      </c>
      <c r="B1118" s="8" t="s">
        <v>947</v>
      </c>
      <c r="C1118" s="8" t="s">
        <v>948</v>
      </c>
      <c r="D1118" s="3">
        <v>0</v>
      </c>
      <c r="E1118" s="3">
        <v>0</v>
      </c>
      <c r="F1118" s="3">
        <v>0</v>
      </c>
      <c r="G1118" s="3">
        <v>0</v>
      </c>
      <c r="H1118" s="3">
        <v>0</v>
      </c>
      <c r="I1118" s="3">
        <v>1.2064585753737086E-4</v>
      </c>
      <c r="J1118" s="3">
        <v>1.090267287023486E-5</v>
      </c>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Z1118" s="54"/>
      <c r="BA1118" s="54"/>
      <c r="BB1118" s="54"/>
      <c r="BC1118" s="54"/>
      <c r="BD1118" s="54"/>
      <c r="BE1118" s="54"/>
      <c r="BF1118" s="54"/>
      <c r="BG1118" s="54"/>
      <c r="BH1118" s="54"/>
      <c r="BI1118" s="54"/>
      <c r="BJ1118" s="54"/>
      <c r="BK1118" s="54"/>
      <c r="BL1118" s="54"/>
      <c r="BM1118" s="54"/>
      <c r="BN1118" s="54"/>
      <c r="BO1118" s="54"/>
      <c r="BP1118" s="54"/>
      <c r="BQ1118" s="54"/>
      <c r="BR1118" s="54"/>
      <c r="BS1118" s="54"/>
      <c r="BT1118" s="54"/>
      <c r="BU1118" s="54"/>
      <c r="BV1118" s="54"/>
      <c r="BW1118" s="54"/>
      <c r="BX1118" s="54"/>
      <c r="BY1118" s="3"/>
      <c r="BZ1118" s="3"/>
      <c r="CA1118" s="3"/>
      <c r="CB1118" s="3"/>
      <c r="CC1118" s="3"/>
      <c r="CD1118" s="3"/>
    </row>
    <row r="1119" spans="1:82" x14ac:dyDescent="0.2">
      <c r="A1119" s="14">
        <v>942.88237000000004</v>
      </c>
      <c r="B1119" s="8" t="s">
        <v>949</v>
      </c>
      <c r="C1119" s="8" t="s">
        <v>950</v>
      </c>
      <c r="D1119" s="3">
        <v>0</v>
      </c>
      <c r="E1119" s="3">
        <v>8.9926379218513815E-5</v>
      </c>
      <c r="F1119" s="3">
        <v>0</v>
      </c>
      <c r="G1119" s="3">
        <v>0</v>
      </c>
      <c r="H1119" s="3">
        <v>0</v>
      </c>
      <c r="I1119" s="3">
        <v>1.4357403445650958E-4</v>
      </c>
      <c r="J1119" s="3">
        <v>2.6374786988617942E-5</v>
      </c>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Z1119" s="54"/>
      <c r="BA1119" s="54"/>
      <c r="BB1119" s="54"/>
      <c r="BC1119" s="54"/>
      <c r="BD1119" s="54"/>
      <c r="BE1119" s="54"/>
      <c r="BF1119" s="54"/>
      <c r="BG1119" s="54"/>
      <c r="BH1119" s="54"/>
      <c r="BI1119" s="54"/>
      <c r="BJ1119" s="54"/>
      <c r="BK1119" s="54"/>
      <c r="BL1119" s="54"/>
      <c r="BM1119" s="54"/>
      <c r="BN1119" s="54"/>
      <c r="BO1119" s="54"/>
      <c r="BP1119" s="54"/>
      <c r="BQ1119" s="54"/>
      <c r="BR1119" s="54"/>
      <c r="BS1119" s="54"/>
      <c r="BT1119" s="54"/>
      <c r="BU1119" s="54"/>
      <c r="BV1119" s="54"/>
      <c r="BW1119" s="54"/>
      <c r="BX1119" s="54"/>
      <c r="BY1119" s="3"/>
      <c r="BZ1119" s="3"/>
      <c r="CA1119" s="3"/>
      <c r="CB1119" s="3"/>
      <c r="CC1119" s="3"/>
      <c r="CD1119" s="3"/>
    </row>
    <row r="1120" spans="1:82" x14ac:dyDescent="0.2">
      <c r="A1120" s="14">
        <v>944.89796999999999</v>
      </c>
      <c r="B1120" s="8" t="s">
        <v>951</v>
      </c>
      <c r="C1120" s="8" t="s">
        <v>952</v>
      </c>
      <c r="D1120" s="3">
        <v>0</v>
      </c>
      <c r="E1120" s="3">
        <v>0</v>
      </c>
      <c r="F1120" s="3">
        <v>4.7945701413202255E-5</v>
      </c>
      <c r="G1120" s="3">
        <v>1.9017009459357394E-5</v>
      </c>
      <c r="H1120" s="3">
        <v>0</v>
      </c>
      <c r="I1120" s="3">
        <v>5.580573210813346E-5</v>
      </c>
      <c r="J1120" s="3">
        <v>0</v>
      </c>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Z1120" s="54"/>
      <c r="BA1120" s="54"/>
      <c r="BB1120" s="54"/>
      <c r="BC1120" s="54"/>
      <c r="BD1120" s="54"/>
      <c r="BE1120" s="54"/>
      <c r="BF1120" s="54"/>
      <c r="BG1120" s="54"/>
      <c r="BH1120" s="54"/>
      <c r="BI1120" s="54"/>
      <c r="BJ1120" s="54"/>
      <c r="BK1120" s="54"/>
      <c r="BL1120" s="54"/>
      <c r="BM1120" s="54"/>
      <c r="BN1120" s="54"/>
      <c r="BO1120" s="54"/>
      <c r="BP1120" s="54"/>
      <c r="BQ1120" s="54"/>
      <c r="BR1120" s="54"/>
      <c r="BS1120" s="54"/>
      <c r="BT1120" s="54"/>
      <c r="BU1120" s="54"/>
      <c r="BV1120" s="54"/>
      <c r="BW1120" s="54"/>
      <c r="BX1120" s="54"/>
      <c r="BY1120" s="3"/>
      <c r="BZ1120" s="3"/>
      <c r="CA1120" s="3"/>
      <c r="CB1120" s="3"/>
      <c r="CC1120" s="3"/>
      <c r="CD1120" s="3"/>
    </row>
    <row r="1121" spans="1:82" x14ac:dyDescent="0.2">
      <c r="A1121" s="14">
        <v>946.91357000000005</v>
      </c>
      <c r="B1121" s="8" t="s">
        <v>953</v>
      </c>
      <c r="C1121" s="8" t="s">
        <v>954</v>
      </c>
      <c r="D1121" s="3">
        <v>1.1533445034172601E-5</v>
      </c>
      <c r="E1121" s="3">
        <v>2.505770521479116E-5</v>
      </c>
      <c r="F1121" s="3">
        <v>0</v>
      </c>
      <c r="G1121" s="3">
        <v>0</v>
      </c>
      <c r="H1121" s="3">
        <v>1.2884792833151146E-4</v>
      </c>
      <c r="I1121" s="3">
        <v>0</v>
      </c>
      <c r="J1121" s="3">
        <v>0</v>
      </c>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Z1121" s="54"/>
      <c r="BA1121" s="54"/>
      <c r="BB1121" s="54"/>
      <c r="BC1121" s="54"/>
      <c r="BD1121" s="54"/>
      <c r="BE1121" s="54"/>
      <c r="BF1121" s="54"/>
      <c r="BG1121" s="54"/>
      <c r="BH1121" s="54"/>
      <c r="BI1121" s="54"/>
      <c r="BJ1121" s="54"/>
      <c r="BK1121" s="54"/>
      <c r="BL1121" s="54"/>
      <c r="BM1121" s="54"/>
      <c r="BN1121" s="54"/>
      <c r="BO1121" s="54"/>
      <c r="BP1121" s="54"/>
      <c r="BQ1121" s="54"/>
      <c r="BR1121" s="54"/>
      <c r="BS1121" s="54"/>
      <c r="BT1121" s="54"/>
      <c r="BU1121" s="54"/>
      <c r="BV1121" s="54"/>
      <c r="BW1121" s="54"/>
      <c r="BX1121" s="54"/>
      <c r="BY1121" s="3"/>
      <c r="BZ1121" s="3"/>
      <c r="CA1121" s="3"/>
      <c r="CB1121" s="3"/>
      <c r="CC1121" s="3"/>
      <c r="CD1121" s="3"/>
    </row>
    <row r="1122" spans="1:82" x14ac:dyDescent="0.2">
      <c r="A1122" s="14">
        <v>948.92917</v>
      </c>
      <c r="B1122" s="8" t="s">
        <v>955</v>
      </c>
      <c r="C1122" s="8" t="s">
        <v>956</v>
      </c>
      <c r="D1122" s="3">
        <v>1.3412802938222829E-5</v>
      </c>
      <c r="E1122" s="3">
        <v>0</v>
      </c>
      <c r="F1122" s="3">
        <v>5.4632432643928673E-6</v>
      </c>
      <c r="G1122" s="3">
        <v>0</v>
      </c>
      <c r="H1122" s="3">
        <v>0</v>
      </c>
      <c r="I1122" s="3">
        <v>0</v>
      </c>
      <c r="J1122" s="3">
        <v>0</v>
      </c>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Z1122" s="54"/>
      <c r="BA1122" s="54"/>
      <c r="BB1122" s="54"/>
      <c r="BC1122" s="54"/>
      <c r="BD1122" s="54"/>
      <c r="BE1122" s="54"/>
      <c r="BF1122" s="54"/>
      <c r="BG1122" s="54"/>
      <c r="BH1122" s="54"/>
      <c r="BI1122" s="54"/>
      <c r="BJ1122" s="54"/>
      <c r="BK1122" s="54"/>
      <c r="BL1122" s="54"/>
      <c r="BM1122" s="54"/>
      <c r="BN1122" s="54"/>
      <c r="BO1122" s="54"/>
      <c r="BP1122" s="54"/>
      <c r="BQ1122" s="54"/>
      <c r="BR1122" s="54"/>
      <c r="BS1122" s="54"/>
      <c r="BT1122" s="54"/>
      <c r="BU1122" s="54"/>
      <c r="BV1122" s="54"/>
      <c r="BW1122" s="54"/>
      <c r="BX1122" s="54"/>
      <c r="BY1122" s="3"/>
      <c r="BZ1122" s="3"/>
      <c r="CA1122" s="3"/>
      <c r="CB1122" s="3"/>
      <c r="CC1122" s="3"/>
      <c r="CD1122" s="3"/>
    </row>
    <row r="1123" spans="1:82" x14ac:dyDescent="0.2">
      <c r="A1123" s="14">
        <v>950.81486999999993</v>
      </c>
      <c r="B1123" s="8" t="s">
        <v>957</v>
      </c>
      <c r="C1123" s="8" t="s">
        <v>958</v>
      </c>
      <c r="D1123" s="3">
        <v>0</v>
      </c>
      <c r="E1123" s="3">
        <v>1.1280891666941116E-5</v>
      </c>
      <c r="F1123" s="3">
        <v>2.9887465724924063E-5</v>
      </c>
      <c r="G1123" s="3">
        <v>2.6053978217139208E-5</v>
      </c>
      <c r="H1123" s="3">
        <v>0</v>
      </c>
      <c r="I1123" s="3">
        <v>3.4034113620608012E-5</v>
      </c>
      <c r="J1123" s="3">
        <v>0</v>
      </c>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Z1123" s="54"/>
      <c r="BA1123" s="54"/>
      <c r="BB1123" s="54"/>
      <c r="BC1123" s="54"/>
      <c r="BD1123" s="54"/>
      <c r="BE1123" s="54"/>
      <c r="BF1123" s="54"/>
      <c r="BG1123" s="54"/>
      <c r="BH1123" s="54"/>
      <c r="BI1123" s="54"/>
      <c r="BJ1123" s="54"/>
      <c r="BK1123" s="54"/>
      <c r="BL1123" s="54"/>
      <c r="BM1123" s="54"/>
      <c r="BN1123" s="54"/>
      <c r="BO1123" s="54"/>
      <c r="BP1123" s="54"/>
      <c r="BQ1123" s="54"/>
      <c r="BR1123" s="54"/>
      <c r="BS1123" s="54"/>
      <c r="BT1123" s="54"/>
      <c r="BU1123" s="54"/>
      <c r="BV1123" s="54"/>
      <c r="BW1123" s="54"/>
      <c r="BX1123" s="54"/>
      <c r="BY1123" s="3"/>
      <c r="BZ1123" s="3"/>
      <c r="CA1123" s="3"/>
      <c r="CB1123" s="3"/>
      <c r="CC1123" s="3"/>
      <c r="CD1123" s="3"/>
    </row>
    <row r="1124" spans="1:82" x14ac:dyDescent="0.2">
      <c r="A1124" s="14">
        <v>952.83046999999988</v>
      </c>
      <c r="B1124" s="8" t="s">
        <v>959</v>
      </c>
      <c r="C1124" s="8" t="s">
        <v>960</v>
      </c>
      <c r="D1124" s="3">
        <v>0</v>
      </c>
      <c r="E1124" s="3">
        <v>8.3785501765241442E-5</v>
      </c>
      <c r="F1124" s="3">
        <v>5.9775267202948423E-5</v>
      </c>
      <c r="G1124" s="3">
        <v>9.5087822084759173E-5</v>
      </c>
      <c r="H1124" s="3">
        <v>1.064425728604406E-4</v>
      </c>
      <c r="I1124" s="3">
        <v>4.7792327842877564E-4</v>
      </c>
      <c r="J1124" s="3">
        <v>0</v>
      </c>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Z1124" s="54"/>
      <c r="BA1124" s="54"/>
      <c r="BB1124" s="54"/>
      <c r="BC1124" s="54"/>
      <c r="BD1124" s="54"/>
      <c r="BE1124" s="54"/>
      <c r="BF1124" s="54"/>
      <c r="BG1124" s="54"/>
      <c r="BH1124" s="54"/>
      <c r="BI1124" s="54"/>
      <c r="BJ1124" s="54"/>
      <c r="BK1124" s="54"/>
      <c r="BL1124" s="54"/>
      <c r="BM1124" s="54"/>
      <c r="BN1124" s="54"/>
      <c r="BO1124" s="54"/>
      <c r="BP1124" s="54"/>
      <c r="BQ1124" s="54"/>
      <c r="BR1124" s="54"/>
      <c r="BS1124" s="54"/>
      <c r="BT1124" s="54"/>
      <c r="BU1124" s="54"/>
      <c r="BV1124" s="54"/>
      <c r="BW1124" s="54"/>
      <c r="BX1124" s="54"/>
      <c r="BY1124" s="3"/>
      <c r="BZ1124" s="3"/>
      <c r="CA1124" s="3"/>
      <c r="CB1124" s="3"/>
      <c r="CC1124" s="3"/>
      <c r="CD1124" s="3"/>
    </row>
    <row r="1125" spans="1:82" x14ac:dyDescent="0.2">
      <c r="A1125" s="14">
        <v>954.84606999999994</v>
      </c>
      <c r="B1125" s="8" t="s">
        <v>961</v>
      </c>
      <c r="C1125" s="8" t="s">
        <v>962</v>
      </c>
      <c r="D1125" s="3">
        <v>1.8622581734145354E-5</v>
      </c>
      <c r="E1125" s="3">
        <v>1.9536381795370134E-5</v>
      </c>
      <c r="F1125" s="3">
        <v>0</v>
      </c>
      <c r="G1125" s="3">
        <v>6.9805442160524028E-5</v>
      </c>
      <c r="H1125" s="3">
        <v>9.7998718502343904E-5</v>
      </c>
      <c r="I1125" s="3">
        <v>0</v>
      </c>
      <c r="J1125" s="3">
        <v>2.2909298294280753E-5</v>
      </c>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Z1125" s="54"/>
      <c r="BA1125" s="54"/>
      <c r="BB1125" s="54"/>
      <c r="BC1125" s="54"/>
      <c r="BD1125" s="54"/>
      <c r="BE1125" s="54"/>
      <c r="BF1125" s="54"/>
      <c r="BG1125" s="54"/>
      <c r="BH1125" s="54"/>
      <c r="BI1125" s="54"/>
      <c r="BJ1125" s="54"/>
      <c r="BK1125" s="54"/>
      <c r="BL1125" s="54"/>
      <c r="BM1125" s="54"/>
      <c r="BN1125" s="54"/>
      <c r="BO1125" s="54"/>
      <c r="BP1125" s="54"/>
      <c r="BQ1125" s="54"/>
      <c r="BR1125" s="54"/>
      <c r="BS1125" s="54"/>
      <c r="BT1125" s="54"/>
      <c r="BU1125" s="54"/>
      <c r="BV1125" s="54"/>
      <c r="BW1125" s="54"/>
      <c r="BX1125" s="54"/>
      <c r="BY1125" s="3"/>
      <c r="BZ1125" s="3"/>
      <c r="CA1125" s="3"/>
      <c r="CB1125" s="3"/>
      <c r="CC1125" s="3"/>
      <c r="CD1125" s="3"/>
    </row>
    <row r="1126" spans="1:82" x14ac:dyDescent="0.2">
      <c r="A1126" s="14">
        <v>956.86166999999989</v>
      </c>
      <c r="B1126" s="8" t="s">
        <v>963</v>
      </c>
      <c r="C1126" s="8" t="s">
        <v>964</v>
      </c>
      <c r="D1126" s="3">
        <v>0</v>
      </c>
      <c r="E1126" s="3">
        <v>2.2311219553168828E-5</v>
      </c>
      <c r="F1126" s="3">
        <v>5.3593961574578588E-5</v>
      </c>
      <c r="G1126" s="3">
        <v>0</v>
      </c>
      <c r="H1126" s="3">
        <v>2.4613909988127226E-5</v>
      </c>
      <c r="I1126" s="3">
        <v>4.5017531737389938E-5</v>
      </c>
      <c r="J1126" s="3">
        <v>0</v>
      </c>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Z1126" s="54"/>
      <c r="BA1126" s="54"/>
      <c r="BB1126" s="54"/>
      <c r="BC1126" s="54"/>
      <c r="BD1126" s="54"/>
      <c r="BE1126" s="54"/>
      <c r="BF1126" s="54"/>
      <c r="BG1126" s="54"/>
      <c r="BH1126" s="54"/>
      <c r="BI1126" s="54"/>
      <c r="BJ1126" s="54"/>
      <c r="BK1126" s="54"/>
      <c r="BL1126" s="54"/>
      <c r="BM1126" s="54"/>
      <c r="BN1126" s="54"/>
      <c r="BO1126" s="54"/>
      <c r="BP1126" s="54"/>
      <c r="BQ1126" s="54"/>
      <c r="BR1126" s="54"/>
      <c r="BS1126" s="54"/>
      <c r="BT1126" s="54"/>
      <c r="BU1126" s="54"/>
      <c r="BV1126" s="54"/>
      <c r="BW1126" s="54"/>
      <c r="BX1126" s="54"/>
      <c r="BY1126" s="3"/>
      <c r="BZ1126" s="3"/>
      <c r="CA1126" s="3"/>
      <c r="CB1126" s="3"/>
      <c r="CC1126" s="3"/>
      <c r="CD1126" s="3"/>
    </row>
    <row r="1127" spans="1:82" x14ac:dyDescent="0.2">
      <c r="A1127" s="14">
        <v>958.87726999999995</v>
      </c>
      <c r="B1127" s="8" t="s">
        <v>965</v>
      </c>
      <c r="C1127" s="8" t="s">
        <v>966</v>
      </c>
      <c r="D1127" s="3">
        <v>2.9615596124547925E-5</v>
      </c>
      <c r="E1127" s="3">
        <v>0</v>
      </c>
      <c r="F1127" s="3">
        <v>3.9246806062389574E-6</v>
      </c>
      <c r="G1127" s="3">
        <v>1.4539093998278775E-5</v>
      </c>
      <c r="H1127" s="3">
        <v>7.6881099477567119E-5</v>
      </c>
      <c r="I1127" s="3">
        <v>1.3033367079471343E-5</v>
      </c>
      <c r="J1127" s="3">
        <v>1.0219775773940993E-4</v>
      </c>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Z1127" s="54"/>
      <c r="BA1127" s="54"/>
      <c r="BB1127" s="54"/>
      <c r="BC1127" s="54"/>
      <c r="BD1127" s="54"/>
      <c r="BE1127" s="54"/>
      <c r="BF1127" s="54"/>
      <c r="BG1127" s="54"/>
      <c r="BH1127" s="54"/>
      <c r="BI1127" s="54"/>
      <c r="BJ1127" s="54"/>
      <c r="BK1127" s="54"/>
      <c r="BL1127" s="54"/>
      <c r="BM1127" s="54"/>
      <c r="BN1127" s="54"/>
      <c r="BO1127" s="54"/>
      <c r="BP1127" s="54"/>
      <c r="BQ1127" s="54"/>
      <c r="BR1127" s="54"/>
      <c r="BS1127" s="54"/>
      <c r="BT1127" s="54"/>
      <c r="BU1127" s="54"/>
      <c r="BV1127" s="54"/>
      <c r="BW1127" s="54"/>
      <c r="BX1127" s="54"/>
      <c r="BY1127" s="3"/>
      <c r="BZ1127" s="3"/>
      <c r="CA1127" s="3"/>
      <c r="CB1127" s="3"/>
      <c r="CC1127" s="3"/>
      <c r="CD1127" s="3"/>
    </row>
    <row r="1128" spans="1:82" x14ac:dyDescent="0.2">
      <c r="A1128" s="14">
        <v>960.8928699999999</v>
      </c>
      <c r="B1128" s="8" t="s">
        <v>967</v>
      </c>
      <c r="C1128" s="8" t="s">
        <v>968</v>
      </c>
      <c r="D1128" s="3">
        <v>0</v>
      </c>
      <c r="E1128" s="3">
        <v>7.089630607129837E-6</v>
      </c>
      <c r="F1128" s="3">
        <v>0</v>
      </c>
      <c r="G1128" s="3">
        <v>1.0227521397321923E-5</v>
      </c>
      <c r="H1128" s="3">
        <v>0</v>
      </c>
      <c r="I1128" s="3">
        <v>0</v>
      </c>
      <c r="J1128" s="3">
        <v>0</v>
      </c>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Z1128" s="54"/>
      <c r="BA1128" s="54"/>
      <c r="BB1128" s="54"/>
      <c r="BC1128" s="54"/>
      <c r="BD1128" s="54"/>
      <c r="BE1128" s="54"/>
      <c r="BF1128" s="54"/>
      <c r="BG1128" s="54"/>
      <c r="BH1128" s="54"/>
      <c r="BI1128" s="54"/>
      <c r="BJ1128" s="54"/>
      <c r="BK1128" s="54"/>
      <c r="BL1128" s="54"/>
      <c r="BM1128" s="54"/>
      <c r="BN1128" s="54"/>
      <c r="BO1128" s="54"/>
      <c r="BP1128" s="54"/>
      <c r="BQ1128" s="54"/>
      <c r="BR1128" s="54"/>
      <c r="BS1128" s="54"/>
      <c r="BT1128" s="54"/>
      <c r="BU1128" s="54"/>
      <c r="BV1128" s="54"/>
      <c r="BW1128" s="54"/>
      <c r="BX1128" s="54"/>
      <c r="BY1128" s="3"/>
      <c r="BZ1128" s="3"/>
      <c r="CA1128" s="3"/>
      <c r="CB1128" s="3"/>
      <c r="CC1128" s="3"/>
      <c r="CD1128" s="3"/>
    </row>
    <row r="1129" spans="1:82" x14ac:dyDescent="0.2">
      <c r="A1129" s="14">
        <v>962.90846999999997</v>
      </c>
      <c r="B1129" s="8" t="s">
        <v>969</v>
      </c>
      <c r="C1129" s="8" t="s">
        <v>970</v>
      </c>
      <c r="D1129" s="3">
        <v>0</v>
      </c>
      <c r="E1129" s="3">
        <v>0</v>
      </c>
      <c r="F1129" s="3">
        <v>0</v>
      </c>
      <c r="G1129" s="3">
        <v>2.0900475070301908E-5</v>
      </c>
      <c r="H1129" s="3">
        <v>0</v>
      </c>
      <c r="I1129" s="3">
        <v>0</v>
      </c>
      <c r="J1129" s="3">
        <v>1.6570735321485883E-6</v>
      </c>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Z1129" s="54"/>
      <c r="BA1129" s="54"/>
      <c r="BB1129" s="54"/>
      <c r="BC1129" s="54"/>
      <c r="BD1129" s="54"/>
      <c r="BE1129" s="54"/>
      <c r="BF1129" s="54"/>
      <c r="BG1129" s="54"/>
      <c r="BH1129" s="54"/>
      <c r="BI1129" s="54"/>
      <c r="BJ1129" s="54"/>
      <c r="BK1129" s="54"/>
      <c r="BL1129" s="54"/>
      <c r="BM1129" s="54"/>
      <c r="BN1129" s="54"/>
      <c r="BO1129" s="54"/>
      <c r="BP1129" s="54"/>
      <c r="BQ1129" s="54"/>
      <c r="BR1129" s="54"/>
      <c r="BS1129" s="54"/>
      <c r="BT1129" s="54"/>
      <c r="BU1129" s="54"/>
      <c r="BV1129" s="54"/>
      <c r="BW1129" s="54"/>
      <c r="BX1129" s="54"/>
      <c r="BY1129" s="3"/>
      <c r="BZ1129" s="3"/>
      <c r="CA1129" s="3"/>
      <c r="CB1129" s="3"/>
      <c r="CC1129" s="3"/>
      <c r="CD1129" s="3"/>
    </row>
    <row r="1130" spans="1:82" x14ac:dyDescent="0.2">
      <c r="A1130" s="14">
        <v>964.86676999999997</v>
      </c>
      <c r="B1130" s="8" t="s">
        <v>971</v>
      </c>
      <c r="C1130" s="8" t="s">
        <v>972</v>
      </c>
      <c r="D1130" s="3">
        <v>0</v>
      </c>
      <c r="E1130" s="3">
        <v>1.8902260851987332E-5</v>
      </c>
      <c r="F1130" s="3">
        <v>0</v>
      </c>
      <c r="G1130" s="3">
        <v>4.1088893145982408E-5</v>
      </c>
      <c r="H1130" s="3">
        <v>8.050236394057502E-5</v>
      </c>
      <c r="I1130" s="3">
        <v>2.8891479730595106E-4</v>
      </c>
      <c r="J1130" s="3">
        <v>0</v>
      </c>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Z1130" s="54"/>
      <c r="BA1130" s="54"/>
      <c r="BB1130" s="54"/>
      <c r="BC1130" s="54"/>
      <c r="BD1130" s="54"/>
      <c r="BE1130" s="54"/>
      <c r="BF1130" s="54"/>
      <c r="BG1130" s="54"/>
      <c r="BH1130" s="54"/>
      <c r="BI1130" s="54"/>
      <c r="BJ1130" s="54"/>
      <c r="BK1130" s="54"/>
      <c r="BL1130" s="54"/>
      <c r="BM1130" s="54"/>
      <c r="BN1130" s="54"/>
      <c r="BO1130" s="54"/>
      <c r="BP1130" s="54"/>
      <c r="BQ1130" s="54"/>
      <c r="BR1130" s="54"/>
      <c r="BS1130" s="54"/>
      <c r="BT1130" s="54"/>
      <c r="BU1130" s="54"/>
      <c r="BV1130" s="54"/>
      <c r="BW1130" s="54"/>
      <c r="BX1130" s="54"/>
      <c r="BY1130" s="3"/>
      <c r="BZ1130" s="3"/>
      <c r="CA1130" s="3"/>
      <c r="CB1130" s="3"/>
      <c r="CC1130" s="3"/>
      <c r="CD1130" s="3"/>
    </row>
    <row r="1131" spans="1:82" x14ac:dyDescent="0.2">
      <c r="A1131" s="14">
        <v>966.88237000000004</v>
      </c>
      <c r="B1131" s="8" t="s">
        <v>973</v>
      </c>
      <c r="C1131" s="8" t="s">
        <v>974</v>
      </c>
      <c r="D1131" s="3">
        <v>9.7925830791949313E-6</v>
      </c>
      <c r="E1131" s="3">
        <v>8.8680056727688144E-6</v>
      </c>
      <c r="F1131" s="3">
        <v>0</v>
      </c>
      <c r="G1131" s="3">
        <v>0</v>
      </c>
      <c r="H1131" s="3">
        <v>6.5224884279409201E-6</v>
      </c>
      <c r="I1131" s="3">
        <v>2.2957190505637992E-5</v>
      </c>
      <c r="J1131" s="3">
        <v>3.320442412516489E-6</v>
      </c>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Z1131" s="54"/>
      <c r="BA1131" s="54"/>
      <c r="BB1131" s="54"/>
      <c r="BC1131" s="54"/>
      <c r="BD1131" s="54"/>
      <c r="BE1131" s="54"/>
      <c r="BF1131" s="54"/>
      <c r="BG1131" s="54"/>
      <c r="BH1131" s="54"/>
      <c r="BI1131" s="54"/>
      <c r="BJ1131" s="54"/>
      <c r="BK1131" s="54"/>
      <c r="BL1131" s="54"/>
      <c r="BM1131" s="54"/>
      <c r="BN1131" s="54"/>
      <c r="BO1131" s="54"/>
      <c r="BP1131" s="54"/>
      <c r="BQ1131" s="54"/>
      <c r="BR1131" s="54"/>
      <c r="BS1131" s="54"/>
      <c r="BT1131" s="54"/>
      <c r="BU1131" s="54"/>
      <c r="BV1131" s="54"/>
      <c r="BW1131" s="54"/>
      <c r="BX1131" s="54"/>
      <c r="BY1131" s="3"/>
      <c r="BZ1131" s="3"/>
      <c r="CA1131" s="3"/>
      <c r="CB1131" s="3"/>
      <c r="CC1131" s="3"/>
      <c r="CD1131" s="3"/>
    </row>
    <row r="1132" spans="1:82" x14ac:dyDescent="0.2">
      <c r="A1132" s="14">
        <v>968.89796999999999</v>
      </c>
      <c r="B1132" s="8" t="s">
        <v>975</v>
      </c>
      <c r="C1132" s="8" t="s">
        <v>976</v>
      </c>
      <c r="D1132" s="3">
        <v>0</v>
      </c>
      <c r="E1132" s="3">
        <v>5.4799677540125548E-5</v>
      </c>
      <c r="F1132" s="3">
        <v>0</v>
      </c>
      <c r="G1132" s="3">
        <v>5.8525268851027784E-5</v>
      </c>
      <c r="H1132" s="3">
        <v>0</v>
      </c>
      <c r="I1132" s="3">
        <v>0</v>
      </c>
      <c r="J1132" s="3">
        <v>2.2052293740528515E-5</v>
      </c>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Z1132" s="54"/>
      <c r="BA1132" s="54"/>
      <c r="BB1132" s="54"/>
      <c r="BC1132" s="54"/>
      <c r="BD1132" s="54"/>
      <c r="BE1132" s="54"/>
      <c r="BF1132" s="54"/>
      <c r="BG1132" s="54"/>
      <c r="BH1132" s="54"/>
      <c r="BI1132" s="54"/>
      <c r="BJ1132" s="54"/>
      <c r="BK1132" s="54"/>
      <c r="BL1132" s="54"/>
      <c r="BM1132" s="54"/>
      <c r="BN1132" s="54"/>
      <c r="BO1132" s="54"/>
      <c r="BP1132" s="54"/>
      <c r="BQ1132" s="54"/>
      <c r="BR1132" s="54"/>
      <c r="BS1132" s="54"/>
      <c r="BT1132" s="54"/>
      <c r="BU1132" s="54"/>
      <c r="BV1132" s="54"/>
      <c r="BW1132" s="54"/>
      <c r="BX1132" s="54"/>
      <c r="BY1132" s="3"/>
      <c r="BZ1132" s="3"/>
      <c r="CA1132" s="3"/>
      <c r="CB1132" s="3"/>
      <c r="CC1132" s="3"/>
      <c r="CD1132" s="3"/>
    </row>
    <row r="1133" spans="1:82" x14ac:dyDescent="0.2">
      <c r="A1133" s="14">
        <v>970.91357000000005</v>
      </c>
      <c r="B1133" s="8" t="s">
        <v>977</v>
      </c>
      <c r="C1133" s="8" t="s">
        <v>978</v>
      </c>
      <c r="D1133" s="3">
        <v>4.6580756288208516E-5</v>
      </c>
      <c r="E1133" s="3">
        <v>0</v>
      </c>
      <c r="F1133" s="3">
        <v>0</v>
      </c>
      <c r="G1133" s="3">
        <v>3.9658180525311719E-5</v>
      </c>
      <c r="H1133" s="3">
        <v>8.2719148445059275E-7</v>
      </c>
      <c r="I1133" s="3">
        <v>0</v>
      </c>
      <c r="J1133" s="3">
        <v>0</v>
      </c>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Z1133" s="54"/>
      <c r="BA1133" s="54"/>
      <c r="BB1133" s="54"/>
      <c r="BC1133" s="54"/>
      <c r="BD1133" s="54"/>
      <c r="BE1133" s="54"/>
      <c r="BF1133" s="54"/>
      <c r="BG1133" s="54"/>
      <c r="BH1133" s="54"/>
      <c r="BI1133" s="54"/>
      <c r="BJ1133" s="54"/>
      <c r="BK1133" s="54"/>
      <c r="BL1133" s="54"/>
      <c r="BM1133" s="54"/>
      <c r="BN1133" s="54"/>
      <c r="BO1133" s="54"/>
      <c r="BP1133" s="54"/>
      <c r="BQ1133" s="54"/>
      <c r="BR1133" s="54"/>
      <c r="BS1133" s="54"/>
      <c r="BT1133" s="54"/>
      <c r="BU1133" s="54"/>
      <c r="BV1133" s="54"/>
      <c r="BW1133" s="54"/>
      <c r="BX1133" s="54"/>
      <c r="BY1133" s="3"/>
      <c r="BZ1133" s="3"/>
      <c r="CA1133" s="3"/>
      <c r="CB1133" s="3"/>
      <c r="CC1133" s="3"/>
      <c r="CD1133" s="3"/>
    </row>
    <row r="1134" spans="1:82" x14ac:dyDescent="0.2">
      <c r="A1134" s="14">
        <v>972.92917</v>
      </c>
      <c r="B1134" s="8" t="s">
        <v>979</v>
      </c>
      <c r="C1134" s="8" t="s">
        <v>980</v>
      </c>
      <c r="D1134" s="3">
        <v>0</v>
      </c>
      <c r="E1134" s="3">
        <v>1.6847459494204211E-5</v>
      </c>
      <c r="F1134" s="3">
        <v>0</v>
      </c>
      <c r="G1134" s="3">
        <v>0</v>
      </c>
      <c r="H1134" s="3">
        <v>0</v>
      </c>
      <c r="I1134" s="3">
        <v>0</v>
      </c>
      <c r="J1134" s="3">
        <v>5.0413366246820726E-5</v>
      </c>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Z1134" s="54"/>
      <c r="BA1134" s="54"/>
      <c r="BB1134" s="54"/>
      <c r="BC1134" s="54"/>
      <c r="BD1134" s="54"/>
      <c r="BE1134" s="54"/>
      <c r="BF1134" s="54"/>
      <c r="BG1134" s="54"/>
      <c r="BH1134" s="54"/>
      <c r="BI1134" s="54"/>
      <c r="BJ1134" s="54"/>
      <c r="BK1134" s="54"/>
      <c r="BL1134" s="54"/>
      <c r="BM1134" s="54"/>
      <c r="BN1134" s="54"/>
      <c r="BO1134" s="54"/>
      <c r="BP1134" s="54"/>
      <c r="BQ1134" s="54"/>
      <c r="BR1134" s="54"/>
      <c r="BS1134" s="54"/>
      <c r="BT1134" s="54"/>
      <c r="BU1134" s="54"/>
      <c r="BV1134" s="54"/>
      <c r="BW1134" s="54"/>
      <c r="BX1134" s="54"/>
      <c r="BY1134" s="3"/>
      <c r="BZ1134" s="3"/>
      <c r="CA1134" s="3"/>
      <c r="CB1134" s="3"/>
      <c r="CC1134" s="3"/>
      <c r="CD1134" s="3"/>
    </row>
    <row r="1135" spans="1:82" x14ac:dyDescent="0.2">
      <c r="A1135" s="14">
        <v>974.94477000000006</v>
      </c>
      <c r="B1135" s="8" t="s">
        <v>981</v>
      </c>
      <c r="C1135" s="8" t="s">
        <v>982</v>
      </c>
      <c r="D1135" s="3">
        <v>4.4159155789095412E-5</v>
      </c>
      <c r="E1135" s="3">
        <v>0</v>
      </c>
      <c r="F1135" s="3">
        <v>0</v>
      </c>
      <c r="G1135" s="3">
        <v>0</v>
      </c>
      <c r="H1135" s="3">
        <v>1.0167789325727194E-4</v>
      </c>
      <c r="I1135" s="3">
        <v>1.013950983149204E-5</v>
      </c>
      <c r="J1135" s="3">
        <v>3.7290826704418955E-5</v>
      </c>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Z1135" s="54"/>
      <c r="BA1135" s="54"/>
      <c r="BB1135" s="54"/>
      <c r="BC1135" s="54"/>
      <c r="BD1135" s="54"/>
      <c r="BE1135" s="54"/>
      <c r="BF1135" s="54"/>
      <c r="BG1135" s="54"/>
      <c r="BH1135" s="54"/>
      <c r="BI1135" s="54"/>
      <c r="BJ1135" s="54"/>
      <c r="BK1135" s="54"/>
      <c r="BL1135" s="54"/>
      <c r="BM1135" s="54"/>
      <c r="BN1135" s="54"/>
      <c r="BO1135" s="54"/>
      <c r="BP1135" s="54"/>
      <c r="BQ1135" s="54"/>
      <c r="BR1135" s="54"/>
      <c r="BS1135" s="54"/>
      <c r="BT1135" s="54"/>
      <c r="BU1135" s="54"/>
      <c r="BV1135" s="54"/>
      <c r="BW1135" s="54"/>
      <c r="BX1135" s="54"/>
      <c r="BY1135" s="3"/>
      <c r="BZ1135" s="3"/>
      <c r="CA1135" s="3"/>
      <c r="CB1135" s="3"/>
      <c r="CC1135" s="3"/>
      <c r="CD1135" s="3"/>
    </row>
    <row r="1136" spans="1:82" x14ac:dyDescent="0.2">
      <c r="A1136" s="14">
        <v>976.83046999999988</v>
      </c>
      <c r="B1136" s="8" t="s">
        <v>983</v>
      </c>
      <c r="C1136" s="8" t="s">
        <v>984</v>
      </c>
      <c r="D1136" s="3">
        <v>2.0131384011370206E-5</v>
      </c>
      <c r="E1136" s="3">
        <v>4.5956274068681837E-5</v>
      </c>
      <c r="F1136" s="3">
        <v>0</v>
      </c>
      <c r="G1136" s="3">
        <v>1.2855105299949375E-5</v>
      </c>
      <c r="H1136" s="3">
        <v>5.6064533161861107E-5</v>
      </c>
      <c r="I1136" s="3">
        <v>8.8074000000710651E-5</v>
      </c>
      <c r="J1136" s="3">
        <v>0</v>
      </c>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Z1136" s="54"/>
      <c r="BA1136" s="54"/>
      <c r="BB1136" s="54"/>
      <c r="BC1136" s="54"/>
      <c r="BD1136" s="54"/>
      <c r="BE1136" s="54"/>
      <c r="BF1136" s="54"/>
      <c r="BG1136" s="54"/>
      <c r="BH1136" s="54"/>
      <c r="BI1136" s="54"/>
      <c r="BJ1136" s="54"/>
      <c r="BK1136" s="54"/>
      <c r="BL1136" s="54"/>
      <c r="BM1136" s="54"/>
      <c r="BN1136" s="54"/>
      <c r="BO1136" s="54"/>
      <c r="BP1136" s="54"/>
      <c r="BQ1136" s="54"/>
      <c r="BR1136" s="54"/>
      <c r="BS1136" s="54"/>
      <c r="BT1136" s="54"/>
      <c r="BU1136" s="54"/>
      <c r="BV1136" s="54"/>
      <c r="BW1136" s="54"/>
      <c r="BX1136" s="54"/>
      <c r="BY1136" s="3"/>
      <c r="BZ1136" s="3"/>
      <c r="CA1136" s="3"/>
      <c r="CB1136" s="3"/>
      <c r="CC1136" s="3"/>
      <c r="CD1136" s="3"/>
    </row>
    <row r="1137" spans="1:82" x14ac:dyDescent="0.2">
      <c r="A1137" s="14">
        <v>978.84606999999994</v>
      </c>
      <c r="B1137" s="8" t="s">
        <v>985</v>
      </c>
      <c r="C1137" s="8" t="s">
        <v>986</v>
      </c>
      <c r="D1137" s="3">
        <v>2.3669120599729005E-5</v>
      </c>
      <c r="E1137" s="3">
        <v>0</v>
      </c>
      <c r="F1137" s="3">
        <v>0</v>
      </c>
      <c r="G1137" s="3">
        <v>1.2250965720611334E-4</v>
      </c>
      <c r="H1137" s="3">
        <v>1.7289036288043171E-4</v>
      </c>
      <c r="I1137" s="3">
        <v>1.8405387593576193E-4</v>
      </c>
      <c r="J1137" s="3">
        <v>1.8475395646570944E-5</v>
      </c>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Z1137" s="54"/>
      <c r="BA1137" s="54"/>
      <c r="BB1137" s="54"/>
      <c r="BC1137" s="54"/>
      <c r="BD1137" s="54"/>
      <c r="BE1137" s="54"/>
      <c r="BF1137" s="54"/>
      <c r="BG1137" s="54"/>
      <c r="BH1137" s="54"/>
      <c r="BI1137" s="54"/>
      <c r="BJ1137" s="54"/>
      <c r="BK1137" s="54"/>
      <c r="BL1137" s="54"/>
      <c r="BM1137" s="54"/>
      <c r="BN1137" s="54"/>
      <c r="BO1137" s="54"/>
      <c r="BP1137" s="54"/>
      <c r="BQ1137" s="54"/>
      <c r="BR1137" s="54"/>
      <c r="BS1137" s="54"/>
      <c r="BT1137" s="54"/>
      <c r="BU1137" s="54"/>
      <c r="BV1137" s="54"/>
      <c r="BW1137" s="54"/>
      <c r="BX1137" s="54"/>
      <c r="BY1137" s="3"/>
      <c r="BZ1137" s="3"/>
      <c r="CA1137" s="3"/>
      <c r="CB1137" s="3"/>
      <c r="CC1137" s="3"/>
      <c r="CD1137" s="3"/>
    </row>
    <row r="1138" spans="1:82" x14ac:dyDescent="0.2">
      <c r="A1138" s="14">
        <v>980.86166999999989</v>
      </c>
      <c r="B1138" s="8" t="s">
        <v>987</v>
      </c>
      <c r="C1138" s="8" t="s">
        <v>988</v>
      </c>
      <c r="D1138" s="3">
        <v>1.1613429660738094E-5</v>
      </c>
      <c r="E1138" s="3">
        <v>6.9940257429138266E-5</v>
      </c>
      <c r="F1138" s="3">
        <v>4.9187405805838303E-5</v>
      </c>
      <c r="G1138" s="3">
        <v>2.2319110791515289E-4</v>
      </c>
      <c r="H1138" s="3">
        <v>2.9879037108041721E-4</v>
      </c>
      <c r="I1138" s="3">
        <v>2.9131937495227963E-4</v>
      </c>
      <c r="J1138" s="3">
        <v>4.219795651894035E-5</v>
      </c>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Z1138" s="54"/>
      <c r="BA1138" s="54"/>
      <c r="BB1138" s="54"/>
      <c r="BC1138" s="54"/>
      <c r="BD1138" s="54"/>
      <c r="BE1138" s="54"/>
      <c r="BF1138" s="54"/>
      <c r="BG1138" s="54"/>
      <c r="BH1138" s="54"/>
      <c r="BI1138" s="54"/>
      <c r="BJ1138" s="54"/>
      <c r="BK1138" s="54"/>
      <c r="BL1138" s="54"/>
      <c r="BM1138" s="54"/>
      <c r="BN1138" s="54"/>
      <c r="BO1138" s="54"/>
      <c r="BP1138" s="54"/>
      <c r="BQ1138" s="54"/>
      <c r="BR1138" s="54"/>
      <c r="BS1138" s="54"/>
      <c r="BT1138" s="54"/>
      <c r="BU1138" s="54"/>
      <c r="BV1138" s="54"/>
      <c r="BW1138" s="54"/>
      <c r="BX1138" s="54"/>
      <c r="BY1138" s="3"/>
      <c r="BZ1138" s="3"/>
      <c r="CA1138" s="3"/>
      <c r="CB1138" s="3"/>
      <c r="CC1138" s="3"/>
      <c r="CD1138" s="3"/>
    </row>
    <row r="1139" spans="1:82" x14ac:dyDescent="0.2">
      <c r="A1139" s="14">
        <v>982.87726999999995</v>
      </c>
      <c r="B1139" s="8" t="s">
        <v>989</v>
      </c>
      <c r="C1139" s="8" t="s">
        <v>990</v>
      </c>
      <c r="D1139" s="3">
        <v>0</v>
      </c>
      <c r="E1139" s="3">
        <v>3.2900840511064659E-5</v>
      </c>
      <c r="F1139" s="3">
        <v>1.6461545055284378E-5</v>
      </c>
      <c r="G1139" s="3">
        <v>0</v>
      </c>
      <c r="H1139" s="3">
        <v>1.0384436954373844E-4</v>
      </c>
      <c r="I1139" s="3">
        <v>0</v>
      </c>
      <c r="J1139" s="3">
        <v>2.5749044499116228E-5</v>
      </c>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Z1139" s="54"/>
      <c r="BA1139" s="54"/>
      <c r="BB1139" s="54"/>
      <c r="BC1139" s="54"/>
      <c r="BD1139" s="54"/>
      <c r="BE1139" s="54"/>
      <c r="BF1139" s="54"/>
      <c r="BG1139" s="54"/>
      <c r="BH1139" s="54"/>
      <c r="BI1139" s="54"/>
      <c r="BJ1139" s="54"/>
      <c r="BK1139" s="54"/>
      <c r="BL1139" s="54"/>
      <c r="BM1139" s="54"/>
      <c r="BN1139" s="54"/>
      <c r="BO1139" s="54"/>
      <c r="BP1139" s="54"/>
      <c r="BQ1139" s="54"/>
      <c r="BR1139" s="54"/>
      <c r="BS1139" s="54"/>
      <c r="BT1139" s="54"/>
      <c r="BU1139" s="54"/>
      <c r="BV1139" s="54"/>
      <c r="BW1139" s="54"/>
      <c r="BX1139" s="54"/>
      <c r="BY1139" s="3"/>
      <c r="BZ1139" s="3"/>
      <c r="CA1139" s="3"/>
      <c r="CB1139" s="3"/>
      <c r="CC1139" s="3"/>
      <c r="CD1139" s="3"/>
    </row>
    <row r="1140" spans="1:82" x14ac:dyDescent="0.2">
      <c r="A1140" s="14">
        <v>984.8928699999999</v>
      </c>
      <c r="B1140" s="8" t="s">
        <v>991</v>
      </c>
      <c r="C1140" s="8" t="s">
        <v>992</v>
      </c>
      <c r="D1140" s="3">
        <v>0</v>
      </c>
      <c r="E1140" s="3">
        <v>7.2213663966547782E-6</v>
      </c>
      <c r="F1140" s="3">
        <v>0</v>
      </c>
      <c r="G1140" s="3">
        <v>0</v>
      </c>
      <c r="H1140" s="3">
        <v>0</v>
      </c>
      <c r="I1140" s="3">
        <v>0</v>
      </c>
      <c r="J1140" s="3">
        <v>4.0043797089796757E-5</v>
      </c>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Z1140" s="54"/>
      <c r="BA1140" s="54"/>
      <c r="BB1140" s="54"/>
      <c r="BC1140" s="54"/>
      <c r="BD1140" s="54"/>
      <c r="BE1140" s="54"/>
      <c r="BF1140" s="54"/>
      <c r="BG1140" s="54"/>
      <c r="BH1140" s="54"/>
      <c r="BI1140" s="54"/>
      <c r="BJ1140" s="54"/>
      <c r="BK1140" s="54"/>
      <c r="BL1140" s="54"/>
      <c r="BM1140" s="54"/>
      <c r="BN1140" s="54"/>
      <c r="BO1140" s="54"/>
      <c r="BP1140" s="54"/>
      <c r="BQ1140" s="54"/>
      <c r="BR1140" s="54"/>
      <c r="BS1140" s="54"/>
      <c r="BT1140" s="54"/>
      <c r="BU1140" s="54"/>
      <c r="BV1140" s="54"/>
      <c r="BW1140" s="54"/>
      <c r="BX1140" s="54"/>
      <c r="BY1140" s="3"/>
      <c r="BZ1140" s="3"/>
      <c r="CA1140" s="3"/>
      <c r="CB1140" s="3"/>
      <c r="CC1140" s="3"/>
      <c r="CD1140" s="3"/>
    </row>
    <row r="1141" spans="1:82" x14ac:dyDescent="0.2">
      <c r="A1141" s="14">
        <v>986.90846999999997</v>
      </c>
      <c r="B1141" s="8" t="s">
        <v>993</v>
      </c>
      <c r="C1141" s="8" t="s">
        <v>994</v>
      </c>
      <c r="D1141" s="3">
        <v>0</v>
      </c>
      <c r="E1141" s="3">
        <v>2.3508477911191808E-5</v>
      </c>
      <c r="F1141" s="3">
        <v>0</v>
      </c>
      <c r="G1141" s="3">
        <v>9.5859502282782551E-5</v>
      </c>
      <c r="H1141" s="3">
        <v>0</v>
      </c>
      <c r="I1141" s="3">
        <v>1.332408292810324E-4</v>
      </c>
      <c r="J1141" s="3">
        <v>0</v>
      </c>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Z1141" s="54"/>
      <c r="BA1141" s="54"/>
      <c r="BB1141" s="54"/>
      <c r="BC1141" s="54"/>
      <c r="BD1141" s="54"/>
      <c r="BE1141" s="54"/>
      <c r="BF1141" s="54"/>
      <c r="BG1141" s="54"/>
      <c r="BH1141" s="54"/>
      <c r="BI1141" s="54"/>
      <c r="BJ1141" s="54"/>
      <c r="BK1141" s="54"/>
      <c r="BL1141" s="54"/>
      <c r="BM1141" s="54"/>
      <c r="BN1141" s="54"/>
      <c r="BO1141" s="54"/>
      <c r="BP1141" s="54"/>
      <c r="BQ1141" s="54"/>
      <c r="BR1141" s="54"/>
      <c r="BS1141" s="54"/>
      <c r="BT1141" s="54"/>
      <c r="BU1141" s="54"/>
      <c r="BV1141" s="54"/>
      <c r="BW1141" s="54"/>
      <c r="BX1141" s="54"/>
      <c r="BY1141" s="3"/>
      <c r="BZ1141" s="3"/>
      <c r="CA1141" s="3"/>
      <c r="CB1141" s="3"/>
      <c r="CC1141" s="3"/>
      <c r="CD1141" s="3"/>
    </row>
    <row r="1142" spans="1:82" x14ac:dyDescent="0.2">
      <c r="A1142" s="14">
        <v>988.92406999999992</v>
      </c>
      <c r="B1142" s="8" t="s">
        <v>995</v>
      </c>
      <c r="C1142" s="8" t="s">
        <v>996</v>
      </c>
      <c r="D1142" s="3">
        <v>0</v>
      </c>
      <c r="E1142" s="3">
        <v>4.2430155494805697E-5</v>
      </c>
      <c r="F1142" s="3">
        <v>3.9727869443993595E-5</v>
      </c>
      <c r="G1142" s="3">
        <v>5.3228993800784334E-5</v>
      </c>
      <c r="H1142" s="3">
        <v>0</v>
      </c>
      <c r="I1142" s="3">
        <v>0</v>
      </c>
      <c r="J1142" s="3">
        <v>0</v>
      </c>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Z1142" s="54"/>
      <c r="BA1142" s="54"/>
      <c r="BB1142" s="54"/>
      <c r="BC1142" s="54"/>
      <c r="BD1142" s="54"/>
      <c r="BE1142" s="54"/>
      <c r="BF1142" s="54"/>
      <c r="BG1142" s="54"/>
      <c r="BH1142" s="54"/>
      <c r="BI1142" s="54"/>
      <c r="BJ1142" s="54"/>
      <c r="BK1142" s="54"/>
      <c r="BL1142" s="54"/>
      <c r="BM1142" s="54"/>
      <c r="BN1142" s="54"/>
      <c r="BO1142" s="54"/>
      <c r="BP1142" s="54"/>
      <c r="BQ1142" s="54"/>
      <c r="BR1142" s="54"/>
      <c r="BS1142" s="54"/>
      <c r="BT1142" s="54"/>
      <c r="BU1142" s="54"/>
      <c r="BV1142" s="54"/>
      <c r="BW1142" s="54"/>
      <c r="BX1142" s="54"/>
      <c r="BY1142" s="3"/>
      <c r="BZ1142" s="3"/>
      <c r="CA1142" s="3"/>
      <c r="CB1142" s="3"/>
      <c r="CC1142" s="3"/>
      <c r="CD1142" s="3"/>
    </row>
    <row r="1143" spans="1:82" x14ac:dyDescent="0.2">
      <c r="A1143" s="14">
        <v>990.93966999999998</v>
      </c>
      <c r="B1143" s="8" t="s">
        <v>997</v>
      </c>
      <c r="C1143" s="8" t="s">
        <v>998</v>
      </c>
      <c r="D1143" s="3">
        <v>2.1897352673830363E-5</v>
      </c>
      <c r="E1143" s="3">
        <v>0</v>
      </c>
      <c r="F1143" s="3">
        <v>0</v>
      </c>
      <c r="G1143" s="3">
        <v>0</v>
      </c>
      <c r="H1143" s="3">
        <v>0</v>
      </c>
      <c r="I1143" s="3">
        <v>8.3069314286417502E-5</v>
      </c>
      <c r="J1143" s="3">
        <v>0</v>
      </c>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Z1143" s="54"/>
      <c r="BA1143" s="54"/>
      <c r="BB1143" s="54"/>
      <c r="BC1143" s="54"/>
      <c r="BD1143" s="54"/>
      <c r="BE1143" s="54"/>
      <c r="BF1143" s="54"/>
      <c r="BG1143" s="54"/>
      <c r="BH1143" s="54"/>
      <c r="BI1143" s="54"/>
      <c r="BJ1143" s="54"/>
      <c r="BK1143" s="54"/>
      <c r="BL1143" s="54"/>
      <c r="BM1143" s="54"/>
      <c r="BN1143" s="54"/>
      <c r="BO1143" s="54"/>
      <c r="BP1143" s="54"/>
      <c r="BQ1143" s="54"/>
      <c r="BR1143" s="54"/>
      <c r="BS1143" s="54"/>
      <c r="BT1143" s="54"/>
      <c r="BU1143" s="54"/>
      <c r="BV1143" s="54"/>
      <c r="BW1143" s="54"/>
      <c r="BX1143" s="54"/>
      <c r="BY1143" s="3"/>
      <c r="BZ1143" s="3"/>
      <c r="CA1143" s="3"/>
      <c r="CB1143" s="3"/>
      <c r="CC1143" s="3"/>
      <c r="CD1143" s="3"/>
    </row>
    <row r="1144" spans="1:82" x14ac:dyDescent="0.2">
      <c r="A1144" s="8"/>
      <c r="B1144" s="8"/>
      <c r="C1144" s="8" t="s">
        <v>1008</v>
      </c>
    </row>
    <row r="1145" spans="1:82" x14ac:dyDescent="0.2">
      <c r="A1145" s="13"/>
      <c r="B1145" s="12"/>
      <c r="C1145" s="12" t="s">
        <v>20</v>
      </c>
      <c r="D1145" s="12"/>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12"/>
      <c r="AN1145" s="3"/>
      <c r="AO1145" s="3"/>
      <c r="AP1145" s="3"/>
      <c r="AQ1145" s="3"/>
      <c r="AR1145" s="3"/>
      <c r="AS1145" s="3"/>
      <c r="AT1145" s="3"/>
      <c r="AU1145" s="3"/>
      <c r="AV1145" s="3"/>
      <c r="AW1145" s="3"/>
      <c r="AX1145" s="3"/>
      <c r="AZ1145" s="54"/>
      <c r="BA1145" s="54"/>
      <c r="BB1145" s="54"/>
      <c r="BC1145" s="54"/>
      <c r="BD1145" s="54"/>
      <c r="BE1145" s="54"/>
      <c r="BF1145" s="54"/>
      <c r="BG1145" s="54"/>
      <c r="BH1145" s="54"/>
      <c r="BI1145" s="54"/>
      <c r="BJ1145" s="54"/>
      <c r="BK1145" s="54"/>
      <c r="BL1145" s="54"/>
      <c r="BM1145" s="54"/>
      <c r="BN1145" s="54"/>
      <c r="BO1145" s="54"/>
      <c r="BP1145" s="54"/>
      <c r="BQ1145" s="54"/>
      <c r="BR1145" s="54"/>
      <c r="BS1145" s="54"/>
      <c r="BT1145" s="54"/>
      <c r="BU1145" s="54"/>
      <c r="BV1145" s="54"/>
      <c r="BW1145" s="54"/>
      <c r="BX1145" s="54"/>
      <c r="BY1145" s="3"/>
      <c r="BZ1145" s="3"/>
      <c r="CA1145" s="3"/>
      <c r="CB1145" s="3"/>
      <c r="CC1145" s="3"/>
      <c r="CD1145" s="3"/>
    </row>
    <row r="1146" spans="1:82" x14ac:dyDescent="0.2">
      <c r="A1146" s="14"/>
      <c r="B1146" s="3"/>
      <c r="C1146" s="3"/>
      <c r="D1146" s="4"/>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4"/>
      <c r="AN1146" s="3"/>
      <c r="AO1146" s="3"/>
      <c r="AP1146" s="3"/>
      <c r="AQ1146" s="3"/>
      <c r="AR1146" s="3"/>
      <c r="AS1146" s="3"/>
      <c r="AT1146" s="3"/>
      <c r="AU1146" s="3"/>
      <c r="AV1146" s="3"/>
      <c r="AW1146" s="3"/>
      <c r="AX1146" s="3"/>
      <c r="AZ1146" s="54"/>
      <c r="BA1146" s="54"/>
      <c r="BB1146" s="54"/>
      <c r="BC1146" s="54"/>
      <c r="BD1146" s="54"/>
      <c r="BE1146" s="54"/>
      <c r="BF1146" s="54"/>
      <c r="BG1146" s="54"/>
      <c r="BH1146" s="54"/>
      <c r="BI1146" s="54"/>
      <c r="BJ1146" s="54"/>
      <c r="BK1146" s="54"/>
      <c r="BL1146" s="54"/>
      <c r="BM1146" s="54"/>
      <c r="BN1146" s="54"/>
      <c r="BO1146" s="54"/>
      <c r="BP1146" s="54"/>
      <c r="BQ1146" s="54"/>
      <c r="BR1146" s="54"/>
      <c r="BS1146" s="54"/>
      <c r="BT1146" s="54"/>
      <c r="BU1146" s="54"/>
      <c r="BV1146" s="54"/>
      <c r="BW1146" s="54"/>
      <c r="BX1146" s="54"/>
      <c r="BY1146" s="3"/>
      <c r="BZ1146" s="3"/>
      <c r="CA1146" s="3"/>
      <c r="CB1146" s="3"/>
      <c r="CC1146" s="3"/>
      <c r="CD1146" s="3"/>
    </row>
    <row r="1147" spans="1:82" x14ac:dyDescent="0.2">
      <c r="A1147" s="14"/>
      <c r="B1147" s="15"/>
      <c r="C1147" s="15" t="s">
        <v>22</v>
      </c>
      <c r="D1147" s="16"/>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c r="AF1147" s="16"/>
      <c r="AG1147" s="16"/>
      <c r="AH1147" s="16"/>
      <c r="AI1147" s="16"/>
      <c r="AJ1147" s="16"/>
      <c r="AK1147" s="16"/>
      <c r="AL1147" s="16"/>
      <c r="AM1147" s="16"/>
      <c r="AN1147" s="16"/>
      <c r="AO1147" s="16"/>
      <c r="AP1147" s="16"/>
      <c r="AQ1147" s="16"/>
      <c r="AR1147" s="16"/>
      <c r="AS1147" s="16"/>
      <c r="AT1147" s="16"/>
      <c r="AU1147" s="16"/>
      <c r="AV1147" s="16"/>
      <c r="AW1147" s="16"/>
      <c r="AX1147" s="16"/>
      <c r="AZ1147" s="63"/>
      <c r="BA1147" s="63"/>
      <c r="BB1147" s="63"/>
      <c r="BC1147" s="63"/>
      <c r="BD1147" s="63"/>
      <c r="BE1147" s="63"/>
      <c r="BF1147" s="63"/>
      <c r="BG1147" s="63"/>
      <c r="BH1147" s="63"/>
      <c r="BI1147" s="63"/>
      <c r="BJ1147" s="63"/>
      <c r="BK1147" s="63"/>
      <c r="BL1147" s="63"/>
      <c r="BM1147" s="63"/>
      <c r="BN1147" s="63"/>
      <c r="BO1147" s="63"/>
      <c r="BP1147" s="63"/>
      <c r="BQ1147" s="63"/>
      <c r="BR1147" s="63"/>
      <c r="BS1147" s="63"/>
      <c r="BT1147" s="63"/>
      <c r="BU1147" s="63"/>
      <c r="BV1147" s="63"/>
      <c r="BW1147" s="63"/>
      <c r="BX1147" s="63"/>
      <c r="BY1147" s="16"/>
      <c r="BZ1147" s="16"/>
      <c r="CA1147" s="16"/>
      <c r="CB1147" s="16"/>
      <c r="CC1147" s="16"/>
      <c r="CD1147" s="16"/>
    </row>
    <row r="1148" spans="1:82" x14ac:dyDescent="0.2">
      <c r="A1148" s="17" t="s">
        <v>24</v>
      </c>
      <c r="B1148" s="4" t="s">
        <v>25</v>
      </c>
      <c r="C1148" s="4" t="s">
        <v>23</v>
      </c>
      <c r="D1148" s="3" t="s">
        <v>1149</v>
      </c>
      <c r="E1148" s="3" t="s">
        <v>1189</v>
      </c>
      <c r="F1148" s="3" t="s">
        <v>1190</v>
      </c>
      <c r="G1148" s="3" t="s">
        <v>1191</v>
      </c>
      <c r="H1148" s="3" t="s">
        <v>1192</v>
      </c>
      <c r="I1148" s="3" t="s">
        <v>1193</v>
      </c>
      <c r="J1148" s="3" t="s">
        <v>1150</v>
      </c>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Z1148" s="54"/>
      <c r="BA1148" s="54"/>
      <c r="BB1148" s="54"/>
      <c r="BC1148" s="54"/>
      <c r="BD1148" s="54"/>
      <c r="BE1148" s="54"/>
      <c r="BF1148" s="54"/>
      <c r="BG1148" s="54"/>
      <c r="BH1148" s="54"/>
      <c r="BI1148" s="54"/>
      <c r="BJ1148" s="54"/>
      <c r="BK1148" s="54"/>
      <c r="BL1148" s="54"/>
      <c r="BM1148" s="54"/>
      <c r="BN1148" s="54"/>
      <c r="BO1148" s="54"/>
      <c r="BP1148" s="54"/>
      <c r="BQ1148" s="54"/>
      <c r="BR1148" s="54"/>
      <c r="BS1148" s="54"/>
      <c r="BT1148" s="54"/>
      <c r="BU1148" s="54"/>
      <c r="BV1148" s="54"/>
      <c r="BW1148" s="54"/>
      <c r="BX1148" s="54"/>
      <c r="BY1148" s="3"/>
      <c r="BZ1148" s="3"/>
      <c r="CA1148" s="3"/>
      <c r="CB1148" s="3"/>
      <c r="CC1148" s="3"/>
      <c r="CD1148" s="3"/>
    </row>
    <row r="1149" spans="1:82" x14ac:dyDescent="0.2">
      <c r="A1149" s="14">
        <v>764.67446999999993</v>
      </c>
      <c r="B1149" s="8" t="s">
        <v>801</v>
      </c>
      <c r="C1149" s="8" t="s">
        <v>802</v>
      </c>
      <c r="D1149" s="3">
        <v>3.9137025552075692E-6</v>
      </c>
      <c r="E1149" s="3">
        <v>0</v>
      </c>
      <c r="F1149" s="3">
        <v>8.0476914460108026E-5</v>
      </c>
      <c r="G1149" s="3">
        <v>2.5943182696380369E-5</v>
      </c>
      <c r="H1149" s="3">
        <v>7.940200775538574E-5</v>
      </c>
      <c r="I1149" s="3">
        <v>6.9868053906503179E-5</v>
      </c>
      <c r="J1149" s="3">
        <v>0</v>
      </c>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Z1149" s="54"/>
      <c r="BA1149" s="54"/>
      <c r="BB1149" s="54"/>
      <c r="BC1149" s="54"/>
      <c r="BD1149" s="54"/>
      <c r="BE1149" s="54"/>
      <c r="BF1149" s="54"/>
      <c r="BG1149" s="54"/>
      <c r="BH1149" s="54"/>
      <c r="BI1149" s="54"/>
      <c r="BJ1149" s="54"/>
      <c r="BK1149" s="54"/>
      <c r="BL1149" s="54"/>
      <c r="BM1149" s="54"/>
      <c r="BN1149" s="54"/>
      <c r="BO1149" s="54"/>
      <c r="BP1149" s="54"/>
      <c r="BQ1149" s="54"/>
      <c r="BR1149" s="54"/>
      <c r="BS1149" s="54"/>
      <c r="BT1149" s="54"/>
      <c r="BU1149" s="54"/>
      <c r="BV1149" s="54"/>
      <c r="BW1149" s="54"/>
      <c r="BX1149" s="54"/>
      <c r="BY1149" s="3"/>
      <c r="BZ1149" s="3"/>
      <c r="CA1149" s="3"/>
      <c r="CB1149" s="3"/>
      <c r="CC1149" s="3"/>
      <c r="CD1149" s="3"/>
    </row>
    <row r="1150" spans="1:82" x14ac:dyDescent="0.2">
      <c r="A1150" s="14">
        <v>766.69006999999988</v>
      </c>
      <c r="B1150" s="8" t="s">
        <v>803</v>
      </c>
      <c r="C1150" s="8" t="s">
        <v>804</v>
      </c>
      <c r="D1150" s="3">
        <v>0</v>
      </c>
      <c r="E1150" s="3">
        <v>4.8864342634685244E-5</v>
      </c>
      <c r="F1150" s="3">
        <v>4.7440213816431635E-5</v>
      </c>
      <c r="G1150" s="3">
        <v>3.4186645433717602E-5</v>
      </c>
      <c r="H1150" s="3">
        <v>5.3771122160239109E-5</v>
      </c>
      <c r="I1150" s="3">
        <v>4.7779096814207704E-5</v>
      </c>
      <c r="J1150" s="3">
        <v>1.338269478592773E-5</v>
      </c>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Z1150" s="54"/>
      <c r="BA1150" s="54"/>
      <c r="BB1150" s="54"/>
      <c r="BC1150" s="54"/>
      <c r="BD1150" s="54"/>
      <c r="BE1150" s="54"/>
      <c r="BF1150" s="54"/>
      <c r="BG1150" s="54"/>
      <c r="BH1150" s="54"/>
      <c r="BI1150" s="54"/>
      <c r="BJ1150" s="54"/>
      <c r="BK1150" s="54"/>
      <c r="BL1150" s="54"/>
      <c r="BM1150" s="54"/>
      <c r="BN1150" s="54"/>
      <c r="BO1150" s="54"/>
      <c r="BP1150" s="54"/>
      <c r="BQ1150" s="54"/>
      <c r="BR1150" s="54"/>
      <c r="BS1150" s="54"/>
      <c r="BT1150" s="54"/>
      <c r="BU1150" s="54"/>
      <c r="BV1150" s="54"/>
      <c r="BW1150" s="54"/>
      <c r="BX1150" s="54"/>
      <c r="BY1150" s="3"/>
      <c r="BZ1150" s="3"/>
      <c r="CA1150" s="3"/>
      <c r="CB1150" s="3"/>
      <c r="CC1150" s="3"/>
      <c r="CD1150" s="3"/>
    </row>
    <row r="1151" spans="1:82" x14ac:dyDescent="0.2">
      <c r="A1151" s="14">
        <v>768.70566999999994</v>
      </c>
      <c r="B1151" s="8" t="s">
        <v>805</v>
      </c>
      <c r="C1151" s="8" t="s">
        <v>806</v>
      </c>
      <c r="D1151" s="3">
        <v>1.5804659121501522E-5</v>
      </c>
      <c r="E1151" s="3">
        <v>0</v>
      </c>
      <c r="F1151" s="3">
        <v>3.4553587510620136E-5</v>
      </c>
      <c r="G1151" s="3">
        <v>8.0468566640126926E-5</v>
      </c>
      <c r="H1151" s="3">
        <v>6.0426003346744967E-5</v>
      </c>
      <c r="I1151" s="3">
        <v>9.6068233640303545E-5</v>
      </c>
      <c r="J1151" s="3">
        <v>2.4688759639520999E-5</v>
      </c>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Z1151" s="54"/>
      <c r="BA1151" s="54"/>
      <c r="BB1151" s="54"/>
      <c r="BC1151" s="54"/>
      <c r="BD1151" s="54"/>
      <c r="BE1151" s="54"/>
      <c r="BF1151" s="54"/>
      <c r="BG1151" s="54"/>
      <c r="BH1151" s="54"/>
      <c r="BI1151" s="54"/>
      <c r="BJ1151" s="54"/>
      <c r="BK1151" s="54"/>
      <c r="BL1151" s="54"/>
      <c r="BM1151" s="54"/>
      <c r="BN1151" s="54"/>
      <c r="BO1151" s="54"/>
      <c r="BP1151" s="54"/>
      <c r="BQ1151" s="54"/>
      <c r="BR1151" s="54"/>
      <c r="BS1151" s="54"/>
      <c r="BT1151" s="54"/>
      <c r="BU1151" s="54"/>
      <c r="BV1151" s="54"/>
      <c r="BW1151" s="54"/>
      <c r="BX1151" s="54"/>
      <c r="BY1151" s="3"/>
      <c r="BZ1151" s="3"/>
      <c r="CA1151" s="3"/>
      <c r="CB1151" s="3"/>
      <c r="CC1151" s="3"/>
      <c r="CD1151" s="3"/>
    </row>
    <row r="1152" spans="1:82" x14ac:dyDescent="0.2">
      <c r="A1152" s="14">
        <v>776.71077000000002</v>
      </c>
      <c r="B1152" s="8" t="s">
        <v>807</v>
      </c>
      <c r="C1152" s="8" t="s">
        <v>808</v>
      </c>
      <c r="D1152" s="3">
        <v>0</v>
      </c>
      <c r="E1152" s="3">
        <v>1.160062483462097E-4</v>
      </c>
      <c r="F1152" s="3">
        <v>4.6252404849405272E-5</v>
      </c>
      <c r="G1152" s="3">
        <v>6.8812981990613016E-5</v>
      </c>
      <c r="H1152" s="3">
        <v>1.1271960333551904E-4</v>
      </c>
      <c r="I1152" s="3">
        <v>0</v>
      </c>
      <c r="J1152" s="3">
        <v>8.5230705755529574E-5</v>
      </c>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Z1152" s="54"/>
      <c r="BA1152" s="54"/>
      <c r="BB1152" s="54"/>
      <c r="BC1152" s="54"/>
      <c r="BD1152" s="54"/>
      <c r="BE1152" s="54"/>
      <c r="BF1152" s="54"/>
      <c r="BG1152" s="54"/>
      <c r="BH1152" s="54"/>
      <c r="BI1152" s="54"/>
      <c r="BJ1152" s="54"/>
      <c r="BK1152" s="54"/>
      <c r="BL1152" s="54"/>
      <c r="BM1152" s="54"/>
      <c r="BN1152" s="54"/>
      <c r="BO1152" s="54"/>
      <c r="BP1152" s="54"/>
      <c r="BQ1152" s="54"/>
      <c r="BR1152" s="54"/>
      <c r="BS1152" s="54"/>
      <c r="BT1152" s="54"/>
      <c r="BU1152" s="54"/>
      <c r="BV1152" s="54"/>
      <c r="BW1152" s="54"/>
      <c r="BX1152" s="54"/>
      <c r="BY1152" s="3"/>
      <c r="BZ1152" s="3"/>
      <c r="CA1152" s="3"/>
      <c r="CB1152" s="3"/>
      <c r="CC1152" s="3"/>
      <c r="CD1152" s="3"/>
    </row>
    <row r="1153" spans="1:82" x14ac:dyDescent="0.2">
      <c r="A1153" s="14">
        <v>778.72636999999997</v>
      </c>
      <c r="B1153" s="8" t="s">
        <v>809</v>
      </c>
      <c r="C1153" s="8" t="s">
        <v>810</v>
      </c>
      <c r="D1153" s="3">
        <v>4.6183866445733962E-5</v>
      </c>
      <c r="E1153" s="3">
        <v>0</v>
      </c>
      <c r="F1153" s="3">
        <v>1.1670846157673978E-4</v>
      </c>
      <c r="G1153" s="3">
        <v>3.1578588724314478E-5</v>
      </c>
      <c r="H1153" s="3">
        <v>7.2273266787580814E-5</v>
      </c>
      <c r="I1153" s="3">
        <v>6.0089124032996947E-5</v>
      </c>
      <c r="J1153" s="3">
        <v>7.2612469122480624E-5</v>
      </c>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Z1153" s="54"/>
      <c r="BA1153" s="54"/>
      <c r="BB1153" s="54"/>
      <c r="BC1153" s="54"/>
      <c r="BD1153" s="54"/>
      <c r="BE1153" s="54"/>
      <c r="BF1153" s="54"/>
      <c r="BG1153" s="54"/>
      <c r="BH1153" s="54"/>
      <c r="BI1153" s="54"/>
      <c r="BJ1153" s="54"/>
      <c r="BK1153" s="54"/>
      <c r="BL1153" s="54"/>
      <c r="BM1153" s="54"/>
      <c r="BN1153" s="54"/>
      <c r="BO1153" s="54"/>
      <c r="BP1153" s="54"/>
      <c r="BQ1153" s="54"/>
      <c r="BR1153" s="54"/>
      <c r="BS1153" s="54"/>
      <c r="BT1153" s="54"/>
      <c r="BU1153" s="54"/>
      <c r="BV1153" s="54"/>
      <c r="BW1153" s="54"/>
      <c r="BX1153" s="54"/>
      <c r="BY1153" s="3"/>
      <c r="BZ1153" s="3"/>
      <c r="CA1153" s="3"/>
      <c r="CB1153" s="3"/>
      <c r="CC1153" s="3"/>
      <c r="CD1153" s="3"/>
    </row>
    <row r="1154" spans="1:82" x14ac:dyDescent="0.2">
      <c r="A1154" s="14">
        <v>780.74197000000004</v>
      </c>
      <c r="B1154" s="8" t="s">
        <v>811</v>
      </c>
      <c r="C1154" s="8" t="s">
        <v>812</v>
      </c>
      <c r="D1154" s="3">
        <v>2.4894421761878202E-6</v>
      </c>
      <c r="E1154" s="3">
        <v>3.418282715520815E-5</v>
      </c>
      <c r="F1154" s="3">
        <v>3.1626856042513824E-5</v>
      </c>
      <c r="G1154" s="3">
        <v>1.9389286277438241E-5</v>
      </c>
      <c r="H1154" s="3">
        <v>1.3867614543352714E-5</v>
      </c>
      <c r="I1154" s="3">
        <v>5.7280227508881635E-5</v>
      </c>
      <c r="J1154" s="3">
        <v>3.0123520683000631E-5</v>
      </c>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Z1154" s="54"/>
      <c r="BA1154" s="54"/>
      <c r="BB1154" s="54"/>
      <c r="BC1154" s="54"/>
      <c r="BD1154" s="54"/>
      <c r="BE1154" s="54"/>
      <c r="BF1154" s="54"/>
      <c r="BG1154" s="54"/>
      <c r="BH1154" s="54"/>
      <c r="BI1154" s="54"/>
      <c r="BJ1154" s="54"/>
      <c r="BK1154" s="54"/>
      <c r="BL1154" s="54"/>
      <c r="BM1154" s="54"/>
      <c r="BN1154" s="54"/>
      <c r="BO1154" s="54"/>
      <c r="BP1154" s="54"/>
      <c r="BQ1154" s="54"/>
      <c r="BR1154" s="54"/>
      <c r="BS1154" s="54"/>
      <c r="BT1154" s="54"/>
      <c r="BU1154" s="54"/>
      <c r="BV1154" s="54"/>
      <c r="BW1154" s="54"/>
      <c r="BX1154" s="54"/>
      <c r="BY1154" s="3"/>
      <c r="BZ1154" s="3"/>
      <c r="CA1154" s="3"/>
      <c r="CB1154" s="3"/>
      <c r="CC1154" s="3"/>
      <c r="CD1154" s="3"/>
    </row>
    <row r="1155" spans="1:82" x14ac:dyDescent="0.2">
      <c r="A1155" s="14">
        <v>782.75756999999999</v>
      </c>
      <c r="B1155" s="8" t="s">
        <v>813</v>
      </c>
      <c r="C1155" s="8" t="s">
        <v>814</v>
      </c>
      <c r="D1155" s="3">
        <v>5.5910330504874294E-5</v>
      </c>
      <c r="E1155" s="3">
        <v>2.503640377275607E-5</v>
      </c>
      <c r="F1155" s="3">
        <v>1.7424010069383672E-5</v>
      </c>
      <c r="G1155" s="3">
        <v>8.8435190334089882E-5</v>
      </c>
      <c r="H1155" s="3">
        <v>7.9569565865648077E-5</v>
      </c>
      <c r="I1155" s="3">
        <v>1.9211368168040469E-4</v>
      </c>
      <c r="J1155" s="3">
        <v>6.1291360723556284E-5</v>
      </c>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Z1155" s="54"/>
      <c r="BA1155" s="54"/>
      <c r="BB1155" s="54"/>
      <c r="BC1155" s="54"/>
      <c r="BD1155" s="54"/>
      <c r="BE1155" s="54"/>
      <c r="BF1155" s="54"/>
      <c r="BG1155" s="54"/>
      <c r="BH1155" s="54"/>
      <c r="BI1155" s="54"/>
      <c r="BJ1155" s="54"/>
      <c r="BK1155" s="54"/>
      <c r="BL1155" s="54"/>
      <c r="BM1155" s="54"/>
      <c r="BN1155" s="54"/>
      <c r="BO1155" s="54"/>
      <c r="BP1155" s="54"/>
      <c r="BQ1155" s="54"/>
      <c r="BR1155" s="54"/>
      <c r="BS1155" s="54"/>
      <c r="BT1155" s="54"/>
      <c r="BU1155" s="54"/>
      <c r="BV1155" s="54"/>
      <c r="BW1155" s="54"/>
      <c r="BX1155" s="54"/>
      <c r="BY1155" s="3"/>
      <c r="BZ1155" s="3"/>
      <c r="CA1155" s="3"/>
      <c r="CB1155" s="3"/>
      <c r="CC1155" s="3"/>
      <c r="CD1155" s="3"/>
    </row>
    <row r="1156" spans="1:82" x14ac:dyDescent="0.2">
      <c r="A1156" s="14">
        <v>790.69006999999988</v>
      </c>
      <c r="B1156" s="8" t="s">
        <v>815</v>
      </c>
      <c r="C1156" s="8" t="s">
        <v>816</v>
      </c>
      <c r="D1156" s="3">
        <v>3.1536065439002E-5</v>
      </c>
      <c r="E1156" s="3">
        <v>4.4386212414244226E-5</v>
      </c>
      <c r="F1156" s="3">
        <v>1.8307957667694589E-5</v>
      </c>
      <c r="G1156" s="3">
        <v>9.662200580294486E-5</v>
      </c>
      <c r="H1156" s="3">
        <v>6.8633000534943229E-5</v>
      </c>
      <c r="I1156" s="3">
        <v>6.268725663974955E-5</v>
      </c>
      <c r="J1156" s="3">
        <v>2.8355717899108225E-5</v>
      </c>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Z1156" s="54"/>
      <c r="BA1156" s="54"/>
      <c r="BB1156" s="54"/>
      <c r="BC1156" s="54"/>
      <c r="BD1156" s="54"/>
      <c r="BE1156" s="54"/>
      <c r="BF1156" s="54"/>
      <c r="BG1156" s="54"/>
      <c r="BH1156" s="54"/>
      <c r="BI1156" s="54"/>
      <c r="BJ1156" s="54"/>
      <c r="BK1156" s="54"/>
      <c r="BL1156" s="54"/>
      <c r="BM1156" s="54"/>
      <c r="BN1156" s="54"/>
      <c r="BO1156" s="54"/>
      <c r="BP1156" s="54"/>
      <c r="BQ1156" s="54"/>
      <c r="BR1156" s="54"/>
      <c r="BS1156" s="54"/>
      <c r="BT1156" s="54"/>
      <c r="BU1156" s="54"/>
      <c r="BV1156" s="54"/>
      <c r="BW1156" s="54"/>
      <c r="BX1156" s="54"/>
      <c r="BY1156" s="3"/>
      <c r="BZ1156" s="3"/>
      <c r="CA1156" s="3"/>
      <c r="CB1156" s="3"/>
      <c r="CC1156" s="3"/>
      <c r="CD1156" s="3"/>
    </row>
    <row r="1157" spans="1:82" x14ac:dyDescent="0.2">
      <c r="A1157" s="14">
        <v>792.70566999999994</v>
      </c>
      <c r="B1157" s="8" t="s">
        <v>817</v>
      </c>
      <c r="C1157" s="8" t="s">
        <v>818</v>
      </c>
      <c r="D1157" s="3">
        <v>7.0711913402242457E-6</v>
      </c>
      <c r="E1157" s="3">
        <v>5.9235324124689813E-5</v>
      </c>
      <c r="F1157" s="3">
        <v>0</v>
      </c>
      <c r="G1157" s="3">
        <v>5.5741721808721789E-5</v>
      </c>
      <c r="H1157" s="3">
        <v>1.675325776650151E-5</v>
      </c>
      <c r="I1157" s="3">
        <v>1.2665600868397596E-4</v>
      </c>
      <c r="J1157" s="3">
        <v>2.7250066696377006E-5</v>
      </c>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Z1157" s="54"/>
      <c r="BA1157" s="54"/>
      <c r="BB1157" s="54"/>
      <c r="BC1157" s="54"/>
      <c r="BD1157" s="54"/>
      <c r="BE1157" s="54"/>
      <c r="BF1157" s="54"/>
      <c r="BG1157" s="54"/>
      <c r="BH1157" s="54"/>
      <c r="BI1157" s="54"/>
      <c r="BJ1157" s="54"/>
      <c r="BK1157" s="54"/>
      <c r="BL1157" s="54"/>
      <c r="BM1157" s="54"/>
      <c r="BN1157" s="54"/>
      <c r="BO1157" s="54"/>
      <c r="BP1157" s="54"/>
      <c r="BQ1157" s="54"/>
      <c r="BR1157" s="54"/>
      <c r="BS1157" s="54"/>
      <c r="BT1157" s="54"/>
      <c r="BU1157" s="54"/>
      <c r="BV1157" s="54"/>
      <c r="BW1157" s="54"/>
      <c r="BX1157" s="54"/>
      <c r="BY1157" s="3"/>
      <c r="BZ1157" s="3"/>
      <c r="CA1157" s="3"/>
      <c r="CB1157" s="3"/>
      <c r="CC1157" s="3"/>
      <c r="CD1157" s="3"/>
    </row>
    <row r="1158" spans="1:82" x14ac:dyDescent="0.2">
      <c r="A1158" s="14">
        <v>794.72126999999989</v>
      </c>
      <c r="B1158" s="8" t="s">
        <v>819</v>
      </c>
      <c r="C1158" s="8" t="s">
        <v>820</v>
      </c>
      <c r="D1158" s="3">
        <v>0</v>
      </c>
      <c r="E1158" s="3">
        <v>5.2205434378191625E-5</v>
      </c>
      <c r="F1158" s="3">
        <v>4.314146151661295E-5</v>
      </c>
      <c r="G1158" s="3">
        <v>1.1770042127742499E-4</v>
      </c>
      <c r="H1158" s="3">
        <v>6.3541979110618544E-5</v>
      </c>
      <c r="I1158" s="3">
        <v>8.0593558074163574E-5</v>
      </c>
      <c r="J1158" s="3">
        <v>2.3885029296911803E-5</v>
      </c>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Z1158" s="54"/>
      <c r="BA1158" s="54"/>
      <c r="BB1158" s="54"/>
      <c r="BC1158" s="54"/>
      <c r="BD1158" s="54"/>
      <c r="BE1158" s="54"/>
      <c r="BF1158" s="54"/>
      <c r="BG1158" s="54"/>
      <c r="BH1158" s="54"/>
      <c r="BI1158" s="54"/>
      <c r="BJ1158" s="54"/>
      <c r="BK1158" s="54"/>
      <c r="BL1158" s="54"/>
      <c r="BM1158" s="54"/>
      <c r="BN1158" s="54"/>
      <c r="BO1158" s="54"/>
      <c r="BP1158" s="54"/>
      <c r="BQ1158" s="54"/>
      <c r="BR1158" s="54"/>
      <c r="BS1158" s="54"/>
      <c r="BT1158" s="54"/>
      <c r="BU1158" s="54"/>
      <c r="BV1158" s="54"/>
      <c r="BW1158" s="54"/>
      <c r="BX1158" s="54"/>
      <c r="BY1158" s="3"/>
      <c r="BZ1158" s="3"/>
      <c r="CA1158" s="3"/>
      <c r="CB1158" s="3"/>
      <c r="CC1158" s="3"/>
      <c r="CD1158" s="3"/>
    </row>
    <row r="1159" spans="1:82" x14ac:dyDescent="0.2">
      <c r="A1159" s="14">
        <v>796.73686999999995</v>
      </c>
      <c r="B1159" s="8" t="s">
        <v>821</v>
      </c>
      <c r="C1159" s="8" t="s">
        <v>822</v>
      </c>
      <c r="D1159" s="3">
        <v>0</v>
      </c>
      <c r="E1159" s="3">
        <v>5.0365815016318855E-5</v>
      </c>
      <c r="F1159" s="3">
        <v>2.4278920686010802E-5</v>
      </c>
      <c r="G1159" s="3">
        <v>5.9949341885225769E-5</v>
      </c>
      <c r="H1159" s="3">
        <v>2.301279993243016E-5</v>
      </c>
      <c r="I1159" s="3">
        <v>1.1814907964906291E-5</v>
      </c>
      <c r="J1159" s="3">
        <v>1.9393056914955075E-5</v>
      </c>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Z1159" s="54"/>
      <c r="BA1159" s="54"/>
      <c r="BB1159" s="54"/>
      <c r="BC1159" s="54"/>
      <c r="BD1159" s="54"/>
      <c r="BE1159" s="54"/>
      <c r="BF1159" s="54"/>
      <c r="BG1159" s="54"/>
      <c r="BH1159" s="54"/>
      <c r="BI1159" s="54"/>
      <c r="BJ1159" s="54"/>
      <c r="BK1159" s="54"/>
      <c r="BL1159" s="54"/>
      <c r="BM1159" s="54"/>
      <c r="BN1159" s="54"/>
      <c r="BO1159" s="54"/>
      <c r="BP1159" s="54"/>
      <c r="BQ1159" s="54"/>
      <c r="BR1159" s="54"/>
      <c r="BS1159" s="54"/>
      <c r="BT1159" s="54"/>
      <c r="BU1159" s="54"/>
      <c r="BV1159" s="54"/>
      <c r="BW1159" s="54"/>
      <c r="BX1159" s="54"/>
      <c r="BY1159" s="3"/>
      <c r="BZ1159" s="3"/>
      <c r="CA1159" s="3"/>
      <c r="CB1159" s="3"/>
      <c r="CC1159" s="3"/>
      <c r="CD1159" s="3"/>
    </row>
    <row r="1160" spans="1:82" x14ac:dyDescent="0.2">
      <c r="A1160" s="14">
        <v>802.72636999999997</v>
      </c>
      <c r="B1160" s="8" t="s">
        <v>823</v>
      </c>
      <c r="C1160" s="8" t="s">
        <v>824</v>
      </c>
      <c r="D1160" s="3">
        <v>0</v>
      </c>
      <c r="E1160" s="3">
        <v>2.1791829111933069E-5</v>
      </c>
      <c r="F1160" s="3">
        <v>6.9920304493496262E-5</v>
      </c>
      <c r="G1160" s="3">
        <v>5.1590620938232126E-5</v>
      </c>
      <c r="H1160" s="3">
        <v>2.4188346302346418E-5</v>
      </c>
      <c r="I1160" s="3">
        <v>8.023444511242144E-5</v>
      </c>
      <c r="J1160" s="3">
        <v>0</v>
      </c>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Z1160" s="54"/>
      <c r="BA1160" s="54"/>
      <c r="BB1160" s="54"/>
      <c r="BC1160" s="54"/>
      <c r="BD1160" s="54"/>
      <c r="BE1160" s="54"/>
      <c r="BF1160" s="54"/>
      <c r="BG1160" s="54"/>
      <c r="BH1160" s="54"/>
      <c r="BI1160" s="54"/>
      <c r="BJ1160" s="54"/>
      <c r="BK1160" s="54"/>
      <c r="BL1160" s="54"/>
      <c r="BM1160" s="54"/>
      <c r="BN1160" s="54"/>
      <c r="BO1160" s="54"/>
      <c r="BP1160" s="54"/>
      <c r="BQ1160" s="54"/>
      <c r="BR1160" s="54"/>
      <c r="BS1160" s="54"/>
      <c r="BT1160" s="54"/>
      <c r="BU1160" s="54"/>
      <c r="BV1160" s="54"/>
      <c r="BW1160" s="54"/>
      <c r="BX1160" s="54"/>
      <c r="BY1160" s="3"/>
      <c r="BZ1160" s="3"/>
      <c r="CA1160" s="3"/>
      <c r="CB1160" s="3"/>
      <c r="CC1160" s="3"/>
      <c r="CD1160" s="3"/>
    </row>
    <row r="1161" spans="1:82" x14ac:dyDescent="0.2">
      <c r="A1161" s="14">
        <v>804.74197000000004</v>
      </c>
      <c r="B1161" s="8" t="s">
        <v>825</v>
      </c>
      <c r="C1161" s="8" t="s">
        <v>826</v>
      </c>
      <c r="D1161" s="3">
        <v>1.1068553880427332E-5</v>
      </c>
      <c r="E1161" s="3">
        <v>5.3703236297044957E-5</v>
      </c>
      <c r="F1161" s="3">
        <v>2.8073632377386442E-5</v>
      </c>
      <c r="G1161" s="3">
        <v>0</v>
      </c>
      <c r="H1161" s="3">
        <v>5.5583096921318694E-5</v>
      </c>
      <c r="I1161" s="3">
        <v>3.9948594877273097E-5</v>
      </c>
      <c r="J1161" s="3">
        <v>7.802296745755014E-5</v>
      </c>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Z1161" s="54"/>
      <c r="BA1161" s="54"/>
      <c r="BB1161" s="54"/>
      <c r="BC1161" s="54"/>
      <c r="BD1161" s="54"/>
      <c r="BE1161" s="54"/>
      <c r="BF1161" s="54"/>
      <c r="BG1161" s="54"/>
      <c r="BH1161" s="54"/>
      <c r="BI1161" s="54"/>
      <c r="BJ1161" s="54"/>
      <c r="BK1161" s="54"/>
      <c r="BL1161" s="54"/>
      <c r="BM1161" s="54"/>
      <c r="BN1161" s="54"/>
      <c r="BO1161" s="54"/>
      <c r="BP1161" s="54"/>
      <c r="BQ1161" s="54"/>
      <c r="BR1161" s="54"/>
      <c r="BS1161" s="54"/>
      <c r="BT1161" s="54"/>
      <c r="BU1161" s="54"/>
      <c r="BV1161" s="54"/>
      <c r="BW1161" s="54"/>
      <c r="BX1161" s="54"/>
      <c r="BY1161" s="3"/>
      <c r="BZ1161" s="3"/>
      <c r="CA1161" s="3"/>
      <c r="CB1161" s="3"/>
      <c r="CC1161" s="3"/>
      <c r="CD1161" s="3"/>
    </row>
    <row r="1162" spans="1:82" x14ac:dyDescent="0.2">
      <c r="A1162" s="14">
        <v>806.75756999999999</v>
      </c>
      <c r="B1162" s="8" t="s">
        <v>827</v>
      </c>
      <c r="C1162" s="8" t="s">
        <v>828</v>
      </c>
      <c r="D1162" s="3">
        <v>0</v>
      </c>
      <c r="E1162" s="3">
        <v>3.1588234406305452E-5</v>
      </c>
      <c r="F1162" s="3">
        <v>8.5941969769703566E-6</v>
      </c>
      <c r="G1162" s="3">
        <v>0</v>
      </c>
      <c r="H1162" s="3">
        <v>6.817022558411853E-5</v>
      </c>
      <c r="I1162" s="3">
        <v>1.7126973236645745E-4</v>
      </c>
      <c r="J1162" s="3">
        <v>0</v>
      </c>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Z1162" s="54"/>
      <c r="BA1162" s="54"/>
      <c r="BB1162" s="54"/>
      <c r="BC1162" s="54"/>
      <c r="BD1162" s="54"/>
      <c r="BE1162" s="54"/>
      <c r="BF1162" s="54"/>
      <c r="BG1162" s="54"/>
      <c r="BH1162" s="54"/>
      <c r="BI1162" s="54"/>
      <c r="BJ1162" s="54"/>
      <c r="BK1162" s="54"/>
      <c r="BL1162" s="54"/>
      <c r="BM1162" s="54"/>
      <c r="BN1162" s="54"/>
      <c r="BO1162" s="54"/>
      <c r="BP1162" s="54"/>
      <c r="BQ1162" s="54"/>
      <c r="BR1162" s="54"/>
      <c r="BS1162" s="54"/>
      <c r="BT1162" s="54"/>
      <c r="BU1162" s="54"/>
      <c r="BV1162" s="54"/>
      <c r="BW1162" s="54"/>
      <c r="BX1162" s="54"/>
      <c r="BY1162" s="3"/>
      <c r="BZ1162" s="3"/>
      <c r="CA1162" s="3"/>
      <c r="CB1162" s="3"/>
      <c r="CC1162" s="3"/>
      <c r="CD1162" s="3"/>
    </row>
    <row r="1163" spans="1:82" x14ac:dyDescent="0.2">
      <c r="A1163" s="14">
        <v>808.77317000000005</v>
      </c>
      <c r="B1163" s="8" t="s">
        <v>829</v>
      </c>
      <c r="C1163" s="8" t="s">
        <v>830</v>
      </c>
      <c r="D1163" s="3">
        <v>5.77877571796854E-5</v>
      </c>
      <c r="E1163" s="3">
        <v>0</v>
      </c>
      <c r="F1163" s="3">
        <v>5.9092573742613711E-5</v>
      </c>
      <c r="G1163" s="3">
        <v>8.8458801527334249E-5</v>
      </c>
      <c r="H1163" s="3">
        <v>0</v>
      </c>
      <c r="I1163" s="3">
        <v>1.2602887561999449E-4</v>
      </c>
      <c r="J1163" s="3">
        <v>1.1209785500508567E-4</v>
      </c>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Z1163" s="54"/>
      <c r="BA1163" s="54"/>
      <c r="BB1163" s="54"/>
      <c r="BC1163" s="54"/>
      <c r="BD1163" s="54"/>
      <c r="BE1163" s="54"/>
      <c r="BF1163" s="54"/>
      <c r="BG1163" s="54"/>
      <c r="BH1163" s="54"/>
      <c r="BI1163" s="54"/>
      <c r="BJ1163" s="54"/>
      <c r="BK1163" s="54"/>
      <c r="BL1163" s="54"/>
      <c r="BM1163" s="54"/>
      <c r="BN1163" s="54"/>
      <c r="BO1163" s="54"/>
      <c r="BP1163" s="54"/>
      <c r="BQ1163" s="54"/>
      <c r="BR1163" s="54"/>
      <c r="BS1163" s="54"/>
      <c r="BT1163" s="54"/>
      <c r="BU1163" s="54"/>
      <c r="BV1163" s="54"/>
      <c r="BW1163" s="54"/>
      <c r="BX1163" s="54"/>
      <c r="BY1163" s="3"/>
      <c r="BZ1163" s="3"/>
      <c r="CA1163" s="3"/>
      <c r="CB1163" s="3"/>
      <c r="CC1163" s="3"/>
      <c r="CD1163" s="3"/>
    </row>
    <row r="1164" spans="1:82" x14ac:dyDescent="0.2">
      <c r="A1164" s="14">
        <v>810.78877</v>
      </c>
      <c r="B1164" s="8" t="s">
        <v>831</v>
      </c>
      <c r="C1164" s="8" t="s">
        <v>832</v>
      </c>
      <c r="D1164" s="3">
        <v>0</v>
      </c>
      <c r="E1164" s="3">
        <v>7.2545984171310532E-5</v>
      </c>
      <c r="F1164" s="3">
        <v>0</v>
      </c>
      <c r="G1164" s="3">
        <v>9.6454074401086348E-5</v>
      </c>
      <c r="H1164" s="3">
        <v>7.0227220764299409E-5</v>
      </c>
      <c r="I1164" s="3">
        <v>2.9430115846481101E-5</v>
      </c>
      <c r="J1164" s="3">
        <v>0</v>
      </c>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Z1164" s="54"/>
      <c r="BA1164" s="54"/>
      <c r="BB1164" s="54"/>
      <c r="BC1164" s="54"/>
      <c r="BD1164" s="54"/>
      <c r="BE1164" s="54"/>
      <c r="BF1164" s="54"/>
      <c r="BG1164" s="54"/>
      <c r="BH1164" s="54"/>
      <c r="BI1164" s="54"/>
      <c r="BJ1164" s="54"/>
      <c r="BK1164" s="54"/>
      <c r="BL1164" s="54"/>
      <c r="BM1164" s="54"/>
      <c r="BN1164" s="54"/>
      <c r="BO1164" s="54"/>
      <c r="BP1164" s="54"/>
      <c r="BQ1164" s="54"/>
      <c r="BR1164" s="54"/>
      <c r="BS1164" s="54"/>
      <c r="BT1164" s="54"/>
      <c r="BU1164" s="54"/>
      <c r="BV1164" s="54"/>
      <c r="BW1164" s="54"/>
      <c r="BX1164" s="54"/>
      <c r="BY1164" s="3"/>
      <c r="BZ1164" s="3"/>
      <c r="CA1164" s="3"/>
      <c r="CB1164" s="3"/>
      <c r="CC1164" s="3"/>
      <c r="CD1164" s="3"/>
    </row>
    <row r="1165" spans="1:82" x14ac:dyDescent="0.2">
      <c r="A1165" s="14">
        <v>816.70566999999994</v>
      </c>
      <c r="B1165" s="8" t="s">
        <v>833</v>
      </c>
      <c r="C1165" s="8" t="s">
        <v>834</v>
      </c>
      <c r="D1165" s="3">
        <v>0</v>
      </c>
      <c r="E1165" s="3">
        <v>8.6641457129780948E-6</v>
      </c>
      <c r="F1165" s="3">
        <v>8.0134755616870312E-6</v>
      </c>
      <c r="G1165" s="3">
        <v>3.5075379226845305E-5</v>
      </c>
      <c r="H1165" s="3">
        <v>7.6124370031339776E-5</v>
      </c>
      <c r="I1165" s="3">
        <v>1.6557077165624211E-6</v>
      </c>
      <c r="J1165" s="3">
        <v>1.594631478964981E-4</v>
      </c>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Z1165" s="54"/>
      <c r="BA1165" s="54"/>
      <c r="BB1165" s="54"/>
      <c r="BC1165" s="54"/>
      <c r="BD1165" s="54"/>
      <c r="BE1165" s="54"/>
      <c r="BF1165" s="54"/>
      <c r="BG1165" s="54"/>
      <c r="BH1165" s="54"/>
      <c r="BI1165" s="54"/>
      <c r="BJ1165" s="54"/>
      <c r="BK1165" s="54"/>
      <c r="BL1165" s="54"/>
      <c r="BM1165" s="54"/>
      <c r="BN1165" s="54"/>
      <c r="BO1165" s="54"/>
      <c r="BP1165" s="54"/>
      <c r="BQ1165" s="54"/>
      <c r="BR1165" s="54"/>
      <c r="BS1165" s="54"/>
      <c r="BT1165" s="54"/>
      <c r="BU1165" s="54"/>
      <c r="BV1165" s="54"/>
      <c r="BW1165" s="54"/>
      <c r="BX1165" s="54"/>
      <c r="BY1165" s="3"/>
      <c r="BZ1165" s="3"/>
      <c r="CA1165" s="3"/>
      <c r="CB1165" s="3"/>
      <c r="CC1165" s="3"/>
      <c r="CD1165" s="3"/>
    </row>
    <row r="1166" spans="1:82" x14ac:dyDescent="0.2">
      <c r="A1166" s="14">
        <v>818.72126999999989</v>
      </c>
      <c r="B1166" s="8" t="s">
        <v>835</v>
      </c>
      <c r="C1166" s="8" t="s">
        <v>836</v>
      </c>
      <c r="D1166" s="3">
        <v>0</v>
      </c>
      <c r="E1166" s="3">
        <v>0</v>
      </c>
      <c r="F1166" s="3">
        <v>3.0480357410922577E-5</v>
      </c>
      <c r="G1166" s="3">
        <v>0</v>
      </c>
      <c r="H1166" s="3">
        <v>1.7154331347758271E-5</v>
      </c>
      <c r="I1166" s="3">
        <v>8.4988508773278641E-5</v>
      </c>
      <c r="J1166" s="3">
        <v>1.5443503631503026E-5</v>
      </c>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Z1166" s="54"/>
      <c r="BA1166" s="54"/>
      <c r="BB1166" s="54"/>
      <c r="BC1166" s="54"/>
      <c r="BD1166" s="54"/>
      <c r="BE1166" s="54"/>
      <c r="BF1166" s="54"/>
      <c r="BG1166" s="54"/>
      <c r="BH1166" s="54"/>
      <c r="BI1166" s="54"/>
      <c r="BJ1166" s="54"/>
      <c r="BK1166" s="54"/>
      <c r="BL1166" s="54"/>
      <c r="BM1166" s="54"/>
      <c r="BN1166" s="54"/>
      <c r="BO1166" s="54"/>
      <c r="BP1166" s="54"/>
      <c r="BQ1166" s="54"/>
      <c r="BR1166" s="54"/>
      <c r="BS1166" s="54"/>
      <c r="BT1166" s="54"/>
      <c r="BU1166" s="54"/>
      <c r="BV1166" s="54"/>
      <c r="BW1166" s="54"/>
      <c r="BX1166" s="54"/>
      <c r="BY1166" s="3"/>
      <c r="BZ1166" s="3"/>
      <c r="CA1166" s="3"/>
      <c r="CB1166" s="3"/>
      <c r="CC1166" s="3"/>
      <c r="CD1166" s="3"/>
    </row>
    <row r="1167" spans="1:82" x14ac:dyDescent="0.2">
      <c r="A1167" s="14">
        <v>820.73686999999995</v>
      </c>
      <c r="B1167" s="8" t="s">
        <v>837</v>
      </c>
      <c r="C1167" s="8" t="s">
        <v>838</v>
      </c>
      <c r="D1167" s="3">
        <v>0</v>
      </c>
      <c r="E1167" s="3">
        <v>8.1162550124751139E-5</v>
      </c>
      <c r="F1167" s="3">
        <v>4.4057777493077686E-5</v>
      </c>
      <c r="G1167" s="3">
        <v>3.4586374137308324E-5</v>
      </c>
      <c r="H1167" s="3">
        <v>1.6746089685583555E-4</v>
      </c>
      <c r="I1167" s="3">
        <v>7.4670627108923372E-5</v>
      </c>
      <c r="J1167" s="3">
        <v>0</v>
      </c>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Z1167" s="54"/>
      <c r="BA1167" s="54"/>
      <c r="BB1167" s="54"/>
      <c r="BC1167" s="54"/>
      <c r="BD1167" s="54"/>
      <c r="BE1167" s="54"/>
      <c r="BF1167" s="54"/>
      <c r="BG1167" s="54"/>
      <c r="BH1167" s="54"/>
      <c r="BI1167" s="54"/>
      <c r="BJ1167" s="54"/>
      <c r="BK1167" s="54"/>
      <c r="BL1167" s="54"/>
      <c r="BM1167" s="54"/>
      <c r="BN1167" s="54"/>
      <c r="BO1167" s="54"/>
      <c r="BP1167" s="54"/>
      <c r="BQ1167" s="54"/>
      <c r="BR1167" s="54"/>
      <c r="BS1167" s="54"/>
      <c r="BT1167" s="54"/>
      <c r="BU1167" s="54"/>
      <c r="BV1167" s="54"/>
      <c r="BW1167" s="54"/>
      <c r="BX1167" s="54"/>
      <c r="BY1167" s="3"/>
      <c r="BZ1167" s="3"/>
      <c r="CA1167" s="3"/>
      <c r="CB1167" s="3"/>
      <c r="CC1167" s="3"/>
      <c r="CD1167" s="3"/>
    </row>
    <row r="1168" spans="1:82" x14ac:dyDescent="0.2">
      <c r="A1168" s="14">
        <v>822.7524699999999</v>
      </c>
      <c r="B1168" s="8" t="s">
        <v>839</v>
      </c>
      <c r="C1168" s="8" t="s">
        <v>840</v>
      </c>
      <c r="D1168" s="3">
        <v>2.6777881850112643E-7</v>
      </c>
      <c r="E1168" s="3">
        <v>5.6478750967989613E-5</v>
      </c>
      <c r="F1168" s="3">
        <v>5.1647282725943008E-5</v>
      </c>
      <c r="G1168" s="3">
        <v>7.8369969641969617E-5</v>
      </c>
      <c r="H1168" s="3">
        <v>0</v>
      </c>
      <c r="I1168" s="3">
        <v>8.3907396293848236E-5</v>
      </c>
      <c r="J1168" s="3">
        <v>0</v>
      </c>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Z1168" s="54"/>
      <c r="BA1168" s="54"/>
      <c r="BB1168" s="54"/>
      <c r="BC1168" s="54"/>
      <c r="BD1168" s="54"/>
      <c r="BE1168" s="54"/>
      <c r="BF1168" s="54"/>
      <c r="BG1168" s="54"/>
      <c r="BH1168" s="54"/>
      <c r="BI1168" s="54"/>
      <c r="BJ1168" s="54"/>
      <c r="BK1168" s="54"/>
      <c r="BL1168" s="54"/>
      <c r="BM1168" s="54"/>
      <c r="BN1168" s="54"/>
      <c r="BO1168" s="54"/>
      <c r="BP1168" s="54"/>
      <c r="BQ1168" s="54"/>
      <c r="BR1168" s="54"/>
      <c r="BS1168" s="54"/>
      <c r="BT1168" s="54"/>
      <c r="BU1168" s="54"/>
      <c r="BV1168" s="54"/>
      <c r="BW1168" s="54"/>
      <c r="BX1168" s="54"/>
      <c r="BY1168" s="3"/>
      <c r="BZ1168" s="3"/>
      <c r="CA1168" s="3"/>
      <c r="CB1168" s="3"/>
      <c r="CC1168" s="3"/>
      <c r="CD1168" s="3"/>
    </row>
    <row r="1169" spans="1:82" x14ac:dyDescent="0.2">
      <c r="A1169" s="14">
        <v>824.76806999999997</v>
      </c>
      <c r="B1169" s="8" t="s">
        <v>841</v>
      </c>
      <c r="C1169" s="8" t="s">
        <v>842</v>
      </c>
      <c r="D1169" s="3">
        <v>2.0647418427215013E-5</v>
      </c>
      <c r="E1169" s="3">
        <v>1.2848652805843493E-5</v>
      </c>
      <c r="F1169" s="3">
        <v>5.7622631333886914E-6</v>
      </c>
      <c r="G1169" s="3">
        <v>0</v>
      </c>
      <c r="H1169" s="3">
        <v>0</v>
      </c>
      <c r="I1169" s="3">
        <v>3.4053156550497928E-5</v>
      </c>
      <c r="J1169" s="3">
        <v>1.1844704931521921E-4</v>
      </c>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Z1169" s="54"/>
      <c r="BA1169" s="54"/>
      <c r="BB1169" s="54"/>
      <c r="BC1169" s="54"/>
      <c r="BD1169" s="54"/>
      <c r="BE1169" s="54"/>
      <c r="BF1169" s="54"/>
      <c r="BG1169" s="54"/>
      <c r="BH1169" s="54"/>
      <c r="BI1169" s="54"/>
      <c r="BJ1169" s="54"/>
      <c r="BK1169" s="54"/>
      <c r="BL1169" s="54"/>
      <c r="BM1169" s="54"/>
      <c r="BN1169" s="54"/>
      <c r="BO1169" s="54"/>
      <c r="BP1169" s="54"/>
      <c r="BQ1169" s="54"/>
      <c r="BR1169" s="54"/>
      <c r="BS1169" s="54"/>
      <c r="BT1169" s="54"/>
      <c r="BU1169" s="54"/>
      <c r="BV1169" s="54"/>
      <c r="BW1169" s="54"/>
      <c r="BX1169" s="54"/>
      <c r="BY1169" s="3"/>
      <c r="BZ1169" s="3"/>
      <c r="CA1169" s="3"/>
      <c r="CB1169" s="3"/>
      <c r="CC1169" s="3"/>
      <c r="CD1169" s="3"/>
    </row>
    <row r="1170" spans="1:82" x14ac:dyDescent="0.2">
      <c r="A1170" s="14">
        <v>830.75756999999999</v>
      </c>
      <c r="B1170" s="8" t="s">
        <v>843</v>
      </c>
      <c r="C1170" s="8" t="s">
        <v>844</v>
      </c>
      <c r="D1170" s="3">
        <v>2.1218096533048237E-5</v>
      </c>
      <c r="E1170" s="3">
        <v>5.3082465223558378E-5</v>
      </c>
      <c r="F1170" s="3">
        <v>1.2375871658280969E-5</v>
      </c>
      <c r="G1170" s="3">
        <v>1.4591484878504236E-4</v>
      </c>
      <c r="H1170" s="3">
        <v>1.3252767730348883E-5</v>
      </c>
      <c r="I1170" s="3">
        <v>3.3812495413671967E-5</v>
      </c>
      <c r="J1170" s="3">
        <v>0</v>
      </c>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Z1170" s="54"/>
      <c r="BA1170" s="54"/>
      <c r="BB1170" s="54"/>
      <c r="BC1170" s="54"/>
      <c r="BD1170" s="54"/>
      <c r="BE1170" s="54"/>
      <c r="BF1170" s="54"/>
      <c r="BG1170" s="54"/>
      <c r="BH1170" s="54"/>
      <c r="BI1170" s="54"/>
      <c r="BJ1170" s="54"/>
      <c r="BK1170" s="54"/>
      <c r="BL1170" s="54"/>
      <c r="BM1170" s="54"/>
      <c r="BN1170" s="54"/>
      <c r="BO1170" s="54"/>
      <c r="BP1170" s="54"/>
      <c r="BQ1170" s="54"/>
      <c r="BR1170" s="54"/>
      <c r="BS1170" s="54"/>
      <c r="BT1170" s="54"/>
      <c r="BU1170" s="54"/>
      <c r="BV1170" s="54"/>
      <c r="BW1170" s="54"/>
      <c r="BX1170" s="54"/>
      <c r="BY1170" s="3"/>
      <c r="BZ1170" s="3"/>
      <c r="CA1170" s="3"/>
      <c r="CB1170" s="3"/>
      <c r="CC1170" s="3"/>
      <c r="CD1170" s="3"/>
    </row>
    <row r="1171" spans="1:82" x14ac:dyDescent="0.2">
      <c r="A1171" s="14">
        <v>832.77317000000005</v>
      </c>
      <c r="B1171" s="8" t="s">
        <v>845</v>
      </c>
      <c r="C1171" s="8" t="s">
        <v>846</v>
      </c>
      <c r="D1171" s="3">
        <v>5.8706600934064296E-6</v>
      </c>
      <c r="E1171" s="3">
        <v>0</v>
      </c>
      <c r="F1171" s="3">
        <v>4.1460522150454912E-5</v>
      </c>
      <c r="G1171" s="3">
        <v>8.9262597373058856E-5</v>
      </c>
      <c r="H1171" s="3">
        <v>1.0351145372481703E-4</v>
      </c>
      <c r="I1171" s="3">
        <v>0</v>
      </c>
      <c r="J1171" s="3">
        <v>7.1410765472674907E-5</v>
      </c>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Z1171" s="54"/>
      <c r="BA1171" s="54"/>
      <c r="BB1171" s="54"/>
      <c r="BC1171" s="54"/>
      <c r="BD1171" s="54"/>
      <c r="BE1171" s="54"/>
      <c r="BF1171" s="54"/>
      <c r="BG1171" s="54"/>
      <c r="BH1171" s="54"/>
      <c r="BI1171" s="54"/>
      <c r="BJ1171" s="54"/>
      <c r="BK1171" s="54"/>
      <c r="BL1171" s="54"/>
      <c r="BM1171" s="54"/>
      <c r="BN1171" s="54"/>
      <c r="BO1171" s="54"/>
      <c r="BP1171" s="54"/>
      <c r="BQ1171" s="54"/>
      <c r="BR1171" s="54"/>
      <c r="BS1171" s="54"/>
      <c r="BT1171" s="54"/>
      <c r="BU1171" s="54"/>
      <c r="BV1171" s="54"/>
      <c r="BW1171" s="54"/>
      <c r="BX1171" s="54"/>
      <c r="BY1171" s="3"/>
      <c r="BZ1171" s="3"/>
      <c r="CA1171" s="3"/>
      <c r="CB1171" s="3"/>
      <c r="CC1171" s="3"/>
      <c r="CD1171" s="3"/>
    </row>
    <row r="1172" spans="1:82" x14ac:dyDescent="0.2">
      <c r="A1172" s="14">
        <v>834.78877</v>
      </c>
      <c r="B1172" s="8" t="s">
        <v>847</v>
      </c>
      <c r="C1172" s="8" t="s">
        <v>848</v>
      </c>
      <c r="D1172" s="3">
        <v>0</v>
      </c>
      <c r="E1172" s="3">
        <v>1.1974019451412918E-4</v>
      </c>
      <c r="F1172" s="3">
        <v>1.413224642718098E-5</v>
      </c>
      <c r="G1172" s="3">
        <v>4.794844435899238E-5</v>
      </c>
      <c r="H1172" s="3">
        <v>2.1641685235103775E-5</v>
      </c>
      <c r="I1172" s="3">
        <v>0</v>
      </c>
      <c r="J1172" s="3">
        <v>4.0588783026552193E-5</v>
      </c>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Z1172" s="54"/>
      <c r="BA1172" s="54"/>
      <c r="BB1172" s="54"/>
      <c r="BC1172" s="54"/>
      <c r="BD1172" s="54"/>
      <c r="BE1172" s="54"/>
      <c r="BF1172" s="54"/>
      <c r="BG1172" s="54"/>
      <c r="BH1172" s="54"/>
      <c r="BI1172" s="54"/>
      <c r="BJ1172" s="54"/>
      <c r="BK1172" s="54"/>
      <c r="BL1172" s="54"/>
      <c r="BM1172" s="54"/>
      <c r="BN1172" s="54"/>
      <c r="BO1172" s="54"/>
      <c r="BP1172" s="54"/>
      <c r="BQ1172" s="54"/>
      <c r="BR1172" s="54"/>
      <c r="BS1172" s="54"/>
      <c r="BT1172" s="54"/>
      <c r="BU1172" s="54"/>
      <c r="BV1172" s="54"/>
      <c r="BW1172" s="54"/>
      <c r="BX1172" s="54"/>
      <c r="BY1172" s="3"/>
      <c r="BZ1172" s="3"/>
      <c r="CA1172" s="3"/>
      <c r="CB1172" s="3"/>
      <c r="CC1172" s="3"/>
      <c r="CD1172" s="3"/>
    </row>
    <row r="1173" spans="1:82" x14ac:dyDescent="0.2">
      <c r="A1173" s="14">
        <v>836.80437000000006</v>
      </c>
      <c r="B1173" s="8" t="s">
        <v>849</v>
      </c>
      <c r="C1173" s="8" t="s">
        <v>850</v>
      </c>
      <c r="D1173" s="3">
        <v>1.1340117558553915E-5</v>
      </c>
      <c r="E1173" s="3">
        <v>0</v>
      </c>
      <c r="F1173" s="3">
        <v>0</v>
      </c>
      <c r="G1173" s="3">
        <v>0</v>
      </c>
      <c r="H1173" s="3">
        <v>0</v>
      </c>
      <c r="I1173" s="3">
        <v>1.1248109521285348E-4</v>
      </c>
      <c r="J1173" s="3">
        <v>0</v>
      </c>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Z1173" s="54"/>
      <c r="BA1173" s="54"/>
      <c r="BB1173" s="54"/>
      <c r="BC1173" s="54"/>
      <c r="BD1173" s="54"/>
      <c r="BE1173" s="54"/>
      <c r="BF1173" s="54"/>
      <c r="BG1173" s="54"/>
      <c r="BH1173" s="54"/>
      <c r="BI1173" s="54"/>
      <c r="BJ1173" s="54"/>
      <c r="BK1173" s="54"/>
      <c r="BL1173" s="54"/>
      <c r="BM1173" s="54"/>
      <c r="BN1173" s="54"/>
      <c r="BO1173" s="54"/>
      <c r="BP1173" s="54"/>
      <c r="BQ1173" s="54"/>
      <c r="BR1173" s="54"/>
      <c r="BS1173" s="54"/>
      <c r="BT1173" s="54"/>
      <c r="BU1173" s="54"/>
      <c r="BV1173" s="54"/>
      <c r="BW1173" s="54"/>
      <c r="BX1173" s="54"/>
      <c r="BY1173" s="3"/>
      <c r="BZ1173" s="3"/>
      <c r="CA1173" s="3"/>
      <c r="CB1173" s="3"/>
      <c r="CC1173" s="3"/>
      <c r="CD1173" s="3"/>
    </row>
    <row r="1174" spans="1:82" x14ac:dyDescent="0.2">
      <c r="A1174" s="14">
        <v>838.81997000000001</v>
      </c>
      <c r="B1174" s="8" t="s">
        <v>851</v>
      </c>
      <c r="C1174" s="8" t="s">
        <v>852</v>
      </c>
      <c r="D1174" s="3">
        <v>0</v>
      </c>
      <c r="E1174" s="3">
        <v>0</v>
      </c>
      <c r="F1174" s="3">
        <v>1.8939984552157479E-5</v>
      </c>
      <c r="G1174" s="3">
        <v>2.3110495156940099E-5</v>
      </c>
      <c r="H1174" s="3">
        <v>0</v>
      </c>
      <c r="I1174" s="3">
        <v>0</v>
      </c>
      <c r="J1174" s="3">
        <v>7.8533108369881111E-6</v>
      </c>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Z1174" s="54"/>
      <c r="BA1174" s="54"/>
      <c r="BB1174" s="54"/>
      <c r="BC1174" s="54"/>
      <c r="BD1174" s="54"/>
      <c r="BE1174" s="54"/>
      <c r="BF1174" s="54"/>
      <c r="BG1174" s="54"/>
      <c r="BH1174" s="54"/>
      <c r="BI1174" s="54"/>
      <c r="BJ1174" s="54"/>
      <c r="BK1174" s="54"/>
      <c r="BL1174" s="54"/>
      <c r="BM1174" s="54"/>
      <c r="BN1174" s="54"/>
      <c r="BO1174" s="54"/>
      <c r="BP1174" s="54"/>
      <c r="BQ1174" s="54"/>
      <c r="BR1174" s="54"/>
      <c r="BS1174" s="54"/>
      <c r="BT1174" s="54"/>
      <c r="BU1174" s="54"/>
      <c r="BV1174" s="54"/>
      <c r="BW1174" s="54"/>
      <c r="BX1174" s="54"/>
      <c r="BY1174" s="3"/>
      <c r="BZ1174" s="3"/>
      <c r="CA1174" s="3"/>
      <c r="CB1174" s="3"/>
      <c r="CC1174" s="3"/>
      <c r="CD1174" s="3"/>
    </row>
    <row r="1175" spans="1:82" x14ac:dyDescent="0.2">
      <c r="A1175" s="14">
        <v>844.73686999999995</v>
      </c>
      <c r="B1175" s="8" t="s">
        <v>853</v>
      </c>
      <c r="C1175" s="8" t="s">
        <v>854</v>
      </c>
      <c r="D1175" s="3">
        <v>1.2098319563023711E-5</v>
      </c>
      <c r="E1175" s="3">
        <v>3.9482082282383915E-5</v>
      </c>
      <c r="F1175" s="3">
        <v>2.7097102587586082E-5</v>
      </c>
      <c r="G1175" s="3">
        <v>0</v>
      </c>
      <c r="H1175" s="3">
        <v>7.5853668492916127E-5</v>
      </c>
      <c r="I1175" s="3">
        <v>5.721391568266667E-5</v>
      </c>
      <c r="J1175" s="3">
        <v>7.7045628253162305E-6</v>
      </c>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Z1175" s="54"/>
      <c r="BA1175" s="54"/>
      <c r="BB1175" s="54"/>
      <c r="BC1175" s="54"/>
      <c r="BD1175" s="54"/>
      <c r="BE1175" s="54"/>
      <c r="BF1175" s="54"/>
      <c r="BG1175" s="54"/>
      <c r="BH1175" s="54"/>
      <c r="BI1175" s="54"/>
      <c r="BJ1175" s="54"/>
      <c r="BK1175" s="54"/>
      <c r="BL1175" s="54"/>
      <c r="BM1175" s="54"/>
      <c r="BN1175" s="54"/>
      <c r="BO1175" s="54"/>
      <c r="BP1175" s="54"/>
      <c r="BQ1175" s="54"/>
      <c r="BR1175" s="54"/>
      <c r="BS1175" s="54"/>
      <c r="BT1175" s="54"/>
      <c r="BU1175" s="54"/>
      <c r="BV1175" s="54"/>
      <c r="BW1175" s="54"/>
      <c r="BX1175" s="54"/>
      <c r="BY1175" s="3"/>
      <c r="BZ1175" s="3"/>
      <c r="CA1175" s="3"/>
      <c r="CB1175" s="3"/>
      <c r="CC1175" s="3"/>
      <c r="CD1175" s="3"/>
    </row>
    <row r="1176" spans="1:82" x14ac:dyDescent="0.2">
      <c r="A1176" s="14">
        <v>846.7524699999999</v>
      </c>
      <c r="B1176" s="8" t="s">
        <v>855</v>
      </c>
      <c r="C1176" s="8" t="s">
        <v>856</v>
      </c>
      <c r="D1176" s="3">
        <v>0</v>
      </c>
      <c r="E1176" s="3">
        <v>1.4407659366355317E-4</v>
      </c>
      <c r="F1176" s="3">
        <v>8.6851347534883723E-6</v>
      </c>
      <c r="G1176" s="3">
        <v>7.8545060618640818E-5</v>
      </c>
      <c r="H1176" s="3">
        <v>7.5777943707312426E-5</v>
      </c>
      <c r="I1176" s="3">
        <v>4.525107544809389E-5</v>
      </c>
      <c r="J1176" s="3">
        <v>2.5188783828575695E-5</v>
      </c>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Z1176" s="54"/>
      <c r="BA1176" s="54"/>
      <c r="BB1176" s="54"/>
      <c r="BC1176" s="54"/>
      <c r="BD1176" s="54"/>
      <c r="BE1176" s="54"/>
      <c r="BF1176" s="54"/>
      <c r="BG1176" s="54"/>
      <c r="BH1176" s="54"/>
      <c r="BI1176" s="54"/>
      <c r="BJ1176" s="54"/>
      <c r="BK1176" s="54"/>
      <c r="BL1176" s="54"/>
      <c r="BM1176" s="54"/>
      <c r="BN1176" s="54"/>
      <c r="BO1176" s="54"/>
      <c r="BP1176" s="54"/>
      <c r="BQ1176" s="54"/>
      <c r="BR1176" s="54"/>
      <c r="BS1176" s="54"/>
      <c r="BT1176" s="54"/>
      <c r="BU1176" s="54"/>
      <c r="BV1176" s="54"/>
      <c r="BW1176" s="54"/>
      <c r="BX1176" s="54"/>
      <c r="BY1176" s="3"/>
      <c r="BZ1176" s="3"/>
      <c r="CA1176" s="3"/>
      <c r="CB1176" s="3"/>
      <c r="CC1176" s="3"/>
      <c r="CD1176" s="3"/>
    </row>
    <row r="1177" spans="1:82" x14ac:dyDescent="0.2">
      <c r="A1177" s="14">
        <v>848.76806999999997</v>
      </c>
      <c r="B1177" s="8" t="s">
        <v>857</v>
      </c>
      <c r="C1177" s="8" t="s">
        <v>858</v>
      </c>
      <c r="D1177" s="3">
        <v>0</v>
      </c>
      <c r="E1177" s="3">
        <v>4.642793440697433E-5</v>
      </c>
      <c r="F1177" s="3">
        <v>7.2131047128250349E-5</v>
      </c>
      <c r="G1177" s="3">
        <v>1.5138854017168849E-4</v>
      </c>
      <c r="H1177" s="3">
        <v>6.9700307864811471E-5</v>
      </c>
      <c r="I1177" s="3">
        <v>6.1441787164339635E-5</v>
      </c>
      <c r="J1177" s="3">
        <v>0</v>
      </c>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Z1177" s="54"/>
      <c r="BA1177" s="54"/>
      <c r="BB1177" s="54"/>
      <c r="BC1177" s="54"/>
      <c r="BD1177" s="54"/>
      <c r="BE1177" s="54"/>
      <c r="BF1177" s="54"/>
      <c r="BG1177" s="54"/>
      <c r="BH1177" s="54"/>
      <c r="BI1177" s="54"/>
      <c r="BJ1177" s="54"/>
      <c r="BK1177" s="54"/>
      <c r="BL1177" s="54"/>
      <c r="BM1177" s="54"/>
      <c r="BN1177" s="54"/>
      <c r="BO1177" s="54"/>
      <c r="BP1177" s="54"/>
      <c r="BQ1177" s="54"/>
      <c r="BR1177" s="54"/>
      <c r="BS1177" s="54"/>
      <c r="BT1177" s="54"/>
      <c r="BU1177" s="54"/>
      <c r="BV1177" s="54"/>
      <c r="BW1177" s="54"/>
      <c r="BX1177" s="54"/>
      <c r="BY1177" s="3"/>
      <c r="BZ1177" s="3"/>
      <c r="CA1177" s="3"/>
      <c r="CB1177" s="3"/>
      <c r="CC1177" s="3"/>
      <c r="CD1177" s="3"/>
    </row>
    <row r="1178" spans="1:82" x14ac:dyDescent="0.2">
      <c r="A1178" s="14">
        <v>850.78366999999992</v>
      </c>
      <c r="B1178" s="8" t="s">
        <v>859</v>
      </c>
      <c r="C1178" s="8" t="s">
        <v>860</v>
      </c>
      <c r="D1178" s="3">
        <v>3.5237752774190193E-5</v>
      </c>
      <c r="E1178" s="3">
        <v>2.9296533655957107E-5</v>
      </c>
      <c r="F1178" s="3">
        <v>1.609426588432937E-5</v>
      </c>
      <c r="G1178" s="3">
        <v>7.5959443386309624E-5</v>
      </c>
      <c r="H1178" s="3">
        <v>0</v>
      </c>
      <c r="I1178" s="3">
        <v>0</v>
      </c>
      <c r="J1178" s="3">
        <v>0</v>
      </c>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Z1178" s="54"/>
      <c r="BA1178" s="54"/>
      <c r="BB1178" s="54"/>
      <c r="BC1178" s="54"/>
      <c r="BD1178" s="54"/>
      <c r="BE1178" s="54"/>
      <c r="BF1178" s="54"/>
      <c r="BG1178" s="54"/>
      <c r="BH1178" s="54"/>
      <c r="BI1178" s="54"/>
      <c r="BJ1178" s="54"/>
      <c r="BK1178" s="54"/>
      <c r="BL1178" s="54"/>
      <c r="BM1178" s="54"/>
      <c r="BN1178" s="54"/>
      <c r="BO1178" s="54"/>
      <c r="BP1178" s="54"/>
      <c r="BQ1178" s="54"/>
      <c r="BR1178" s="54"/>
      <c r="BS1178" s="54"/>
      <c r="BT1178" s="54"/>
      <c r="BU1178" s="54"/>
      <c r="BV1178" s="54"/>
      <c r="BW1178" s="54"/>
      <c r="BX1178" s="54"/>
      <c r="BY1178" s="3"/>
      <c r="BZ1178" s="3"/>
      <c r="CA1178" s="3"/>
      <c r="CB1178" s="3"/>
      <c r="CC1178" s="3"/>
      <c r="CD1178" s="3"/>
    </row>
    <row r="1179" spans="1:82" x14ac:dyDescent="0.2">
      <c r="A1179" s="14">
        <v>852.79926999999998</v>
      </c>
      <c r="B1179" s="8" t="s">
        <v>861</v>
      </c>
      <c r="C1179" s="8" t="s">
        <v>862</v>
      </c>
      <c r="D1179" s="3">
        <v>0</v>
      </c>
      <c r="E1179" s="3">
        <v>2.3374031099801696E-5</v>
      </c>
      <c r="F1179" s="3">
        <v>0</v>
      </c>
      <c r="G1179" s="3">
        <v>6.1944571147597087E-5</v>
      </c>
      <c r="H1179" s="3">
        <v>5.5437840013237501E-5</v>
      </c>
      <c r="I1179" s="3">
        <v>7.5034506278654579E-5</v>
      </c>
      <c r="J1179" s="3">
        <v>9.4909921567112737E-5</v>
      </c>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Z1179" s="54"/>
      <c r="BA1179" s="54"/>
      <c r="BB1179" s="54"/>
      <c r="BC1179" s="54"/>
      <c r="BD1179" s="54"/>
      <c r="BE1179" s="54"/>
      <c r="BF1179" s="54"/>
      <c r="BG1179" s="54"/>
      <c r="BH1179" s="54"/>
      <c r="BI1179" s="54"/>
      <c r="BJ1179" s="54"/>
      <c r="BK1179" s="54"/>
      <c r="BL1179" s="54"/>
      <c r="BM1179" s="54"/>
      <c r="BN1179" s="54"/>
      <c r="BO1179" s="54"/>
      <c r="BP1179" s="54"/>
      <c r="BQ1179" s="54"/>
      <c r="BR1179" s="54"/>
      <c r="BS1179" s="54"/>
      <c r="BT1179" s="54"/>
      <c r="BU1179" s="54"/>
      <c r="BV1179" s="54"/>
      <c r="BW1179" s="54"/>
      <c r="BX1179" s="54"/>
      <c r="BY1179" s="3"/>
      <c r="BZ1179" s="3"/>
      <c r="CA1179" s="3"/>
      <c r="CB1179" s="3"/>
      <c r="CC1179" s="3"/>
      <c r="CD1179" s="3"/>
    </row>
    <row r="1180" spans="1:82" x14ac:dyDescent="0.2">
      <c r="A1180" s="14">
        <v>856.77317000000005</v>
      </c>
      <c r="B1180" s="8" t="s">
        <v>863</v>
      </c>
      <c r="C1180" s="8" t="s">
        <v>864</v>
      </c>
      <c r="D1180" s="3">
        <v>0</v>
      </c>
      <c r="E1180" s="3">
        <v>1.079330034648681E-5</v>
      </c>
      <c r="F1180" s="3">
        <v>5.5094694115328425E-5</v>
      </c>
      <c r="G1180" s="3">
        <v>2.6430938314489332E-5</v>
      </c>
      <c r="H1180" s="3">
        <v>2.0096079221656601E-5</v>
      </c>
      <c r="I1180" s="3">
        <v>4.4072704864720981E-5</v>
      </c>
      <c r="J1180" s="3">
        <v>1.2480954186813302E-5</v>
      </c>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Z1180" s="54"/>
      <c r="BA1180" s="54"/>
      <c r="BB1180" s="54"/>
      <c r="BC1180" s="54"/>
      <c r="BD1180" s="54"/>
      <c r="BE1180" s="54"/>
      <c r="BF1180" s="54"/>
      <c r="BG1180" s="54"/>
      <c r="BH1180" s="54"/>
      <c r="BI1180" s="54"/>
      <c r="BJ1180" s="54"/>
      <c r="BK1180" s="54"/>
      <c r="BL1180" s="54"/>
      <c r="BM1180" s="54"/>
      <c r="BN1180" s="54"/>
      <c r="BO1180" s="54"/>
      <c r="BP1180" s="54"/>
      <c r="BQ1180" s="54"/>
      <c r="BR1180" s="54"/>
      <c r="BS1180" s="54"/>
      <c r="BT1180" s="54"/>
      <c r="BU1180" s="54"/>
      <c r="BV1180" s="54"/>
      <c r="BW1180" s="54"/>
      <c r="BX1180" s="54"/>
      <c r="BY1180" s="3"/>
      <c r="BZ1180" s="3"/>
      <c r="CA1180" s="3"/>
      <c r="CB1180" s="3"/>
      <c r="CC1180" s="3"/>
      <c r="CD1180" s="3"/>
    </row>
    <row r="1181" spans="1:82" x14ac:dyDescent="0.2">
      <c r="A1181" s="14">
        <v>858.78877</v>
      </c>
      <c r="B1181" s="8" t="s">
        <v>865</v>
      </c>
      <c r="C1181" s="8" t="s">
        <v>866</v>
      </c>
      <c r="D1181" s="3">
        <v>2.7459188123191889E-5</v>
      </c>
      <c r="E1181" s="3">
        <v>5.2487034439158117E-5</v>
      </c>
      <c r="F1181" s="3">
        <v>0</v>
      </c>
      <c r="G1181" s="3">
        <v>4.6993296680559211E-5</v>
      </c>
      <c r="H1181" s="3">
        <v>7.0507679295567368E-5</v>
      </c>
      <c r="I1181" s="3">
        <v>1.3773310597716247E-4</v>
      </c>
      <c r="J1181" s="3">
        <v>2.3584531293493033E-6</v>
      </c>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Z1181" s="54"/>
      <c r="BA1181" s="54"/>
      <c r="BB1181" s="54"/>
      <c r="BC1181" s="54"/>
      <c r="BD1181" s="54"/>
      <c r="BE1181" s="54"/>
      <c r="BF1181" s="54"/>
      <c r="BG1181" s="54"/>
      <c r="BH1181" s="54"/>
      <c r="BI1181" s="54"/>
      <c r="BJ1181" s="54"/>
      <c r="BK1181" s="54"/>
      <c r="BL1181" s="54"/>
      <c r="BM1181" s="54"/>
      <c r="BN1181" s="54"/>
      <c r="BO1181" s="54"/>
      <c r="BP1181" s="54"/>
      <c r="BQ1181" s="54"/>
      <c r="BR1181" s="54"/>
      <c r="BS1181" s="54"/>
      <c r="BT1181" s="54"/>
      <c r="BU1181" s="54"/>
      <c r="BV1181" s="54"/>
      <c r="BW1181" s="54"/>
      <c r="BX1181" s="54"/>
      <c r="BY1181" s="3"/>
      <c r="BZ1181" s="3"/>
      <c r="CA1181" s="3"/>
      <c r="CB1181" s="3"/>
      <c r="CC1181" s="3"/>
      <c r="CD1181" s="3"/>
    </row>
    <row r="1182" spans="1:82" x14ac:dyDescent="0.2">
      <c r="A1182" s="14">
        <v>860.80437000000006</v>
      </c>
      <c r="B1182" s="8" t="s">
        <v>867</v>
      </c>
      <c r="C1182" s="8" t="s">
        <v>868</v>
      </c>
      <c r="D1182" s="3">
        <v>0</v>
      </c>
      <c r="E1182" s="3">
        <v>4.9420500353437805E-5</v>
      </c>
      <c r="F1182" s="3">
        <v>5.5959042204781009E-5</v>
      </c>
      <c r="G1182" s="3">
        <v>7.4105335458036413E-5</v>
      </c>
      <c r="H1182" s="3">
        <v>0</v>
      </c>
      <c r="I1182" s="3">
        <v>1.6668703697108949E-5</v>
      </c>
      <c r="J1182" s="3">
        <v>9.3228555347590779E-6</v>
      </c>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Z1182" s="54"/>
      <c r="BA1182" s="54"/>
      <c r="BB1182" s="54"/>
      <c r="BC1182" s="54"/>
      <c r="BD1182" s="54"/>
      <c r="BE1182" s="54"/>
      <c r="BF1182" s="54"/>
      <c r="BG1182" s="54"/>
      <c r="BH1182" s="54"/>
      <c r="BI1182" s="54"/>
      <c r="BJ1182" s="54"/>
      <c r="BK1182" s="54"/>
      <c r="BL1182" s="54"/>
      <c r="BM1182" s="54"/>
      <c r="BN1182" s="54"/>
      <c r="BO1182" s="54"/>
      <c r="BP1182" s="54"/>
      <c r="BQ1182" s="54"/>
      <c r="BR1182" s="54"/>
      <c r="BS1182" s="54"/>
      <c r="BT1182" s="54"/>
      <c r="BU1182" s="54"/>
      <c r="BV1182" s="54"/>
      <c r="BW1182" s="54"/>
      <c r="BX1182" s="54"/>
      <c r="BY1182" s="3"/>
      <c r="BZ1182" s="3"/>
      <c r="CA1182" s="3"/>
      <c r="CB1182" s="3"/>
      <c r="CC1182" s="3"/>
      <c r="CD1182" s="3"/>
    </row>
    <row r="1183" spans="1:82" x14ac:dyDescent="0.2">
      <c r="A1183" s="14">
        <v>862.81997000000001</v>
      </c>
      <c r="B1183" s="8" t="s">
        <v>869</v>
      </c>
      <c r="C1183" s="8" t="s">
        <v>870</v>
      </c>
      <c r="D1183" s="3">
        <v>4.463000809675078E-5</v>
      </c>
      <c r="E1183" s="3">
        <v>8.9231909534567345E-5</v>
      </c>
      <c r="F1183" s="3">
        <v>5.5849648632422506E-5</v>
      </c>
      <c r="G1183" s="3">
        <v>6.8787771602253964E-5</v>
      </c>
      <c r="H1183" s="3">
        <v>2.8054341134870253E-5</v>
      </c>
      <c r="I1183" s="3">
        <v>7.6409915674063422E-5</v>
      </c>
      <c r="J1183" s="3">
        <v>2.4736169339486945E-6</v>
      </c>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Z1183" s="54"/>
      <c r="BA1183" s="54"/>
      <c r="BB1183" s="54"/>
      <c r="BC1183" s="54"/>
      <c r="BD1183" s="54"/>
      <c r="BE1183" s="54"/>
      <c r="BF1183" s="54"/>
      <c r="BG1183" s="54"/>
      <c r="BH1183" s="54"/>
      <c r="BI1183" s="54"/>
      <c r="BJ1183" s="54"/>
      <c r="BK1183" s="54"/>
      <c r="BL1183" s="54"/>
      <c r="BM1183" s="54"/>
      <c r="BN1183" s="54"/>
      <c r="BO1183" s="54"/>
      <c r="BP1183" s="54"/>
      <c r="BQ1183" s="54"/>
      <c r="BR1183" s="54"/>
      <c r="BS1183" s="54"/>
      <c r="BT1183" s="54"/>
      <c r="BU1183" s="54"/>
      <c r="BV1183" s="54"/>
      <c r="BW1183" s="54"/>
      <c r="BX1183" s="54"/>
      <c r="BY1183" s="3"/>
      <c r="BZ1183" s="3"/>
      <c r="CA1183" s="3"/>
      <c r="CB1183" s="3"/>
      <c r="CC1183" s="3"/>
      <c r="CD1183" s="3"/>
    </row>
    <row r="1184" spans="1:82" x14ac:dyDescent="0.2">
      <c r="A1184" s="14">
        <v>864.83556999999996</v>
      </c>
      <c r="B1184" s="8" t="s">
        <v>871</v>
      </c>
      <c r="C1184" s="8" t="s">
        <v>872</v>
      </c>
      <c r="D1184" s="3">
        <v>2.5346649193745539E-5</v>
      </c>
      <c r="E1184" s="3">
        <v>1.8613543950335983E-6</v>
      </c>
      <c r="F1184" s="3">
        <v>1.1701274608471754E-5</v>
      </c>
      <c r="G1184" s="3">
        <v>6.2977334006061297E-5</v>
      </c>
      <c r="H1184" s="3">
        <v>5.5481870299526496E-5</v>
      </c>
      <c r="I1184" s="3">
        <v>8.9197283349384232E-5</v>
      </c>
      <c r="J1184" s="3">
        <v>0</v>
      </c>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Z1184" s="54"/>
      <c r="BA1184" s="54"/>
      <c r="BB1184" s="54"/>
      <c r="BC1184" s="54"/>
      <c r="BD1184" s="54"/>
      <c r="BE1184" s="54"/>
      <c r="BF1184" s="54"/>
      <c r="BG1184" s="54"/>
      <c r="BH1184" s="54"/>
      <c r="BI1184" s="54"/>
      <c r="BJ1184" s="54"/>
      <c r="BK1184" s="54"/>
      <c r="BL1184" s="54"/>
      <c r="BM1184" s="54"/>
      <c r="BN1184" s="54"/>
      <c r="BO1184" s="54"/>
      <c r="BP1184" s="54"/>
      <c r="BQ1184" s="54"/>
      <c r="BR1184" s="54"/>
      <c r="BS1184" s="54"/>
      <c r="BT1184" s="54"/>
      <c r="BU1184" s="54"/>
      <c r="BV1184" s="54"/>
      <c r="BW1184" s="54"/>
      <c r="BX1184" s="54"/>
      <c r="BY1184" s="3"/>
      <c r="BZ1184" s="3"/>
      <c r="CA1184" s="3"/>
      <c r="CB1184" s="3"/>
      <c r="CC1184" s="3"/>
      <c r="CD1184" s="3"/>
    </row>
    <row r="1185" spans="1:82" x14ac:dyDescent="0.2">
      <c r="A1185" s="14">
        <v>866.85117000000002</v>
      </c>
      <c r="B1185" s="8" t="s">
        <v>873</v>
      </c>
      <c r="C1185" s="8" t="s">
        <v>874</v>
      </c>
      <c r="D1185" s="3">
        <v>0</v>
      </c>
      <c r="E1185" s="3">
        <v>1.9026154488939118E-5</v>
      </c>
      <c r="F1185" s="3">
        <v>2.6440809733826791E-5</v>
      </c>
      <c r="G1185" s="3">
        <v>0</v>
      </c>
      <c r="H1185" s="3">
        <v>1.937529066120784E-5</v>
      </c>
      <c r="I1185" s="3">
        <v>0</v>
      </c>
      <c r="J1185" s="3">
        <v>4.9448708449940942E-5</v>
      </c>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Z1185" s="54"/>
      <c r="BA1185" s="54"/>
      <c r="BB1185" s="54"/>
      <c r="BC1185" s="54"/>
      <c r="BD1185" s="54"/>
      <c r="BE1185" s="54"/>
      <c r="BF1185" s="54"/>
      <c r="BG1185" s="54"/>
      <c r="BH1185" s="54"/>
      <c r="BI1185" s="54"/>
      <c r="BJ1185" s="54"/>
      <c r="BK1185" s="54"/>
      <c r="BL1185" s="54"/>
      <c r="BM1185" s="54"/>
      <c r="BN1185" s="54"/>
      <c r="BO1185" s="54"/>
      <c r="BP1185" s="54"/>
      <c r="BQ1185" s="54"/>
      <c r="BR1185" s="54"/>
      <c r="BS1185" s="54"/>
      <c r="BT1185" s="54"/>
      <c r="BU1185" s="54"/>
      <c r="BV1185" s="54"/>
      <c r="BW1185" s="54"/>
      <c r="BX1185" s="54"/>
      <c r="BY1185" s="3"/>
      <c r="BZ1185" s="3"/>
      <c r="CA1185" s="3"/>
      <c r="CB1185" s="3"/>
      <c r="CC1185" s="3"/>
      <c r="CD1185" s="3"/>
    </row>
    <row r="1186" spans="1:82" x14ac:dyDescent="0.2">
      <c r="A1186" s="14">
        <v>868.73686999999995</v>
      </c>
      <c r="B1186" s="8" t="s">
        <v>875</v>
      </c>
      <c r="C1186" s="8" t="s">
        <v>876</v>
      </c>
      <c r="D1186" s="3">
        <v>9.5937517868708911E-6</v>
      </c>
      <c r="E1186" s="3">
        <v>3.5524308661101433E-5</v>
      </c>
      <c r="F1186" s="3">
        <v>8.1088634059749495E-5</v>
      </c>
      <c r="G1186" s="3">
        <v>5.3649097953477958E-5</v>
      </c>
      <c r="H1186" s="3">
        <v>0</v>
      </c>
      <c r="I1186" s="3">
        <v>0</v>
      </c>
      <c r="J1186" s="3">
        <v>2.8666180191165093E-5</v>
      </c>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Z1186" s="54"/>
      <c r="BA1186" s="54"/>
      <c r="BB1186" s="54"/>
      <c r="BC1186" s="54"/>
      <c r="BD1186" s="54"/>
      <c r="BE1186" s="54"/>
      <c r="BF1186" s="54"/>
      <c r="BG1186" s="54"/>
      <c r="BH1186" s="54"/>
      <c r="BI1186" s="54"/>
      <c r="BJ1186" s="54"/>
      <c r="BK1186" s="54"/>
      <c r="BL1186" s="54"/>
      <c r="BM1186" s="54"/>
      <c r="BN1186" s="54"/>
      <c r="BO1186" s="54"/>
      <c r="BP1186" s="54"/>
      <c r="BQ1186" s="54"/>
      <c r="BR1186" s="54"/>
      <c r="BS1186" s="54"/>
      <c r="BT1186" s="54"/>
      <c r="BU1186" s="54"/>
      <c r="BV1186" s="54"/>
      <c r="BW1186" s="54"/>
      <c r="BX1186" s="54"/>
      <c r="BY1186" s="3"/>
      <c r="BZ1186" s="3"/>
      <c r="CA1186" s="3"/>
      <c r="CB1186" s="3"/>
      <c r="CC1186" s="3"/>
      <c r="CD1186" s="3"/>
    </row>
    <row r="1187" spans="1:82" x14ac:dyDescent="0.2">
      <c r="A1187" s="14">
        <v>870.7524699999999</v>
      </c>
      <c r="B1187" s="8" t="s">
        <v>877</v>
      </c>
      <c r="C1187" s="8" t="s">
        <v>878</v>
      </c>
      <c r="D1187" s="3">
        <v>7.7382171289316517E-6</v>
      </c>
      <c r="E1187" s="3">
        <v>1.5622847960671888E-5</v>
      </c>
      <c r="F1187" s="3">
        <v>6.8176490021270442E-6</v>
      </c>
      <c r="G1187" s="3">
        <v>0</v>
      </c>
      <c r="H1187" s="3">
        <v>8.6540713987325448E-5</v>
      </c>
      <c r="I1187" s="3">
        <v>6.4709513947222935E-5</v>
      </c>
      <c r="J1187" s="3">
        <v>0</v>
      </c>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Z1187" s="54"/>
      <c r="BA1187" s="54"/>
      <c r="BB1187" s="54"/>
      <c r="BC1187" s="54"/>
      <c r="BD1187" s="54"/>
      <c r="BE1187" s="54"/>
      <c r="BF1187" s="54"/>
      <c r="BG1187" s="54"/>
      <c r="BH1187" s="54"/>
      <c r="BI1187" s="54"/>
      <c r="BJ1187" s="54"/>
      <c r="BK1187" s="54"/>
      <c r="BL1187" s="54"/>
      <c r="BM1187" s="54"/>
      <c r="BN1187" s="54"/>
      <c r="BO1187" s="54"/>
      <c r="BP1187" s="54"/>
      <c r="BQ1187" s="54"/>
      <c r="BR1187" s="54"/>
      <c r="BS1187" s="54"/>
      <c r="BT1187" s="54"/>
      <c r="BU1187" s="54"/>
      <c r="BV1187" s="54"/>
      <c r="BW1187" s="54"/>
      <c r="BX1187" s="54"/>
      <c r="BY1187" s="3"/>
      <c r="BZ1187" s="3"/>
      <c r="CA1187" s="3"/>
      <c r="CB1187" s="3"/>
      <c r="CC1187" s="3"/>
      <c r="CD1187" s="3"/>
    </row>
    <row r="1188" spans="1:82" x14ac:dyDescent="0.2">
      <c r="A1188" s="14">
        <v>872.76806999999997</v>
      </c>
      <c r="B1188" s="8" t="s">
        <v>879</v>
      </c>
      <c r="C1188" s="8" t="s">
        <v>880</v>
      </c>
      <c r="D1188" s="3">
        <v>0</v>
      </c>
      <c r="E1188" s="3">
        <v>6.9804134645544874E-5</v>
      </c>
      <c r="F1188" s="3">
        <v>9.2210065928562861E-5</v>
      </c>
      <c r="G1188" s="3">
        <v>7.4505166380351369E-5</v>
      </c>
      <c r="H1188" s="3">
        <v>2.1234129089699828E-4</v>
      </c>
      <c r="I1188" s="3">
        <v>7.2920344896315934E-5</v>
      </c>
      <c r="J1188" s="3">
        <v>4.5394449770062075E-5</v>
      </c>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Z1188" s="54"/>
      <c r="BA1188" s="54"/>
      <c r="BB1188" s="54"/>
      <c r="BC1188" s="54"/>
      <c r="BD1188" s="54"/>
      <c r="BE1188" s="54"/>
      <c r="BF1188" s="54"/>
      <c r="BG1188" s="54"/>
      <c r="BH1188" s="54"/>
      <c r="BI1188" s="54"/>
      <c r="BJ1188" s="54"/>
      <c r="BK1188" s="54"/>
      <c r="BL1188" s="54"/>
      <c r="BM1188" s="54"/>
      <c r="BN1188" s="54"/>
      <c r="BO1188" s="54"/>
      <c r="BP1188" s="54"/>
      <c r="BQ1188" s="54"/>
      <c r="BR1188" s="54"/>
      <c r="BS1188" s="54"/>
      <c r="BT1188" s="54"/>
      <c r="BU1188" s="54"/>
      <c r="BV1188" s="54"/>
      <c r="BW1188" s="54"/>
      <c r="BX1188" s="54"/>
      <c r="BY1188" s="3"/>
      <c r="BZ1188" s="3"/>
      <c r="CA1188" s="3"/>
      <c r="CB1188" s="3"/>
      <c r="CC1188" s="3"/>
      <c r="CD1188" s="3"/>
    </row>
    <row r="1189" spans="1:82" x14ac:dyDescent="0.2">
      <c r="A1189" s="14">
        <v>874.78366999999992</v>
      </c>
      <c r="B1189" s="8" t="s">
        <v>881</v>
      </c>
      <c r="C1189" s="8" t="s">
        <v>882</v>
      </c>
      <c r="D1189" s="3">
        <v>7.1793314818722518E-5</v>
      </c>
      <c r="E1189" s="3">
        <v>0</v>
      </c>
      <c r="F1189" s="3">
        <v>1.805364083002542E-4</v>
      </c>
      <c r="G1189" s="3">
        <v>2.9398626335107536E-4</v>
      </c>
      <c r="H1189" s="3">
        <v>1.1318048281136236E-5</v>
      </c>
      <c r="I1189" s="3">
        <v>1.4634371303994567E-4</v>
      </c>
      <c r="J1189" s="3">
        <v>1.7334103832923078E-6</v>
      </c>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Z1189" s="54"/>
      <c r="BA1189" s="54"/>
      <c r="BB1189" s="54"/>
      <c r="BC1189" s="54"/>
      <c r="BD1189" s="54"/>
      <c r="BE1189" s="54"/>
      <c r="BF1189" s="54"/>
      <c r="BG1189" s="54"/>
      <c r="BH1189" s="54"/>
      <c r="BI1189" s="54"/>
      <c r="BJ1189" s="54"/>
      <c r="BK1189" s="54"/>
      <c r="BL1189" s="54"/>
      <c r="BM1189" s="54"/>
      <c r="BN1189" s="54"/>
      <c r="BO1189" s="54"/>
      <c r="BP1189" s="54"/>
      <c r="BQ1189" s="54"/>
      <c r="BR1189" s="54"/>
      <c r="BS1189" s="54"/>
      <c r="BT1189" s="54"/>
      <c r="BU1189" s="54"/>
      <c r="BV1189" s="54"/>
      <c r="BW1189" s="54"/>
      <c r="BX1189" s="54"/>
      <c r="BY1189" s="3"/>
      <c r="BZ1189" s="3"/>
      <c r="CA1189" s="3"/>
      <c r="CB1189" s="3"/>
      <c r="CC1189" s="3"/>
      <c r="CD1189" s="3"/>
    </row>
    <row r="1190" spans="1:82" x14ac:dyDescent="0.2">
      <c r="A1190" s="14">
        <v>876.79926999999998</v>
      </c>
      <c r="B1190" s="8" t="s">
        <v>883</v>
      </c>
      <c r="C1190" s="8" t="s">
        <v>884</v>
      </c>
      <c r="D1190" s="3">
        <v>2.8981157683429864E-5</v>
      </c>
      <c r="E1190" s="3">
        <v>6.6797018464533082E-6</v>
      </c>
      <c r="F1190" s="3">
        <v>8.3560105176988997E-4</v>
      </c>
      <c r="G1190" s="3">
        <v>1.4077919128672601E-3</v>
      </c>
      <c r="H1190" s="3">
        <v>1.819510520768834E-3</v>
      </c>
      <c r="I1190" s="3">
        <v>2.3039331863191326E-3</v>
      </c>
      <c r="J1190" s="3">
        <v>1.9357349994024801E-5</v>
      </c>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Z1190" s="54"/>
      <c r="BA1190" s="54"/>
      <c r="BB1190" s="54"/>
      <c r="BC1190" s="54"/>
      <c r="BD1190" s="54"/>
      <c r="BE1190" s="54"/>
      <c r="BF1190" s="54"/>
      <c r="BG1190" s="54"/>
      <c r="BH1190" s="54"/>
      <c r="BI1190" s="54"/>
      <c r="BJ1190" s="54"/>
      <c r="BK1190" s="54"/>
      <c r="BL1190" s="54"/>
      <c r="BM1190" s="54"/>
      <c r="BN1190" s="54"/>
      <c r="BO1190" s="54"/>
      <c r="BP1190" s="54"/>
      <c r="BQ1190" s="54"/>
      <c r="BR1190" s="54"/>
      <c r="BS1190" s="54"/>
      <c r="BT1190" s="54"/>
      <c r="BU1190" s="54"/>
      <c r="BV1190" s="54"/>
      <c r="BW1190" s="54"/>
      <c r="BX1190" s="54"/>
      <c r="BY1190" s="3"/>
      <c r="BZ1190" s="3"/>
      <c r="CA1190" s="3"/>
      <c r="CB1190" s="3"/>
      <c r="CC1190" s="3"/>
      <c r="CD1190" s="3"/>
    </row>
    <row r="1191" spans="1:82" x14ac:dyDescent="0.2">
      <c r="A1191" s="14">
        <v>878.81486999999993</v>
      </c>
      <c r="B1191" s="8" t="s">
        <v>885</v>
      </c>
      <c r="C1191" s="8" t="s">
        <v>886</v>
      </c>
      <c r="D1191" s="3">
        <v>0</v>
      </c>
      <c r="E1191" s="3">
        <v>1.5360109359859085E-5</v>
      </c>
      <c r="F1191" s="3">
        <v>0</v>
      </c>
      <c r="G1191" s="3">
        <v>0</v>
      </c>
      <c r="H1191" s="3">
        <v>6.4178883458232522E-5</v>
      </c>
      <c r="I1191" s="3">
        <v>6.3571937818714754E-5</v>
      </c>
      <c r="J1191" s="3">
        <v>0</v>
      </c>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Z1191" s="54"/>
      <c r="BA1191" s="54"/>
      <c r="BB1191" s="54"/>
      <c r="BC1191" s="54"/>
      <c r="BD1191" s="54"/>
      <c r="BE1191" s="54"/>
      <c r="BF1191" s="54"/>
      <c r="BG1191" s="54"/>
      <c r="BH1191" s="54"/>
      <c r="BI1191" s="54"/>
      <c r="BJ1191" s="54"/>
      <c r="BK1191" s="54"/>
      <c r="BL1191" s="54"/>
      <c r="BM1191" s="54"/>
      <c r="BN1191" s="54"/>
      <c r="BO1191" s="54"/>
      <c r="BP1191" s="54"/>
      <c r="BQ1191" s="54"/>
      <c r="BR1191" s="54"/>
      <c r="BS1191" s="54"/>
      <c r="BT1191" s="54"/>
      <c r="BU1191" s="54"/>
      <c r="BV1191" s="54"/>
      <c r="BW1191" s="54"/>
      <c r="BX1191" s="54"/>
      <c r="BY1191" s="3"/>
      <c r="BZ1191" s="3"/>
      <c r="CA1191" s="3"/>
      <c r="CB1191" s="3"/>
      <c r="CC1191" s="3"/>
      <c r="CD1191" s="3"/>
    </row>
    <row r="1192" spans="1:82" x14ac:dyDescent="0.2">
      <c r="A1192" s="14">
        <v>880.83046999999988</v>
      </c>
      <c r="B1192" s="8" t="s">
        <v>887</v>
      </c>
      <c r="C1192" s="8" t="s">
        <v>888</v>
      </c>
      <c r="D1192" s="3">
        <v>1.7960262840187151E-6</v>
      </c>
      <c r="E1192" s="3">
        <v>0</v>
      </c>
      <c r="F1192" s="3">
        <v>2.4121221364974841E-5</v>
      </c>
      <c r="G1192" s="3">
        <v>0</v>
      </c>
      <c r="H1192" s="3">
        <v>4.3401363117847788E-5</v>
      </c>
      <c r="I1192" s="3">
        <v>0</v>
      </c>
      <c r="J1192" s="3">
        <v>6.5282888029767264E-5</v>
      </c>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Z1192" s="54"/>
      <c r="BA1192" s="54"/>
      <c r="BB1192" s="54"/>
      <c r="BC1192" s="54"/>
      <c r="BD1192" s="54"/>
      <c r="BE1192" s="54"/>
      <c r="BF1192" s="54"/>
      <c r="BG1192" s="54"/>
      <c r="BH1192" s="54"/>
      <c r="BI1192" s="54"/>
      <c r="BJ1192" s="54"/>
      <c r="BK1192" s="54"/>
      <c r="BL1192" s="54"/>
      <c r="BM1192" s="54"/>
      <c r="BN1192" s="54"/>
      <c r="BO1192" s="54"/>
      <c r="BP1192" s="54"/>
      <c r="BQ1192" s="54"/>
      <c r="BR1192" s="54"/>
      <c r="BS1192" s="54"/>
      <c r="BT1192" s="54"/>
      <c r="BU1192" s="54"/>
      <c r="BV1192" s="54"/>
      <c r="BW1192" s="54"/>
      <c r="BX1192" s="54"/>
      <c r="BY1192" s="3"/>
      <c r="BZ1192" s="3"/>
      <c r="CA1192" s="3"/>
      <c r="CB1192" s="3"/>
      <c r="CC1192" s="3"/>
      <c r="CD1192" s="3"/>
    </row>
    <row r="1193" spans="1:82" x14ac:dyDescent="0.2">
      <c r="A1193" s="14">
        <v>882.78877</v>
      </c>
      <c r="B1193" s="8" t="s">
        <v>889</v>
      </c>
      <c r="C1193" s="8" t="s">
        <v>890</v>
      </c>
      <c r="D1193" s="3">
        <v>1.3187951647075271E-6</v>
      </c>
      <c r="E1193" s="3">
        <v>7.1007255099920157E-5</v>
      </c>
      <c r="F1193" s="3">
        <v>4.0912039041294717E-5</v>
      </c>
      <c r="G1193" s="3">
        <v>1.2062177150514691E-4</v>
      </c>
      <c r="H1193" s="3">
        <v>2.6912235998285024E-5</v>
      </c>
      <c r="I1193" s="3">
        <v>8.8335272315078107E-5</v>
      </c>
      <c r="J1193" s="3">
        <v>0</v>
      </c>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Z1193" s="54"/>
      <c r="BA1193" s="54"/>
      <c r="BB1193" s="54"/>
      <c r="BC1193" s="54"/>
      <c r="BD1193" s="54"/>
      <c r="BE1193" s="54"/>
      <c r="BF1193" s="54"/>
      <c r="BG1193" s="54"/>
      <c r="BH1193" s="54"/>
      <c r="BI1193" s="54"/>
      <c r="BJ1193" s="54"/>
      <c r="BK1193" s="54"/>
      <c r="BL1193" s="54"/>
      <c r="BM1193" s="54"/>
      <c r="BN1193" s="54"/>
      <c r="BO1193" s="54"/>
      <c r="BP1193" s="54"/>
      <c r="BQ1193" s="54"/>
      <c r="BR1193" s="54"/>
      <c r="BS1193" s="54"/>
      <c r="BT1193" s="54"/>
      <c r="BU1193" s="54"/>
      <c r="BV1193" s="54"/>
      <c r="BW1193" s="54"/>
      <c r="BX1193" s="54"/>
      <c r="BY1193" s="3"/>
      <c r="BZ1193" s="3"/>
      <c r="CA1193" s="3"/>
      <c r="CB1193" s="3"/>
      <c r="CC1193" s="3"/>
      <c r="CD1193" s="3"/>
    </row>
    <row r="1194" spans="1:82" x14ac:dyDescent="0.2">
      <c r="A1194" s="14">
        <v>884.80437000000006</v>
      </c>
      <c r="B1194" s="8" t="s">
        <v>891</v>
      </c>
      <c r="C1194" s="8" t="s">
        <v>892</v>
      </c>
      <c r="D1194" s="3">
        <v>1.7713282097957513E-5</v>
      </c>
      <c r="E1194" s="3">
        <v>0</v>
      </c>
      <c r="F1194" s="3">
        <v>3.4804797984815576E-5</v>
      </c>
      <c r="G1194" s="3">
        <v>8.1855851478672572E-5</v>
      </c>
      <c r="H1194" s="3">
        <v>1.9069671107447903E-5</v>
      </c>
      <c r="I1194" s="3">
        <v>5.935285453516699E-5</v>
      </c>
      <c r="J1194" s="3">
        <v>1.8454786091593599E-5</v>
      </c>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Z1194" s="54"/>
      <c r="BA1194" s="54"/>
      <c r="BB1194" s="54"/>
      <c r="BC1194" s="54"/>
      <c r="BD1194" s="54"/>
      <c r="BE1194" s="54"/>
      <c r="BF1194" s="54"/>
      <c r="BG1194" s="54"/>
      <c r="BH1194" s="54"/>
      <c r="BI1194" s="54"/>
      <c r="BJ1194" s="54"/>
      <c r="BK1194" s="54"/>
      <c r="BL1194" s="54"/>
      <c r="BM1194" s="54"/>
      <c r="BN1194" s="54"/>
      <c r="BO1194" s="54"/>
      <c r="BP1194" s="54"/>
      <c r="BQ1194" s="54"/>
      <c r="BR1194" s="54"/>
      <c r="BS1194" s="54"/>
      <c r="BT1194" s="54"/>
      <c r="BU1194" s="54"/>
      <c r="BV1194" s="54"/>
      <c r="BW1194" s="54"/>
      <c r="BX1194" s="54"/>
      <c r="BY1194" s="3"/>
      <c r="BZ1194" s="3"/>
      <c r="CA1194" s="3"/>
      <c r="CB1194" s="3"/>
      <c r="CC1194" s="3"/>
      <c r="CD1194" s="3"/>
    </row>
    <row r="1195" spans="1:82" x14ac:dyDescent="0.2">
      <c r="A1195" s="14">
        <v>886.81997000000001</v>
      </c>
      <c r="B1195" s="8" t="s">
        <v>893</v>
      </c>
      <c r="C1195" s="8" t="s">
        <v>894</v>
      </c>
      <c r="D1195" s="3">
        <v>0</v>
      </c>
      <c r="E1195" s="3">
        <v>1.4658148061502259E-4</v>
      </c>
      <c r="F1195" s="3">
        <v>2.7750916358409576E-4</v>
      </c>
      <c r="G1195" s="3">
        <v>7.1838026769898255E-6</v>
      </c>
      <c r="H1195" s="3">
        <v>5.5209547384440522E-5</v>
      </c>
      <c r="I1195" s="3">
        <v>3.7348567111012043E-5</v>
      </c>
      <c r="J1195" s="3">
        <v>4.8035675509822941E-5</v>
      </c>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Z1195" s="54"/>
      <c r="BA1195" s="54"/>
      <c r="BB1195" s="54"/>
      <c r="BC1195" s="54"/>
      <c r="BD1195" s="54"/>
      <c r="BE1195" s="54"/>
      <c r="BF1195" s="54"/>
      <c r="BG1195" s="54"/>
      <c r="BH1195" s="54"/>
      <c r="BI1195" s="54"/>
      <c r="BJ1195" s="54"/>
      <c r="BK1195" s="54"/>
      <c r="BL1195" s="54"/>
      <c r="BM1195" s="54"/>
      <c r="BN1195" s="54"/>
      <c r="BO1195" s="54"/>
      <c r="BP1195" s="54"/>
      <c r="BQ1195" s="54"/>
      <c r="BR1195" s="54"/>
      <c r="BS1195" s="54"/>
      <c r="BT1195" s="54"/>
      <c r="BU1195" s="54"/>
      <c r="BV1195" s="54"/>
      <c r="BW1195" s="54"/>
      <c r="BX1195" s="54"/>
      <c r="BY1195" s="3"/>
      <c r="BZ1195" s="3"/>
      <c r="CA1195" s="3"/>
      <c r="CB1195" s="3"/>
      <c r="CC1195" s="3"/>
      <c r="CD1195" s="3"/>
    </row>
    <row r="1196" spans="1:82" x14ac:dyDescent="0.2">
      <c r="A1196" s="14">
        <v>888.83556999999996</v>
      </c>
      <c r="B1196" s="8" t="s">
        <v>895</v>
      </c>
      <c r="C1196" s="8" t="s">
        <v>896</v>
      </c>
      <c r="D1196" s="3">
        <v>7.7995516976214592E-5</v>
      </c>
      <c r="E1196" s="3">
        <v>2.5425275159455474E-5</v>
      </c>
      <c r="F1196" s="3">
        <v>7.239876966015975E-5</v>
      </c>
      <c r="G1196" s="3">
        <v>8.8573034317575766E-5</v>
      </c>
      <c r="H1196" s="3">
        <v>5.733369124203475E-5</v>
      </c>
      <c r="I1196" s="3">
        <v>0</v>
      </c>
      <c r="J1196" s="3">
        <v>6.4165928050732542E-5</v>
      </c>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Z1196" s="54"/>
      <c r="BA1196" s="54"/>
      <c r="BB1196" s="54"/>
      <c r="BC1196" s="54"/>
      <c r="BD1196" s="54"/>
      <c r="BE1196" s="54"/>
      <c r="BF1196" s="54"/>
      <c r="BG1196" s="54"/>
      <c r="BH1196" s="54"/>
      <c r="BI1196" s="54"/>
      <c r="BJ1196" s="54"/>
      <c r="BK1196" s="54"/>
      <c r="BL1196" s="54"/>
      <c r="BM1196" s="54"/>
      <c r="BN1196" s="54"/>
      <c r="BO1196" s="54"/>
      <c r="BP1196" s="54"/>
      <c r="BQ1196" s="54"/>
      <c r="BR1196" s="54"/>
      <c r="BS1196" s="54"/>
      <c r="BT1196" s="54"/>
      <c r="BU1196" s="54"/>
      <c r="BV1196" s="54"/>
      <c r="BW1196" s="54"/>
      <c r="BX1196" s="54"/>
      <c r="BY1196" s="3"/>
      <c r="BZ1196" s="3"/>
      <c r="CA1196" s="3"/>
      <c r="CB1196" s="3"/>
      <c r="CC1196" s="3"/>
      <c r="CD1196" s="3"/>
    </row>
    <row r="1197" spans="1:82" x14ac:dyDescent="0.2">
      <c r="A1197" s="14">
        <v>890.85117000000002</v>
      </c>
      <c r="B1197" s="8" t="s">
        <v>897</v>
      </c>
      <c r="C1197" s="8" t="s">
        <v>898</v>
      </c>
      <c r="D1197" s="3">
        <v>3.8492744959151472E-5</v>
      </c>
      <c r="E1197" s="3">
        <v>3.8613081284017309E-5</v>
      </c>
      <c r="F1197" s="3">
        <v>1.0084878889740916E-4</v>
      </c>
      <c r="G1197" s="3">
        <v>1.3423678618353075E-4</v>
      </c>
      <c r="H1197" s="3">
        <v>1.9093848241813477E-4</v>
      </c>
      <c r="I1197" s="3">
        <v>3.0728618367827836E-4</v>
      </c>
      <c r="J1197" s="3">
        <v>0</v>
      </c>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Z1197" s="54"/>
      <c r="BA1197" s="54"/>
      <c r="BB1197" s="54"/>
      <c r="BC1197" s="54"/>
      <c r="BD1197" s="54"/>
      <c r="BE1197" s="54"/>
      <c r="BF1197" s="54"/>
      <c r="BG1197" s="54"/>
      <c r="BH1197" s="54"/>
      <c r="BI1197" s="54"/>
      <c r="BJ1197" s="54"/>
      <c r="BK1197" s="54"/>
      <c r="BL1197" s="54"/>
      <c r="BM1197" s="54"/>
      <c r="BN1197" s="54"/>
      <c r="BO1197" s="54"/>
      <c r="BP1197" s="54"/>
      <c r="BQ1197" s="54"/>
      <c r="BR1197" s="54"/>
      <c r="BS1197" s="54"/>
      <c r="BT1197" s="54"/>
      <c r="BU1197" s="54"/>
      <c r="BV1197" s="54"/>
      <c r="BW1197" s="54"/>
      <c r="BX1197" s="54"/>
      <c r="BY1197" s="3"/>
      <c r="BZ1197" s="3"/>
      <c r="CA1197" s="3"/>
      <c r="CB1197" s="3"/>
      <c r="CC1197" s="3"/>
      <c r="CD1197" s="3"/>
    </row>
    <row r="1198" spans="1:82" x14ac:dyDescent="0.2">
      <c r="A1198" s="14">
        <v>892.86676999999997</v>
      </c>
      <c r="B1198" s="8" t="s">
        <v>899</v>
      </c>
      <c r="C1198" s="8" t="s">
        <v>900</v>
      </c>
      <c r="D1198" s="3">
        <v>0</v>
      </c>
      <c r="E1198" s="3">
        <v>6.7775567006451903E-5</v>
      </c>
      <c r="F1198" s="3">
        <v>2.2968428763853782E-5</v>
      </c>
      <c r="G1198" s="3">
        <v>2.9938023492252801E-5</v>
      </c>
      <c r="H1198" s="3">
        <v>0</v>
      </c>
      <c r="I1198" s="3">
        <v>7.9075044194649362E-5</v>
      </c>
      <c r="J1198" s="3">
        <v>1.2813246976395224E-5</v>
      </c>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Z1198" s="54"/>
      <c r="BA1198" s="54"/>
      <c r="BB1198" s="54"/>
      <c r="BC1198" s="54"/>
      <c r="BD1198" s="54"/>
      <c r="BE1198" s="54"/>
      <c r="BF1198" s="54"/>
      <c r="BG1198" s="54"/>
      <c r="BH1198" s="54"/>
      <c r="BI1198" s="54"/>
      <c r="BJ1198" s="54"/>
      <c r="BK1198" s="54"/>
      <c r="BL1198" s="54"/>
      <c r="BM1198" s="54"/>
      <c r="BN1198" s="54"/>
      <c r="BO1198" s="54"/>
      <c r="BP1198" s="54"/>
      <c r="BQ1198" s="54"/>
      <c r="BR1198" s="54"/>
      <c r="BS1198" s="54"/>
      <c r="BT1198" s="54"/>
      <c r="BU1198" s="54"/>
      <c r="BV1198" s="54"/>
      <c r="BW1198" s="54"/>
      <c r="BX1198" s="54"/>
      <c r="BY1198" s="3"/>
      <c r="BZ1198" s="3"/>
      <c r="CA1198" s="3"/>
      <c r="CB1198" s="3"/>
      <c r="CC1198" s="3"/>
      <c r="CD1198" s="3"/>
    </row>
    <row r="1199" spans="1:82" x14ac:dyDescent="0.2">
      <c r="A1199" s="14">
        <v>894.7524699999999</v>
      </c>
      <c r="B1199" s="8" t="s">
        <v>901</v>
      </c>
      <c r="C1199" s="8" t="s">
        <v>902</v>
      </c>
      <c r="D1199" s="3">
        <v>2.5192908800958501E-5</v>
      </c>
      <c r="E1199" s="3">
        <v>1.784489681219135E-5</v>
      </c>
      <c r="F1199" s="3">
        <v>1.2204579150750465E-4</v>
      </c>
      <c r="G1199" s="3">
        <v>0</v>
      </c>
      <c r="H1199" s="3">
        <v>0</v>
      </c>
      <c r="I1199" s="3">
        <v>9.1902582792449149E-5</v>
      </c>
      <c r="J1199" s="3">
        <v>4.6864657814788268E-5</v>
      </c>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Z1199" s="54"/>
      <c r="BA1199" s="54"/>
      <c r="BB1199" s="54"/>
      <c r="BC1199" s="54"/>
      <c r="BD1199" s="54"/>
      <c r="BE1199" s="54"/>
      <c r="BF1199" s="54"/>
      <c r="BG1199" s="54"/>
      <c r="BH1199" s="54"/>
      <c r="BI1199" s="54"/>
      <c r="BJ1199" s="54"/>
      <c r="BK1199" s="54"/>
      <c r="BL1199" s="54"/>
      <c r="BM1199" s="54"/>
      <c r="BN1199" s="54"/>
      <c r="BO1199" s="54"/>
      <c r="BP1199" s="54"/>
      <c r="BQ1199" s="54"/>
      <c r="BR1199" s="54"/>
      <c r="BS1199" s="54"/>
      <c r="BT1199" s="54"/>
      <c r="BU1199" s="54"/>
      <c r="BV1199" s="54"/>
      <c r="BW1199" s="54"/>
      <c r="BX1199" s="54"/>
      <c r="BY1199" s="3"/>
      <c r="BZ1199" s="3"/>
      <c r="CA1199" s="3"/>
      <c r="CB1199" s="3"/>
      <c r="CC1199" s="3"/>
      <c r="CD1199" s="3"/>
    </row>
    <row r="1200" spans="1:82" x14ac:dyDescent="0.2">
      <c r="A1200" s="14">
        <v>896.76806999999997</v>
      </c>
      <c r="B1200" s="8" t="s">
        <v>903</v>
      </c>
      <c r="C1200" s="8" t="s">
        <v>904</v>
      </c>
      <c r="D1200" s="3">
        <v>0</v>
      </c>
      <c r="E1200" s="3">
        <v>2.4462778094685855E-5</v>
      </c>
      <c r="F1200" s="3">
        <v>0</v>
      </c>
      <c r="G1200" s="3">
        <v>0</v>
      </c>
      <c r="H1200" s="3">
        <v>3.8866330537710318E-5</v>
      </c>
      <c r="I1200" s="3">
        <v>8.1172214292562619E-5</v>
      </c>
      <c r="J1200" s="3">
        <v>0</v>
      </c>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Z1200" s="54"/>
      <c r="BA1200" s="54"/>
      <c r="BB1200" s="54"/>
      <c r="BC1200" s="54"/>
      <c r="BD1200" s="54"/>
      <c r="BE1200" s="54"/>
      <c r="BF1200" s="54"/>
      <c r="BG1200" s="54"/>
      <c r="BH1200" s="54"/>
      <c r="BI1200" s="54"/>
      <c r="BJ1200" s="54"/>
      <c r="BK1200" s="54"/>
      <c r="BL1200" s="54"/>
      <c r="BM1200" s="54"/>
      <c r="BN1200" s="54"/>
      <c r="BO1200" s="54"/>
      <c r="BP1200" s="54"/>
      <c r="BQ1200" s="54"/>
      <c r="BR1200" s="54"/>
      <c r="BS1200" s="54"/>
      <c r="BT1200" s="54"/>
      <c r="BU1200" s="54"/>
      <c r="BV1200" s="54"/>
      <c r="BW1200" s="54"/>
      <c r="BX1200" s="54"/>
      <c r="BY1200" s="3"/>
      <c r="BZ1200" s="3"/>
      <c r="CA1200" s="3"/>
      <c r="CB1200" s="3"/>
      <c r="CC1200" s="3"/>
      <c r="CD1200" s="3"/>
    </row>
    <row r="1201" spans="1:82" x14ac:dyDescent="0.2">
      <c r="A1201" s="14">
        <v>898.78366999999992</v>
      </c>
      <c r="B1201" s="8" t="s">
        <v>905</v>
      </c>
      <c r="C1201" s="8" t="s">
        <v>906</v>
      </c>
      <c r="D1201" s="3">
        <v>3.1456914562084615E-7</v>
      </c>
      <c r="E1201" s="3">
        <v>6.763412172394002E-5</v>
      </c>
      <c r="F1201" s="3">
        <v>1.4595959867490552E-4</v>
      </c>
      <c r="G1201" s="3">
        <v>3.6279326435012678E-4</v>
      </c>
      <c r="H1201" s="3">
        <v>1.7679817814576337E-4</v>
      </c>
      <c r="I1201" s="3">
        <v>1.4016996064491414E-4</v>
      </c>
      <c r="J1201" s="3">
        <v>5.2212166753866338E-5</v>
      </c>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Z1201" s="54"/>
      <c r="BA1201" s="54"/>
      <c r="BB1201" s="54"/>
      <c r="BC1201" s="54"/>
      <c r="BD1201" s="54"/>
      <c r="BE1201" s="54"/>
      <c r="BF1201" s="54"/>
      <c r="BG1201" s="54"/>
      <c r="BH1201" s="54"/>
      <c r="BI1201" s="54"/>
      <c r="BJ1201" s="54"/>
      <c r="BK1201" s="54"/>
      <c r="BL1201" s="54"/>
      <c r="BM1201" s="54"/>
      <c r="BN1201" s="54"/>
      <c r="BO1201" s="54"/>
      <c r="BP1201" s="54"/>
      <c r="BQ1201" s="54"/>
      <c r="BR1201" s="54"/>
      <c r="BS1201" s="54"/>
      <c r="BT1201" s="54"/>
      <c r="BU1201" s="54"/>
      <c r="BV1201" s="54"/>
      <c r="BW1201" s="54"/>
      <c r="BX1201" s="54"/>
      <c r="BY1201" s="3"/>
      <c r="BZ1201" s="3"/>
      <c r="CA1201" s="3"/>
      <c r="CB1201" s="3"/>
      <c r="CC1201" s="3"/>
      <c r="CD1201" s="3"/>
    </row>
    <row r="1202" spans="1:82" x14ac:dyDescent="0.2">
      <c r="A1202" s="14">
        <v>900.79926999999998</v>
      </c>
      <c r="B1202" s="8" t="s">
        <v>907</v>
      </c>
      <c r="C1202" s="8" t="s">
        <v>908</v>
      </c>
      <c r="D1202" s="3">
        <v>2.063397456823921E-5</v>
      </c>
      <c r="E1202" s="3">
        <v>8.9008150804398685E-6</v>
      </c>
      <c r="F1202" s="3">
        <v>4.0239095540807901E-4</v>
      </c>
      <c r="G1202" s="3">
        <v>1.0415845988929692E-3</v>
      </c>
      <c r="H1202" s="3">
        <v>2.0842247037512022E-4</v>
      </c>
      <c r="I1202" s="3">
        <v>2.1311836183532775E-4</v>
      </c>
      <c r="J1202" s="3">
        <v>1.2687570026764422E-5</v>
      </c>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Z1202" s="54"/>
      <c r="BA1202" s="54"/>
      <c r="BB1202" s="54"/>
      <c r="BC1202" s="54"/>
      <c r="BD1202" s="54"/>
      <c r="BE1202" s="54"/>
      <c r="BF1202" s="54"/>
      <c r="BG1202" s="54"/>
      <c r="BH1202" s="54"/>
      <c r="BI1202" s="54"/>
      <c r="BJ1202" s="54"/>
      <c r="BK1202" s="54"/>
      <c r="BL1202" s="54"/>
      <c r="BM1202" s="54"/>
      <c r="BN1202" s="54"/>
      <c r="BO1202" s="54"/>
      <c r="BP1202" s="54"/>
      <c r="BQ1202" s="54"/>
      <c r="BR1202" s="54"/>
      <c r="BS1202" s="54"/>
      <c r="BT1202" s="54"/>
      <c r="BU1202" s="54"/>
      <c r="BV1202" s="54"/>
      <c r="BW1202" s="54"/>
      <c r="BX1202" s="54"/>
      <c r="BY1202" s="3"/>
      <c r="BZ1202" s="3"/>
      <c r="CA1202" s="3"/>
      <c r="CB1202" s="3"/>
      <c r="CC1202" s="3"/>
      <c r="CD1202" s="3"/>
    </row>
    <row r="1203" spans="1:82" x14ac:dyDescent="0.2">
      <c r="A1203" s="14">
        <v>902.81486999999993</v>
      </c>
      <c r="B1203" s="8" t="s">
        <v>909</v>
      </c>
      <c r="C1203" s="8" t="s">
        <v>910</v>
      </c>
      <c r="D1203" s="3">
        <v>0</v>
      </c>
      <c r="E1203" s="3">
        <v>3.6885430291050055E-5</v>
      </c>
      <c r="F1203" s="3">
        <v>1.1379726974485181E-3</v>
      </c>
      <c r="G1203" s="3">
        <v>2.404780741370171E-3</v>
      </c>
      <c r="H1203" s="3">
        <v>6.8218569857822931E-4</v>
      </c>
      <c r="I1203" s="3">
        <v>1.2631248873153822E-3</v>
      </c>
      <c r="J1203" s="3">
        <v>1.2758884011436148E-5</v>
      </c>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Z1203" s="54"/>
      <c r="BA1203" s="54"/>
      <c r="BB1203" s="54"/>
      <c r="BC1203" s="54"/>
      <c r="BD1203" s="54"/>
      <c r="BE1203" s="54"/>
      <c r="BF1203" s="54"/>
      <c r="BG1203" s="54"/>
      <c r="BH1203" s="54"/>
      <c r="BI1203" s="54"/>
      <c r="BJ1203" s="54"/>
      <c r="BK1203" s="54"/>
      <c r="BL1203" s="54"/>
      <c r="BM1203" s="54"/>
      <c r="BN1203" s="54"/>
      <c r="BO1203" s="54"/>
      <c r="BP1203" s="54"/>
      <c r="BQ1203" s="54"/>
      <c r="BR1203" s="54"/>
      <c r="BS1203" s="54"/>
      <c r="BT1203" s="54"/>
      <c r="BU1203" s="54"/>
      <c r="BV1203" s="54"/>
      <c r="BW1203" s="54"/>
      <c r="BX1203" s="54"/>
      <c r="BY1203" s="3"/>
      <c r="BZ1203" s="3"/>
      <c r="CA1203" s="3"/>
      <c r="CB1203" s="3"/>
      <c r="CC1203" s="3"/>
      <c r="CD1203" s="3"/>
    </row>
    <row r="1204" spans="1:82" x14ac:dyDescent="0.2">
      <c r="A1204" s="14">
        <v>904.83046999999988</v>
      </c>
      <c r="B1204" s="8" t="s">
        <v>911</v>
      </c>
      <c r="C1204" s="8" t="s">
        <v>912</v>
      </c>
      <c r="D1204" s="3">
        <v>0</v>
      </c>
      <c r="E1204" s="3">
        <v>2.8704526827482489E-5</v>
      </c>
      <c r="F1204" s="3">
        <v>5.3085337729712355E-3</v>
      </c>
      <c r="G1204" s="3">
        <v>5.9297406043275908E-3</v>
      </c>
      <c r="H1204" s="3">
        <v>6.3847960421747731E-3</v>
      </c>
      <c r="I1204" s="3">
        <v>9.3523451039956434E-3</v>
      </c>
      <c r="J1204" s="3">
        <v>3.6870800795822798E-5</v>
      </c>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Z1204" s="54"/>
      <c r="BA1204" s="54"/>
      <c r="BB1204" s="54"/>
      <c r="BC1204" s="54"/>
      <c r="BD1204" s="54"/>
      <c r="BE1204" s="54"/>
      <c r="BF1204" s="54"/>
      <c r="BG1204" s="54"/>
      <c r="BH1204" s="54"/>
      <c r="BI1204" s="54"/>
      <c r="BJ1204" s="54"/>
      <c r="BK1204" s="54"/>
      <c r="BL1204" s="54"/>
      <c r="BM1204" s="54"/>
      <c r="BN1204" s="54"/>
      <c r="BO1204" s="54"/>
      <c r="BP1204" s="54"/>
      <c r="BQ1204" s="54"/>
      <c r="BR1204" s="54"/>
      <c r="BS1204" s="54"/>
      <c r="BT1204" s="54"/>
      <c r="BU1204" s="54"/>
      <c r="BV1204" s="54"/>
      <c r="BW1204" s="54"/>
      <c r="BX1204" s="54"/>
      <c r="BY1204" s="3"/>
      <c r="BZ1204" s="3"/>
      <c r="CA1204" s="3"/>
      <c r="CB1204" s="3"/>
      <c r="CC1204" s="3"/>
      <c r="CD1204" s="3"/>
    </row>
    <row r="1205" spans="1:82" x14ac:dyDescent="0.2">
      <c r="A1205" s="14">
        <v>906.84606999999994</v>
      </c>
      <c r="B1205" s="8" t="s">
        <v>913</v>
      </c>
      <c r="C1205" s="8" t="s">
        <v>914</v>
      </c>
      <c r="D1205" s="3">
        <v>1.5000502613079293E-5</v>
      </c>
      <c r="E1205" s="3">
        <v>0</v>
      </c>
      <c r="F1205" s="3">
        <v>0</v>
      </c>
      <c r="G1205" s="3">
        <v>1.0418973932546153E-4</v>
      </c>
      <c r="H1205" s="3">
        <v>1.2381292760371408E-5</v>
      </c>
      <c r="I1205" s="3">
        <v>1.6021315336682708E-4</v>
      </c>
      <c r="J1205" s="3">
        <v>4.6231453657751642E-5</v>
      </c>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Z1205" s="54"/>
      <c r="BA1205" s="54"/>
      <c r="BB1205" s="54"/>
      <c r="BC1205" s="54"/>
      <c r="BD1205" s="54"/>
      <c r="BE1205" s="54"/>
      <c r="BF1205" s="54"/>
      <c r="BG1205" s="54"/>
      <c r="BH1205" s="54"/>
      <c r="BI1205" s="54"/>
      <c r="BJ1205" s="54"/>
      <c r="BK1205" s="54"/>
      <c r="BL1205" s="54"/>
      <c r="BM1205" s="54"/>
      <c r="BN1205" s="54"/>
      <c r="BO1205" s="54"/>
      <c r="BP1205" s="54"/>
      <c r="BQ1205" s="54"/>
      <c r="BR1205" s="54"/>
      <c r="BS1205" s="54"/>
      <c r="BT1205" s="54"/>
      <c r="BU1205" s="54"/>
      <c r="BV1205" s="54"/>
      <c r="BW1205" s="54"/>
      <c r="BX1205" s="54"/>
      <c r="BY1205" s="3"/>
      <c r="BZ1205" s="3"/>
      <c r="CA1205" s="3"/>
      <c r="CB1205" s="3"/>
      <c r="CC1205" s="3"/>
      <c r="CD1205" s="3"/>
    </row>
    <row r="1206" spans="1:82" x14ac:dyDescent="0.2">
      <c r="A1206" s="14">
        <v>908.86166999999989</v>
      </c>
      <c r="B1206" s="8" t="s">
        <v>915</v>
      </c>
      <c r="C1206" s="8" t="s">
        <v>916</v>
      </c>
      <c r="D1206" s="3">
        <v>0</v>
      </c>
      <c r="E1206" s="3">
        <v>1.0065152239558549E-6</v>
      </c>
      <c r="F1206" s="3">
        <v>0</v>
      </c>
      <c r="G1206" s="3">
        <v>0</v>
      </c>
      <c r="H1206" s="3">
        <v>0</v>
      </c>
      <c r="I1206" s="3">
        <v>1.2069720848635929E-4</v>
      </c>
      <c r="J1206" s="3">
        <v>0</v>
      </c>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Z1206" s="54"/>
      <c r="BA1206" s="54"/>
      <c r="BB1206" s="54"/>
      <c r="BC1206" s="54"/>
      <c r="BD1206" s="54"/>
      <c r="BE1206" s="54"/>
      <c r="BF1206" s="54"/>
      <c r="BG1206" s="54"/>
      <c r="BH1206" s="54"/>
      <c r="BI1206" s="54"/>
      <c r="BJ1206" s="54"/>
      <c r="BK1206" s="54"/>
      <c r="BL1206" s="54"/>
      <c r="BM1206" s="54"/>
      <c r="BN1206" s="54"/>
      <c r="BO1206" s="54"/>
      <c r="BP1206" s="54"/>
      <c r="BQ1206" s="54"/>
      <c r="BR1206" s="54"/>
      <c r="BS1206" s="54"/>
      <c r="BT1206" s="54"/>
      <c r="BU1206" s="54"/>
      <c r="BV1206" s="54"/>
      <c r="BW1206" s="54"/>
      <c r="BX1206" s="54"/>
      <c r="BY1206" s="3"/>
      <c r="BZ1206" s="3"/>
      <c r="CA1206" s="3"/>
      <c r="CB1206" s="3"/>
      <c r="CC1206" s="3"/>
      <c r="CD1206" s="3"/>
    </row>
    <row r="1207" spans="1:82" x14ac:dyDescent="0.2">
      <c r="A1207" s="14">
        <v>910.81997000000001</v>
      </c>
      <c r="B1207" s="8" t="s">
        <v>917</v>
      </c>
      <c r="C1207" s="8" t="s">
        <v>918</v>
      </c>
      <c r="D1207" s="3">
        <v>0</v>
      </c>
      <c r="E1207" s="3">
        <v>4.9750609847053841E-5</v>
      </c>
      <c r="F1207" s="3">
        <v>0</v>
      </c>
      <c r="G1207" s="3">
        <v>6.3966200834044088E-5</v>
      </c>
      <c r="H1207" s="3">
        <v>7.5223714730842891E-5</v>
      </c>
      <c r="I1207" s="3">
        <v>0</v>
      </c>
      <c r="J1207" s="3">
        <v>7.4710090348225166E-5</v>
      </c>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Z1207" s="54"/>
      <c r="BA1207" s="54"/>
      <c r="BB1207" s="54"/>
      <c r="BC1207" s="54"/>
      <c r="BD1207" s="54"/>
      <c r="BE1207" s="54"/>
      <c r="BF1207" s="54"/>
      <c r="BG1207" s="54"/>
      <c r="BH1207" s="54"/>
      <c r="BI1207" s="54"/>
      <c r="BJ1207" s="54"/>
      <c r="BK1207" s="54"/>
      <c r="BL1207" s="54"/>
      <c r="BM1207" s="54"/>
      <c r="BN1207" s="54"/>
      <c r="BO1207" s="54"/>
      <c r="BP1207" s="54"/>
      <c r="BQ1207" s="54"/>
      <c r="BR1207" s="54"/>
      <c r="BS1207" s="54"/>
      <c r="BT1207" s="54"/>
      <c r="BU1207" s="54"/>
      <c r="BV1207" s="54"/>
      <c r="BW1207" s="54"/>
      <c r="BX1207" s="54"/>
      <c r="BY1207" s="3"/>
      <c r="BZ1207" s="3"/>
      <c r="CA1207" s="3"/>
      <c r="CB1207" s="3"/>
      <c r="CC1207" s="3"/>
      <c r="CD1207" s="3"/>
    </row>
    <row r="1208" spans="1:82" x14ac:dyDescent="0.2">
      <c r="A1208" s="14">
        <v>912.83556999999996</v>
      </c>
      <c r="B1208" s="8" t="s">
        <v>919</v>
      </c>
      <c r="C1208" s="8" t="s">
        <v>920</v>
      </c>
      <c r="D1208" s="3">
        <v>4.1808978745164386E-5</v>
      </c>
      <c r="E1208" s="3">
        <v>4.1904171080912895E-5</v>
      </c>
      <c r="F1208" s="3">
        <v>0</v>
      </c>
      <c r="G1208" s="3">
        <v>4.0470544028161432E-5</v>
      </c>
      <c r="H1208" s="3">
        <v>1.7315124429738744E-4</v>
      </c>
      <c r="I1208" s="3">
        <v>6.7154166938238069E-5</v>
      </c>
      <c r="J1208" s="3">
        <v>0</v>
      </c>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Z1208" s="54"/>
      <c r="BA1208" s="54"/>
      <c r="BB1208" s="54"/>
      <c r="BC1208" s="54"/>
      <c r="BD1208" s="54"/>
      <c r="BE1208" s="54"/>
      <c r="BF1208" s="54"/>
      <c r="BG1208" s="54"/>
      <c r="BH1208" s="54"/>
      <c r="BI1208" s="54"/>
      <c r="BJ1208" s="54"/>
      <c r="BK1208" s="54"/>
      <c r="BL1208" s="54"/>
      <c r="BM1208" s="54"/>
      <c r="BN1208" s="54"/>
      <c r="BO1208" s="54"/>
      <c r="BP1208" s="54"/>
      <c r="BQ1208" s="54"/>
      <c r="BR1208" s="54"/>
      <c r="BS1208" s="54"/>
      <c r="BT1208" s="54"/>
      <c r="BU1208" s="54"/>
      <c r="BV1208" s="54"/>
      <c r="BW1208" s="54"/>
      <c r="BX1208" s="54"/>
      <c r="BY1208" s="3"/>
      <c r="BZ1208" s="3"/>
      <c r="CA1208" s="3"/>
      <c r="CB1208" s="3"/>
      <c r="CC1208" s="3"/>
      <c r="CD1208" s="3"/>
    </row>
    <row r="1209" spans="1:82" x14ac:dyDescent="0.2">
      <c r="A1209" s="14">
        <v>914.85117000000002</v>
      </c>
      <c r="B1209" s="8" t="s">
        <v>921</v>
      </c>
      <c r="C1209" s="8" t="s">
        <v>922</v>
      </c>
      <c r="D1209" s="3">
        <v>2.7581532411974238E-5</v>
      </c>
      <c r="E1209" s="3">
        <v>4.9377974035271539E-5</v>
      </c>
      <c r="F1209" s="3">
        <v>1.7239432864198104E-5</v>
      </c>
      <c r="G1209" s="3">
        <v>1.8013749004240867E-4</v>
      </c>
      <c r="H1209" s="3">
        <v>3.4748619310441065E-5</v>
      </c>
      <c r="I1209" s="3">
        <v>0</v>
      </c>
      <c r="J1209" s="3">
        <v>1.6533839501100823E-4</v>
      </c>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Z1209" s="54"/>
      <c r="BA1209" s="54"/>
      <c r="BB1209" s="54"/>
      <c r="BC1209" s="54"/>
      <c r="BD1209" s="54"/>
      <c r="BE1209" s="54"/>
      <c r="BF1209" s="54"/>
      <c r="BG1209" s="54"/>
      <c r="BH1209" s="54"/>
      <c r="BI1209" s="54"/>
      <c r="BJ1209" s="54"/>
      <c r="BK1209" s="54"/>
      <c r="BL1209" s="54"/>
      <c r="BM1209" s="54"/>
      <c r="BN1209" s="54"/>
      <c r="BO1209" s="54"/>
      <c r="BP1209" s="54"/>
      <c r="BQ1209" s="54"/>
      <c r="BR1209" s="54"/>
      <c r="BS1209" s="54"/>
      <c r="BT1209" s="54"/>
      <c r="BU1209" s="54"/>
      <c r="BV1209" s="54"/>
      <c r="BW1209" s="54"/>
      <c r="BX1209" s="54"/>
      <c r="BY1209" s="3"/>
      <c r="BZ1209" s="3"/>
      <c r="CA1209" s="3"/>
      <c r="CB1209" s="3"/>
      <c r="CC1209" s="3"/>
      <c r="CD1209" s="3"/>
    </row>
    <row r="1210" spans="1:82" x14ac:dyDescent="0.2">
      <c r="A1210" s="14">
        <v>916.86676999999997</v>
      </c>
      <c r="B1210" s="8" t="s">
        <v>923</v>
      </c>
      <c r="C1210" s="8" t="s">
        <v>924</v>
      </c>
      <c r="D1210" s="3">
        <v>2.2610966290479905E-5</v>
      </c>
      <c r="E1210" s="3">
        <v>0</v>
      </c>
      <c r="F1210" s="3">
        <v>5.1983687987112145E-5</v>
      </c>
      <c r="G1210" s="3">
        <v>9.3050725003043154E-5</v>
      </c>
      <c r="H1210" s="3">
        <v>6.8470931818206133E-5</v>
      </c>
      <c r="I1210" s="3">
        <v>1.0896162570914317E-4</v>
      </c>
      <c r="J1210" s="3">
        <v>4.0652134953294121E-7</v>
      </c>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Z1210" s="54"/>
      <c r="BA1210" s="54"/>
      <c r="BB1210" s="54"/>
      <c r="BC1210" s="54"/>
      <c r="BD1210" s="54"/>
      <c r="BE1210" s="54"/>
      <c r="BF1210" s="54"/>
      <c r="BG1210" s="54"/>
      <c r="BH1210" s="54"/>
      <c r="BI1210" s="54"/>
      <c r="BJ1210" s="54"/>
      <c r="BK1210" s="54"/>
      <c r="BL1210" s="54"/>
      <c r="BM1210" s="54"/>
      <c r="BN1210" s="54"/>
      <c r="BO1210" s="54"/>
      <c r="BP1210" s="54"/>
      <c r="BQ1210" s="54"/>
      <c r="BR1210" s="54"/>
      <c r="BS1210" s="54"/>
      <c r="BT1210" s="54"/>
      <c r="BU1210" s="54"/>
      <c r="BV1210" s="54"/>
      <c r="BW1210" s="54"/>
      <c r="BX1210" s="54"/>
      <c r="BY1210" s="3"/>
      <c r="BZ1210" s="3"/>
      <c r="CA1210" s="3"/>
      <c r="CB1210" s="3"/>
      <c r="CC1210" s="3"/>
      <c r="CD1210" s="3"/>
    </row>
    <row r="1211" spans="1:82" x14ac:dyDescent="0.2">
      <c r="A1211" s="14">
        <v>918.88237000000004</v>
      </c>
      <c r="B1211" s="8" t="s">
        <v>925</v>
      </c>
      <c r="C1211" s="8" t="s">
        <v>926</v>
      </c>
      <c r="D1211" s="3">
        <v>6.2976774978565264E-5</v>
      </c>
      <c r="E1211" s="3">
        <v>5.4918272948930952E-6</v>
      </c>
      <c r="F1211" s="3">
        <v>6.1494862934334345E-5</v>
      </c>
      <c r="G1211" s="3">
        <v>9.2286699900630362E-5</v>
      </c>
      <c r="H1211" s="3">
        <v>1.9265110929215655E-4</v>
      </c>
      <c r="I1211" s="3">
        <v>8.0076703495633611E-5</v>
      </c>
      <c r="J1211" s="3">
        <v>1.3973500641180266E-5</v>
      </c>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Z1211" s="54"/>
      <c r="BA1211" s="54"/>
      <c r="BB1211" s="54"/>
      <c r="BC1211" s="54"/>
      <c r="BD1211" s="54"/>
      <c r="BE1211" s="54"/>
      <c r="BF1211" s="54"/>
      <c r="BG1211" s="54"/>
      <c r="BH1211" s="54"/>
      <c r="BI1211" s="54"/>
      <c r="BJ1211" s="54"/>
      <c r="BK1211" s="54"/>
      <c r="BL1211" s="54"/>
      <c r="BM1211" s="54"/>
      <c r="BN1211" s="54"/>
      <c r="BO1211" s="54"/>
      <c r="BP1211" s="54"/>
      <c r="BQ1211" s="54"/>
      <c r="BR1211" s="54"/>
      <c r="BS1211" s="54"/>
      <c r="BT1211" s="54"/>
      <c r="BU1211" s="54"/>
      <c r="BV1211" s="54"/>
      <c r="BW1211" s="54"/>
      <c r="BX1211" s="54"/>
      <c r="BY1211" s="3"/>
      <c r="BZ1211" s="3"/>
      <c r="CA1211" s="3"/>
      <c r="CB1211" s="3"/>
      <c r="CC1211" s="3"/>
      <c r="CD1211" s="3"/>
    </row>
    <row r="1212" spans="1:82" x14ac:dyDescent="0.2">
      <c r="A1212" s="14">
        <v>920.89796999999999</v>
      </c>
      <c r="B1212" s="8" t="s">
        <v>927</v>
      </c>
      <c r="C1212" s="8" t="s">
        <v>928</v>
      </c>
      <c r="D1212" s="3">
        <v>1.2395137763028387E-5</v>
      </c>
      <c r="E1212" s="3">
        <v>9.5913009146335979E-5</v>
      </c>
      <c r="F1212" s="3">
        <v>2.6957026174193563E-5</v>
      </c>
      <c r="G1212" s="3">
        <v>1.3282172657745378E-5</v>
      </c>
      <c r="H1212" s="3">
        <v>2.1378031891733589E-5</v>
      </c>
      <c r="I1212" s="3">
        <v>3.3250784894989472E-5</v>
      </c>
      <c r="J1212" s="3">
        <v>1.3590957563899511E-5</v>
      </c>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Z1212" s="54"/>
      <c r="BA1212" s="54"/>
      <c r="BB1212" s="54"/>
      <c r="BC1212" s="54"/>
      <c r="BD1212" s="54"/>
      <c r="BE1212" s="54"/>
      <c r="BF1212" s="54"/>
      <c r="BG1212" s="54"/>
      <c r="BH1212" s="54"/>
      <c r="BI1212" s="54"/>
      <c r="BJ1212" s="54"/>
      <c r="BK1212" s="54"/>
      <c r="BL1212" s="54"/>
      <c r="BM1212" s="54"/>
      <c r="BN1212" s="54"/>
      <c r="BO1212" s="54"/>
      <c r="BP1212" s="54"/>
      <c r="BQ1212" s="54"/>
      <c r="BR1212" s="54"/>
      <c r="BS1212" s="54"/>
      <c r="BT1212" s="54"/>
      <c r="BU1212" s="54"/>
      <c r="BV1212" s="54"/>
      <c r="BW1212" s="54"/>
      <c r="BX1212" s="54"/>
      <c r="BY1212" s="3"/>
      <c r="BZ1212" s="3"/>
      <c r="CA1212" s="3"/>
      <c r="CB1212" s="3"/>
      <c r="CC1212" s="3"/>
      <c r="CD1212" s="3"/>
    </row>
    <row r="1213" spans="1:82" x14ac:dyDescent="0.2">
      <c r="A1213" s="14">
        <v>922.78366999999992</v>
      </c>
      <c r="B1213" s="8" t="s">
        <v>929</v>
      </c>
      <c r="C1213" s="8" t="s">
        <v>930</v>
      </c>
      <c r="D1213" s="3">
        <v>1.8101175215516065E-5</v>
      </c>
      <c r="E1213" s="3">
        <v>2.1512299178730652E-5</v>
      </c>
      <c r="F1213" s="3">
        <v>0</v>
      </c>
      <c r="G1213" s="3">
        <v>8.344491904071477E-5</v>
      </c>
      <c r="H1213" s="3">
        <v>0</v>
      </c>
      <c r="I1213" s="3">
        <v>9.6826071688878965E-5</v>
      </c>
      <c r="J1213" s="3">
        <v>0</v>
      </c>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Z1213" s="54"/>
      <c r="BA1213" s="54"/>
      <c r="BB1213" s="54"/>
      <c r="BC1213" s="54"/>
      <c r="BD1213" s="54"/>
      <c r="BE1213" s="54"/>
      <c r="BF1213" s="54"/>
      <c r="BG1213" s="54"/>
      <c r="BH1213" s="54"/>
      <c r="BI1213" s="54"/>
      <c r="BJ1213" s="54"/>
      <c r="BK1213" s="54"/>
      <c r="BL1213" s="54"/>
      <c r="BM1213" s="54"/>
      <c r="BN1213" s="54"/>
      <c r="BO1213" s="54"/>
      <c r="BP1213" s="54"/>
      <c r="BQ1213" s="54"/>
      <c r="BR1213" s="54"/>
      <c r="BS1213" s="54"/>
      <c r="BT1213" s="54"/>
      <c r="BU1213" s="54"/>
      <c r="BV1213" s="54"/>
      <c r="BW1213" s="54"/>
      <c r="BX1213" s="54"/>
      <c r="BY1213" s="3"/>
      <c r="BZ1213" s="3"/>
      <c r="CA1213" s="3"/>
      <c r="CB1213" s="3"/>
      <c r="CC1213" s="3"/>
      <c r="CD1213" s="3"/>
    </row>
    <row r="1214" spans="1:82" x14ac:dyDescent="0.2">
      <c r="A1214" s="14">
        <v>924.79926999999998</v>
      </c>
      <c r="B1214" s="8" t="s">
        <v>931</v>
      </c>
      <c r="C1214" s="8" t="s">
        <v>932</v>
      </c>
      <c r="D1214" s="3">
        <v>8.1695183463786091E-6</v>
      </c>
      <c r="E1214" s="3">
        <v>8.5763065954529949E-5</v>
      </c>
      <c r="F1214" s="3">
        <v>1.8624119357045144E-4</v>
      </c>
      <c r="G1214" s="3">
        <v>1.2170843311291055E-4</v>
      </c>
      <c r="H1214" s="3">
        <v>5.5934228798777311E-5</v>
      </c>
      <c r="I1214" s="3">
        <v>7.039346365969514E-5</v>
      </c>
      <c r="J1214" s="3">
        <v>3.713616843465467E-5</v>
      </c>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Z1214" s="54"/>
      <c r="BA1214" s="54"/>
      <c r="BB1214" s="54"/>
      <c r="BC1214" s="54"/>
      <c r="BD1214" s="54"/>
      <c r="BE1214" s="54"/>
      <c r="BF1214" s="54"/>
      <c r="BG1214" s="54"/>
      <c r="BH1214" s="54"/>
      <c r="BI1214" s="54"/>
      <c r="BJ1214" s="54"/>
      <c r="BK1214" s="54"/>
      <c r="BL1214" s="54"/>
      <c r="BM1214" s="54"/>
      <c r="BN1214" s="54"/>
      <c r="BO1214" s="54"/>
      <c r="BP1214" s="54"/>
      <c r="BQ1214" s="54"/>
      <c r="BR1214" s="54"/>
      <c r="BS1214" s="54"/>
      <c r="BT1214" s="54"/>
      <c r="BU1214" s="54"/>
      <c r="BV1214" s="54"/>
      <c r="BW1214" s="54"/>
      <c r="BX1214" s="54"/>
      <c r="BY1214" s="3"/>
      <c r="BZ1214" s="3"/>
      <c r="CA1214" s="3"/>
      <c r="CB1214" s="3"/>
      <c r="CC1214" s="3"/>
      <c r="CD1214" s="3"/>
    </row>
    <row r="1215" spans="1:82" x14ac:dyDescent="0.2">
      <c r="A1215" s="14">
        <v>926.81486999999993</v>
      </c>
      <c r="B1215" s="8" t="s">
        <v>933</v>
      </c>
      <c r="C1215" s="8" t="s">
        <v>934</v>
      </c>
      <c r="D1215" s="3">
        <v>0</v>
      </c>
      <c r="E1215" s="3">
        <v>6.6476566566581551E-5</v>
      </c>
      <c r="F1215" s="3">
        <v>3.9309218497378195E-4</v>
      </c>
      <c r="G1215" s="3">
        <v>5.2441442733967489E-4</v>
      </c>
      <c r="H1215" s="3">
        <v>3.0781866988909402E-4</v>
      </c>
      <c r="I1215" s="3">
        <v>3.2245585857292112E-4</v>
      </c>
      <c r="J1215" s="3">
        <v>5.3279871605935561E-5</v>
      </c>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Z1215" s="54"/>
      <c r="BA1215" s="54"/>
      <c r="BB1215" s="54"/>
      <c r="BC1215" s="54"/>
      <c r="BD1215" s="54"/>
      <c r="BE1215" s="54"/>
      <c r="BF1215" s="54"/>
      <c r="BG1215" s="54"/>
      <c r="BH1215" s="54"/>
      <c r="BI1215" s="54"/>
      <c r="BJ1215" s="54"/>
      <c r="BK1215" s="54"/>
      <c r="BL1215" s="54"/>
      <c r="BM1215" s="54"/>
      <c r="BN1215" s="54"/>
      <c r="BO1215" s="54"/>
      <c r="BP1215" s="54"/>
      <c r="BQ1215" s="54"/>
      <c r="BR1215" s="54"/>
      <c r="BS1215" s="54"/>
      <c r="BT1215" s="54"/>
      <c r="BU1215" s="54"/>
      <c r="BV1215" s="54"/>
      <c r="BW1215" s="54"/>
      <c r="BX1215" s="54"/>
      <c r="BY1215" s="3"/>
      <c r="BZ1215" s="3"/>
      <c r="CA1215" s="3"/>
      <c r="CB1215" s="3"/>
      <c r="CC1215" s="3"/>
      <c r="CD1215" s="3"/>
    </row>
    <row r="1216" spans="1:82" x14ac:dyDescent="0.2">
      <c r="A1216" s="14">
        <v>928.83046999999988</v>
      </c>
      <c r="B1216" s="8" t="s">
        <v>935</v>
      </c>
      <c r="C1216" s="8" t="s">
        <v>936</v>
      </c>
      <c r="D1216" s="3">
        <v>4.6634832470107237E-6</v>
      </c>
      <c r="E1216" s="3">
        <v>3.9328498583579167E-5</v>
      </c>
      <c r="F1216" s="3">
        <v>3.9096250995092769E-4</v>
      </c>
      <c r="G1216" s="3">
        <v>5.9496984319733302E-4</v>
      </c>
      <c r="H1216" s="3">
        <v>3.2897149200014092E-5</v>
      </c>
      <c r="I1216" s="3">
        <v>1.5221950098270659E-4</v>
      </c>
      <c r="J1216" s="3">
        <v>2.1250945548522152E-5</v>
      </c>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Z1216" s="54"/>
      <c r="BA1216" s="54"/>
      <c r="BB1216" s="54"/>
      <c r="BC1216" s="54"/>
      <c r="BD1216" s="54"/>
      <c r="BE1216" s="54"/>
      <c r="BF1216" s="54"/>
      <c r="BG1216" s="54"/>
      <c r="BH1216" s="54"/>
      <c r="BI1216" s="54"/>
      <c r="BJ1216" s="54"/>
      <c r="BK1216" s="54"/>
      <c r="BL1216" s="54"/>
      <c r="BM1216" s="54"/>
      <c r="BN1216" s="54"/>
      <c r="BO1216" s="54"/>
      <c r="BP1216" s="54"/>
      <c r="BQ1216" s="54"/>
      <c r="BR1216" s="54"/>
      <c r="BS1216" s="54"/>
      <c r="BT1216" s="54"/>
      <c r="BU1216" s="54"/>
      <c r="BV1216" s="54"/>
      <c r="BW1216" s="54"/>
      <c r="BX1216" s="54"/>
      <c r="BY1216" s="3"/>
      <c r="BZ1216" s="3"/>
      <c r="CA1216" s="3"/>
      <c r="CB1216" s="3"/>
      <c r="CC1216" s="3"/>
      <c r="CD1216" s="3"/>
    </row>
    <row r="1217" spans="1:82" x14ac:dyDescent="0.2">
      <c r="A1217" s="14">
        <v>930.84606999999994</v>
      </c>
      <c r="B1217" s="8" t="s">
        <v>937</v>
      </c>
      <c r="C1217" s="8" t="s">
        <v>938</v>
      </c>
      <c r="D1217" s="3">
        <v>0</v>
      </c>
      <c r="E1217" s="3">
        <v>3.1951592067558778E-5</v>
      </c>
      <c r="F1217" s="3">
        <v>1.5893195089113844E-4</v>
      </c>
      <c r="G1217" s="3">
        <v>5.416969034390801E-4</v>
      </c>
      <c r="H1217" s="3">
        <v>1.0592140269562524E-4</v>
      </c>
      <c r="I1217" s="3">
        <v>3.7881307451568061E-4</v>
      </c>
      <c r="J1217" s="3">
        <v>1.8495696894734271E-5</v>
      </c>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Z1217" s="54"/>
      <c r="BA1217" s="54"/>
      <c r="BB1217" s="54"/>
      <c r="BC1217" s="54"/>
      <c r="BD1217" s="54"/>
      <c r="BE1217" s="54"/>
      <c r="BF1217" s="54"/>
      <c r="BG1217" s="54"/>
      <c r="BH1217" s="54"/>
      <c r="BI1217" s="54"/>
      <c r="BJ1217" s="54"/>
      <c r="BK1217" s="54"/>
      <c r="BL1217" s="54"/>
      <c r="BM1217" s="54"/>
      <c r="BN1217" s="54"/>
      <c r="BO1217" s="54"/>
      <c r="BP1217" s="54"/>
      <c r="BQ1217" s="54"/>
      <c r="BR1217" s="54"/>
      <c r="BS1217" s="54"/>
      <c r="BT1217" s="54"/>
      <c r="BU1217" s="54"/>
      <c r="BV1217" s="54"/>
      <c r="BW1217" s="54"/>
      <c r="BX1217" s="54"/>
      <c r="BY1217" s="3"/>
      <c r="BZ1217" s="3"/>
      <c r="CA1217" s="3"/>
      <c r="CB1217" s="3"/>
      <c r="CC1217" s="3"/>
      <c r="CD1217" s="3"/>
    </row>
    <row r="1218" spans="1:82" x14ac:dyDescent="0.2">
      <c r="A1218" s="14">
        <v>932.86166999999989</v>
      </c>
      <c r="B1218" s="8" t="s">
        <v>939</v>
      </c>
      <c r="C1218" s="8" t="s">
        <v>940</v>
      </c>
      <c r="D1218" s="3">
        <v>0</v>
      </c>
      <c r="E1218" s="3">
        <v>2.1053850863335773E-6</v>
      </c>
      <c r="F1218" s="3">
        <v>3.4226220673396699E-4</v>
      </c>
      <c r="G1218" s="3">
        <v>5.5085454674594836E-4</v>
      </c>
      <c r="H1218" s="3">
        <v>7.1157604177217817E-4</v>
      </c>
      <c r="I1218" s="3">
        <v>1.3998070363538285E-3</v>
      </c>
      <c r="J1218" s="3">
        <v>6.9868781145683803E-6</v>
      </c>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Z1218" s="54"/>
      <c r="BA1218" s="54"/>
      <c r="BB1218" s="54"/>
      <c r="BC1218" s="54"/>
      <c r="BD1218" s="54"/>
      <c r="BE1218" s="54"/>
      <c r="BF1218" s="54"/>
      <c r="BG1218" s="54"/>
      <c r="BH1218" s="54"/>
      <c r="BI1218" s="54"/>
      <c r="BJ1218" s="54"/>
      <c r="BK1218" s="54"/>
      <c r="BL1218" s="54"/>
      <c r="BM1218" s="54"/>
      <c r="BN1218" s="54"/>
      <c r="BO1218" s="54"/>
      <c r="BP1218" s="54"/>
      <c r="BQ1218" s="54"/>
      <c r="BR1218" s="54"/>
      <c r="BS1218" s="54"/>
      <c r="BT1218" s="54"/>
      <c r="BU1218" s="54"/>
      <c r="BV1218" s="54"/>
      <c r="BW1218" s="54"/>
      <c r="BX1218" s="54"/>
      <c r="BY1218" s="3"/>
      <c r="BZ1218" s="3"/>
      <c r="CA1218" s="3"/>
      <c r="CB1218" s="3"/>
      <c r="CC1218" s="3"/>
      <c r="CD1218" s="3"/>
    </row>
    <row r="1219" spans="1:82" x14ac:dyDescent="0.2">
      <c r="A1219" s="14">
        <v>934.87726999999995</v>
      </c>
      <c r="B1219" s="8" t="s">
        <v>941</v>
      </c>
      <c r="C1219" s="8" t="s">
        <v>942</v>
      </c>
      <c r="D1219" s="3">
        <v>6.646874275713187E-5</v>
      </c>
      <c r="E1219" s="3">
        <v>4.5246342501383192E-5</v>
      </c>
      <c r="F1219" s="3">
        <v>1.9155051702644484E-5</v>
      </c>
      <c r="G1219" s="3">
        <v>2.4319989932394523E-5</v>
      </c>
      <c r="H1219" s="3">
        <v>5.4671733751966147E-5</v>
      </c>
      <c r="I1219" s="3">
        <v>7.8905982769795696E-5</v>
      </c>
      <c r="J1219" s="3">
        <v>3.8891144151911407E-5</v>
      </c>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Z1219" s="54"/>
      <c r="BA1219" s="54"/>
      <c r="BB1219" s="54"/>
      <c r="BC1219" s="54"/>
      <c r="BD1219" s="54"/>
      <c r="BE1219" s="54"/>
      <c r="BF1219" s="54"/>
      <c r="BG1219" s="54"/>
      <c r="BH1219" s="54"/>
      <c r="BI1219" s="54"/>
      <c r="BJ1219" s="54"/>
      <c r="BK1219" s="54"/>
      <c r="BL1219" s="54"/>
      <c r="BM1219" s="54"/>
      <c r="BN1219" s="54"/>
      <c r="BO1219" s="54"/>
      <c r="BP1219" s="54"/>
      <c r="BQ1219" s="54"/>
      <c r="BR1219" s="54"/>
      <c r="BS1219" s="54"/>
      <c r="BT1219" s="54"/>
      <c r="BU1219" s="54"/>
      <c r="BV1219" s="54"/>
      <c r="BW1219" s="54"/>
      <c r="BX1219" s="54"/>
      <c r="BY1219" s="3"/>
      <c r="BZ1219" s="3"/>
      <c r="CA1219" s="3"/>
      <c r="CB1219" s="3"/>
      <c r="CC1219" s="3"/>
      <c r="CD1219" s="3"/>
    </row>
    <row r="1220" spans="1:82" x14ac:dyDescent="0.2">
      <c r="A1220" s="14">
        <v>936.83556999999996</v>
      </c>
      <c r="B1220" s="8" t="s">
        <v>943</v>
      </c>
      <c r="C1220" s="8" t="s">
        <v>944</v>
      </c>
      <c r="D1220" s="3">
        <v>0</v>
      </c>
      <c r="E1220" s="3">
        <v>0</v>
      </c>
      <c r="F1220" s="3">
        <v>2.741686144378881E-5</v>
      </c>
      <c r="G1220" s="3">
        <v>0</v>
      </c>
      <c r="H1220" s="3">
        <v>3.3043222955198596E-5</v>
      </c>
      <c r="I1220" s="3">
        <v>5.8091225263137567E-5</v>
      </c>
      <c r="J1220" s="3">
        <v>5.8622381077395695E-5</v>
      </c>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Z1220" s="54"/>
      <c r="BA1220" s="54"/>
      <c r="BB1220" s="54"/>
      <c r="BC1220" s="54"/>
      <c r="BD1220" s="54"/>
      <c r="BE1220" s="54"/>
      <c r="BF1220" s="54"/>
      <c r="BG1220" s="54"/>
      <c r="BH1220" s="54"/>
      <c r="BI1220" s="54"/>
      <c r="BJ1220" s="54"/>
      <c r="BK1220" s="54"/>
      <c r="BL1220" s="54"/>
      <c r="BM1220" s="54"/>
      <c r="BN1220" s="54"/>
      <c r="BO1220" s="54"/>
      <c r="BP1220" s="54"/>
      <c r="BQ1220" s="54"/>
      <c r="BR1220" s="54"/>
      <c r="BS1220" s="54"/>
      <c r="BT1220" s="54"/>
      <c r="BU1220" s="54"/>
      <c r="BV1220" s="54"/>
      <c r="BW1220" s="54"/>
      <c r="BX1220" s="54"/>
      <c r="BY1220" s="3"/>
      <c r="BZ1220" s="3"/>
      <c r="CA1220" s="3"/>
      <c r="CB1220" s="3"/>
      <c r="CC1220" s="3"/>
      <c r="CD1220" s="3"/>
    </row>
    <row r="1221" spans="1:82" x14ac:dyDescent="0.2">
      <c r="A1221" s="14">
        <v>938.85117000000002</v>
      </c>
      <c r="B1221" s="8" t="s">
        <v>945</v>
      </c>
      <c r="C1221" s="8" t="s">
        <v>946</v>
      </c>
      <c r="D1221" s="3">
        <v>8.3613321037287575E-5</v>
      </c>
      <c r="E1221" s="3">
        <v>1.2580329576981737E-4</v>
      </c>
      <c r="F1221" s="3">
        <v>2.6153523087224403E-5</v>
      </c>
      <c r="G1221" s="3">
        <v>0</v>
      </c>
      <c r="H1221" s="3">
        <v>0</v>
      </c>
      <c r="I1221" s="3">
        <v>1.425621307142585E-4</v>
      </c>
      <c r="J1221" s="3">
        <v>2.7428378430227818E-6</v>
      </c>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Z1221" s="54"/>
      <c r="BA1221" s="54"/>
      <c r="BB1221" s="54"/>
      <c r="BC1221" s="54"/>
      <c r="BD1221" s="54"/>
      <c r="BE1221" s="54"/>
      <c r="BF1221" s="54"/>
      <c r="BG1221" s="54"/>
      <c r="BH1221" s="54"/>
      <c r="BI1221" s="54"/>
      <c r="BJ1221" s="54"/>
      <c r="BK1221" s="54"/>
      <c r="BL1221" s="54"/>
      <c r="BM1221" s="54"/>
      <c r="BN1221" s="54"/>
      <c r="BO1221" s="54"/>
      <c r="BP1221" s="54"/>
      <c r="BQ1221" s="54"/>
      <c r="BR1221" s="54"/>
      <c r="BS1221" s="54"/>
      <c r="BT1221" s="54"/>
      <c r="BU1221" s="54"/>
      <c r="BV1221" s="54"/>
      <c r="BW1221" s="54"/>
      <c r="BX1221" s="54"/>
      <c r="BY1221" s="3"/>
      <c r="BZ1221" s="3"/>
      <c r="CA1221" s="3"/>
      <c r="CB1221" s="3"/>
      <c r="CC1221" s="3"/>
      <c r="CD1221" s="3"/>
    </row>
    <row r="1222" spans="1:82" x14ac:dyDescent="0.2">
      <c r="A1222" s="14">
        <v>940.86676999999997</v>
      </c>
      <c r="B1222" s="8" t="s">
        <v>947</v>
      </c>
      <c r="C1222" s="8" t="s">
        <v>948</v>
      </c>
      <c r="D1222" s="3">
        <v>0</v>
      </c>
      <c r="E1222" s="3">
        <v>5.168629629182753E-6</v>
      </c>
      <c r="F1222" s="3">
        <v>0</v>
      </c>
      <c r="G1222" s="3">
        <v>6.2801992249772321E-5</v>
      </c>
      <c r="H1222" s="3">
        <v>0</v>
      </c>
      <c r="I1222" s="3">
        <v>0</v>
      </c>
      <c r="J1222" s="3">
        <v>0</v>
      </c>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Z1222" s="54"/>
      <c r="BA1222" s="54"/>
      <c r="BB1222" s="54"/>
      <c r="BC1222" s="54"/>
      <c r="BD1222" s="54"/>
      <c r="BE1222" s="54"/>
      <c r="BF1222" s="54"/>
      <c r="BG1222" s="54"/>
      <c r="BH1222" s="54"/>
      <c r="BI1222" s="54"/>
      <c r="BJ1222" s="54"/>
      <c r="BK1222" s="54"/>
      <c r="BL1222" s="54"/>
      <c r="BM1222" s="54"/>
      <c r="BN1222" s="54"/>
      <c r="BO1222" s="54"/>
      <c r="BP1222" s="54"/>
      <c r="BQ1222" s="54"/>
      <c r="BR1222" s="54"/>
      <c r="BS1222" s="54"/>
      <c r="BT1222" s="54"/>
      <c r="BU1222" s="54"/>
      <c r="BV1222" s="54"/>
      <c r="BW1222" s="54"/>
      <c r="BX1222" s="54"/>
      <c r="BY1222" s="3"/>
      <c r="BZ1222" s="3"/>
      <c r="CA1222" s="3"/>
      <c r="CB1222" s="3"/>
      <c r="CC1222" s="3"/>
      <c r="CD1222" s="3"/>
    </row>
    <row r="1223" spans="1:82" x14ac:dyDescent="0.2">
      <c r="A1223" s="14">
        <v>942.88237000000004</v>
      </c>
      <c r="B1223" s="8" t="s">
        <v>949</v>
      </c>
      <c r="C1223" s="8" t="s">
        <v>950</v>
      </c>
      <c r="D1223" s="3">
        <v>1.0937991993597482E-5</v>
      </c>
      <c r="E1223" s="3">
        <v>5.9612580099260658E-5</v>
      </c>
      <c r="F1223" s="3">
        <v>3.8997797305757142E-5</v>
      </c>
      <c r="G1223" s="3">
        <v>3.6152800745288919E-5</v>
      </c>
      <c r="H1223" s="3">
        <v>5.7160421788736548E-5</v>
      </c>
      <c r="I1223" s="3">
        <v>0</v>
      </c>
      <c r="J1223" s="3">
        <v>0</v>
      </c>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Z1223" s="54"/>
      <c r="BA1223" s="54"/>
      <c r="BB1223" s="54"/>
      <c r="BC1223" s="54"/>
      <c r="BD1223" s="54"/>
      <c r="BE1223" s="54"/>
      <c r="BF1223" s="54"/>
      <c r="BG1223" s="54"/>
      <c r="BH1223" s="54"/>
      <c r="BI1223" s="54"/>
      <c r="BJ1223" s="54"/>
      <c r="BK1223" s="54"/>
      <c r="BL1223" s="54"/>
      <c r="BM1223" s="54"/>
      <c r="BN1223" s="54"/>
      <c r="BO1223" s="54"/>
      <c r="BP1223" s="54"/>
      <c r="BQ1223" s="54"/>
      <c r="BR1223" s="54"/>
      <c r="BS1223" s="54"/>
      <c r="BT1223" s="54"/>
      <c r="BU1223" s="54"/>
      <c r="BV1223" s="54"/>
      <c r="BW1223" s="54"/>
      <c r="BX1223" s="54"/>
      <c r="BY1223" s="3"/>
      <c r="BZ1223" s="3"/>
      <c r="CA1223" s="3"/>
      <c r="CB1223" s="3"/>
      <c r="CC1223" s="3"/>
      <c r="CD1223" s="3"/>
    </row>
    <row r="1224" spans="1:82" x14ac:dyDescent="0.2">
      <c r="A1224" s="14">
        <v>944.89796999999999</v>
      </c>
      <c r="B1224" s="8" t="s">
        <v>951</v>
      </c>
      <c r="C1224" s="8" t="s">
        <v>952</v>
      </c>
      <c r="D1224" s="3">
        <v>1.9488730408715598E-6</v>
      </c>
      <c r="E1224" s="3">
        <v>2.5787715873367779E-5</v>
      </c>
      <c r="F1224" s="3">
        <v>0</v>
      </c>
      <c r="G1224" s="3">
        <v>1.1022536621185724E-4</v>
      </c>
      <c r="H1224" s="3">
        <v>1.5640102655751923E-4</v>
      </c>
      <c r="I1224" s="3">
        <v>0</v>
      </c>
      <c r="J1224" s="3">
        <v>2.8974911659123014E-5</v>
      </c>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Z1224" s="54"/>
      <c r="BA1224" s="54"/>
      <c r="BB1224" s="54"/>
      <c r="BC1224" s="54"/>
      <c r="BD1224" s="54"/>
      <c r="BE1224" s="54"/>
      <c r="BF1224" s="54"/>
      <c r="BG1224" s="54"/>
      <c r="BH1224" s="54"/>
      <c r="BI1224" s="54"/>
      <c r="BJ1224" s="54"/>
      <c r="BK1224" s="54"/>
      <c r="BL1224" s="54"/>
      <c r="BM1224" s="54"/>
      <c r="BN1224" s="54"/>
      <c r="BO1224" s="54"/>
      <c r="BP1224" s="54"/>
      <c r="BQ1224" s="54"/>
      <c r="BR1224" s="54"/>
      <c r="BS1224" s="54"/>
      <c r="BT1224" s="54"/>
      <c r="BU1224" s="54"/>
      <c r="BV1224" s="54"/>
      <c r="BW1224" s="54"/>
      <c r="BX1224" s="54"/>
      <c r="BY1224" s="3"/>
      <c r="BZ1224" s="3"/>
      <c r="CA1224" s="3"/>
      <c r="CB1224" s="3"/>
      <c r="CC1224" s="3"/>
      <c r="CD1224" s="3"/>
    </row>
    <row r="1225" spans="1:82" x14ac:dyDescent="0.2">
      <c r="A1225" s="14">
        <v>946.91357000000005</v>
      </c>
      <c r="B1225" s="8" t="s">
        <v>953</v>
      </c>
      <c r="C1225" s="8" t="s">
        <v>954</v>
      </c>
      <c r="D1225" s="3">
        <v>0</v>
      </c>
      <c r="E1225" s="3">
        <v>0</v>
      </c>
      <c r="F1225" s="3">
        <v>7.6680395586496317E-5</v>
      </c>
      <c r="G1225" s="3">
        <v>0</v>
      </c>
      <c r="H1225" s="3">
        <v>0</v>
      </c>
      <c r="I1225" s="3">
        <v>9.5189717874168015E-5</v>
      </c>
      <c r="J1225" s="3">
        <v>5.6573371759531351E-5</v>
      </c>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Z1225" s="54"/>
      <c r="BA1225" s="54"/>
      <c r="BB1225" s="54"/>
      <c r="BC1225" s="54"/>
      <c r="BD1225" s="54"/>
      <c r="BE1225" s="54"/>
      <c r="BF1225" s="54"/>
      <c r="BG1225" s="54"/>
      <c r="BH1225" s="54"/>
      <c r="BI1225" s="54"/>
      <c r="BJ1225" s="54"/>
      <c r="BK1225" s="54"/>
      <c r="BL1225" s="54"/>
      <c r="BM1225" s="54"/>
      <c r="BN1225" s="54"/>
      <c r="BO1225" s="54"/>
      <c r="BP1225" s="54"/>
      <c r="BQ1225" s="54"/>
      <c r="BR1225" s="54"/>
      <c r="BS1225" s="54"/>
      <c r="BT1225" s="54"/>
      <c r="BU1225" s="54"/>
      <c r="BV1225" s="54"/>
      <c r="BW1225" s="54"/>
      <c r="BX1225" s="54"/>
      <c r="BY1225" s="3"/>
      <c r="BZ1225" s="3"/>
      <c r="CA1225" s="3"/>
      <c r="CB1225" s="3"/>
      <c r="CC1225" s="3"/>
      <c r="CD1225" s="3"/>
    </row>
    <row r="1226" spans="1:82" x14ac:dyDescent="0.2">
      <c r="A1226" s="14">
        <v>948.92917</v>
      </c>
      <c r="B1226" s="8" t="s">
        <v>955</v>
      </c>
      <c r="C1226" s="8" t="s">
        <v>956</v>
      </c>
      <c r="D1226" s="3">
        <v>1.0763068397907582E-5</v>
      </c>
      <c r="E1226" s="3">
        <v>1.7355593019386681E-5</v>
      </c>
      <c r="F1226" s="3">
        <v>3.2526164375858241E-5</v>
      </c>
      <c r="G1226" s="3">
        <v>0</v>
      </c>
      <c r="H1226" s="3">
        <v>0</v>
      </c>
      <c r="I1226" s="3">
        <v>1.1825203555484801E-4</v>
      </c>
      <c r="J1226" s="3">
        <v>0</v>
      </c>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Z1226" s="54"/>
      <c r="BA1226" s="54"/>
      <c r="BB1226" s="54"/>
      <c r="BC1226" s="54"/>
      <c r="BD1226" s="54"/>
      <c r="BE1226" s="54"/>
      <c r="BF1226" s="54"/>
      <c r="BG1226" s="54"/>
      <c r="BH1226" s="54"/>
      <c r="BI1226" s="54"/>
      <c r="BJ1226" s="54"/>
      <c r="BK1226" s="54"/>
      <c r="BL1226" s="54"/>
      <c r="BM1226" s="54"/>
      <c r="BN1226" s="54"/>
      <c r="BO1226" s="54"/>
      <c r="BP1226" s="54"/>
      <c r="BQ1226" s="54"/>
      <c r="BR1226" s="54"/>
      <c r="BS1226" s="54"/>
      <c r="BT1226" s="54"/>
      <c r="BU1226" s="54"/>
      <c r="BV1226" s="54"/>
      <c r="BW1226" s="54"/>
      <c r="BX1226" s="54"/>
      <c r="BY1226" s="3"/>
      <c r="BZ1226" s="3"/>
      <c r="CA1226" s="3"/>
      <c r="CB1226" s="3"/>
      <c r="CC1226" s="3"/>
      <c r="CD1226" s="3"/>
    </row>
    <row r="1227" spans="1:82" x14ac:dyDescent="0.2">
      <c r="A1227" s="14">
        <v>950.81486999999993</v>
      </c>
      <c r="B1227" s="8" t="s">
        <v>957</v>
      </c>
      <c r="C1227" s="8" t="s">
        <v>958</v>
      </c>
      <c r="D1227" s="3">
        <v>2.1598182135266893E-5</v>
      </c>
      <c r="E1227" s="3">
        <v>1.443894972174277E-5</v>
      </c>
      <c r="F1227" s="3">
        <v>0</v>
      </c>
      <c r="G1227" s="3">
        <v>0</v>
      </c>
      <c r="H1227" s="3">
        <v>7.9231741660358129E-5</v>
      </c>
      <c r="I1227" s="3">
        <v>6.9339698714138706E-5</v>
      </c>
      <c r="J1227" s="3">
        <v>4.7541526357125377E-5</v>
      </c>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Z1227" s="54"/>
      <c r="BA1227" s="54"/>
      <c r="BB1227" s="54"/>
      <c r="BC1227" s="54"/>
      <c r="BD1227" s="54"/>
      <c r="BE1227" s="54"/>
      <c r="BF1227" s="54"/>
      <c r="BG1227" s="54"/>
      <c r="BH1227" s="54"/>
      <c r="BI1227" s="54"/>
      <c r="BJ1227" s="54"/>
      <c r="BK1227" s="54"/>
      <c r="BL1227" s="54"/>
      <c r="BM1227" s="54"/>
      <c r="BN1227" s="54"/>
      <c r="BO1227" s="54"/>
      <c r="BP1227" s="54"/>
      <c r="BQ1227" s="54"/>
      <c r="BR1227" s="54"/>
      <c r="BS1227" s="54"/>
      <c r="BT1227" s="54"/>
      <c r="BU1227" s="54"/>
      <c r="BV1227" s="54"/>
      <c r="BW1227" s="54"/>
      <c r="BX1227" s="54"/>
      <c r="BY1227" s="3"/>
      <c r="BZ1227" s="3"/>
      <c r="CA1227" s="3"/>
      <c r="CB1227" s="3"/>
      <c r="CC1227" s="3"/>
      <c r="CD1227" s="3"/>
    </row>
    <row r="1228" spans="1:82" x14ac:dyDescent="0.2">
      <c r="A1228" s="14">
        <v>952.83046999999988</v>
      </c>
      <c r="B1228" s="8" t="s">
        <v>959</v>
      </c>
      <c r="C1228" s="8" t="s">
        <v>960</v>
      </c>
      <c r="D1228" s="3">
        <v>0</v>
      </c>
      <c r="E1228" s="3">
        <v>1.6837603362165289E-5</v>
      </c>
      <c r="F1228" s="3">
        <v>0</v>
      </c>
      <c r="G1228" s="3">
        <v>4.3783923455943343E-5</v>
      </c>
      <c r="H1228" s="3">
        <v>0</v>
      </c>
      <c r="I1228" s="3">
        <v>8.6607395689822494E-5</v>
      </c>
      <c r="J1228" s="3">
        <v>1.827857501661204E-5</v>
      </c>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Z1228" s="54"/>
      <c r="BA1228" s="54"/>
      <c r="BB1228" s="54"/>
      <c r="BC1228" s="54"/>
      <c r="BD1228" s="54"/>
      <c r="BE1228" s="54"/>
      <c r="BF1228" s="54"/>
      <c r="BG1228" s="54"/>
      <c r="BH1228" s="54"/>
      <c r="BI1228" s="54"/>
      <c r="BJ1228" s="54"/>
      <c r="BK1228" s="54"/>
      <c r="BL1228" s="54"/>
      <c r="BM1228" s="54"/>
      <c r="BN1228" s="54"/>
      <c r="BO1228" s="54"/>
      <c r="BP1228" s="54"/>
      <c r="BQ1228" s="54"/>
      <c r="BR1228" s="54"/>
      <c r="BS1228" s="54"/>
      <c r="BT1228" s="54"/>
      <c r="BU1228" s="54"/>
      <c r="BV1228" s="54"/>
      <c r="BW1228" s="54"/>
      <c r="BX1228" s="54"/>
      <c r="BY1228" s="3"/>
      <c r="BZ1228" s="3"/>
      <c r="CA1228" s="3"/>
      <c r="CB1228" s="3"/>
      <c r="CC1228" s="3"/>
      <c r="CD1228" s="3"/>
    </row>
    <row r="1229" spans="1:82" x14ac:dyDescent="0.2">
      <c r="A1229" s="14">
        <v>954.84606999999994</v>
      </c>
      <c r="B1229" s="8" t="s">
        <v>961</v>
      </c>
      <c r="C1229" s="8" t="s">
        <v>962</v>
      </c>
      <c r="D1229" s="3">
        <v>2.7208504253999085E-5</v>
      </c>
      <c r="E1229" s="3">
        <v>6.4857851352668504E-5</v>
      </c>
      <c r="F1229" s="3">
        <v>6.466995307681605E-5</v>
      </c>
      <c r="G1229" s="3">
        <v>1.3137429159114001E-4</v>
      </c>
      <c r="H1229" s="3">
        <v>1.0539612914042191E-4</v>
      </c>
      <c r="I1229" s="3">
        <v>2.6357588031343152E-4</v>
      </c>
      <c r="J1229" s="3">
        <v>2.3566716523704946E-6</v>
      </c>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Z1229" s="54"/>
      <c r="BA1229" s="54"/>
      <c r="BB1229" s="54"/>
      <c r="BC1229" s="54"/>
      <c r="BD1229" s="54"/>
      <c r="BE1229" s="54"/>
      <c r="BF1229" s="54"/>
      <c r="BG1229" s="54"/>
      <c r="BH1229" s="54"/>
      <c r="BI1229" s="54"/>
      <c r="BJ1229" s="54"/>
      <c r="BK1229" s="54"/>
      <c r="BL1229" s="54"/>
      <c r="BM1229" s="54"/>
      <c r="BN1229" s="54"/>
      <c r="BO1229" s="54"/>
      <c r="BP1229" s="54"/>
      <c r="BQ1229" s="54"/>
      <c r="BR1229" s="54"/>
      <c r="BS1229" s="54"/>
      <c r="BT1229" s="54"/>
      <c r="BU1229" s="54"/>
      <c r="BV1229" s="54"/>
      <c r="BW1229" s="54"/>
      <c r="BX1229" s="54"/>
      <c r="BY1229" s="3"/>
      <c r="BZ1229" s="3"/>
      <c r="CA1229" s="3"/>
      <c r="CB1229" s="3"/>
      <c r="CC1229" s="3"/>
      <c r="CD1229" s="3"/>
    </row>
    <row r="1230" spans="1:82" x14ac:dyDescent="0.2">
      <c r="A1230" s="14">
        <v>956.86166999999989</v>
      </c>
      <c r="B1230" s="8" t="s">
        <v>963</v>
      </c>
      <c r="C1230" s="8" t="s">
        <v>964</v>
      </c>
      <c r="D1230" s="3">
        <v>0</v>
      </c>
      <c r="E1230" s="3">
        <v>0</v>
      </c>
      <c r="F1230" s="3">
        <v>0</v>
      </c>
      <c r="G1230" s="3">
        <v>5.3327745089920236E-5</v>
      </c>
      <c r="H1230" s="3">
        <v>0</v>
      </c>
      <c r="I1230" s="3">
        <v>1.7314290145831578E-4</v>
      </c>
      <c r="J1230" s="3">
        <v>5.6606326518614257E-5</v>
      </c>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Z1230" s="54"/>
      <c r="BA1230" s="54"/>
      <c r="BB1230" s="54"/>
      <c r="BC1230" s="54"/>
      <c r="BD1230" s="54"/>
      <c r="BE1230" s="54"/>
      <c r="BF1230" s="54"/>
      <c r="BG1230" s="54"/>
      <c r="BH1230" s="54"/>
      <c r="BI1230" s="54"/>
      <c r="BJ1230" s="54"/>
      <c r="BK1230" s="54"/>
      <c r="BL1230" s="54"/>
      <c r="BM1230" s="54"/>
      <c r="BN1230" s="54"/>
      <c r="BO1230" s="54"/>
      <c r="BP1230" s="54"/>
      <c r="BQ1230" s="54"/>
      <c r="BR1230" s="54"/>
      <c r="BS1230" s="54"/>
      <c r="BT1230" s="54"/>
      <c r="BU1230" s="54"/>
      <c r="BV1230" s="54"/>
      <c r="BW1230" s="54"/>
      <c r="BX1230" s="54"/>
      <c r="BY1230" s="3"/>
      <c r="BZ1230" s="3"/>
      <c r="CA1230" s="3"/>
      <c r="CB1230" s="3"/>
      <c r="CC1230" s="3"/>
      <c r="CD1230" s="3"/>
    </row>
    <row r="1231" spans="1:82" x14ac:dyDescent="0.2">
      <c r="A1231" s="14">
        <v>958.87726999999995</v>
      </c>
      <c r="B1231" s="8" t="s">
        <v>965</v>
      </c>
      <c r="C1231" s="8" t="s">
        <v>966</v>
      </c>
      <c r="D1231" s="3">
        <v>2.0118547501107479E-5</v>
      </c>
      <c r="E1231" s="3">
        <v>4.7403628174567573E-5</v>
      </c>
      <c r="F1231" s="3">
        <v>1.1026533118667254E-4</v>
      </c>
      <c r="G1231" s="3">
        <v>1.1090852177068665E-4</v>
      </c>
      <c r="H1231" s="3">
        <v>4.8504961782248903E-5</v>
      </c>
      <c r="I1231" s="3">
        <v>0</v>
      </c>
      <c r="J1231" s="3">
        <v>5.7466471617622098E-6</v>
      </c>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Z1231" s="54"/>
      <c r="BA1231" s="54"/>
      <c r="BB1231" s="54"/>
      <c r="BC1231" s="54"/>
      <c r="BD1231" s="54"/>
      <c r="BE1231" s="54"/>
      <c r="BF1231" s="54"/>
      <c r="BG1231" s="54"/>
      <c r="BH1231" s="54"/>
      <c r="BI1231" s="54"/>
      <c r="BJ1231" s="54"/>
      <c r="BK1231" s="54"/>
      <c r="BL1231" s="54"/>
      <c r="BM1231" s="54"/>
      <c r="BN1231" s="54"/>
      <c r="BO1231" s="54"/>
      <c r="BP1231" s="54"/>
      <c r="BQ1231" s="54"/>
      <c r="BR1231" s="54"/>
      <c r="BS1231" s="54"/>
      <c r="BT1231" s="54"/>
      <c r="BU1231" s="54"/>
      <c r="BV1231" s="54"/>
      <c r="BW1231" s="54"/>
      <c r="BX1231" s="54"/>
      <c r="BY1231" s="3"/>
      <c r="BZ1231" s="3"/>
      <c r="CA1231" s="3"/>
      <c r="CB1231" s="3"/>
      <c r="CC1231" s="3"/>
      <c r="CD1231" s="3"/>
    </row>
    <row r="1232" spans="1:82" x14ac:dyDescent="0.2">
      <c r="A1232" s="14">
        <v>960.8928699999999</v>
      </c>
      <c r="B1232" s="8" t="s">
        <v>967</v>
      </c>
      <c r="C1232" s="8" t="s">
        <v>968</v>
      </c>
      <c r="D1232" s="3">
        <v>0</v>
      </c>
      <c r="E1232" s="3">
        <v>2.9760859072430342E-5</v>
      </c>
      <c r="F1232" s="3">
        <v>0</v>
      </c>
      <c r="G1232" s="3">
        <v>6.9869528520906149E-5</v>
      </c>
      <c r="H1232" s="3">
        <v>1.2168224553533534E-4</v>
      </c>
      <c r="I1232" s="3">
        <v>0</v>
      </c>
      <c r="J1232" s="3">
        <v>0</v>
      </c>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Z1232" s="54"/>
      <c r="BA1232" s="54"/>
      <c r="BB1232" s="54"/>
      <c r="BC1232" s="54"/>
      <c r="BD1232" s="54"/>
      <c r="BE1232" s="54"/>
      <c r="BF1232" s="54"/>
      <c r="BG1232" s="54"/>
      <c r="BH1232" s="54"/>
      <c r="BI1232" s="54"/>
      <c r="BJ1232" s="54"/>
      <c r="BK1232" s="54"/>
      <c r="BL1232" s="54"/>
      <c r="BM1232" s="54"/>
      <c r="BN1232" s="54"/>
      <c r="BO1232" s="54"/>
      <c r="BP1232" s="54"/>
      <c r="BQ1232" s="54"/>
      <c r="BR1232" s="54"/>
      <c r="BS1232" s="54"/>
      <c r="BT1232" s="54"/>
      <c r="BU1232" s="54"/>
      <c r="BV1232" s="54"/>
      <c r="BW1232" s="54"/>
      <c r="BX1232" s="54"/>
      <c r="BY1232" s="3"/>
      <c r="BZ1232" s="3"/>
      <c r="CA1232" s="3"/>
      <c r="CB1232" s="3"/>
      <c r="CC1232" s="3"/>
      <c r="CD1232" s="3"/>
    </row>
    <row r="1233" spans="1:82" x14ac:dyDescent="0.2">
      <c r="A1233" s="14">
        <v>962.90846999999997</v>
      </c>
      <c r="B1233" s="8" t="s">
        <v>969</v>
      </c>
      <c r="C1233" s="8" t="s">
        <v>970</v>
      </c>
      <c r="D1233" s="3">
        <v>8.0128632320625633E-7</v>
      </c>
      <c r="E1233" s="3">
        <v>0</v>
      </c>
      <c r="F1233" s="3">
        <v>6.1950022751512901E-5</v>
      </c>
      <c r="G1233" s="3">
        <v>5.32262611935888E-5</v>
      </c>
      <c r="H1233" s="3">
        <v>0</v>
      </c>
      <c r="I1233" s="3">
        <v>7.2301756683276961E-5</v>
      </c>
      <c r="J1233" s="3">
        <v>4.6515765583869111E-5</v>
      </c>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Z1233" s="54"/>
      <c r="BA1233" s="54"/>
      <c r="BB1233" s="54"/>
      <c r="BC1233" s="54"/>
      <c r="BD1233" s="54"/>
      <c r="BE1233" s="54"/>
      <c r="BF1233" s="54"/>
      <c r="BG1233" s="54"/>
      <c r="BH1233" s="54"/>
      <c r="BI1233" s="54"/>
      <c r="BJ1233" s="54"/>
      <c r="BK1233" s="54"/>
      <c r="BL1233" s="54"/>
      <c r="BM1233" s="54"/>
      <c r="BN1233" s="54"/>
      <c r="BO1233" s="54"/>
      <c r="BP1233" s="54"/>
      <c r="BQ1233" s="54"/>
      <c r="BR1233" s="54"/>
      <c r="BS1233" s="54"/>
      <c r="BT1233" s="54"/>
      <c r="BU1233" s="54"/>
      <c r="BV1233" s="54"/>
      <c r="BW1233" s="54"/>
      <c r="BX1233" s="54"/>
      <c r="BY1233" s="3"/>
      <c r="BZ1233" s="3"/>
      <c r="CA1233" s="3"/>
      <c r="CB1233" s="3"/>
      <c r="CC1233" s="3"/>
      <c r="CD1233" s="3"/>
    </row>
    <row r="1234" spans="1:82" x14ac:dyDescent="0.2">
      <c r="A1234" s="14">
        <v>964.86676999999997</v>
      </c>
      <c r="B1234" s="8" t="s">
        <v>971</v>
      </c>
      <c r="C1234" s="8" t="s">
        <v>972</v>
      </c>
      <c r="D1234" s="3">
        <v>5.7686050782055776E-6</v>
      </c>
      <c r="E1234" s="3">
        <v>1.3963330429854876E-5</v>
      </c>
      <c r="F1234" s="3">
        <v>5.2253692166538518E-5</v>
      </c>
      <c r="G1234" s="3">
        <v>6.1140320159222254E-5</v>
      </c>
      <c r="H1234" s="3">
        <v>1.1769414436792969E-4</v>
      </c>
      <c r="I1234" s="3">
        <v>1.0160712757739181E-4</v>
      </c>
      <c r="J1234" s="3">
        <v>0</v>
      </c>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Z1234" s="54"/>
      <c r="BA1234" s="54"/>
      <c r="BB1234" s="54"/>
      <c r="BC1234" s="54"/>
      <c r="BD1234" s="54"/>
      <c r="BE1234" s="54"/>
      <c r="BF1234" s="54"/>
      <c r="BG1234" s="54"/>
      <c r="BH1234" s="54"/>
      <c r="BI1234" s="54"/>
      <c r="BJ1234" s="54"/>
      <c r="BK1234" s="54"/>
      <c r="BL1234" s="54"/>
      <c r="BM1234" s="54"/>
      <c r="BN1234" s="54"/>
      <c r="BO1234" s="54"/>
      <c r="BP1234" s="54"/>
      <c r="BQ1234" s="54"/>
      <c r="BR1234" s="54"/>
      <c r="BS1234" s="54"/>
      <c r="BT1234" s="54"/>
      <c r="BU1234" s="54"/>
      <c r="BV1234" s="54"/>
      <c r="BW1234" s="54"/>
      <c r="BX1234" s="54"/>
      <c r="BY1234" s="3"/>
      <c r="BZ1234" s="3"/>
      <c r="CA1234" s="3"/>
      <c r="CB1234" s="3"/>
      <c r="CC1234" s="3"/>
      <c r="CD1234" s="3"/>
    </row>
    <row r="1235" spans="1:82" x14ac:dyDescent="0.2">
      <c r="A1235" s="14">
        <v>966.88237000000004</v>
      </c>
      <c r="B1235" s="8" t="s">
        <v>973</v>
      </c>
      <c r="C1235" s="8" t="s">
        <v>974</v>
      </c>
      <c r="D1235" s="3">
        <v>0</v>
      </c>
      <c r="E1235" s="3">
        <v>2.8767449042818314E-5</v>
      </c>
      <c r="F1235" s="3">
        <v>5.888417944331201E-5</v>
      </c>
      <c r="G1235" s="3">
        <v>1.2159631399976294E-4</v>
      </c>
      <c r="H1235" s="3">
        <v>3.474789506097038E-5</v>
      </c>
      <c r="I1235" s="3">
        <v>9.163249122546618E-5</v>
      </c>
      <c r="J1235" s="3">
        <v>1.6189875825324425E-5</v>
      </c>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Z1235" s="54"/>
      <c r="BA1235" s="54"/>
      <c r="BB1235" s="54"/>
      <c r="BC1235" s="54"/>
      <c r="BD1235" s="54"/>
      <c r="BE1235" s="54"/>
      <c r="BF1235" s="54"/>
      <c r="BG1235" s="54"/>
      <c r="BH1235" s="54"/>
      <c r="BI1235" s="54"/>
      <c r="BJ1235" s="54"/>
      <c r="BK1235" s="54"/>
      <c r="BL1235" s="54"/>
      <c r="BM1235" s="54"/>
      <c r="BN1235" s="54"/>
      <c r="BO1235" s="54"/>
      <c r="BP1235" s="54"/>
      <c r="BQ1235" s="54"/>
      <c r="BR1235" s="54"/>
      <c r="BS1235" s="54"/>
      <c r="BT1235" s="54"/>
      <c r="BU1235" s="54"/>
      <c r="BV1235" s="54"/>
      <c r="BW1235" s="54"/>
      <c r="BX1235" s="54"/>
      <c r="BY1235" s="3"/>
      <c r="BZ1235" s="3"/>
      <c r="CA1235" s="3"/>
      <c r="CB1235" s="3"/>
      <c r="CC1235" s="3"/>
      <c r="CD1235" s="3"/>
    </row>
    <row r="1236" spans="1:82" x14ac:dyDescent="0.2">
      <c r="A1236" s="14">
        <v>968.89796999999999</v>
      </c>
      <c r="B1236" s="8" t="s">
        <v>975</v>
      </c>
      <c r="C1236" s="8" t="s">
        <v>976</v>
      </c>
      <c r="D1236" s="3">
        <v>0</v>
      </c>
      <c r="E1236" s="3">
        <v>7.3544355318027794E-6</v>
      </c>
      <c r="F1236" s="3">
        <v>0</v>
      </c>
      <c r="G1236" s="3">
        <v>0</v>
      </c>
      <c r="H1236" s="3">
        <v>9.1526021110089023E-5</v>
      </c>
      <c r="I1236" s="3">
        <v>7.1564059962377682E-5</v>
      </c>
      <c r="J1236" s="3">
        <v>0</v>
      </c>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Z1236" s="54"/>
      <c r="BA1236" s="54"/>
      <c r="BB1236" s="54"/>
      <c r="BC1236" s="54"/>
      <c r="BD1236" s="54"/>
      <c r="BE1236" s="54"/>
      <c r="BF1236" s="54"/>
      <c r="BG1236" s="54"/>
      <c r="BH1236" s="54"/>
      <c r="BI1236" s="54"/>
      <c r="BJ1236" s="54"/>
      <c r="BK1236" s="54"/>
      <c r="BL1236" s="54"/>
      <c r="BM1236" s="54"/>
      <c r="BN1236" s="54"/>
      <c r="BO1236" s="54"/>
      <c r="BP1236" s="54"/>
      <c r="BQ1236" s="54"/>
      <c r="BR1236" s="54"/>
      <c r="BS1236" s="54"/>
      <c r="BT1236" s="54"/>
      <c r="BU1236" s="54"/>
      <c r="BV1236" s="54"/>
      <c r="BW1236" s="54"/>
      <c r="BX1236" s="54"/>
      <c r="BY1236" s="3"/>
      <c r="BZ1236" s="3"/>
      <c r="CA1236" s="3"/>
      <c r="CB1236" s="3"/>
      <c r="CC1236" s="3"/>
      <c r="CD1236" s="3"/>
    </row>
    <row r="1237" spans="1:82" x14ac:dyDescent="0.2">
      <c r="A1237" s="14">
        <v>970.91357000000005</v>
      </c>
      <c r="B1237" s="8" t="s">
        <v>977</v>
      </c>
      <c r="C1237" s="8" t="s">
        <v>978</v>
      </c>
      <c r="D1237" s="3">
        <v>7.413940736830774E-6</v>
      </c>
      <c r="E1237" s="3">
        <v>3.1154472192284039E-5</v>
      </c>
      <c r="F1237" s="3">
        <v>0</v>
      </c>
      <c r="G1237" s="3">
        <v>3.8912071383546904E-5</v>
      </c>
      <c r="H1237" s="3">
        <v>0</v>
      </c>
      <c r="I1237" s="3">
        <v>0</v>
      </c>
      <c r="J1237" s="3">
        <v>0</v>
      </c>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Z1237" s="54"/>
      <c r="BA1237" s="54"/>
      <c r="BB1237" s="54"/>
      <c r="BC1237" s="54"/>
      <c r="BD1237" s="54"/>
      <c r="BE1237" s="54"/>
      <c r="BF1237" s="54"/>
      <c r="BG1237" s="54"/>
      <c r="BH1237" s="54"/>
      <c r="BI1237" s="54"/>
      <c r="BJ1237" s="54"/>
      <c r="BK1237" s="54"/>
      <c r="BL1237" s="54"/>
      <c r="BM1237" s="54"/>
      <c r="BN1237" s="54"/>
      <c r="BO1237" s="54"/>
      <c r="BP1237" s="54"/>
      <c r="BQ1237" s="54"/>
      <c r="BR1237" s="54"/>
      <c r="BS1237" s="54"/>
      <c r="BT1237" s="54"/>
      <c r="BU1237" s="54"/>
      <c r="BV1237" s="54"/>
      <c r="BW1237" s="54"/>
      <c r="BX1237" s="54"/>
      <c r="BY1237" s="3"/>
      <c r="BZ1237" s="3"/>
      <c r="CA1237" s="3"/>
      <c r="CB1237" s="3"/>
      <c r="CC1237" s="3"/>
      <c r="CD1237" s="3"/>
    </row>
    <row r="1238" spans="1:82" x14ac:dyDescent="0.2">
      <c r="A1238" s="14">
        <v>972.92917</v>
      </c>
      <c r="B1238" s="8" t="s">
        <v>979</v>
      </c>
      <c r="C1238" s="8" t="s">
        <v>980</v>
      </c>
      <c r="D1238" s="3">
        <v>5.9958881085989701E-5</v>
      </c>
      <c r="E1238" s="3">
        <v>2.6501212039409091E-5</v>
      </c>
      <c r="F1238" s="3">
        <v>0</v>
      </c>
      <c r="G1238" s="3">
        <v>8.428096456097936E-5</v>
      </c>
      <c r="H1238" s="3">
        <v>6.503850776859545E-5</v>
      </c>
      <c r="I1238" s="3">
        <v>1.431431433427483E-4</v>
      </c>
      <c r="J1238" s="3">
        <v>3.1085776387264868E-6</v>
      </c>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Z1238" s="54"/>
      <c r="BA1238" s="54"/>
      <c r="BB1238" s="54"/>
      <c r="BC1238" s="54"/>
      <c r="BD1238" s="54"/>
      <c r="BE1238" s="54"/>
      <c r="BF1238" s="54"/>
      <c r="BG1238" s="54"/>
      <c r="BH1238" s="54"/>
      <c r="BI1238" s="54"/>
      <c r="BJ1238" s="54"/>
      <c r="BK1238" s="54"/>
      <c r="BL1238" s="54"/>
      <c r="BM1238" s="54"/>
      <c r="BN1238" s="54"/>
      <c r="BO1238" s="54"/>
      <c r="BP1238" s="54"/>
      <c r="BQ1238" s="54"/>
      <c r="BR1238" s="54"/>
      <c r="BS1238" s="54"/>
      <c r="BT1238" s="54"/>
      <c r="BU1238" s="54"/>
      <c r="BV1238" s="54"/>
      <c r="BW1238" s="54"/>
      <c r="BX1238" s="54"/>
      <c r="BY1238" s="3"/>
      <c r="BZ1238" s="3"/>
      <c r="CA1238" s="3"/>
      <c r="CB1238" s="3"/>
      <c r="CC1238" s="3"/>
      <c r="CD1238" s="3"/>
    </row>
    <row r="1239" spans="1:82" x14ac:dyDescent="0.2">
      <c r="A1239" s="14">
        <v>974.94477000000006</v>
      </c>
      <c r="B1239" s="8" t="s">
        <v>981</v>
      </c>
      <c r="C1239" s="8" t="s">
        <v>982</v>
      </c>
      <c r="D1239" s="3">
        <v>0</v>
      </c>
      <c r="E1239" s="3">
        <v>1.3624478630404318E-5</v>
      </c>
      <c r="F1239" s="3">
        <v>0</v>
      </c>
      <c r="G1239" s="3">
        <v>0</v>
      </c>
      <c r="H1239" s="3">
        <v>1.1394677335967848E-4</v>
      </c>
      <c r="I1239" s="3">
        <v>0</v>
      </c>
      <c r="J1239" s="3">
        <v>0</v>
      </c>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Z1239" s="54"/>
      <c r="BA1239" s="54"/>
      <c r="BB1239" s="54"/>
      <c r="BC1239" s="54"/>
      <c r="BD1239" s="54"/>
      <c r="BE1239" s="54"/>
      <c r="BF1239" s="54"/>
      <c r="BG1239" s="54"/>
      <c r="BH1239" s="54"/>
      <c r="BI1239" s="54"/>
      <c r="BJ1239" s="54"/>
      <c r="BK1239" s="54"/>
      <c r="BL1239" s="54"/>
      <c r="BM1239" s="54"/>
      <c r="BN1239" s="54"/>
      <c r="BO1239" s="54"/>
      <c r="BP1239" s="54"/>
      <c r="BQ1239" s="54"/>
      <c r="BR1239" s="54"/>
      <c r="BS1239" s="54"/>
      <c r="BT1239" s="54"/>
      <c r="BU1239" s="54"/>
      <c r="BV1239" s="54"/>
      <c r="BW1239" s="54"/>
      <c r="BX1239" s="54"/>
      <c r="BY1239" s="3"/>
      <c r="BZ1239" s="3"/>
      <c r="CA1239" s="3"/>
      <c r="CB1239" s="3"/>
      <c r="CC1239" s="3"/>
      <c r="CD1239" s="3"/>
    </row>
    <row r="1240" spans="1:82" x14ac:dyDescent="0.2">
      <c r="A1240" s="14">
        <v>976.83046999999988</v>
      </c>
      <c r="B1240" s="8" t="s">
        <v>983</v>
      </c>
      <c r="C1240" s="8" t="s">
        <v>984</v>
      </c>
      <c r="D1240" s="3">
        <v>0</v>
      </c>
      <c r="E1240" s="3">
        <v>7.442069770485891E-7</v>
      </c>
      <c r="F1240" s="3">
        <v>0</v>
      </c>
      <c r="G1240" s="3">
        <v>6.5940094066097219E-5</v>
      </c>
      <c r="H1240" s="3">
        <v>0</v>
      </c>
      <c r="I1240" s="3">
        <v>1.0113084491898665E-4</v>
      </c>
      <c r="J1240" s="3">
        <v>1.7687043884259699E-5</v>
      </c>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Z1240" s="54"/>
      <c r="BA1240" s="54"/>
      <c r="BB1240" s="54"/>
      <c r="BC1240" s="54"/>
      <c r="BD1240" s="54"/>
      <c r="BE1240" s="54"/>
      <c r="BF1240" s="54"/>
      <c r="BG1240" s="54"/>
      <c r="BH1240" s="54"/>
      <c r="BI1240" s="54"/>
      <c r="BJ1240" s="54"/>
      <c r="BK1240" s="54"/>
      <c r="BL1240" s="54"/>
      <c r="BM1240" s="54"/>
      <c r="BN1240" s="54"/>
      <c r="BO1240" s="54"/>
      <c r="BP1240" s="54"/>
      <c r="BQ1240" s="54"/>
      <c r="BR1240" s="54"/>
      <c r="BS1240" s="54"/>
      <c r="BT1240" s="54"/>
      <c r="BU1240" s="54"/>
      <c r="BV1240" s="54"/>
      <c r="BW1240" s="54"/>
      <c r="BX1240" s="54"/>
      <c r="BY1240" s="3"/>
      <c r="BZ1240" s="3"/>
      <c r="CA1240" s="3"/>
      <c r="CB1240" s="3"/>
      <c r="CC1240" s="3"/>
      <c r="CD1240" s="3"/>
    </row>
    <row r="1241" spans="1:82" x14ac:dyDescent="0.2">
      <c r="A1241" s="14">
        <v>978.84606999999994</v>
      </c>
      <c r="B1241" s="8" t="s">
        <v>985</v>
      </c>
      <c r="C1241" s="8" t="s">
        <v>986</v>
      </c>
      <c r="D1241" s="3">
        <v>7.1968711521865609E-5</v>
      </c>
      <c r="E1241" s="3">
        <v>1.877974736779077E-5</v>
      </c>
      <c r="F1241" s="3">
        <v>1.918207658999745E-5</v>
      </c>
      <c r="G1241" s="3">
        <v>0</v>
      </c>
      <c r="H1241" s="3">
        <v>0</v>
      </c>
      <c r="I1241" s="3">
        <v>5.634608485982003E-5</v>
      </c>
      <c r="J1241" s="3">
        <v>2.8398188732184168E-6</v>
      </c>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Z1241" s="54"/>
      <c r="BA1241" s="54"/>
      <c r="BB1241" s="54"/>
      <c r="BC1241" s="54"/>
      <c r="BD1241" s="54"/>
      <c r="BE1241" s="54"/>
      <c r="BF1241" s="54"/>
      <c r="BG1241" s="54"/>
      <c r="BH1241" s="54"/>
      <c r="BI1241" s="54"/>
      <c r="BJ1241" s="54"/>
      <c r="BK1241" s="54"/>
      <c r="BL1241" s="54"/>
      <c r="BM1241" s="54"/>
      <c r="BN1241" s="54"/>
      <c r="BO1241" s="54"/>
      <c r="BP1241" s="54"/>
      <c r="BQ1241" s="54"/>
      <c r="BR1241" s="54"/>
      <c r="BS1241" s="54"/>
      <c r="BT1241" s="54"/>
      <c r="BU1241" s="54"/>
      <c r="BV1241" s="54"/>
      <c r="BW1241" s="54"/>
      <c r="BX1241" s="54"/>
      <c r="BY1241" s="3"/>
      <c r="BZ1241" s="3"/>
      <c r="CA1241" s="3"/>
      <c r="CB1241" s="3"/>
      <c r="CC1241" s="3"/>
      <c r="CD1241" s="3"/>
    </row>
    <row r="1242" spans="1:82" x14ac:dyDescent="0.2">
      <c r="A1242" s="14">
        <v>980.86166999999989</v>
      </c>
      <c r="B1242" s="8" t="s">
        <v>987</v>
      </c>
      <c r="C1242" s="8" t="s">
        <v>988</v>
      </c>
      <c r="D1242" s="3">
        <v>0</v>
      </c>
      <c r="E1242" s="3">
        <v>2.2441321369117506E-5</v>
      </c>
      <c r="F1242" s="3">
        <v>0</v>
      </c>
      <c r="G1242" s="3">
        <v>3.683938842141289E-5</v>
      </c>
      <c r="H1242" s="3">
        <v>0</v>
      </c>
      <c r="I1242" s="3">
        <v>0</v>
      </c>
      <c r="J1242" s="3">
        <v>3.1044864238736988E-5</v>
      </c>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Z1242" s="54"/>
      <c r="BA1242" s="54"/>
      <c r="BB1242" s="54"/>
      <c r="BC1242" s="54"/>
      <c r="BD1242" s="54"/>
      <c r="BE1242" s="54"/>
      <c r="BF1242" s="54"/>
      <c r="BG1242" s="54"/>
      <c r="BH1242" s="54"/>
      <c r="BI1242" s="54"/>
      <c r="BJ1242" s="54"/>
      <c r="BK1242" s="54"/>
      <c r="BL1242" s="54"/>
      <c r="BM1242" s="54"/>
      <c r="BN1242" s="54"/>
      <c r="BO1242" s="54"/>
      <c r="BP1242" s="54"/>
      <c r="BQ1242" s="54"/>
      <c r="BR1242" s="54"/>
      <c r="BS1242" s="54"/>
      <c r="BT1242" s="54"/>
      <c r="BU1242" s="54"/>
      <c r="BV1242" s="54"/>
      <c r="BW1242" s="54"/>
      <c r="BX1242" s="54"/>
      <c r="BY1242" s="3"/>
      <c r="BZ1242" s="3"/>
      <c r="CA1242" s="3"/>
      <c r="CB1242" s="3"/>
      <c r="CC1242" s="3"/>
      <c r="CD1242" s="3"/>
    </row>
    <row r="1243" spans="1:82" x14ac:dyDescent="0.2">
      <c r="A1243" s="14">
        <v>982.87726999999995</v>
      </c>
      <c r="B1243" s="8" t="s">
        <v>989</v>
      </c>
      <c r="C1243" s="8" t="s">
        <v>990</v>
      </c>
      <c r="D1243" s="3">
        <v>0</v>
      </c>
      <c r="E1243" s="3">
        <v>4.3580595368135935E-5</v>
      </c>
      <c r="F1243" s="3">
        <v>6.9571991148647085E-5</v>
      </c>
      <c r="G1243" s="3">
        <v>1.6183230127218287E-4</v>
      </c>
      <c r="H1243" s="3">
        <v>3.4616020804981309E-4</v>
      </c>
      <c r="I1243" s="3">
        <v>3.2026992335077917E-4</v>
      </c>
      <c r="J1243" s="3">
        <v>0</v>
      </c>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Z1243" s="54"/>
      <c r="BA1243" s="54"/>
      <c r="BB1243" s="54"/>
      <c r="BC1243" s="54"/>
      <c r="BD1243" s="54"/>
      <c r="BE1243" s="54"/>
      <c r="BF1243" s="54"/>
      <c r="BG1243" s="54"/>
      <c r="BH1243" s="54"/>
      <c r="BI1243" s="54"/>
      <c r="BJ1243" s="54"/>
      <c r="BK1243" s="54"/>
      <c r="BL1243" s="54"/>
      <c r="BM1243" s="54"/>
      <c r="BN1243" s="54"/>
      <c r="BO1243" s="54"/>
      <c r="BP1243" s="54"/>
      <c r="BQ1243" s="54"/>
      <c r="BR1243" s="54"/>
      <c r="BS1243" s="54"/>
      <c r="BT1243" s="54"/>
      <c r="BU1243" s="54"/>
      <c r="BV1243" s="54"/>
      <c r="BW1243" s="54"/>
      <c r="BX1243" s="54"/>
      <c r="BY1243" s="3"/>
      <c r="BZ1243" s="3"/>
      <c r="CA1243" s="3"/>
      <c r="CB1243" s="3"/>
      <c r="CC1243" s="3"/>
      <c r="CD1243" s="3"/>
    </row>
    <row r="1244" spans="1:82" x14ac:dyDescent="0.2">
      <c r="A1244" s="14">
        <v>984.8928699999999</v>
      </c>
      <c r="B1244" s="8" t="s">
        <v>991</v>
      </c>
      <c r="C1244" s="8" t="s">
        <v>992</v>
      </c>
      <c r="D1244" s="3">
        <v>0</v>
      </c>
      <c r="E1244" s="3">
        <v>3.4398630067402615E-5</v>
      </c>
      <c r="F1244" s="3">
        <v>4.5416685545291562E-5</v>
      </c>
      <c r="G1244" s="3">
        <v>3.1876357481775394E-5</v>
      </c>
      <c r="H1244" s="3">
        <v>8.1100375786570948E-5</v>
      </c>
      <c r="I1244" s="3">
        <v>2.5460044328180995E-5</v>
      </c>
      <c r="J1244" s="3">
        <v>0</v>
      </c>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Z1244" s="54"/>
      <c r="BA1244" s="54"/>
      <c r="BB1244" s="54"/>
      <c r="BC1244" s="54"/>
      <c r="BD1244" s="54"/>
      <c r="BE1244" s="54"/>
      <c r="BF1244" s="54"/>
      <c r="BG1244" s="54"/>
      <c r="BH1244" s="54"/>
      <c r="BI1244" s="54"/>
      <c r="BJ1244" s="54"/>
      <c r="BK1244" s="54"/>
      <c r="BL1244" s="54"/>
      <c r="BM1244" s="54"/>
      <c r="BN1244" s="54"/>
      <c r="BO1244" s="54"/>
      <c r="BP1244" s="54"/>
      <c r="BQ1244" s="54"/>
      <c r="BR1244" s="54"/>
      <c r="BS1244" s="54"/>
      <c r="BT1244" s="54"/>
      <c r="BU1244" s="54"/>
      <c r="BV1244" s="54"/>
      <c r="BW1244" s="54"/>
      <c r="BX1244" s="54"/>
      <c r="BY1244" s="3"/>
      <c r="BZ1244" s="3"/>
      <c r="CA1244" s="3"/>
      <c r="CB1244" s="3"/>
      <c r="CC1244" s="3"/>
      <c r="CD1244" s="3"/>
    </row>
    <row r="1245" spans="1:82" x14ac:dyDescent="0.2">
      <c r="A1245" s="14">
        <v>986.90846999999997</v>
      </c>
      <c r="B1245" s="8" t="s">
        <v>993</v>
      </c>
      <c r="C1245" s="8" t="s">
        <v>994</v>
      </c>
      <c r="D1245" s="3">
        <v>0</v>
      </c>
      <c r="E1245" s="3">
        <v>1.3388779365529373E-5</v>
      </c>
      <c r="F1245" s="3">
        <v>7.433589532053593E-5</v>
      </c>
      <c r="G1245" s="3">
        <v>0</v>
      </c>
      <c r="H1245" s="3">
        <v>1.6673510339741256E-4</v>
      </c>
      <c r="I1245" s="3">
        <v>0</v>
      </c>
      <c r="J1245" s="3">
        <v>0</v>
      </c>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Z1245" s="54"/>
      <c r="BA1245" s="54"/>
      <c r="BB1245" s="54"/>
      <c r="BC1245" s="54"/>
      <c r="BD1245" s="54"/>
      <c r="BE1245" s="54"/>
      <c r="BF1245" s="54"/>
      <c r="BG1245" s="54"/>
      <c r="BH1245" s="54"/>
      <c r="BI1245" s="54"/>
      <c r="BJ1245" s="54"/>
      <c r="BK1245" s="54"/>
      <c r="BL1245" s="54"/>
      <c r="BM1245" s="54"/>
      <c r="BN1245" s="54"/>
      <c r="BO1245" s="54"/>
      <c r="BP1245" s="54"/>
      <c r="BQ1245" s="54"/>
      <c r="BR1245" s="54"/>
      <c r="BS1245" s="54"/>
      <c r="BT1245" s="54"/>
      <c r="BU1245" s="54"/>
      <c r="BV1245" s="54"/>
      <c r="BW1245" s="54"/>
      <c r="BX1245" s="54"/>
      <c r="BY1245" s="3"/>
      <c r="BZ1245" s="3"/>
      <c r="CA1245" s="3"/>
      <c r="CB1245" s="3"/>
      <c r="CC1245" s="3"/>
      <c r="CD1245" s="3"/>
    </row>
    <row r="1246" spans="1:82" x14ac:dyDescent="0.2">
      <c r="A1246" s="14">
        <v>988.92406999999992</v>
      </c>
      <c r="B1246" s="8" t="s">
        <v>995</v>
      </c>
      <c r="C1246" s="8" t="s">
        <v>996</v>
      </c>
      <c r="D1246" s="3">
        <v>0</v>
      </c>
      <c r="E1246" s="3">
        <v>4.3119978751804259E-5</v>
      </c>
      <c r="F1246" s="3">
        <v>0</v>
      </c>
      <c r="G1246" s="3">
        <v>1.0785850235515725E-4</v>
      </c>
      <c r="H1246" s="3">
        <v>0</v>
      </c>
      <c r="I1246" s="3">
        <v>0</v>
      </c>
      <c r="J1246" s="3">
        <v>1.388673991439216E-5</v>
      </c>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Z1246" s="54"/>
      <c r="BA1246" s="54"/>
      <c r="BB1246" s="54"/>
      <c r="BC1246" s="54"/>
      <c r="BD1246" s="54"/>
      <c r="BE1246" s="54"/>
      <c r="BF1246" s="54"/>
      <c r="BG1246" s="54"/>
      <c r="BH1246" s="54"/>
      <c r="BI1246" s="54"/>
      <c r="BJ1246" s="54"/>
      <c r="BK1246" s="54"/>
      <c r="BL1246" s="54"/>
      <c r="BM1246" s="54"/>
      <c r="BN1246" s="54"/>
      <c r="BO1246" s="54"/>
      <c r="BP1246" s="54"/>
      <c r="BQ1246" s="54"/>
      <c r="BR1246" s="54"/>
      <c r="BS1246" s="54"/>
      <c r="BT1246" s="54"/>
      <c r="BU1246" s="54"/>
      <c r="BV1246" s="54"/>
      <c r="BW1246" s="54"/>
      <c r="BX1246" s="54"/>
      <c r="BY1246" s="3"/>
      <c r="BZ1246" s="3"/>
      <c r="CA1246" s="3"/>
      <c r="CB1246" s="3"/>
      <c r="CC1246" s="3"/>
      <c r="CD1246" s="3"/>
    </row>
    <row r="1247" spans="1:82" x14ac:dyDescent="0.2">
      <c r="A1247" s="14">
        <v>990.93966999999998</v>
      </c>
      <c r="B1247" s="8" t="s">
        <v>997</v>
      </c>
      <c r="C1247" s="8" t="s">
        <v>998</v>
      </c>
      <c r="D1247" s="3">
        <v>0</v>
      </c>
      <c r="E1247" s="3">
        <v>4.5482129307313537E-5</v>
      </c>
      <c r="F1247" s="3">
        <v>0</v>
      </c>
      <c r="G1247" s="3">
        <v>0</v>
      </c>
      <c r="H1247" s="3">
        <v>1.0756869988135105E-4</v>
      </c>
      <c r="I1247" s="3">
        <v>4.0056978716247468E-5</v>
      </c>
      <c r="J1247" s="3">
        <v>5.5907904840203149E-6</v>
      </c>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Z1247" s="54"/>
      <c r="BA1247" s="54"/>
      <c r="BB1247" s="54"/>
      <c r="BC1247" s="54"/>
      <c r="BD1247" s="54"/>
      <c r="BE1247" s="54"/>
      <c r="BF1247" s="54"/>
      <c r="BG1247" s="54"/>
      <c r="BH1247" s="54"/>
      <c r="BI1247" s="54"/>
      <c r="BJ1247" s="54"/>
      <c r="BK1247" s="54"/>
      <c r="BL1247" s="54"/>
      <c r="BM1247" s="54"/>
      <c r="BN1247" s="54"/>
      <c r="BO1247" s="54"/>
      <c r="BP1247" s="54"/>
      <c r="BQ1247" s="54"/>
      <c r="BR1247" s="54"/>
      <c r="BS1247" s="54"/>
      <c r="BT1247" s="54"/>
      <c r="BU1247" s="54"/>
      <c r="BV1247" s="54"/>
      <c r="BW1247" s="54"/>
      <c r="BX1247" s="54"/>
      <c r="BY1247" s="3"/>
      <c r="BZ1247" s="3"/>
      <c r="CA1247" s="3"/>
      <c r="CB1247" s="3"/>
      <c r="CC1247" s="3"/>
      <c r="CD1247" s="3"/>
    </row>
    <row r="1248" spans="1:82" x14ac:dyDescent="0.2">
      <c r="A1248" s="8"/>
      <c r="B1248" s="8"/>
      <c r="C1248" s="8" t="s">
        <v>1009</v>
      </c>
    </row>
    <row r="1249" spans="1:82" x14ac:dyDescent="0.2">
      <c r="A1249" s="13"/>
      <c r="B1249" s="12"/>
      <c r="C1249" s="12" t="s">
        <v>20</v>
      </c>
      <c r="D1249" s="12"/>
      <c r="E1249" s="3"/>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12"/>
      <c r="AN1249" s="3"/>
      <c r="AO1249" s="3"/>
      <c r="AP1249" s="3"/>
      <c r="AQ1249" s="3"/>
      <c r="AR1249" s="3"/>
      <c r="AS1249" s="3"/>
      <c r="AT1249" s="3"/>
      <c r="AU1249" s="3"/>
      <c r="AV1249" s="3"/>
      <c r="AW1249" s="3"/>
      <c r="AX1249" s="3"/>
      <c r="AZ1249" s="54"/>
      <c r="BA1249" s="54"/>
      <c r="BB1249" s="54"/>
      <c r="BC1249" s="54"/>
      <c r="BD1249" s="54"/>
      <c r="BE1249" s="54"/>
      <c r="BF1249" s="54"/>
      <c r="BG1249" s="54"/>
      <c r="BH1249" s="54"/>
      <c r="BI1249" s="54"/>
      <c r="BJ1249" s="54"/>
      <c r="BK1249" s="54"/>
      <c r="BL1249" s="54"/>
      <c r="BM1249" s="54"/>
      <c r="BN1249" s="54"/>
      <c r="BO1249" s="54"/>
      <c r="BP1249" s="54"/>
      <c r="BQ1249" s="54"/>
      <c r="BR1249" s="54"/>
      <c r="BS1249" s="54"/>
      <c r="BT1249" s="54"/>
      <c r="BU1249" s="54"/>
      <c r="BV1249" s="54"/>
      <c r="BW1249" s="54"/>
      <c r="BX1249" s="54"/>
      <c r="BY1249" s="3"/>
      <c r="BZ1249" s="3"/>
      <c r="CA1249" s="3"/>
      <c r="CB1249" s="3"/>
      <c r="CC1249" s="3"/>
      <c r="CD1249" s="3"/>
    </row>
    <row r="1250" spans="1:82" x14ac:dyDescent="0.2">
      <c r="A1250" s="14"/>
      <c r="B1250" s="3"/>
      <c r="C1250" s="3"/>
      <c r="D1250" s="4"/>
      <c r="E1250" s="3"/>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4"/>
      <c r="AN1250" s="3"/>
      <c r="AO1250" s="3"/>
      <c r="AP1250" s="3"/>
      <c r="AQ1250" s="3"/>
      <c r="AR1250" s="3"/>
      <c r="AS1250" s="3"/>
      <c r="AT1250" s="3"/>
      <c r="AU1250" s="3"/>
      <c r="AV1250" s="3"/>
      <c r="AW1250" s="3"/>
      <c r="AX1250" s="3"/>
      <c r="AZ1250" s="54"/>
      <c r="BA1250" s="54"/>
      <c r="BB1250" s="54"/>
      <c r="BC1250" s="54"/>
      <c r="BD1250" s="54"/>
      <c r="BE1250" s="54"/>
      <c r="BF1250" s="54"/>
      <c r="BG1250" s="54"/>
      <c r="BH1250" s="54"/>
      <c r="BI1250" s="54"/>
      <c r="BJ1250" s="54"/>
      <c r="BK1250" s="54"/>
      <c r="BL1250" s="54"/>
      <c r="BM1250" s="54"/>
      <c r="BN1250" s="54"/>
      <c r="BO1250" s="54"/>
      <c r="BP1250" s="54"/>
      <c r="BQ1250" s="54"/>
      <c r="BR1250" s="54"/>
      <c r="BS1250" s="54"/>
      <c r="BT1250" s="54"/>
      <c r="BU1250" s="54"/>
      <c r="BV1250" s="54"/>
      <c r="BW1250" s="54"/>
      <c r="BX1250" s="54"/>
      <c r="BY1250" s="3"/>
      <c r="BZ1250" s="3"/>
      <c r="CA1250" s="3"/>
      <c r="CB1250" s="3"/>
      <c r="CC1250" s="3"/>
      <c r="CD1250" s="3"/>
    </row>
    <row r="1251" spans="1:82" x14ac:dyDescent="0.2">
      <c r="A1251" s="14"/>
      <c r="B1251" s="15"/>
      <c r="C1251" s="15" t="s">
        <v>22</v>
      </c>
      <c r="D1251" s="16"/>
      <c r="E1251" s="16"/>
      <c r="F1251" s="16"/>
      <c r="G1251" s="16"/>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c r="AX1251" s="16"/>
      <c r="AZ1251" s="63"/>
      <c r="BA1251" s="63"/>
      <c r="BB1251" s="63"/>
      <c r="BC1251" s="63"/>
      <c r="BD1251" s="63"/>
      <c r="BE1251" s="63"/>
      <c r="BF1251" s="63"/>
      <c r="BG1251" s="63"/>
      <c r="BH1251" s="63"/>
      <c r="BI1251" s="63"/>
      <c r="BJ1251" s="63"/>
      <c r="BK1251" s="63"/>
      <c r="BL1251" s="63"/>
      <c r="BM1251" s="63"/>
      <c r="BN1251" s="63"/>
      <c r="BO1251" s="63"/>
      <c r="BP1251" s="63"/>
      <c r="BQ1251" s="63"/>
      <c r="BR1251" s="63"/>
      <c r="BS1251" s="63"/>
      <c r="BT1251" s="63"/>
      <c r="BU1251" s="63"/>
      <c r="BV1251" s="63"/>
      <c r="BW1251" s="63"/>
      <c r="BX1251" s="63"/>
      <c r="BY1251" s="16"/>
      <c r="BZ1251" s="16"/>
      <c r="CA1251" s="16"/>
      <c r="CB1251" s="16"/>
      <c r="CC1251" s="16"/>
      <c r="CD1251" s="16"/>
    </row>
    <row r="1252" spans="1:82" x14ac:dyDescent="0.2">
      <c r="A1252" s="17" t="s">
        <v>24</v>
      </c>
      <c r="B1252" s="4" t="s">
        <v>25</v>
      </c>
      <c r="C1252" s="4" t="s">
        <v>23</v>
      </c>
      <c r="D1252" s="3" t="s">
        <v>1149</v>
      </c>
      <c r="E1252" s="3" t="s">
        <v>1189</v>
      </c>
      <c r="F1252" s="3" t="s">
        <v>1190</v>
      </c>
      <c r="G1252" s="3" t="s">
        <v>1191</v>
      </c>
      <c r="H1252" s="3" t="s">
        <v>1192</v>
      </c>
      <c r="I1252" s="3" t="s">
        <v>1193</v>
      </c>
      <c r="J1252" s="3" t="s">
        <v>1150</v>
      </c>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Z1252" s="54"/>
      <c r="BA1252" s="54"/>
      <c r="BB1252" s="54"/>
      <c r="BC1252" s="54"/>
      <c r="BD1252" s="54"/>
      <c r="BE1252" s="54"/>
      <c r="BF1252" s="54"/>
      <c r="BG1252" s="54"/>
      <c r="BH1252" s="54"/>
      <c r="BI1252" s="54"/>
      <c r="BJ1252" s="54"/>
      <c r="BK1252" s="54"/>
      <c r="BL1252" s="54"/>
      <c r="BM1252" s="54"/>
      <c r="BN1252" s="54"/>
      <c r="BO1252" s="54"/>
      <c r="BP1252" s="54"/>
      <c r="BQ1252" s="54"/>
      <c r="BR1252" s="54"/>
      <c r="BS1252" s="54"/>
      <c r="BT1252" s="54"/>
      <c r="BU1252" s="54"/>
      <c r="BV1252" s="54"/>
      <c r="BW1252" s="54"/>
      <c r="BX1252" s="54"/>
      <c r="BY1252" s="3"/>
      <c r="BZ1252" s="3"/>
      <c r="CA1252" s="3"/>
      <c r="CB1252" s="3"/>
      <c r="CC1252" s="3"/>
      <c r="CD1252" s="3"/>
    </row>
    <row r="1253" spans="1:82" x14ac:dyDescent="0.2">
      <c r="A1253" s="14">
        <v>764.67446999999993</v>
      </c>
      <c r="B1253" s="8" t="s">
        <v>801</v>
      </c>
      <c r="C1253" s="8" t="s">
        <v>802</v>
      </c>
      <c r="D1253" s="3">
        <v>2.9356270159210322E-5</v>
      </c>
      <c r="E1253" s="3">
        <v>5.2997233556639965E-5</v>
      </c>
      <c r="F1253" s="3">
        <v>4.6269273574624963E-5</v>
      </c>
      <c r="G1253" s="3">
        <v>2.2716558545622267E-5</v>
      </c>
      <c r="H1253" s="3">
        <v>8.2383542579634133E-7</v>
      </c>
      <c r="I1253" s="3">
        <v>9.8443132495085493E-5</v>
      </c>
      <c r="J1253" s="3">
        <v>6.5751573983362997E-5</v>
      </c>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Z1253" s="54"/>
      <c r="BA1253" s="54"/>
      <c r="BB1253" s="54"/>
      <c r="BC1253" s="54"/>
      <c r="BD1253" s="54"/>
      <c r="BE1253" s="54"/>
      <c r="BF1253" s="54"/>
      <c r="BG1253" s="54"/>
      <c r="BH1253" s="54"/>
      <c r="BI1253" s="54"/>
      <c r="BJ1253" s="54"/>
      <c r="BK1253" s="54"/>
      <c r="BL1253" s="54"/>
      <c r="BM1253" s="54"/>
      <c r="BN1253" s="54"/>
      <c r="BO1253" s="54"/>
      <c r="BP1253" s="54"/>
      <c r="BQ1253" s="54"/>
      <c r="BR1253" s="54"/>
      <c r="BS1253" s="54"/>
      <c r="BT1253" s="54"/>
      <c r="BU1253" s="54"/>
      <c r="BV1253" s="54"/>
      <c r="BW1253" s="54"/>
      <c r="BX1253" s="54"/>
      <c r="BY1253" s="3"/>
      <c r="BZ1253" s="3"/>
      <c r="CA1253" s="3"/>
      <c r="CB1253" s="3"/>
      <c r="CC1253" s="3"/>
      <c r="CD1253" s="3"/>
    </row>
    <row r="1254" spans="1:82" x14ac:dyDescent="0.2">
      <c r="A1254" s="14">
        <v>766.69006999999988</v>
      </c>
      <c r="B1254" s="8" t="s">
        <v>803</v>
      </c>
      <c r="C1254" s="8" t="s">
        <v>804</v>
      </c>
      <c r="D1254" s="3">
        <v>0</v>
      </c>
      <c r="E1254" s="3">
        <v>8.8505063235489497E-6</v>
      </c>
      <c r="F1254" s="3">
        <v>0</v>
      </c>
      <c r="G1254" s="3">
        <v>6.6280242092817319E-5</v>
      </c>
      <c r="H1254" s="3">
        <v>1.3885870609972351E-4</v>
      </c>
      <c r="I1254" s="3">
        <v>5.8489738171147846E-5</v>
      </c>
      <c r="J1254" s="3">
        <v>2.3530803732286468E-5</v>
      </c>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Z1254" s="54"/>
      <c r="BA1254" s="54"/>
      <c r="BB1254" s="54"/>
      <c r="BC1254" s="54"/>
      <c r="BD1254" s="54"/>
      <c r="BE1254" s="54"/>
      <c r="BF1254" s="54"/>
      <c r="BG1254" s="54"/>
      <c r="BH1254" s="54"/>
      <c r="BI1254" s="54"/>
      <c r="BJ1254" s="54"/>
      <c r="BK1254" s="54"/>
      <c r="BL1254" s="54"/>
      <c r="BM1254" s="54"/>
      <c r="BN1254" s="54"/>
      <c r="BO1254" s="54"/>
      <c r="BP1254" s="54"/>
      <c r="BQ1254" s="54"/>
      <c r="BR1254" s="54"/>
      <c r="BS1254" s="54"/>
      <c r="BT1254" s="54"/>
      <c r="BU1254" s="54"/>
      <c r="BV1254" s="54"/>
      <c r="BW1254" s="54"/>
      <c r="BX1254" s="54"/>
      <c r="BY1254" s="3"/>
      <c r="BZ1254" s="3"/>
      <c r="CA1254" s="3"/>
      <c r="CB1254" s="3"/>
      <c r="CC1254" s="3"/>
      <c r="CD1254" s="3"/>
    </row>
    <row r="1255" spans="1:82" x14ac:dyDescent="0.2">
      <c r="A1255" s="14">
        <v>768.70566999999994</v>
      </c>
      <c r="B1255" s="8" t="s">
        <v>805</v>
      </c>
      <c r="C1255" s="8" t="s">
        <v>806</v>
      </c>
      <c r="D1255" s="3">
        <v>0</v>
      </c>
      <c r="E1255" s="3">
        <v>8.746889389120934E-5</v>
      </c>
      <c r="F1255" s="3">
        <v>7.1331617067402436E-5</v>
      </c>
      <c r="G1255" s="3">
        <v>7.8675263648828448E-7</v>
      </c>
      <c r="H1255" s="3">
        <v>2.29574535467715E-4</v>
      </c>
      <c r="I1255" s="3">
        <v>5.0244717107501007E-5</v>
      </c>
      <c r="J1255" s="3">
        <v>5.8681864556415672E-5</v>
      </c>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Z1255" s="54"/>
      <c r="BA1255" s="54"/>
      <c r="BB1255" s="54"/>
      <c r="BC1255" s="54"/>
      <c r="BD1255" s="54"/>
      <c r="BE1255" s="54"/>
      <c r="BF1255" s="54"/>
      <c r="BG1255" s="54"/>
      <c r="BH1255" s="54"/>
      <c r="BI1255" s="54"/>
      <c r="BJ1255" s="54"/>
      <c r="BK1255" s="54"/>
      <c r="BL1255" s="54"/>
      <c r="BM1255" s="54"/>
      <c r="BN1255" s="54"/>
      <c r="BO1255" s="54"/>
      <c r="BP1255" s="54"/>
      <c r="BQ1255" s="54"/>
      <c r="BR1255" s="54"/>
      <c r="BS1255" s="54"/>
      <c r="BT1255" s="54"/>
      <c r="BU1255" s="54"/>
      <c r="BV1255" s="54"/>
      <c r="BW1255" s="54"/>
      <c r="BX1255" s="54"/>
      <c r="BY1255" s="3"/>
      <c r="BZ1255" s="3"/>
      <c r="CA1255" s="3"/>
      <c r="CB1255" s="3"/>
      <c r="CC1255" s="3"/>
      <c r="CD1255" s="3"/>
    </row>
    <row r="1256" spans="1:82" x14ac:dyDescent="0.2">
      <c r="A1256" s="14">
        <v>776.71077000000002</v>
      </c>
      <c r="B1256" s="8" t="s">
        <v>807</v>
      </c>
      <c r="C1256" s="8" t="s">
        <v>808</v>
      </c>
      <c r="D1256" s="3">
        <v>2.8685104155877612E-5</v>
      </c>
      <c r="E1256" s="3">
        <v>4.0021565993188368E-5</v>
      </c>
      <c r="F1256" s="3">
        <v>2.1087058809038002E-4</v>
      </c>
      <c r="G1256" s="3">
        <v>3.9233647301728781E-5</v>
      </c>
      <c r="H1256" s="3">
        <v>4.5193332418255288E-5</v>
      </c>
      <c r="I1256" s="3">
        <v>1.5024389807572492E-4</v>
      </c>
      <c r="J1256" s="3">
        <v>7.9977283022048055E-5</v>
      </c>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Z1256" s="54"/>
      <c r="BA1256" s="54"/>
      <c r="BB1256" s="54"/>
      <c r="BC1256" s="54"/>
      <c r="BD1256" s="54"/>
      <c r="BE1256" s="54"/>
      <c r="BF1256" s="54"/>
      <c r="BG1256" s="54"/>
      <c r="BH1256" s="54"/>
      <c r="BI1256" s="54"/>
      <c r="BJ1256" s="54"/>
      <c r="BK1256" s="54"/>
      <c r="BL1256" s="54"/>
      <c r="BM1256" s="54"/>
      <c r="BN1256" s="54"/>
      <c r="BO1256" s="54"/>
      <c r="BP1256" s="54"/>
      <c r="BQ1256" s="54"/>
      <c r="BR1256" s="54"/>
      <c r="BS1256" s="54"/>
      <c r="BT1256" s="54"/>
      <c r="BU1256" s="54"/>
      <c r="BV1256" s="54"/>
      <c r="BW1256" s="54"/>
      <c r="BX1256" s="54"/>
      <c r="BY1256" s="3"/>
      <c r="BZ1256" s="3"/>
      <c r="CA1256" s="3"/>
      <c r="CB1256" s="3"/>
      <c r="CC1256" s="3"/>
      <c r="CD1256" s="3"/>
    </row>
    <row r="1257" spans="1:82" x14ac:dyDescent="0.2">
      <c r="A1257" s="14">
        <v>778.72636999999997</v>
      </c>
      <c r="B1257" s="8" t="s">
        <v>809</v>
      </c>
      <c r="C1257" s="8" t="s">
        <v>810</v>
      </c>
      <c r="D1257" s="3">
        <v>9.1884566470250867E-6</v>
      </c>
      <c r="E1257" s="3">
        <v>7.2806535929162667E-6</v>
      </c>
      <c r="F1257" s="3">
        <v>6.9471153593575075E-6</v>
      </c>
      <c r="G1257" s="3">
        <v>0</v>
      </c>
      <c r="H1257" s="3">
        <v>4.2061336650799268E-5</v>
      </c>
      <c r="I1257" s="3">
        <v>1.2347817106335337E-4</v>
      </c>
      <c r="J1257" s="3">
        <v>0</v>
      </c>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Z1257" s="54"/>
      <c r="BA1257" s="54"/>
      <c r="BB1257" s="54"/>
      <c r="BC1257" s="54"/>
      <c r="BD1257" s="54"/>
      <c r="BE1257" s="54"/>
      <c r="BF1257" s="54"/>
      <c r="BG1257" s="54"/>
      <c r="BH1257" s="54"/>
      <c r="BI1257" s="54"/>
      <c r="BJ1257" s="54"/>
      <c r="BK1257" s="54"/>
      <c r="BL1257" s="54"/>
      <c r="BM1257" s="54"/>
      <c r="BN1257" s="54"/>
      <c r="BO1257" s="54"/>
      <c r="BP1257" s="54"/>
      <c r="BQ1257" s="54"/>
      <c r="BR1257" s="54"/>
      <c r="BS1257" s="54"/>
      <c r="BT1257" s="54"/>
      <c r="BU1257" s="54"/>
      <c r="BV1257" s="54"/>
      <c r="BW1257" s="54"/>
      <c r="BX1257" s="54"/>
      <c r="BY1257" s="3"/>
      <c r="BZ1257" s="3"/>
      <c r="CA1257" s="3"/>
      <c r="CB1257" s="3"/>
      <c r="CC1257" s="3"/>
      <c r="CD1257" s="3"/>
    </row>
    <row r="1258" spans="1:82" x14ac:dyDescent="0.2">
      <c r="A1258" s="14">
        <v>780.74197000000004</v>
      </c>
      <c r="B1258" s="8" t="s">
        <v>811</v>
      </c>
      <c r="C1258" s="8" t="s">
        <v>812</v>
      </c>
      <c r="D1258" s="3">
        <v>0</v>
      </c>
      <c r="E1258" s="3">
        <v>5.810397128355432E-5</v>
      </c>
      <c r="F1258" s="3">
        <v>4.3876736950474642E-5</v>
      </c>
      <c r="G1258" s="3">
        <v>4.7922960535804188E-5</v>
      </c>
      <c r="H1258" s="3">
        <v>6.0714298356241075E-5</v>
      </c>
      <c r="I1258" s="3">
        <v>0</v>
      </c>
      <c r="J1258" s="3">
        <v>1.5036520861790273E-5</v>
      </c>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Z1258" s="54"/>
      <c r="BA1258" s="54"/>
      <c r="BB1258" s="54"/>
      <c r="BC1258" s="54"/>
      <c r="BD1258" s="54"/>
      <c r="BE1258" s="54"/>
      <c r="BF1258" s="54"/>
      <c r="BG1258" s="54"/>
      <c r="BH1258" s="54"/>
      <c r="BI1258" s="54"/>
      <c r="BJ1258" s="54"/>
      <c r="BK1258" s="54"/>
      <c r="BL1258" s="54"/>
      <c r="BM1258" s="54"/>
      <c r="BN1258" s="54"/>
      <c r="BO1258" s="54"/>
      <c r="BP1258" s="54"/>
      <c r="BQ1258" s="54"/>
      <c r="BR1258" s="54"/>
      <c r="BS1258" s="54"/>
      <c r="BT1258" s="54"/>
      <c r="BU1258" s="54"/>
      <c r="BV1258" s="54"/>
      <c r="BW1258" s="54"/>
      <c r="BX1258" s="54"/>
      <c r="BY1258" s="3"/>
      <c r="BZ1258" s="3"/>
      <c r="CA1258" s="3"/>
      <c r="CB1258" s="3"/>
      <c r="CC1258" s="3"/>
      <c r="CD1258" s="3"/>
    </row>
    <row r="1259" spans="1:82" x14ac:dyDescent="0.2">
      <c r="A1259" s="14">
        <v>782.75756999999999</v>
      </c>
      <c r="B1259" s="8" t="s">
        <v>813</v>
      </c>
      <c r="C1259" s="8" t="s">
        <v>814</v>
      </c>
      <c r="D1259" s="3">
        <v>0</v>
      </c>
      <c r="E1259" s="3">
        <v>5.3670055368863546E-5</v>
      </c>
      <c r="F1259" s="3">
        <v>2.4680672948530119E-5</v>
      </c>
      <c r="G1259" s="3">
        <v>1.6009917537766186E-4</v>
      </c>
      <c r="H1259" s="3">
        <v>9.2543788693286459E-5</v>
      </c>
      <c r="I1259" s="3">
        <v>1.2832580795717088E-4</v>
      </c>
      <c r="J1259" s="3">
        <v>6.2566216595166495E-5</v>
      </c>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Z1259" s="54"/>
      <c r="BA1259" s="54"/>
      <c r="BB1259" s="54"/>
      <c r="BC1259" s="54"/>
      <c r="BD1259" s="54"/>
      <c r="BE1259" s="54"/>
      <c r="BF1259" s="54"/>
      <c r="BG1259" s="54"/>
      <c r="BH1259" s="54"/>
      <c r="BI1259" s="54"/>
      <c r="BJ1259" s="54"/>
      <c r="BK1259" s="54"/>
      <c r="BL1259" s="54"/>
      <c r="BM1259" s="54"/>
      <c r="BN1259" s="54"/>
      <c r="BO1259" s="54"/>
      <c r="BP1259" s="54"/>
      <c r="BQ1259" s="54"/>
      <c r="BR1259" s="54"/>
      <c r="BS1259" s="54"/>
      <c r="BT1259" s="54"/>
      <c r="BU1259" s="54"/>
      <c r="BV1259" s="54"/>
      <c r="BW1259" s="54"/>
      <c r="BX1259" s="54"/>
      <c r="BY1259" s="3"/>
      <c r="BZ1259" s="3"/>
      <c r="CA1259" s="3"/>
      <c r="CB1259" s="3"/>
      <c r="CC1259" s="3"/>
      <c r="CD1259" s="3"/>
    </row>
    <row r="1260" spans="1:82" x14ac:dyDescent="0.2">
      <c r="A1260" s="14">
        <v>790.69006999999988</v>
      </c>
      <c r="B1260" s="8" t="s">
        <v>815</v>
      </c>
      <c r="C1260" s="8" t="s">
        <v>816</v>
      </c>
      <c r="D1260" s="3">
        <v>0</v>
      </c>
      <c r="E1260" s="3">
        <v>1.9932469141550821E-5</v>
      </c>
      <c r="F1260" s="3">
        <v>1.6520569106633588E-5</v>
      </c>
      <c r="G1260" s="3">
        <v>6.7984826895634774E-7</v>
      </c>
      <c r="H1260" s="3">
        <v>2.1815551254732895E-5</v>
      </c>
      <c r="I1260" s="3">
        <v>6.9388611139091204E-5</v>
      </c>
      <c r="J1260" s="3">
        <v>1.2906225822573829E-5</v>
      </c>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Z1260" s="54"/>
      <c r="BA1260" s="54"/>
      <c r="BB1260" s="54"/>
      <c r="BC1260" s="54"/>
      <c r="BD1260" s="54"/>
      <c r="BE1260" s="54"/>
      <c r="BF1260" s="54"/>
      <c r="BG1260" s="54"/>
      <c r="BH1260" s="54"/>
      <c r="BI1260" s="54"/>
      <c r="BJ1260" s="54"/>
      <c r="BK1260" s="54"/>
      <c r="BL1260" s="54"/>
      <c r="BM1260" s="54"/>
      <c r="BN1260" s="54"/>
      <c r="BO1260" s="54"/>
      <c r="BP1260" s="54"/>
      <c r="BQ1260" s="54"/>
      <c r="BR1260" s="54"/>
      <c r="BS1260" s="54"/>
      <c r="BT1260" s="54"/>
      <c r="BU1260" s="54"/>
      <c r="BV1260" s="54"/>
      <c r="BW1260" s="54"/>
      <c r="BX1260" s="54"/>
      <c r="BY1260" s="3"/>
      <c r="BZ1260" s="3"/>
      <c r="CA1260" s="3"/>
      <c r="CB1260" s="3"/>
      <c r="CC1260" s="3"/>
      <c r="CD1260" s="3"/>
    </row>
    <row r="1261" spans="1:82" x14ac:dyDescent="0.2">
      <c r="A1261" s="14">
        <v>792.70566999999994</v>
      </c>
      <c r="B1261" s="8" t="s">
        <v>817</v>
      </c>
      <c r="C1261" s="8" t="s">
        <v>818</v>
      </c>
      <c r="D1261" s="3">
        <v>0</v>
      </c>
      <c r="E1261" s="3">
        <v>1.4601338006758207E-5</v>
      </c>
      <c r="F1261" s="3">
        <v>0</v>
      </c>
      <c r="G1261" s="3">
        <v>1.2277546273577718E-4</v>
      </c>
      <c r="H1261" s="3">
        <v>0</v>
      </c>
      <c r="I1261" s="3">
        <v>2.8049225179247785E-5</v>
      </c>
      <c r="J1261" s="3">
        <v>0</v>
      </c>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Z1261" s="54"/>
      <c r="BA1261" s="54"/>
      <c r="BB1261" s="54"/>
      <c r="BC1261" s="54"/>
      <c r="BD1261" s="54"/>
      <c r="BE1261" s="54"/>
      <c r="BF1261" s="54"/>
      <c r="BG1261" s="54"/>
      <c r="BH1261" s="54"/>
      <c r="BI1261" s="54"/>
      <c r="BJ1261" s="54"/>
      <c r="BK1261" s="54"/>
      <c r="BL1261" s="54"/>
      <c r="BM1261" s="54"/>
      <c r="BN1261" s="54"/>
      <c r="BO1261" s="54"/>
      <c r="BP1261" s="54"/>
      <c r="BQ1261" s="54"/>
      <c r="BR1261" s="54"/>
      <c r="BS1261" s="54"/>
      <c r="BT1261" s="54"/>
      <c r="BU1261" s="54"/>
      <c r="BV1261" s="54"/>
      <c r="BW1261" s="54"/>
      <c r="BX1261" s="54"/>
      <c r="BY1261" s="3"/>
      <c r="BZ1261" s="3"/>
      <c r="CA1261" s="3"/>
      <c r="CB1261" s="3"/>
      <c r="CC1261" s="3"/>
      <c r="CD1261" s="3"/>
    </row>
    <row r="1262" spans="1:82" x14ac:dyDescent="0.2">
      <c r="A1262" s="14">
        <v>794.72126999999989</v>
      </c>
      <c r="B1262" s="8" t="s">
        <v>819</v>
      </c>
      <c r="C1262" s="8" t="s">
        <v>820</v>
      </c>
      <c r="D1262" s="3">
        <v>4.1423979670013149E-5</v>
      </c>
      <c r="E1262" s="3">
        <v>2.1278258928327857E-5</v>
      </c>
      <c r="F1262" s="3">
        <v>8.7859441298198423E-5</v>
      </c>
      <c r="G1262" s="3">
        <v>1.3487983665331887E-5</v>
      </c>
      <c r="H1262" s="3">
        <v>6.5565101082023502E-5</v>
      </c>
      <c r="I1262" s="3">
        <v>1.4523926540522392E-4</v>
      </c>
      <c r="J1262" s="3">
        <v>5.1705418435532528E-5</v>
      </c>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Z1262" s="54"/>
      <c r="BA1262" s="54"/>
      <c r="BB1262" s="54"/>
      <c r="BC1262" s="54"/>
      <c r="BD1262" s="54"/>
      <c r="BE1262" s="54"/>
      <c r="BF1262" s="54"/>
      <c r="BG1262" s="54"/>
      <c r="BH1262" s="54"/>
      <c r="BI1262" s="54"/>
      <c r="BJ1262" s="54"/>
      <c r="BK1262" s="54"/>
      <c r="BL1262" s="54"/>
      <c r="BM1262" s="54"/>
      <c r="BN1262" s="54"/>
      <c r="BO1262" s="54"/>
      <c r="BP1262" s="54"/>
      <c r="BQ1262" s="54"/>
      <c r="BR1262" s="54"/>
      <c r="BS1262" s="54"/>
      <c r="BT1262" s="54"/>
      <c r="BU1262" s="54"/>
      <c r="BV1262" s="54"/>
      <c r="BW1262" s="54"/>
      <c r="BX1262" s="54"/>
      <c r="BY1262" s="3"/>
      <c r="BZ1262" s="3"/>
      <c r="CA1262" s="3"/>
      <c r="CB1262" s="3"/>
      <c r="CC1262" s="3"/>
      <c r="CD1262" s="3"/>
    </row>
    <row r="1263" spans="1:82" x14ac:dyDescent="0.2">
      <c r="A1263" s="14">
        <v>796.73686999999995</v>
      </c>
      <c r="B1263" s="8" t="s">
        <v>821</v>
      </c>
      <c r="C1263" s="8" t="s">
        <v>822</v>
      </c>
      <c r="D1263" s="3">
        <v>2.3110004714768219E-5</v>
      </c>
      <c r="E1263" s="3">
        <v>2.6906583884238433E-5</v>
      </c>
      <c r="F1263" s="3">
        <v>4.3993315693941438E-5</v>
      </c>
      <c r="G1263" s="3">
        <v>1.6605678944877635E-5</v>
      </c>
      <c r="H1263" s="3">
        <v>4.7850607579350991E-5</v>
      </c>
      <c r="I1263" s="3">
        <v>9.5938037655650234E-5</v>
      </c>
      <c r="J1263" s="3">
        <v>4.7400065837417198E-6</v>
      </c>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Z1263" s="54"/>
      <c r="BA1263" s="54"/>
      <c r="BB1263" s="54"/>
      <c r="BC1263" s="54"/>
      <c r="BD1263" s="54"/>
      <c r="BE1263" s="54"/>
      <c r="BF1263" s="54"/>
      <c r="BG1263" s="54"/>
      <c r="BH1263" s="54"/>
      <c r="BI1263" s="54"/>
      <c r="BJ1263" s="54"/>
      <c r="BK1263" s="54"/>
      <c r="BL1263" s="54"/>
      <c r="BM1263" s="54"/>
      <c r="BN1263" s="54"/>
      <c r="BO1263" s="54"/>
      <c r="BP1263" s="54"/>
      <c r="BQ1263" s="54"/>
      <c r="BR1263" s="54"/>
      <c r="BS1263" s="54"/>
      <c r="BT1263" s="54"/>
      <c r="BU1263" s="54"/>
      <c r="BV1263" s="54"/>
      <c r="BW1263" s="54"/>
      <c r="BX1263" s="54"/>
      <c r="BY1263" s="3"/>
      <c r="BZ1263" s="3"/>
      <c r="CA1263" s="3"/>
      <c r="CB1263" s="3"/>
      <c r="CC1263" s="3"/>
      <c r="CD1263" s="3"/>
    </row>
    <row r="1264" spans="1:82" x14ac:dyDescent="0.2">
      <c r="A1264" s="14">
        <v>802.72636999999997</v>
      </c>
      <c r="B1264" s="8" t="s">
        <v>823</v>
      </c>
      <c r="C1264" s="8" t="s">
        <v>824</v>
      </c>
      <c r="D1264" s="3">
        <v>0</v>
      </c>
      <c r="E1264" s="3">
        <v>6.881897341784083E-5</v>
      </c>
      <c r="F1264" s="3">
        <v>7.2646636398942708E-5</v>
      </c>
      <c r="G1264" s="3">
        <v>6.0733954061859879E-5</v>
      </c>
      <c r="H1264" s="3">
        <v>0</v>
      </c>
      <c r="I1264" s="3">
        <v>1.7953264804666868E-5</v>
      </c>
      <c r="J1264" s="3">
        <v>3.3681110795085446E-5</v>
      </c>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Z1264" s="54"/>
      <c r="BA1264" s="54"/>
      <c r="BB1264" s="54"/>
      <c r="BC1264" s="54"/>
      <c r="BD1264" s="54"/>
      <c r="BE1264" s="54"/>
      <c r="BF1264" s="54"/>
      <c r="BG1264" s="54"/>
      <c r="BH1264" s="54"/>
      <c r="BI1264" s="54"/>
      <c r="BJ1264" s="54"/>
      <c r="BK1264" s="54"/>
      <c r="BL1264" s="54"/>
      <c r="BM1264" s="54"/>
      <c r="BN1264" s="54"/>
      <c r="BO1264" s="54"/>
      <c r="BP1264" s="54"/>
      <c r="BQ1264" s="54"/>
      <c r="BR1264" s="54"/>
      <c r="BS1264" s="54"/>
      <c r="BT1264" s="54"/>
      <c r="BU1264" s="54"/>
      <c r="BV1264" s="54"/>
      <c r="BW1264" s="54"/>
      <c r="BX1264" s="54"/>
      <c r="BY1264" s="3"/>
      <c r="BZ1264" s="3"/>
      <c r="CA1264" s="3"/>
      <c r="CB1264" s="3"/>
      <c r="CC1264" s="3"/>
      <c r="CD1264" s="3"/>
    </row>
    <row r="1265" spans="1:82" x14ac:dyDescent="0.2">
      <c r="A1265" s="14">
        <v>804.74197000000004</v>
      </c>
      <c r="B1265" s="8" t="s">
        <v>825</v>
      </c>
      <c r="C1265" s="8" t="s">
        <v>826</v>
      </c>
      <c r="D1265" s="3">
        <v>4.685988968558602E-5</v>
      </c>
      <c r="E1265" s="3">
        <v>2.4904425586690175E-6</v>
      </c>
      <c r="F1265" s="3">
        <v>1.8621026384016089E-5</v>
      </c>
      <c r="G1265" s="3">
        <v>4.8361572356140357E-6</v>
      </c>
      <c r="H1265" s="3">
        <v>3.6858237460368418E-5</v>
      </c>
      <c r="I1265" s="3">
        <v>4.7268868577831839E-5</v>
      </c>
      <c r="J1265" s="3">
        <v>0</v>
      </c>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Z1265" s="54"/>
      <c r="BA1265" s="54"/>
      <c r="BB1265" s="54"/>
      <c r="BC1265" s="54"/>
      <c r="BD1265" s="54"/>
      <c r="BE1265" s="54"/>
      <c r="BF1265" s="54"/>
      <c r="BG1265" s="54"/>
      <c r="BH1265" s="54"/>
      <c r="BI1265" s="54"/>
      <c r="BJ1265" s="54"/>
      <c r="BK1265" s="54"/>
      <c r="BL1265" s="54"/>
      <c r="BM1265" s="54"/>
      <c r="BN1265" s="54"/>
      <c r="BO1265" s="54"/>
      <c r="BP1265" s="54"/>
      <c r="BQ1265" s="54"/>
      <c r="BR1265" s="54"/>
      <c r="BS1265" s="54"/>
      <c r="BT1265" s="54"/>
      <c r="BU1265" s="54"/>
      <c r="BV1265" s="54"/>
      <c r="BW1265" s="54"/>
      <c r="BX1265" s="54"/>
      <c r="BY1265" s="3"/>
      <c r="BZ1265" s="3"/>
      <c r="CA1265" s="3"/>
      <c r="CB1265" s="3"/>
      <c r="CC1265" s="3"/>
      <c r="CD1265" s="3"/>
    </row>
    <row r="1266" spans="1:82" x14ac:dyDescent="0.2">
      <c r="A1266" s="14">
        <v>806.75756999999999</v>
      </c>
      <c r="B1266" s="8" t="s">
        <v>827</v>
      </c>
      <c r="C1266" s="8" t="s">
        <v>828</v>
      </c>
      <c r="D1266" s="3">
        <v>0</v>
      </c>
      <c r="E1266" s="3">
        <v>0</v>
      </c>
      <c r="F1266" s="3">
        <v>1.0761978644242478E-5</v>
      </c>
      <c r="G1266" s="3">
        <v>2.3476614213615424E-5</v>
      </c>
      <c r="H1266" s="3">
        <v>5.2640411645442733E-5</v>
      </c>
      <c r="I1266" s="3">
        <v>1.4109007380774092E-4</v>
      </c>
      <c r="J1266" s="3">
        <v>0</v>
      </c>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Z1266" s="54"/>
      <c r="BA1266" s="54"/>
      <c r="BB1266" s="54"/>
      <c r="BC1266" s="54"/>
      <c r="BD1266" s="54"/>
      <c r="BE1266" s="54"/>
      <c r="BF1266" s="54"/>
      <c r="BG1266" s="54"/>
      <c r="BH1266" s="54"/>
      <c r="BI1266" s="54"/>
      <c r="BJ1266" s="54"/>
      <c r="BK1266" s="54"/>
      <c r="BL1266" s="54"/>
      <c r="BM1266" s="54"/>
      <c r="BN1266" s="54"/>
      <c r="BO1266" s="54"/>
      <c r="BP1266" s="54"/>
      <c r="BQ1266" s="54"/>
      <c r="BR1266" s="54"/>
      <c r="BS1266" s="54"/>
      <c r="BT1266" s="54"/>
      <c r="BU1266" s="54"/>
      <c r="BV1266" s="54"/>
      <c r="BW1266" s="54"/>
      <c r="BX1266" s="54"/>
      <c r="BY1266" s="3"/>
      <c r="BZ1266" s="3"/>
      <c r="CA1266" s="3"/>
      <c r="CB1266" s="3"/>
      <c r="CC1266" s="3"/>
      <c r="CD1266" s="3"/>
    </row>
    <row r="1267" spans="1:82" x14ac:dyDescent="0.2">
      <c r="A1267" s="14">
        <v>808.77317000000005</v>
      </c>
      <c r="B1267" s="8" t="s">
        <v>829</v>
      </c>
      <c r="C1267" s="8" t="s">
        <v>830</v>
      </c>
      <c r="D1267" s="3">
        <v>0</v>
      </c>
      <c r="E1267" s="3">
        <v>2.0691474562008192E-5</v>
      </c>
      <c r="F1267" s="3">
        <v>1.0878351962704295E-5</v>
      </c>
      <c r="G1267" s="3">
        <v>4.0125294970065781E-5</v>
      </c>
      <c r="H1267" s="3">
        <v>5.5778866490382971E-5</v>
      </c>
      <c r="I1267" s="3">
        <v>2.5212382555444742E-5</v>
      </c>
      <c r="J1267" s="3">
        <v>0</v>
      </c>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Z1267" s="54"/>
      <c r="BA1267" s="54"/>
      <c r="BB1267" s="54"/>
      <c r="BC1267" s="54"/>
      <c r="BD1267" s="54"/>
      <c r="BE1267" s="54"/>
      <c r="BF1267" s="54"/>
      <c r="BG1267" s="54"/>
      <c r="BH1267" s="54"/>
      <c r="BI1267" s="54"/>
      <c r="BJ1267" s="54"/>
      <c r="BK1267" s="54"/>
      <c r="BL1267" s="54"/>
      <c r="BM1267" s="54"/>
      <c r="BN1267" s="54"/>
      <c r="BO1267" s="54"/>
      <c r="BP1267" s="54"/>
      <c r="BQ1267" s="54"/>
      <c r="BR1267" s="54"/>
      <c r="BS1267" s="54"/>
      <c r="BT1267" s="54"/>
      <c r="BU1267" s="54"/>
      <c r="BV1267" s="54"/>
      <c r="BW1267" s="54"/>
      <c r="BX1267" s="54"/>
      <c r="BY1267" s="3"/>
      <c r="BZ1267" s="3"/>
      <c r="CA1267" s="3"/>
      <c r="CB1267" s="3"/>
      <c r="CC1267" s="3"/>
      <c r="CD1267" s="3"/>
    </row>
    <row r="1268" spans="1:82" x14ac:dyDescent="0.2">
      <c r="A1268" s="14">
        <v>810.78877</v>
      </c>
      <c r="B1268" s="8" t="s">
        <v>831</v>
      </c>
      <c r="C1268" s="8" t="s">
        <v>832</v>
      </c>
      <c r="D1268" s="3">
        <v>1.7595134278069566E-5</v>
      </c>
      <c r="E1268" s="3">
        <v>1.389877136032834E-5</v>
      </c>
      <c r="F1268" s="3">
        <v>1.0472982971200167E-4</v>
      </c>
      <c r="G1268" s="3">
        <v>0</v>
      </c>
      <c r="H1268" s="3">
        <v>5.3624538060388989E-5</v>
      </c>
      <c r="I1268" s="3">
        <v>4.1241779371792804E-5</v>
      </c>
      <c r="J1268" s="3">
        <v>2.0540015871510991E-5</v>
      </c>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Z1268" s="54"/>
      <c r="BA1268" s="54"/>
      <c r="BB1268" s="54"/>
      <c r="BC1268" s="54"/>
      <c r="BD1268" s="54"/>
      <c r="BE1268" s="54"/>
      <c r="BF1268" s="54"/>
      <c r="BG1268" s="54"/>
      <c r="BH1268" s="54"/>
      <c r="BI1268" s="54"/>
      <c r="BJ1268" s="54"/>
      <c r="BK1268" s="54"/>
      <c r="BL1268" s="54"/>
      <c r="BM1268" s="54"/>
      <c r="BN1268" s="54"/>
      <c r="BO1268" s="54"/>
      <c r="BP1268" s="54"/>
      <c r="BQ1268" s="54"/>
      <c r="BR1268" s="54"/>
      <c r="BS1268" s="54"/>
      <c r="BT1268" s="54"/>
      <c r="BU1268" s="54"/>
      <c r="BV1268" s="54"/>
      <c r="BW1268" s="54"/>
      <c r="BX1268" s="54"/>
      <c r="BY1268" s="3"/>
      <c r="BZ1268" s="3"/>
      <c r="CA1268" s="3"/>
      <c r="CB1268" s="3"/>
      <c r="CC1268" s="3"/>
      <c r="CD1268" s="3"/>
    </row>
    <row r="1269" spans="1:82" x14ac:dyDescent="0.2">
      <c r="A1269" s="14">
        <v>816.70566999999994</v>
      </c>
      <c r="B1269" s="8" t="s">
        <v>833</v>
      </c>
      <c r="C1269" s="8" t="s">
        <v>834</v>
      </c>
      <c r="D1269" s="3">
        <v>3.3085019240720527E-5</v>
      </c>
      <c r="E1269" s="3">
        <v>0</v>
      </c>
      <c r="F1269" s="3">
        <v>2.7849187176841566E-5</v>
      </c>
      <c r="G1269" s="3">
        <v>7.5140305302122371E-5</v>
      </c>
      <c r="H1269" s="3">
        <v>6.6571579993480567E-5</v>
      </c>
      <c r="I1269" s="3">
        <v>1.3236777929655187E-4</v>
      </c>
      <c r="J1269" s="3">
        <v>5.3080834097062008E-5</v>
      </c>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Z1269" s="54"/>
      <c r="BA1269" s="54"/>
      <c r="BB1269" s="54"/>
      <c r="BC1269" s="54"/>
      <c r="BD1269" s="54"/>
      <c r="BE1269" s="54"/>
      <c r="BF1269" s="54"/>
      <c r="BG1269" s="54"/>
      <c r="BH1269" s="54"/>
      <c r="BI1269" s="54"/>
      <c r="BJ1269" s="54"/>
      <c r="BK1269" s="54"/>
      <c r="BL1269" s="54"/>
      <c r="BM1269" s="54"/>
      <c r="BN1269" s="54"/>
      <c r="BO1269" s="54"/>
      <c r="BP1269" s="54"/>
      <c r="BQ1269" s="54"/>
      <c r="BR1269" s="54"/>
      <c r="BS1269" s="54"/>
      <c r="BT1269" s="54"/>
      <c r="BU1269" s="54"/>
      <c r="BV1269" s="54"/>
      <c r="BW1269" s="54"/>
      <c r="BX1269" s="54"/>
      <c r="BY1269" s="3"/>
      <c r="BZ1269" s="3"/>
      <c r="CA1269" s="3"/>
      <c r="CB1269" s="3"/>
      <c r="CC1269" s="3"/>
      <c r="CD1269" s="3"/>
    </row>
    <row r="1270" spans="1:82" x14ac:dyDescent="0.2">
      <c r="A1270" s="14">
        <v>818.72126999999989</v>
      </c>
      <c r="B1270" s="8" t="s">
        <v>835</v>
      </c>
      <c r="C1270" s="8" t="s">
        <v>836</v>
      </c>
      <c r="D1270" s="3">
        <v>0</v>
      </c>
      <c r="E1270" s="3">
        <v>3.1424415679692188E-5</v>
      </c>
      <c r="F1270" s="3">
        <v>5.4294263638422405E-5</v>
      </c>
      <c r="G1270" s="3">
        <v>1.4131096806500952E-4</v>
      </c>
      <c r="H1270" s="3">
        <v>1.1361508001065517E-4</v>
      </c>
      <c r="I1270" s="3">
        <v>2.5821215311532572E-4</v>
      </c>
      <c r="J1270" s="3">
        <v>3.541054673783958E-5</v>
      </c>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Z1270" s="54"/>
      <c r="BA1270" s="54"/>
      <c r="BB1270" s="54"/>
      <c r="BC1270" s="54"/>
      <c r="BD1270" s="54"/>
      <c r="BE1270" s="54"/>
      <c r="BF1270" s="54"/>
      <c r="BG1270" s="54"/>
      <c r="BH1270" s="54"/>
      <c r="BI1270" s="54"/>
      <c r="BJ1270" s="54"/>
      <c r="BK1270" s="54"/>
      <c r="BL1270" s="54"/>
      <c r="BM1270" s="54"/>
      <c r="BN1270" s="54"/>
      <c r="BO1270" s="54"/>
      <c r="BP1270" s="54"/>
      <c r="BQ1270" s="54"/>
      <c r="BR1270" s="54"/>
      <c r="BS1270" s="54"/>
      <c r="BT1270" s="54"/>
      <c r="BU1270" s="54"/>
      <c r="BV1270" s="54"/>
      <c r="BW1270" s="54"/>
      <c r="BX1270" s="54"/>
      <c r="BY1270" s="3"/>
      <c r="BZ1270" s="3"/>
      <c r="CA1270" s="3"/>
      <c r="CB1270" s="3"/>
      <c r="CC1270" s="3"/>
      <c r="CD1270" s="3"/>
    </row>
    <row r="1271" spans="1:82" x14ac:dyDescent="0.2">
      <c r="A1271" s="14">
        <v>820.73686999999995</v>
      </c>
      <c r="B1271" s="8" t="s">
        <v>837</v>
      </c>
      <c r="C1271" s="8" t="s">
        <v>838</v>
      </c>
      <c r="D1271" s="3">
        <v>0</v>
      </c>
      <c r="E1271" s="3">
        <v>1.5656414012508593E-5</v>
      </c>
      <c r="F1271" s="3">
        <v>1.090646793371658E-4</v>
      </c>
      <c r="G1271" s="3">
        <v>2.045966186615354E-5</v>
      </c>
      <c r="H1271" s="3">
        <v>3.4512070805128238E-5</v>
      </c>
      <c r="I1271" s="3">
        <v>2.5163334109713955E-5</v>
      </c>
      <c r="J1271" s="3">
        <v>6.0089221694468393E-5</v>
      </c>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Z1271" s="54"/>
      <c r="BA1271" s="54"/>
      <c r="BB1271" s="54"/>
      <c r="BC1271" s="54"/>
      <c r="BD1271" s="54"/>
      <c r="BE1271" s="54"/>
      <c r="BF1271" s="54"/>
      <c r="BG1271" s="54"/>
      <c r="BH1271" s="54"/>
      <c r="BI1271" s="54"/>
      <c r="BJ1271" s="54"/>
      <c r="BK1271" s="54"/>
      <c r="BL1271" s="54"/>
      <c r="BM1271" s="54"/>
      <c r="BN1271" s="54"/>
      <c r="BO1271" s="54"/>
      <c r="BP1271" s="54"/>
      <c r="BQ1271" s="54"/>
      <c r="BR1271" s="54"/>
      <c r="BS1271" s="54"/>
      <c r="BT1271" s="54"/>
      <c r="BU1271" s="54"/>
      <c r="BV1271" s="54"/>
      <c r="BW1271" s="54"/>
      <c r="BX1271" s="54"/>
      <c r="BY1271" s="3"/>
      <c r="BZ1271" s="3"/>
      <c r="CA1271" s="3"/>
      <c r="CB1271" s="3"/>
      <c r="CC1271" s="3"/>
      <c r="CD1271" s="3"/>
    </row>
    <row r="1272" spans="1:82" x14ac:dyDescent="0.2">
      <c r="A1272" s="14">
        <v>822.7524699999999</v>
      </c>
      <c r="B1272" s="8" t="s">
        <v>839</v>
      </c>
      <c r="C1272" s="8" t="s">
        <v>840</v>
      </c>
      <c r="D1272" s="3">
        <v>5.3110064938830759E-5</v>
      </c>
      <c r="E1272" s="3">
        <v>8.507121678347521E-6</v>
      </c>
      <c r="F1272" s="3">
        <v>1.9471746898519521E-5</v>
      </c>
      <c r="G1272" s="3">
        <v>4.2258111891138947E-5</v>
      </c>
      <c r="H1272" s="3">
        <v>4.3833223054271565E-5</v>
      </c>
      <c r="I1272" s="3">
        <v>5.7190996041547716E-5</v>
      </c>
      <c r="J1272" s="3">
        <v>9.3878951740700666E-5</v>
      </c>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Z1272" s="54"/>
      <c r="BA1272" s="54"/>
      <c r="BB1272" s="54"/>
      <c r="BC1272" s="54"/>
      <c r="BD1272" s="54"/>
      <c r="BE1272" s="54"/>
      <c r="BF1272" s="54"/>
      <c r="BG1272" s="54"/>
      <c r="BH1272" s="54"/>
      <c r="BI1272" s="54"/>
      <c r="BJ1272" s="54"/>
      <c r="BK1272" s="54"/>
      <c r="BL1272" s="54"/>
      <c r="BM1272" s="54"/>
      <c r="BN1272" s="54"/>
      <c r="BO1272" s="54"/>
      <c r="BP1272" s="54"/>
      <c r="BQ1272" s="54"/>
      <c r="BR1272" s="54"/>
      <c r="BS1272" s="54"/>
      <c r="BT1272" s="54"/>
      <c r="BU1272" s="54"/>
      <c r="BV1272" s="54"/>
      <c r="BW1272" s="54"/>
      <c r="BX1272" s="54"/>
      <c r="BY1272" s="3"/>
      <c r="BZ1272" s="3"/>
      <c r="CA1272" s="3"/>
      <c r="CB1272" s="3"/>
      <c r="CC1272" s="3"/>
      <c r="CD1272" s="3"/>
    </row>
    <row r="1273" spans="1:82" x14ac:dyDescent="0.2">
      <c r="A1273" s="14">
        <v>824.76806999999997</v>
      </c>
      <c r="B1273" s="8" t="s">
        <v>841</v>
      </c>
      <c r="C1273" s="8" t="s">
        <v>842</v>
      </c>
      <c r="D1273" s="3">
        <v>8.8738516635535205E-5</v>
      </c>
      <c r="E1273" s="3">
        <v>9.4038764847336232E-5</v>
      </c>
      <c r="F1273" s="3">
        <v>2.391223898960811E-5</v>
      </c>
      <c r="G1273" s="3">
        <v>0</v>
      </c>
      <c r="H1273" s="3">
        <v>1.7903598685753964E-4</v>
      </c>
      <c r="I1273" s="3">
        <v>0</v>
      </c>
      <c r="J1273" s="3">
        <v>0</v>
      </c>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Z1273" s="54"/>
      <c r="BA1273" s="54"/>
      <c r="BB1273" s="54"/>
      <c r="BC1273" s="54"/>
      <c r="BD1273" s="54"/>
      <c r="BE1273" s="54"/>
      <c r="BF1273" s="54"/>
      <c r="BG1273" s="54"/>
      <c r="BH1273" s="54"/>
      <c r="BI1273" s="54"/>
      <c r="BJ1273" s="54"/>
      <c r="BK1273" s="54"/>
      <c r="BL1273" s="54"/>
      <c r="BM1273" s="54"/>
      <c r="BN1273" s="54"/>
      <c r="BO1273" s="54"/>
      <c r="BP1273" s="54"/>
      <c r="BQ1273" s="54"/>
      <c r="BR1273" s="54"/>
      <c r="BS1273" s="54"/>
      <c r="BT1273" s="54"/>
      <c r="BU1273" s="54"/>
      <c r="BV1273" s="54"/>
      <c r="BW1273" s="54"/>
      <c r="BX1273" s="54"/>
      <c r="BY1273" s="3"/>
      <c r="BZ1273" s="3"/>
      <c r="CA1273" s="3"/>
      <c r="CB1273" s="3"/>
      <c r="CC1273" s="3"/>
      <c r="CD1273" s="3"/>
    </row>
    <row r="1274" spans="1:82" x14ac:dyDescent="0.2">
      <c r="A1274" s="14">
        <v>830.75756999999999</v>
      </c>
      <c r="B1274" s="8" t="s">
        <v>843</v>
      </c>
      <c r="C1274" s="8" t="s">
        <v>844</v>
      </c>
      <c r="D1274" s="3">
        <v>3.3378724347656039E-5</v>
      </c>
      <c r="E1274" s="3">
        <v>2.6625513739661326E-5</v>
      </c>
      <c r="F1274" s="3">
        <v>1.685639375478216E-5</v>
      </c>
      <c r="G1274" s="3">
        <v>0</v>
      </c>
      <c r="H1274" s="3">
        <v>1.7707972541302169E-4</v>
      </c>
      <c r="I1274" s="3">
        <v>6.6759217436843134E-6</v>
      </c>
      <c r="J1274" s="3">
        <v>6.7047381610349722E-5</v>
      </c>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Z1274" s="54"/>
      <c r="BA1274" s="54"/>
      <c r="BB1274" s="54"/>
      <c r="BC1274" s="54"/>
      <c r="BD1274" s="54"/>
      <c r="BE1274" s="54"/>
      <c r="BF1274" s="54"/>
      <c r="BG1274" s="54"/>
      <c r="BH1274" s="54"/>
      <c r="BI1274" s="54"/>
      <c r="BJ1274" s="54"/>
      <c r="BK1274" s="54"/>
      <c r="BL1274" s="54"/>
      <c r="BM1274" s="54"/>
      <c r="BN1274" s="54"/>
      <c r="BO1274" s="54"/>
      <c r="BP1274" s="54"/>
      <c r="BQ1274" s="54"/>
      <c r="BR1274" s="54"/>
      <c r="BS1274" s="54"/>
      <c r="BT1274" s="54"/>
      <c r="BU1274" s="54"/>
      <c r="BV1274" s="54"/>
      <c r="BW1274" s="54"/>
      <c r="BX1274" s="54"/>
      <c r="BY1274" s="3"/>
      <c r="BZ1274" s="3"/>
      <c r="CA1274" s="3"/>
      <c r="CB1274" s="3"/>
      <c r="CC1274" s="3"/>
      <c r="CD1274" s="3"/>
    </row>
    <row r="1275" spans="1:82" x14ac:dyDescent="0.2">
      <c r="A1275" s="14">
        <v>832.77317000000005</v>
      </c>
      <c r="B1275" s="8" t="s">
        <v>845</v>
      </c>
      <c r="C1275" s="8" t="s">
        <v>846</v>
      </c>
      <c r="D1275" s="3">
        <v>5.0937872267191064E-5</v>
      </c>
      <c r="E1275" s="3">
        <v>1.0590997629929155E-4</v>
      </c>
      <c r="F1275" s="3">
        <v>1.188315801915507E-4</v>
      </c>
      <c r="G1275" s="3">
        <v>2.8302646513668042E-5</v>
      </c>
      <c r="H1275" s="3">
        <v>2.6625486757283121E-5</v>
      </c>
      <c r="I1275" s="3">
        <v>4.6940455804408426E-5</v>
      </c>
      <c r="J1275" s="3">
        <v>2.2114649572512599E-5</v>
      </c>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Z1275" s="54"/>
      <c r="BA1275" s="54"/>
      <c r="BB1275" s="54"/>
      <c r="BC1275" s="54"/>
      <c r="BD1275" s="54"/>
      <c r="BE1275" s="54"/>
      <c r="BF1275" s="54"/>
      <c r="BG1275" s="54"/>
      <c r="BH1275" s="54"/>
      <c r="BI1275" s="54"/>
      <c r="BJ1275" s="54"/>
      <c r="BK1275" s="54"/>
      <c r="BL1275" s="54"/>
      <c r="BM1275" s="54"/>
      <c r="BN1275" s="54"/>
      <c r="BO1275" s="54"/>
      <c r="BP1275" s="54"/>
      <c r="BQ1275" s="54"/>
      <c r="BR1275" s="54"/>
      <c r="BS1275" s="54"/>
      <c r="BT1275" s="54"/>
      <c r="BU1275" s="54"/>
      <c r="BV1275" s="54"/>
      <c r="BW1275" s="54"/>
      <c r="BX1275" s="54"/>
      <c r="BY1275" s="3"/>
      <c r="BZ1275" s="3"/>
      <c r="CA1275" s="3"/>
      <c r="CB1275" s="3"/>
      <c r="CC1275" s="3"/>
      <c r="CD1275" s="3"/>
    </row>
    <row r="1276" spans="1:82" x14ac:dyDescent="0.2">
      <c r="A1276" s="14">
        <v>834.78877</v>
      </c>
      <c r="B1276" s="8" t="s">
        <v>847</v>
      </c>
      <c r="C1276" s="8" t="s">
        <v>848</v>
      </c>
      <c r="D1276" s="3">
        <v>0</v>
      </c>
      <c r="E1276" s="3">
        <v>2.4721224448852041E-5</v>
      </c>
      <c r="F1276" s="3">
        <v>3.5814611983447466E-5</v>
      </c>
      <c r="G1276" s="3">
        <v>1.2128863505685129E-5</v>
      </c>
      <c r="H1276" s="3">
        <v>3.1138477035796389E-5</v>
      </c>
      <c r="I1276" s="3">
        <v>1.1482639523917738E-4</v>
      </c>
      <c r="J1276" s="3">
        <v>0</v>
      </c>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Z1276" s="54"/>
      <c r="BA1276" s="54"/>
      <c r="BB1276" s="54"/>
      <c r="BC1276" s="54"/>
      <c r="BD1276" s="54"/>
      <c r="BE1276" s="54"/>
      <c r="BF1276" s="54"/>
      <c r="BG1276" s="54"/>
      <c r="BH1276" s="54"/>
      <c r="BI1276" s="54"/>
      <c r="BJ1276" s="54"/>
      <c r="BK1276" s="54"/>
      <c r="BL1276" s="54"/>
      <c r="BM1276" s="54"/>
      <c r="BN1276" s="54"/>
      <c r="BO1276" s="54"/>
      <c r="BP1276" s="54"/>
      <c r="BQ1276" s="54"/>
      <c r="BR1276" s="54"/>
      <c r="BS1276" s="54"/>
      <c r="BT1276" s="54"/>
      <c r="BU1276" s="54"/>
      <c r="BV1276" s="54"/>
      <c r="BW1276" s="54"/>
      <c r="BX1276" s="54"/>
      <c r="BY1276" s="3"/>
      <c r="BZ1276" s="3"/>
      <c r="CA1276" s="3"/>
      <c r="CB1276" s="3"/>
      <c r="CC1276" s="3"/>
      <c r="CD1276" s="3"/>
    </row>
    <row r="1277" spans="1:82" x14ac:dyDescent="0.2">
      <c r="A1277" s="14">
        <v>836.80437000000006</v>
      </c>
      <c r="B1277" s="8" t="s">
        <v>849</v>
      </c>
      <c r="C1277" s="8" t="s">
        <v>850</v>
      </c>
      <c r="D1277" s="3">
        <v>0</v>
      </c>
      <c r="E1277" s="3">
        <v>4.0897835247824807E-5</v>
      </c>
      <c r="F1277" s="3">
        <v>8.5346878014034358E-6</v>
      </c>
      <c r="G1277" s="3">
        <v>9.4115231402083797E-7</v>
      </c>
      <c r="H1277" s="3">
        <v>5.8460528594516295E-5</v>
      </c>
      <c r="I1277" s="3">
        <v>3.6638227778610857E-5</v>
      </c>
      <c r="J1277" s="3">
        <v>3.7398649985193608E-5</v>
      </c>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Z1277" s="54"/>
      <c r="BA1277" s="54"/>
      <c r="BB1277" s="54"/>
      <c r="BC1277" s="54"/>
      <c r="BD1277" s="54"/>
      <c r="BE1277" s="54"/>
      <c r="BF1277" s="54"/>
      <c r="BG1277" s="54"/>
      <c r="BH1277" s="54"/>
      <c r="BI1277" s="54"/>
      <c r="BJ1277" s="54"/>
      <c r="BK1277" s="54"/>
      <c r="BL1277" s="54"/>
      <c r="BM1277" s="54"/>
      <c r="BN1277" s="54"/>
      <c r="BO1277" s="54"/>
      <c r="BP1277" s="54"/>
      <c r="BQ1277" s="54"/>
      <c r="BR1277" s="54"/>
      <c r="BS1277" s="54"/>
      <c r="BT1277" s="54"/>
      <c r="BU1277" s="54"/>
      <c r="BV1277" s="54"/>
      <c r="BW1277" s="54"/>
      <c r="BX1277" s="54"/>
      <c r="BY1277" s="3"/>
      <c r="BZ1277" s="3"/>
      <c r="CA1277" s="3"/>
      <c r="CB1277" s="3"/>
      <c r="CC1277" s="3"/>
      <c r="CD1277" s="3"/>
    </row>
    <row r="1278" spans="1:82" x14ac:dyDescent="0.2">
      <c r="A1278" s="14">
        <v>838.81997000000001</v>
      </c>
      <c r="B1278" s="8" t="s">
        <v>851</v>
      </c>
      <c r="C1278" s="8" t="s">
        <v>852</v>
      </c>
      <c r="D1278" s="3">
        <v>3.061120344902455E-5</v>
      </c>
      <c r="E1278" s="3">
        <v>5.6847450309400018E-5</v>
      </c>
      <c r="F1278" s="3">
        <v>2.4504789095975012E-5</v>
      </c>
      <c r="G1278" s="3">
        <v>0</v>
      </c>
      <c r="H1278" s="3">
        <v>3.4338542298051072E-5</v>
      </c>
      <c r="I1278" s="3">
        <v>6.4099780498342034E-5</v>
      </c>
      <c r="J1278" s="3">
        <v>0</v>
      </c>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Z1278" s="54"/>
      <c r="BA1278" s="54"/>
      <c r="BB1278" s="54"/>
      <c r="BC1278" s="54"/>
      <c r="BD1278" s="54"/>
      <c r="BE1278" s="54"/>
      <c r="BF1278" s="54"/>
      <c r="BG1278" s="54"/>
      <c r="BH1278" s="54"/>
      <c r="BI1278" s="54"/>
      <c r="BJ1278" s="54"/>
      <c r="BK1278" s="54"/>
      <c r="BL1278" s="54"/>
      <c r="BM1278" s="54"/>
      <c r="BN1278" s="54"/>
      <c r="BO1278" s="54"/>
      <c r="BP1278" s="54"/>
      <c r="BQ1278" s="54"/>
      <c r="BR1278" s="54"/>
      <c r="BS1278" s="54"/>
      <c r="BT1278" s="54"/>
      <c r="BU1278" s="54"/>
      <c r="BV1278" s="54"/>
      <c r="BW1278" s="54"/>
      <c r="BX1278" s="54"/>
      <c r="BY1278" s="3"/>
      <c r="BZ1278" s="3"/>
      <c r="CA1278" s="3"/>
      <c r="CB1278" s="3"/>
      <c r="CC1278" s="3"/>
      <c r="CD1278" s="3"/>
    </row>
    <row r="1279" spans="1:82" x14ac:dyDescent="0.2">
      <c r="A1279" s="14">
        <v>844.73686999999995</v>
      </c>
      <c r="B1279" s="8" t="s">
        <v>853</v>
      </c>
      <c r="C1279" s="8" t="s">
        <v>854</v>
      </c>
      <c r="D1279" s="3">
        <v>0</v>
      </c>
      <c r="E1279" s="3">
        <v>4.3839212404023384E-5</v>
      </c>
      <c r="F1279" s="3">
        <v>3.5005704543346699E-5</v>
      </c>
      <c r="G1279" s="3">
        <v>1.8588264203800182E-4</v>
      </c>
      <c r="H1279" s="3">
        <v>2.2224537804476163E-4</v>
      </c>
      <c r="I1279" s="3">
        <v>1.1191843081720732E-4</v>
      </c>
      <c r="J1279" s="3">
        <v>4.4536776608482833E-5</v>
      </c>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Z1279" s="54"/>
      <c r="BA1279" s="54"/>
      <c r="BB1279" s="54"/>
      <c r="BC1279" s="54"/>
      <c r="BD1279" s="54"/>
      <c r="BE1279" s="54"/>
      <c r="BF1279" s="54"/>
      <c r="BG1279" s="54"/>
      <c r="BH1279" s="54"/>
      <c r="BI1279" s="54"/>
      <c r="BJ1279" s="54"/>
      <c r="BK1279" s="54"/>
      <c r="BL1279" s="54"/>
      <c r="BM1279" s="54"/>
      <c r="BN1279" s="54"/>
      <c r="BO1279" s="54"/>
      <c r="BP1279" s="54"/>
      <c r="BQ1279" s="54"/>
      <c r="BR1279" s="54"/>
      <c r="BS1279" s="54"/>
      <c r="BT1279" s="54"/>
      <c r="BU1279" s="54"/>
      <c r="BV1279" s="54"/>
      <c r="BW1279" s="54"/>
      <c r="BX1279" s="54"/>
      <c r="BY1279" s="3"/>
      <c r="BZ1279" s="3"/>
      <c r="CA1279" s="3"/>
      <c r="CB1279" s="3"/>
      <c r="CC1279" s="3"/>
      <c r="CD1279" s="3"/>
    </row>
    <row r="1280" spans="1:82" x14ac:dyDescent="0.2">
      <c r="A1280" s="14">
        <v>846.7524699999999</v>
      </c>
      <c r="B1280" s="8" t="s">
        <v>855</v>
      </c>
      <c r="C1280" s="8" t="s">
        <v>856</v>
      </c>
      <c r="D1280" s="3">
        <v>0</v>
      </c>
      <c r="E1280" s="3">
        <v>8.271818334015102E-5</v>
      </c>
      <c r="F1280" s="3">
        <v>3.8510721686529245E-5</v>
      </c>
      <c r="G1280" s="3">
        <v>1.3303051733577642E-4</v>
      </c>
      <c r="H1280" s="3">
        <v>4.3643337930044037E-5</v>
      </c>
      <c r="I1280" s="3">
        <v>1.3744986647435734E-4</v>
      </c>
      <c r="J1280" s="3">
        <v>3.3202076936504359E-5</v>
      </c>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Z1280" s="54"/>
      <c r="BA1280" s="54"/>
      <c r="BB1280" s="54"/>
      <c r="BC1280" s="54"/>
      <c r="BD1280" s="54"/>
      <c r="BE1280" s="54"/>
      <c r="BF1280" s="54"/>
      <c r="BG1280" s="54"/>
      <c r="BH1280" s="54"/>
      <c r="BI1280" s="54"/>
      <c r="BJ1280" s="54"/>
      <c r="BK1280" s="54"/>
      <c r="BL1280" s="54"/>
      <c r="BM1280" s="54"/>
      <c r="BN1280" s="54"/>
      <c r="BO1280" s="54"/>
      <c r="BP1280" s="54"/>
      <c r="BQ1280" s="54"/>
      <c r="BR1280" s="54"/>
      <c r="BS1280" s="54"/>
      <c r="BT1280" s="54"/>
      <c r="BU1280" s="54"/>
      <c r="BV1280" s="54"/>
      <c r="BW1280" s="54"/>
      <c r="BX1280" s="54"/>
      <c r="BY1280" s="3"/>
      <c r="BZ1280" s="3"/>
      <c r="CA1280" s="3"/>
      <c r="CB1280" s="3"/>
      <c r="CC1280" s="3"/>
      <c r="CD1280" s="3"/>
    </row>
    <row r="1281" spans="1:82" x14ac:dyDescent="0.2">
      <c r="A1281" s="14">
        <v>848.76806999999997</v>
      </c>
      <c r="B1281" s="8" t="s">
        <v>857</v>
      </c>
      <c r="C1281" s="8" t="s">
        <v>858</v>
      </c>
      <c r="D1281" s="3">
        <v>0</v>
      </c>
      <c r="E1281" s="3">
        <v>1.8525436992739662E-5</v>
      </c>
      <c r="F1281" s="3">
        <v>7.1498654436988785E-5</v>
      </c>
      <c r="G1281" s="3">
        <v>0</v>
      </c>
      <c r="H1281" s="3">
        <v>4.8089541436959727E-5</v>
      </c>
      <c r="I1281" s="3">
        <v>2.4015480892026249E-5</v>
      </c>
      <c r="J1281" s="3">
        <v>1.0741987433876092E-5</v>
      </c>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Z1281" s="54"/>
      <c r="BA1281" s="54"/>
      <c r="BB1281" s="54"/>
      <c r="BC1281" s="54"/>
      <c r="BD1281" s="54"/>
      <c r="BE1281" s="54"/>
      <c r="BF1281" s="54"/>
      <c r="BG1281" s="54"/>
      <c r="BH1281" s="54"/>
      <c r="BI1281" s="54"/>
      <c r="BJ1281" s="54"/>
      <c r="BK1281" s="54"/>
      <c r="BL1281" s="54"/>
      <c r="BM1281" s="54"/>
      <c r="BN1281" s="54"/>
      <c r="BO1281" s="54"/>
      <c r="BP1281" s="54"/>
      <c r="BQ1281" s="54"/>
      <c r="BR1281" s="54"/>
      <c r="BS1281" s="54"/>
      <c r="BT1281" s="54"/>
      <c r="BU1281" s="54"/>
      <c r="BV1281" s="54"/>
      <c r="BW1281" s="54"/>
      <c r="BX1281" s="54"/>
      <c r="BY1281" s="3"/>
      <c r="BZ1281" s="3"/>
      <c r="CA1281" s="3"/>
      <c r="CB1281" s="3"/>
      <c r="CC1281" s="3"/>
      <c r="CD1281" s="3"/>
    </row>
    <row r="1282" spans="1:82" x14ac:dyDescent="0.2">
      <c r="A1282" s="14">
        <v>850.78366999999992</v>
      </c>
      <c r="B1282" s="8" t="s">
        <v>859</v>
      </c>
      <c r="C1282" s="8" t="s">
        <v>860</v>
      </c>
      <c r="D1282" s="3">
        <v>1.5788589238341766E-5</v>
      </c>
      <c r="E1282" s="3">
        <v>1.7374080088074102E-5</v>
      </c>
      <c r="F1282" s="3">
        <v>1.6709210226529492E-5</v>
      </c>
      <c r="G1282" s="3">
        <v>5.1198449884366944E-6</v>
      </c>
      <c r="H1282" s="3">
        <v>1.1675895697450688E-4</v>
      </c>
      <c r="I1282" s="3">
        <v>8.1716021465686557E-5</v>
      </c>
      <c r="J1282" s="3">
        <v>5.7091794866462173E-6</v>
      </c>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Z1282" s="54"/>
      <c r="BA1282" s="54"/>
      <c r="BB1282" s="54"/>
      <c r="BC1282" s="54"/>
      <c r="BD1282" s="54"/>
      <c r="BE1282" s="54"/>
      <c r="BF1282" s="54"/>
      <c r="BG1282" s="54"/>
      <c r="BH1282" s="54"/>
      <c r="BI1282" s="54"/>
      <c r="BJ1282" s="54"/>
      <c r="BK1282" s="54"/>
      <c r="BL1282" s="54"/>
      <c r="BM1282" s="54"/>
      <c r="BN1282" s="54"/>
      <c r="BO1282" s="54"/>
      <c r="BP1282" s="54"/>
      <c r="BQ1282" s="54"/>
      <c r="BR1282" s="54"/>
      <c r="BS1282" s="54"/>
      <c r="BT1282" s="54"/>
      <c r="BU1282" s="54"/>
      <c r="BV1282" s="54"/>
      <c r="BW1282" s="54"/>
      <c r="BX1282" s="54"/>
      <c r="BY1282" s="3"/>
      <c r="BZ1282" s="3"/>
      <c r="CA1282" s="3"/>
      <c r="CB1282" s="3"/>
      <c r="CC1282" s="3"/>
      <c r="CD1282" s="3"/>
    </row>
    <row r="1283" spans="1:82" x14ac:dyDescent="0.2">
      <c r="A1283" s="14">
        <v>852.79926999999998</v>
      </c>
      <c r="B1283" s="8" t="s">
        <v>861</v>
      </c>
      <c r="C1283" s="8" t="s">
        <v>862</v>
      </c>
      <c r="D1283" s="3">
        <v>1.716609664775504E-5</v>
      </c>
      <c r="E1283" s="3">
        <v>1.9490810045556228E-5</v>
      </c>
      <c r="F1283" s="3">
        <v>1.4395292111909655E-5</v>
      </c>
      <c r="G1283" s="3">
        <v>3.0928489230445813E-5</v>
      </c>
      <c r="H1283" s="3">
        <v>4.9699112775015996E-5</v>
      </c>
      <c r="I1283" s="3">
        <v>1.1375921792198462E-4</v>
      </c>
      <c r="J1283" s="3">
        <v>1.2225176299247354E-5</v>
      </c>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Z1283" s="54"/>
      <c r="BA1283" s="54"/>
      <c r="BB1283" s="54"/>
      <c r="BC1283" s="54"/>
      <c r="BD1283" s="54"/>
      <c r="BE1283" s="54"/>
      <c r="BF1283" s="54"/>
      <c r="BG1283" s="54"/>
      <c r="BH1283" s="54"/>
      <c r="BI1283" s="54"/>
      <c r="BJ1283" s="54"/>
      <c r="BK1283" s="54"/>
      <c r="BL1283" s="54"/>
      <c r="BM1283" s="54"/>
      <c r="BN1283" s="54"/>
      <c r="BO1283" s="54"/>
      <c r="BP1283" s="54"/>
      <c r="BQ1283" s="54"/>
      <c r="BR1283" s="54"/>
      <c r="BS1283" s="54"/>
      <c r="BT1283" s="54"/>
      <c r="BU1283" s="54"/>
      <c r="BV1283" s="54"/>
      <c r="BW1283" s="54"/>
      <c r="BX1283" s="54"/>
      <c r="BY1283" s="3"/>
      <c r="BZ1283" s="3"/>
      <c r="CA1283" s="3"/>
      <c r="CB1283" s="3"/>
      <c r="CC1283" s="3"/>
      <c r="CD1283" s="3"/>
    </row>
    <row r="1284" spans="1:82" x14ac:dyDescent="0.2">
      <c r="A1284" s="14">
        <v>856.77317000000005</v>
      </c>
      <c r="B1284" s="8" t="s">
        <v>863</v>
      </c>
      <c r="C1284" s="8" t="s">
        <v>864</v>
      </c>
      <c r="D1284" s="3">
        <v>6.0591707352211909E-5</v>
      </c>
      <c r="E1284" s="3">
        <v>1.5530012389941322E-5</v>
      </c>
      <c r="F1284" s="3">
        <v>4.2459749385564231E-5</v>
      </c>
      <c r="G1284" s="3">
        <v>2.5452765160881276E-5</v>
      </c>
      <c r="H1284" s="3">
        <v>5.7989860908799629E-5</v>
      </c>
      <c r="I1284" s="3">
        <v>6.3137699001057871E-5</v>
      </c>
      <c r="J1284" s="3">
        <v>6.1566455514706304E-5</v>
      </c>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Z1284" s="54"/>
      <c r="BA1284" s="54"/>
      <c r="BB1284" s="54"/>
      <c r="BC1284" s="54"/>
      <c r="BD1284" s="54"/>
      <c r="BE1284" s="54"/>
      <c r="BF1284" s="54"/>
      <c r="BG1284" s="54"/>
      <c r="BH1284" s="54"/>
      <c r="BI1284" s="54"/>
      <c r="BJ1284" s="54"/>
      <c r="BK1284" s="54"/>
      <c r="BL1284" s="54"/>
      <c r="BM1284" s="54"/>
      <c r="BN1284" s="54"/>
      <c r="BO1284" s="54"/>
      <c r="BP1284" s="54"/>
      <c r="BQ1284" s="54"/>
      <c r="BR1284" s="54"/>
      <c r="BS1284" s="54"/>
      <c r="BT1284" s="54"/>
      <c r="BU1284" s="54"/>
      <c r="BV1284" s="54"/>
      <c r="BW1284" s="54"/>
      <c r="BX1284" s="54"/>
      <c r="BY1284" s="3"/>
      <c r="BZ1284" s="3"/>
      <c r="CA1284" s="3"/>
      <c r="CB1284" s="3"/>
      <c r="CC1284" s="3"/>
      <c r="CD1284" s="3"/>
    </row>
    <row r="1285" spans="1:82" x14ac:dyDescent="0.2">
      <c r="A1285" s="14">
        <v>858.78877</v>
      </c>
      <c r="B1285" s="8" t="s">
        <v>865</v>
      </c>
      <c r="C1285" s="8" t="s">
        <v>866</v>
      </c>
      <c r="D1285" s="3">
        <v>2.6650363338341094E-5</v>
      </c>
      <c r="E1285" s="3">
        <v>8.0516544864899753E-5</v>
      </c>
      <c r="F1285" s="3">
        <v>3.3299032678744917E-5</v>
      </c>
      <c r="G1285" s="3">
        <v>3.2714127974386153E-5</v>
      </c>
      <c r="H1285" s="3">
        <v>6.2357274634059051E-5</v>
      </c>
      <c r="I1285" s="3">
        <v>3.8048430852913438E-5</v>
      </c>
      <c r="J1285" s="3">
        <v>7.6161543179141739E-5</v>
      </c>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Z1285" s="54"/>
      <c r="BA1285" s="54"/>
      <c r="BB1285" s="54"/>
      <c r="BC1285" s="54"/>
      <c r="BD1285" s="54"/>
      <c r="BE1285" s="54"/>
      <c r="BF1285" s="54"/>
      <c r="BG1285" s="54"/>
      <c r="BH1285" s="54"/>
      <c r="BI1285" s="54"/>
      <c r="BJ1285" s="54"/>
      <c r="BK1285" s="54"/>
      <c r="BL1285" s="54"/>
      <c r="BM1285" s="54"/>
      <c r="BN1285" s="54"/>
      <c r="BO1285" s="54"/>
      <c r="BP1285" s="54"/>
      <c r="BQ1285" s="54"/>
      <c r="BR1285" s="54"/>
      <c r="BS1285" s="54"/>
      <c r="BT1285" s="54"/>
      <c r="BU1285" s="54"/>
      <c r="BV1285" s="54"/>
      <c r="BW1285" s="54"/>
      <c r="BX1285" s="54"/>
      <c r="BY1285" s="3"/>
      <c r="BZ1285" s="3"/>
      <c r="CA1285" s="3"/>
      <c r="CB1285" s="3"/>
      <c r="CC1285" s="3"/>
      <c r="CD1285" s="3"/>
    </row>
    <row r="1286" spans="1:82" x14ac:dyDescent="0.2">
      <c r="A1286" s="14">
        <v>860.80437000000006</v>
      </c>
      <c r="B1286" s="8" t="s">
        <v>867</v>
      </c>
      <c r="C1286" s="8" t="s">
        <v>868</v>
      </c>
      <c r="D1286" s="3">
        <v>0</v>
      </c>
      <c r="E1286" s="3">
        <v>2.6382358716053341E-5</v>
      </c>
      <c r="F1286" s="3">
        <v>3.2355037992493088E-5</v>
      </c>
      <c r="G1286" s="3">
        <v>5.7078213915950706E-5</v>
      </c>
      <c r="H1286" s="3">
        <v>3.8084578065767295E-5</v>
      </c>
      <c r="I1286" s="3">
        <v>9.6079310541282968E-5</v>
      </c>
      <c r="J1286" s="3">
        <v>0</v>
      </c>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Z1286" s="54"/>
      <c r="BA1286" s="54"/>
      <c r="BB1286" s="54"/>
      <c r="BC1286" s="54"/>
      <c r="BD1286" s="54"/>
      <c r="BE1286" s="54"/>
      <c r="BF1286" s="54"/>
      <c r="BG1286" s="54"/>
      <c r="BH1286" s="54"/>
      <c r="BI1286" s="54"/>
      <c r="BJ1286" s="54"/>
      <c r="BK1286" s="54"/>
      <c r="BL1286" s="54"/>
      <c r="BM1286" s="54"/>
      <c r="BN1286" s="54"/>
      <c r="BO1286" s="54"/>
      <c r="BP1286" s="54"/>
      <c r="BQ1286" s="54"/>
      <c r="BR1286" s="54"/>
      <c r="BS1286" s="54"/>
      <c r="BT1286" s="54"/>
      <c r="BU1286" s="54"/>
      <c r="BV1286" s="54"/>
      <c r="BW1286" s="54"/>
      <c r="BX1286" s="54"/>
      <c r="BY1286" s="3"/>
      <c r="BZ1286" s="3"/>
      <c r="CA1286" s="3"/>
      <c r="CB1286" s="3"/>
      <c r="CC1286" s="3"/>
      <c r="CD1286" s="3"/>
    </row>
    <row r="1287" spans="1:82" x14ac:dyDescent="0.2">
      <c r="A1287" s="14">
        <v>862.81997000000001</v>
      </c>
      <c r="B1287" s="8" t="s">
        <v>869</v>
      </c>
      <c r="C1287" s="8" t="s">
        <v>870</v>
      </c>
      <c r="D1287" s="3">
        <v>7.3384170170544559E-6</v>
      </c>
      <c r="E1287" s="3">
        <v>4.7222391083372617E-6</v>
      </c>
      <c r="F1287" s="3">
        <v>4.4258137312946268E-6</v>
      </c>
      <c r="G1287" s="3">
        <v>2.108346973067424E-5</v>
      </c>
      <c r="H1287" s="3">
        <v>1.3760422054298667E-5</v>
      </c>
      <c r="I1287" s="3">
        <v>0</v>
      </c>
      <c r="J1287" s="3">
        <v>6.2882437283537056E-5</v>
      </c>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Z1287" s="54"/>
      <c r="BA1287" s="54"/>
      <c r="BB1287" s="54"/>
      <c r="BC1287" s="54"/>
      <c r="BD1287" s="54"/>
      <c r="BE1287" s="54"/>
      <c r="BF1287" s="54"/>
      <c r="BG1287" s="54"/>
      <c r="BH1287" s="54"/>
      <c r="BI1287" s="54"/>
      <c r="BJ1287" s="54"/>
      <c r="BK1287" s="54"/>
      <c r="BL1287" s="54"/>
      <c r="BM1287" s="54"/>
      <c r="BN1287" s="54"/>
      <c r="BO1287" s="54"/>
      <c r="BP1287" s="54"/>
      <c r="BQ1287" s="54"/>
      <c r="BR1287" s="54"/>
      <c r="BS1287" s="54"/>
      <c r="BT1287" s="54"/>
      <c r="BU1287" s="54"/>
      <c r="BV1287" s="54"/>
      <c r="BW1287" s="54"/>
      <c r="BX1287" s="54"/>
      <c r="BY1287" s="3"/>
      <c r="BZ1287" s="3"/>
      <c r="CA1287" s="3"/>
      <c r="CB1287" s="3"/>
      <c r="CC1287" s="3"/>
      <c r="CD1287" s="3"/>
    </row>
    <row r="1288" spans="1:82" x14ac:dyDescent="0.2">
      <c r="A1288" s="14">
        <v>864.83556999999996</v>
      </c>
      <c r="B1288" s="8" t="s">
        <v>871</v>
      </c>
      <c r="C1288" s="8" t="s">
        <v>872</v>
      </c>
      <c r="D1288" s="3">
        <v>0</v>
      </c>
      <c r="E1288" s="3">
        <v>2.1255563220404016E-5</v>
      </c>
      <c r="F1288" s="3">
        <v>4.3214596643099818E-5</v>
      </c>
      <c r="G1288" s="3">
        <v>1.7596620888318331E-5</v>
      </c>
      <c r="H1288" s="3">
        <v>8.2906113755822167E-5</v>
      </c>
      <c r="I1288" s="3">
        <v>3.8218190482224184E-5</v>
      </c>
      <c r="J1288" s="3">
        <v>5.844145589348278E-5</v>
      </c>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Z1288" s="54"/>
      <c r="BA1288" s="54"/>
      <c r="BB1288" s="54"/>
      <c r="BC1288" s="54"/>
      <c r="BD1288" s="54"/>
      <c r="BE1288" s="54"/>
      <c r="BF1288" s="54"/>
      <c r="BG1288" s="54"/>
      <c r="BH1288" s="54"/>
      <c r="BI1288" s="54"/>
      <c r="BJ1288" s="54"/>
      <c r="BK1288" s="54"/>
      <c r="BL1288" s="54"/>
      <c r="BM1288" s="54"/>
      <c r="BN1288" s="54"/>
      <c r="BO1288" s="54"/>
      <c r="BP1288" s="54"/>
      <c r="BQ1288" s="54"/>
      <c r="BR1288" s="54"/>
      <c r="BS1288" s="54"/>
      <c r="BT1288" s="54"/>
      <c r="BU1288" s="54"/>
      <c r="BV1288" s="54"/>
      <c r="BW1288" s="54"/>
      <c r="BX1288" s="54"/>
      <c r="BY1288" s="3"/>
      <c r="BZ1288" s="3"/>
      <c r="CA1288" s="3"/>
      <c r="CB1288" s="3"/>
      <c r="CC1288" s="3"/>
      <c r="CD1288" s="3"/>
    </row>
    <row r="1289" spans="1:82" x14ac:dyDescent="0.2">
      <c r="A1289" s="14">
        <v>866.85117000000002</v>
      </c>
      <c r="B1289" s="8" t="s">
        <v>873</v>
      </c>
      <c r="C1289" s="8" t="s">
        <v>874</v>
      </c>
      <c r="D1289" s="3">
        <v>1.1787030629078264E-5</v>
      </c>
      <c r="E1289" s="3">
        <v>3.0438995698514333E-5</v>
      </c>
      <c r="F1289" s="3">
        <v>2.1240409225834507E-5</v>
      </c>
      <c r="G1289" s="3">
        <v>5.8166783942074462E-5</v>
      </c>
      <c r="H1289" s="3">
        <v>6.6652086043247368E-5</v>
      </c>
      <c r="I1289" s="3">
        <v>9.8876854883615063E-5</v>
      </c>
      <c r="J1289" s="3">
        <v>2.4730130531941246E-5</v>
      </c>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Z1289" s="54"/>
      <c r="BA1289" s="54"/>
      <c r="BB1289" s="54"/>
      <c r="BC1289" s="54"/>
      <c r="BD1289" s="54"/>
      <c r="BE1289" s="54"/>
      <c r="BF1289" s="54"/>
      <c r="BG1289" s="54"/>
      <c r="BH1289" s="54"/>
      <c r="BI1289" s="54"/>
      <c r="BJ1289" s="54"/>
      <c r="BK1289" s="54"/>
      <c r="BL1289" s="54"/>
      <c r="BM1289" s="54"/>
      <c r="BN1289" s="54"/>
      <c r="BO1289" s="54"/>
      <c r="BP1289" s="54"/>
      <c r="BQ1289" s="54"/>
      <c r="BR1289" s="54"/>
      <c r="BS1289" s="54"/>
      <c r="BT1289" s="54"/>
      <c r="BU1289" s="54"/>
      <c r="BV1289" s="54"/>
      <c r="BW1289" s="54"/>
      <c r="BX1289" s="54"/>
      <c r="BY1289" s="3"/>
      <c r="BZ1289" s="3"/>
      <c r="CA1289" s="3"/>
      <c r="CB1289" s="3"/>
      <c r="CC1289" s="3"/>
      <c r="CD1289" s="3"/>
    </row>
    <row r="1290" spans="1:82" x14ac:dyDescent="0.2">
      <c r="A1290" s="14">
        <v>868.73686999999995</v>
      </c>
      <c r="B1290" s="8" t="s">
        <v>875</v>
      </c>
      <c r="C1290" s="8" t="s">
        <v>876</v>
      </c>
      <c r="D1290" s="3">
        <v>0</v>
      </c>
      <c r="E1290" s="3">
        <v>7.6417242803567288E-5</v>
      </c>
      <c r="F1290" s="3">
        <v>7.0422061695367535E-5</v>
      </c>
      <c r="G1290" s="3">
        <v>5.0735448597213204E-5</v>
      </c>
      <c r="H1290" s="3">
        <v>1.5468689224965032E-4</v>
      </c>
      <c r="I1290" s="3">
        <v>5.1724637342453663E-5</v>
      </c>
      <c r="J1290" s="3">
        <v>3.7354079985158499E-5</v>
      </c>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Z1290" s="54"/>
      <c r="BA1290" s="54"/>
      <c r="BB1290" s="54"/>
      <c r="BC1290" s="54"/>
      <c r="BD1290" s="54"/>
      <c r="BE1290" s="54"/>
      <c r="BF1290" s="54"/>
      <c r="BG1290" s="54"/>
      <c r="BH1290" s="54"/>
      <c r="BI1290" s="54"/>
      <c r="BJ1290" s="54"/>
      <c r="BK1290" s="54"/>
      <c r="BL1290" s="54"/>
      <c r="BM1290" s="54"/>
      <c r="BN1290" s="54"/>
      <c r="BO1290" s="54"/>
      <c r="BP1290" s="54"/>
      <c r="BQ1290" s="54"/>
      <c r="BR1290" s="54"/>
      <c r="BS1290" s="54"/>
      <c r="BT1290" s="54"/>
      <c r="BU1290" s="54"/>
      <c r="BV1290" s="54"/>
      <c r="BW1290" s="54"/>
      <c r="BX1290" s="54"/>
      <c r="BY1290" s="3"/>
      <c r="BZ1290" s="3"/>
      <c r="CA1290" s="3"/>
      <c r="CB1290" s="3"/>
      <c r="CC1290" s="3"/>
      <c r="CD1290" s="3"/>
    </row>
    <row r="1291" spans="1:82" x14ac:dyDescent="0.2">
      <c r="A1291" s="14">
        <v>870.7524699999999</v>
      </c>
      <c r="B1291" s="8" t="s">
        <v>877</v>
      </c>
      <c r="C1291" s="8" t="s">
        <v>878</v>
      </c>
      <c r="D1291" s="3">
        <v>3.9435004396338292E-5</v>
      </c>
      <c r="E1291" s="3">
        <v>1.1089247366702932E-5</v>
      </c>
      <c r="F1291" s="3">
        <v>4.5043055335536563E-5</v>
      </c>
      <c r="G1291" s="3">
        <v>1.7411410742237734E-5</v>
      </c>
      <c r="H1291" s="3">
        <v>5.4285072903101083E-5</v>
      </c>
      <c r="I1291" s="3">
        <v>8.3398100062451939E-5</v>
      </c>
      <c r="J1291" s="3">
        <v>5.4058820785893933E-5</v>
      </c>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Z1291" s="54"/>
      <c r="BA1291" s="54"/>
      <c r="BB1291" s="54"/>
      <c r="BC1291" s="54"/>
      <c r="BD1291" s="54"/>
      <c r="BE1291" s="54"/>
      <c r="BF1291" s="54"/>
      <c r="BG1291" s="54"/>
      <c r="BH1291" s="54"/>
      <c r="BI1291" s="54"/>
      <c r="BJ1291" s="54"/>
      <c r="BK1291" s="54"/>
      <c r="BL1291" s="54"/>
      <c r="BM1291" s="54"/>
      <c r="BN1291" s="54"/>
      <c r="BO1291" s="54"/>
      <c r="BP1291" s="54"/>
      <c r="BQ1291" s="54"/>
      <c r="BR1291" s="54"/>
      <c r="BS1291" s="54"/>
      <c r="BT1291" s="54"/>
      <c r="BU1291" s="54"/>
      <c r="BV1291" s="54"/>
      <c r="BW1291" s="54"/>
      <c r="BX1291" s="54"/>
      <c r="BY1291" s="3"/>
      <c r="BZ1291" s="3"/>
      <c r="CA1291" s="3"/>
      <c r="CB1291" s="3"/>
      <c r="CC1291" s="3"/>
      <c r="CD1291" s="3"/>
    </row>
    <row r="1292" spans="1:82" x14ac:dyDescent="0.2">
      <c r="A1292" s="14">
        <v>872.76806999999997</v>
      </c>
      <c r="B1292" s="8" t="s">
        <v>879</v>
      </c>
      <c r="C1292" s="8" t="s">
        <v>880</v>
      </c>
      <c r="D1292" s="3">
        <v>0</v>
      </c>
      <c r="E1292" s="3">
        <v>0</v>
      </c>
      <c r="F1292" s="3">
        <v>3.0552123346766552E-5</v>
      </c>
      <c r="G1292" s="3">
        <v>6.5208935106797716E-5</v>
      </c>
      <c r="H1292" s="3">
        <v>4.0473623125885672E-5</v>
      </c>
      <c r="I1292" s="3">
        <v>1.4302718912131911E-4</v>
      </c>
      <c r="J1292" s="3">
        <v>0</v>
      </c>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Z1292" s="54"/>
      <c r="BA1292" s="54"/>
      <c r="BB1292" s="54"/>
      <c r="BC1292" s="54"/>
      <c r="BD1292" s="54"/>
      <c r="BE1292" s="54"/>
      <c r="BF1292" s="54"/>
      <c r="BG1292" s="54"/>
      <c r="BH1292" s="54"/>
      <c r="BI1292" s="54"/>
      <c r="BJ1292" s="54"/>
      <c r="BK1292" s="54"/>
      <c r="BL1292" s="54"/>
      <c r="BM1292" s="54"/>
      <c r="BN1292" s="54"/>
      <c r="BO1292" s="54"/>
      <c r="BP1292" s="54"/>
      <c r="BQ1292" s="54"/>
      <c r="BR1292" s="54"/>
      <c r="BS1292" s="54"/>
      <c r="BT1292" s="54"/>
      <c r="BU1292" s="54"/>
      <c r="BV1292" s="54"/>
      <c r="BW1292" s="54"/>
      <c r="BX1292" s="54"/>
      <c r="BY1292" s="3"/>
      <c r="BZ1292" s="3"/>
      <c r="CA1292" s="3"/>
      <c r="CB1292" s="3"/>
      <c r="CC1292" s="3"/>
      <c r="CD1292" s="3"/>
    </row>
    <row r="1293" spans="1:82" x14ac:dyDescent="0.2">
      <c r="A1293" s="14">
        <v>874.78366999999992</v>
      </c>
      <c r="B1293" s="8" t="s">
        <v>881</v>
      </c>
      <c r="C1293" s="8" t="s">
        <v>882</v>
      </c>
      <c r="D1293" s="3">
        <v>4.498431826843893E-6</v>
      </c>
      <c r="E1293" s="3">
        <v>0</v>
      </c>
      <c r="F1293" s="3">
        <v>0</v>
      </c>
      <c r="G1293" s="3">
        <v>1.4220619516920309E-5</v>
      </c>
      <c r="H1293" s="3">
        <v>3.4379084313557293E-5</v>
      </c>
      <c r="I1293" s="3">
        <v>6.5497328079395749E-5</v>
      </c>
      <c r="J1293" s="3">
        <v>4.8831437764598335E-5</v>
      </c>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Z1293" s="54"/>
      <c r="BA1293" s="54"/>
      <c r="BB1293" s="54"/>
      <c r="BC1293" s="54"/>
      <c r="BD1293" s="54"/>
      <c r="BE1293" s="54"/>
      <c r="BF1293" s="54"/>
      <c r="BG1293" s="54"/>
      <c r="BH1293" s="54"/>
      <c r="BI1293" s="54"/>
      <c r="BJ1293" s="54"/>
      <c r="BK1293" s="54"/>
      <c r="BL1293" s="54"/>
      <c r="BM1293" s="54"/>
      <c r="BN1293" s="54"/>
      <c r="BO1293" s="54"/>
      <c r="BP1293" s="54"/>
      <c r="BQ1293" s="54"/>
      <c r="BR1293" s="54"/>
      <c r="BS1293" s="54"/>
      <c r="BT1293" s="54"/>
      <c r="BU1293" s="54"/>
      <c r="BV1293" s="54"/>
      <c r="BW1293" s="54"/>
      <c r="BX1293" s="54"/>
      <c r="BY1293" s="3"/>
      <c r="BZ1293" s="3"/>
      <c r="CA1293" s="3"/>
      <c r="CB1293" s="3"/>
      <c r="CC1293" s="3"/>
      <c r="CD1293" s="3"/>
    </row>
    <row r="1294" spans="1:82" x14ac:dyDescent="0.2">
      <c r="A1294" s="14">
        <v>876.79926999999998</v>
      </c>
      <c r="B1294" s="8" t="s">
        <v>883</v>
      </c>
      <c r="C1294" s="8" t="s">
        <v>884</v>
      </c>
      <c r="D1294" s="3">
        <v>1.3064725821883776E-5</v>
      </c>
      <c r="E1294" s="3">
        <v>1.6186641235678035E-5</v>
      </c>
      <c r="F1294" s="3">
        <v>1.5442340855340957E-5</v>
      </c>
      <c r="G1294" s="3">
        <v>9.875537039847872E-5</v>
      </c>
      <c r="H1294" s="3">
        <v>3.306209459651308E-5</v>
      </c>
      <c r="I1294" s="3">
        <v>2.1490636230723001E-4</v>
      </c>
      <c r="J1294" s="3">
        <v>1.3951113517721335E-5</v>
      </c>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Z1294" s="54"/>
      <c r="BA1294" s="54"/>
      <c r="BB1294" s="54"/>
      <c r="BC1294" s="54"/>
      <c r="BD1294" s="54"/>
      <c r="BE1294" s="54"/>
      <c r="BF1294" s="54"/>
      <c r="BG1294" s="54"/>
      <c r="BH1294" s="54"/>
      <c r="BI1294" s="54"/>
      <c r="BJ1294" s="54"/>
      <c r="BK1294" s="54"/>
      <c r="BL1294" s="54"/>
      <c r="BM1294" s="54"/>
      <c r="BN1294" s="54"/>
      <c r="BO1294" s="54"/>
      <c r="BP1294" s="54"/>
      <c r="BQ1294" s="54"/>
      <c r="BR1294" s="54"/>
      <c r="BS1294" s="54"/>
      <c r="BT1294" s="54"/>
      <c r="BU1294" s="54"/>
      <c r="BV1294" s="54"/>
      <c r="BW1294" s="54"/>
      <c r="BX1294" s="54"/>
      <c r="BY1294" s="3"/>
      <c r="BZ1294" s="3"/>
      <c r="CA1294" s="3"/>
      <c r="CB1294" s="3"/>
      <c r="CC1294" s="3"/>
      <c r="CD1294" s="3"/>
    </row>
    <row r="1295" spans="1:82" x14ac:dyDescent="0.2">
      <c r="A1295" s="14">
        <v>878.81486999999993</v>
      </c>
      <c r="B1295" s="8" t="s">
        <v>885</v>
      </c>
      <c r="C1295" s="8" t="s">
        <v>886</v>
      </c>
      <c r="D1295" s="3">
        <v>1.6558991921278503E-5</v>
      </c>
      <c r="E1295" s="3">
        <v>1.5263591177978311E-4</v>
      </c>
      <c r="F1295" s="3">
        <v>8.4868904935609914E-5</v>
      </c>
      <c r="G1295" s="3">
        <v>3.7517393376957744E-5</v>
      </c>
      <c r="H1295" s="3">
        <v>2.2123424295569068E-5</v>
      </c>
      <c r="I1295" s="3">
        <v>2.7256659403409979E-5</v>
      </c>
      <c r="J1295" s="3">
        <v>8.3144091901692069E-5</v>
      </c>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Z1295" s="54"/>
      <c r="BA1295" s="54"/>
      <c r="BB1295" s="54"/>
      <c r="BC1295" s="54"/>
      <c r="BD1295" s="54"/>
      <c r="BE1295" s="54"/>
      <c r="BF1295" s="54"/>
      <c r="BG1295" s="54"/>
      <c r="BH1295" s="54"/>
      <c r="BI1295" s="54"/>
      <c r="BJ1295" s="54"/>
      <c r="BK1295" s="54"/>
      <c r="BL1295" s="54"/>
      <c r="BM1295" s="54"/>
      <c r="BN1295" s="54"/>
      <c r="BO1295" s="54"/>
      <c r="BP1295" s="54"/>
      <c r="BQ1295" s="54"/>
      <c r="BR1295" s="54"/>
      <c r="BS1295" s="54"/>
      <c r="BT1295" s="54"/>
      <c r="BU1295" s="54"/>
      <c r="BV1295" s="54"/>
      <c r="BW1295" s="54"/>
      <c r="BX1295" s="54"/>
      <c r="BY1295" s="3"/>
      <c r="BZ1295" s="3"/>
      <c r="CA1295" s="3"/>
      <c r="CB1295" s="3"/>
      <c r="CC1295" s="3"/>
      <c r="CD1295" s="3"/>
    </row>
    <row r="1296" spans="1:82" x14ac:dyDescent="0.2">
      <c r="A1296" s="14">
        <v>880.83046999999988</v>
      </c>
      <c r="B1296" s="8" t="s">
        <v>887</v>
      </c>
      <c r="C1296" s="8" t="s">
        <v>888</v>
      </c>
      <c r="D1296" s="3">
        <v>8.7594377646345756E-6</v>
      </c>
      <c r="E1296" s="3">
        <v>2.7883006284817926E-5</v>
      </c>
      <c r="F1296" s="3">
        <v>5.3471270952702613E-5</v>
      </c>
      <c r="G1296" s="3">
        <v>3.1375741306162441E-5</v>
      </c>
      <c r="H1296" s="3">
        <v>1.7437505450401008E-4</v>
      </c>
      <c r="I1296" s="3">
        <v>8.4327218801038303E-5</v>
      </c>
      <c r="J1296" s="3">
        <v>0</v>
      </c>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Z1296" s="54"/>
      <c r="BA1296" s="54"/>
      <c r="BB1296" s="54"/>
      <c r="BC1296" s="54"/>
      <c r="BD1296" s="54"/>
      <c r="BE1296" s="54"/>
      <c r="BF1296" s="54"/>
      <c r="BG1296" s="54"/>
      <c r="BH1296" s="54"/>
      <c r="BI1296" s="54"/>
      <c r="BJ1296" s="54"/>
      <c r="BK1296" s="54"/>
      <c r="BL1296" s="54"/>
      <c r="BM1296" s="54"/>
      <c r="BN1296" s="54"/>
      <c r="BO1296" s="54"/>
      <c r="BP1296" s="54"/>
      <c r="BQ1296" s="54"/>
      <c r="BR1296" s="54"/>
      <c r="BS1296" s="54"/>
      <c r="BT1296" s="54"/>
      <c r="BU1296" s="54"/>
      <c r="BV1296" s="54"/>
      <c r="BW1296" s="54"/>
      <c r="BX1296" s="54"/>
      <c r="BY1296" s="3"/>
      <c r="BZ1296" s="3"/>
      <c r="CA1296" s="3"/>
      <c r="CB1296" s="3"/>
      <c r="CC1296" s="3"/>
      <c r="CD1296" s="3"/>
    </row>
    <row r="1297" spans="1:82" x14ac:dyDescent="0.2">
      <c r="A1297" s="14">
        <v>882.78877</v>
      </c>
      <c r="B1297" s="8" t="s">
        <v>889</v>
      </c>
      <c r="C1297" s="8" t="s">
        <v>890</v>
      </c>
      <c r="D1297" s="3">
        <v>5.135939150943088E-5</v>
      </c>
      <c r="E1297" s="3">
        <v>6.0480031264141006E-5</v>
      </c>
      <c r="F1297" s="3">
        <v>2.0451607187590701E-5</v>
      </c>
      <c r="G1297" s="3">
        <v>5.8251538145861757E-5</v>
      </c>
      <c r="H1297" s="3">
        <v>9.1929577164985313E-5</v>
      </c>
      <c r="I1297" s="3">
        <v>4.4453141329304416E-5</v>
      </c>
      <c r="J1297" s="3">
        <v>0</v>
      </c>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Z1297" s="54"/>
      <c r="BA1297" s="54"/>
      <c r="BB1297" s="54"/>
      <c r="BC1297" s="54"/>
      <c r="BD1297" s="54"/>
      <c r="BE1297" s="54"/>
      <c r="BF1297" s="54"/>
      <c r="BG1297" s="54"/>
      <c r="BH1297" s="54"/>
      <c r="BI1297" s="54"/>
      <c r="BJ1297" s="54"/>
      <c r="BK1297" s="54"/>
      <c r="BL1297" s="54"/>
      <c r="BM1297" s="54"/>
      <c r="BN1297" s="54"/>
      <c r="BO1297" s="54"/>
      <c r="BP1297" s="54"/>
      <c r="BQ1297" s="54"/>
      <c r="BR1297" s="54"/>
      <c r="BS1297" s="54"/>
      <c r="BT1297" s="54"/>
      <c r="BU1297" s="54"/>
      <c r="BV1297" s="54"/>
      <c r="BW1297" s="54"/>
      <c r="BX1297" s="54"/>
      <c r="BY1297" s="3"/>
      <c r="BZ1297" s="3"/>
      <c r="CA1297" s="3"/>
      <c r="CB1297" s="3"/>
      <c r="CC1297" s="3"/>
      <c r="CD1297" s="3"/>
    </row>
    <row r="1298" spans="1:82" x14ac:dyDescent="0.2">
      <c r="A1298" s="14">
        <v>884.80437000000006</v>
      </c>
      <c r="B1298" s="8" t="s">
        <v>891</v>
      </c>
      <c r="C1298" s="8" t="s">
        <v>892</v>
      </c>
      <c r="D1298" s="3">
        <v>1.8493549473326428E-5</v>
      </c>
      <c r="E1298" s="3">
        <v>1.0578695235170052E-5</v>
      </c>
      <c r="F1298" s="3">
        <v>5.9784537919478335E-6</v>
      </c>
      <c r="G1298" s="3">
        <v>2.9423562890519537E-5</v>
      </c>
      <c r="H1298" s="3">
        <v>2.8075517046472126E-5</v>
      </c>
      <c r="I1298" s="3">
        <v>2.3207791223049101E-4</v>
      </c>
      <c r="J1298" s="3">
        <v>0</v>
      </c>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Z1298" s="54"/>
      <c r="BA1298" s="54"/>
      <c r="BB1298" s="54"/>
      <c r="BC1298" s="54"/>
      <c r="BD1298" s="54"/>
      <c r="BE1298" s="54"/>
      <c r="BF1298" s="54"/>
      <c r="BG1298" s="54"/>
      <c r="BH1298" s="54"/>
      <c r="BI1298" s="54"/>
      <c r="BJ1298" s="54"/>
      <c r="BK1298" s="54"/>
      <c r="BL1298" s="54"/>
      <c r="BM1298" s="54"/>
      <c r="BN1298" s="54"/>
      <c r="BO1298" s="54"/>
      <c r="BP1298" s="54"/>
      <c r="BQ1298" s="54"/>
      <c r="BR1298" s="54"/>
      <c r="BS1298" s="54"/>
      <c r="BT1298" s="54"/>
      <c r="BU1298" s="54"/>
      <c r="BV1298" s="54"/>
      <c r="BW1298" s="54"/>
      <c r="BX1298" s="54"/>
      <c r="BY1298" s="3"/>
      <c r="BZ1298" s="3"/>
      <c r="CA1298" s="3"/>
      <c r="CB1298" s="3"/>
      <c r="CC1298" s="3"/>
      <c r="CD1298" s="3"/>
    </row>
    <row r="1299" spans="1:82" x14ac:dyDescent="0.2">
      <c r="A1299" s="14">
        <v>886.81997000000001</v>
      </c>
      <c r="B1299" s="8" t="s">
        <v>893</v>
      </c>
      <c r="C1299" s="8" t="s">
        <v>894</v>
      </c>
      <c r="D1299" s="3">
        <v>3.5749631602579091E-6</v>
      </c>
      <c r="E1299" s="3">
        <v>4.6088838688163233E-5</v>
      </c>
      <c r="F1299" s="3">
        <v>5.1672101744974387E-5</v>
      </c>
      <c r="G1299" s="3">
        <v>0</v>
      </c>
      <c r="H1299" s="3">
        <v>1.0526037778617168E-4</v>
      </c>
      <c r="I1299" s="3">
        <v>0</v>
      </c>
      <c r="J1299" s="3">
        <v>0</v>
      </c>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Z1299" s="54"/>
      <c r="BA1299" s="54"/>
      <c r="BB1299" s="54"/>
      <c r="BC1299" s="54"/>
      <c r="BD1299" s="54"/>
      <c r="BE1299" s="54"/>
      <c r="BF1299" s="54"/>
      <c r="BG1299" s="54"/>
      <c r="BH1299" s="54"/>
      <c r="BI1299" s="54"/>
      <c r="BJ1299" s="54"/>
      <c r="BK1299" s="54"/>
      <c r="BL1299" s="54"/>
      <c r="BM1299" s="54"/>
      <c r="BN1299" s="54"/>
      <c r="BO1299" s="54"/>
      <c r="BP1299" s="54"/>
      <c r="BQ1299" s="54"/>
      <c r="BR1299" s="54"/>
      <c r="BS1299" s="54"/>
      <c r="BT1299" s="54"/>
      <c r="BU1299" s="54"/>
      <c r="BV1299" s="54"/>
      <c r="BW1299" s="54"/>
      <c r="BX1299" s="54"/>
      <c r="BY1299" s="3"/>
      <c r="BZ1299" s="3"/>
      <c r="CA1299" s="3"/>
      <c r="CB1299" s="3"/>
      <c r="CC1299" s="3"/>
      <c r="CD1299" s="3"/>
    </row>
    <row r="1300" spans="1:82" x14ac:dyDescent="0.2">
      <c r="A1300" s="14">
        <v>888.83556999999996</v>
      </c>
      <c r="B1300" s="8" t="s">
        <v>895</v>
      </c>
      <c r="C1300" s="8" t="s">
        <v>896</v>
      </c>
      <c r="D1300" s="3">
        <v>0</v>
      </c>
      <c r="E1300" s="3">
        <v>3.0524971587783969E-5</v>
      </c>
      <c r="F1300" s="3">
        <v>6.3623297679066479E-5</v>
      </c>
      <c r="G1300" s="3">
        <v>0</v>
      </c>
      <c r="H1300" s="3">
        <v>2.0604119313039088E-5</v>
      </c>
      <c r="I1300" s="3">
        <v>4.0168458961878674E-5</v>
      </c>
      <c r="J1300" s="3">
        <v>0</v>
      </c>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Z1300" s="54"/>
      <c r="BA1300" s="54"/>
      <c r="BB1300" s="54"/>
      <c r="BC1300" s="54"/>
      <c r="BD1300" s="54"/>
      <c r="BE1300" s="54"/>
      <c r="BF1300" s="54"/>
      <c r="BG1300" s="54"/>
      <c r="BH1300" s="54"/>
      <c r="BI1300" s="54"/>
      <c r="BJ1300" s="54"/>
      <c r="BK1300" s="54"/>
      <c r="BL1300" s="54"/>
      <c r="BM1300" s="54"/>
      <c r="BN1300" s="54"/>
      <c r="BO1300" s="54"/>
      <c r="BP1300" s="54"/>
      <c r="BQ1300" s="54"/>
      <c r="BR1300" s="54"/>
      <c r="BS1300" s="54"/>
      <c r="BT1300" s="54"/>
      <c r="BU1300" s="54"/>
      <c r="BV1300" s="54"/>
      <c r="BW1300" s="54"/>
      <c r="BX1300" s="54"/>
      <c r="BY1300" s="3"/>
      <c r="BZ1300" s="3"/>
      <c r="CA1300" s="3"/>
      <c r="CB1300" s="3"/>
      <c r="CC1300" s="3"/>
      <c r="CD1300" s="3"/>
    </row>
    <row r="1301" spans="1:82" x14ac:dyDescent="0.2">
      <c r="A1301" s="14">
        <v>890.85117000000002</v>
      </c>
      <c r="B1301" s="8" t="s">
        <v>897</v>
      </c>
      <c r="C1301" s="8" t="s">
        <v>898</v>
      </c>
      <c r="D1301" s="3">
        <v>0</v>
      </c>
      <c r="E1301" s="3">
        <v>0</v>
      </c>
      <c r="F1301" s="3">
        <v>3.8437250999954333E-5</v>
      </c>
      <c r="G1301" s="3">
        <v>3.0554519976033984E-5</v>
      </c>
      <c r="H1301" s="3">
        <v>1.602429072022618E-4</v>
      </c>
      <c r="I1301" s="3">
        <v>7.388772647743117E-5</v>
      </c>
      <c r="J1301" s="3">
        <v>0</v>
      </c>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Z1301" s="54"/>
      <c r="BA1301" s="54"/>
      <c r="BB1301" s="54"/>
      <c r="BC1301" s="54"/>
      <c r="BD1301" s="54"/>
      <c r="BE1301" s="54"/>
      <c r="BF1301" s="54"/>
      <c r="BG1301" s="54"/>
      <c r="BH1301" s="54"/>
      <c r="BI1301" s="54"/>
      <c r="BJ1301" s="54"/>
      <c r="BK1301" s="54"/>
      <c r="BL1301" s="54"/>
      <c r="BM1301" s="54"/>
      <c r="BN1301" s="54"/>
      <c r="BO1301" s="54"/>
      <c r="BP1301" s="54"/>
      <c r="BQ1301" s="54"/>
      <c r="BR1301" s="54"/>
      <c r="BS1301" s="54"/>
      <c r="BT1301" s="54"/>
      <c r="BU1301" s="54"/>
      <c r="BV1301" s="54"/>
      <c r="BW1301" s="54"/>
      <c r="BX1301" s="54"/>
      <c r="BY1301" s="3"/>
      <c r="BZ1301" s="3"/>
      <c r="CA1301" s="3"/>
      <c r="CB1301" s="3"/>
      <c r="CC1301" s="3"/>
      <c r="CD1301" s="3"/>
    </row>
    <row r="1302" spans="1:82" x14ac:dyDescent="0.2">
      <c r="A1302" s="14">
        <v>892.86676999999997</v>
      </c>
      <c r="B1302" s="8" t="s">
        <v>899</v>
      </c>
      <c r="C1302" s="8" t="s">
        <v>900</v>
      </c>
      <c r="D1302" s="3">
        <v>1.206755180831843E-6</v>
      </c>
      <c r="E1302" s="3">
        <v>1.7472597333720967E-5</v>
      </c>
      <c r="F1302" s="3">
        <v>4.4796000974384482E-5</v>
      </c>
      <c r="G1302" s="3">
        <v>4.9023874926697371E-5</v>
      </c>
      <c r="H1302" s="3">
        <v>3.7883853253733019E-5</v>
      </c>
      <c r="I1302" s="3">
        <v>1.2672701075071384E-5</v>
      </c>
      <c r="J1302" s="3">
        <v>1.0024371430812032E-5</v>
      </c>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Z1302" s="54"/>
      <c r="BA1302" s="54"/>
      <c r="BB1302" s="54"/>
      <c r="BC1302" s="54"/>
      <c r="BD1302" s="54"/>
      <c r="BE1302" s="54"/>
      <c r="BF1302" s="54"/>
      <c r="BG1302" s="54"/>
      <c r="BH1302" s="54"/>
      <c r="BI1302" s="54"/>
      <c r="BJ1302" s="54"/>
      <c r="BK1302" s="54"/>
      <c r="BL1302" s="54"/>
      <c r="BM1302" s="54"/>
      <c r="BN1302" s="54"/>
      <c r="BO1302" s="54"/>
      <c r="BP1302" s="54"/>
      <c r="BQ1302" s="54"/>
      <c r="BR1302" s="54"/>
      <c r="BS1302" s="54"/>
      <c r="BT1302" s="54"/>
      <c r="BU1302" s="54"/>
      <c r="BV1302" s="54"/>
      <c r="BW1302" s="54"/>
      <c r="BX1302" s="54"/>
      <c r="BY1302" s="3"/>
      <c r="BZ1302" s="3"/>
      <c r="CA1302" s="3"/>
      <c r="CB1302" s="3"/>
      <c r="CC1302" s="3"/>
      <c r="CD1302" s="3"/>
    </row>
    <row r="1303" spans="1:82" x14ac:dyDescent="0.2">
      <c r="A1303" s="14">
        <v>894.7524699999999</v>
      </c>
      <c r="B1303" s="8" t="s">
        <v>901</v>
      </c>
      <c r="C1303" s="8" t="s">
        <v>902</v>
      </c>
      <c r="D1303" s="3">
        <v>0</v>
      </c>
      <c r="E1303" s="3">
        <v>4.4840191927463767E-5</v>
      </c>
      <c r="F1303" s="3">
        <v>4.9158438708591393E-5</v>
      </c>
      <c r="G1303" s="3">
        <v>1.4401686811241362E-4</v>
      </c>
      <c r="H1303" s="3">
        <v>5.2898496279559881E-5</v>
      </c>
      <c r="I1303" s="3">
        <v>8.9606233623369642E-5</v>
      </c>
      <c r="J1303" s="3">
        <v>1.3749013969122654E-4</v>
      </c>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Z1303" s="54"/>
      <c r="BA1303" s="54"/>
      <c r="BB1303" s="54"/>
      <c r="BC1303" s="54"/>
      <c r="BD1303" s="54"/>
      <c r="BE1303" s="54"/>
      <c r="BF1303" s="54"/>
      <c r="BG1303" s="54"/>
      <c r="BH1303" s="54"/>
      <c r="BI1303" s="54"/>
      <c r="BJ1303" s="54"/>
      <c r="BK1303" s="54"/>
      <c r="BL1303" s="54"/>
      <c r="BM1303" s="54"/>
      <c r="BN1303" s="54"/>
      <c r="BO1303" s="54"/>
      <c r="BP1303" s="54"/>
      <c r="BQ1303" s="54"/>
      <c r="BR1303" s="54"/>
      <c r="BS1303" s="54"/>
      <c r="BT1303" s="54"/>
      <c r="BU1303" s="54"/>
      <c r="BV1303" s="54"/>
      <c r="BW1303" s="54"/>
      <c r="BX1303" s="54"/>
      <c r="BY1303" s="3"/>
      <c r="BZ1303" s="3"/>
      <c r="CA1303" s="3"/>
      <c r="CB1303" s="3"/>
      <c r="CC1303" s="3"/>
      <c r="CD1303" s="3"/>
    </row>
    <row r="1304" spans="1:82" x14ac:dyDescent="0.2">
      <c r="A1304" s="14">
        <v>896.76806999999997</v>
      </c>
      <c r="B1304" s="8" t="s">
        <v>903</v>
      </c>
      <c r="C1304" s="8" t="s">
        <v>904</v>
      </c>
      <c r="D1304" s="3">
        <v>0</v>
      </c>
      <c r="E1304" s="3">
        <v>1.7652063169840807E-4</v>
      </c>
      <c r="F1304" s="3">
        <v>3.3953427740503477E-4</v>
      </c>
      <c r="G1304" s="3">
        <v>7.785841381691915E-4</v>
      </c>
      <c r="H1304" s="3">
        <v>9.4300554389744099E-4</v>
      </c>
      <c r="I1304" s="3">
        <v>1.1769234300177717E-3</v>
      </c>
      <c r="J1304" s="3">
        <v>0</v>
      </c>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Z1304" s="54"/>
      <c r="BA1304" s="54"/>
      <c r="BB1304" s="54"/>
      <c r="BC1304" s="54"/>
      <c r="BD1304" s="54"/>
      <c r="BE1304" s="54"/>
      <c r="BF1304" s="54"/>
      <c r="BG1304" s="54"/>
      <c r="BH1304" s="54"/>
      <c r="BI1304" s="54"/>
      <c r="BJ1304" s="54"/>
      <c r="BK1304" s="54"/>
      <c r="BL1304" s="54"/>
      <c r="BM1304" s="54"/>
      <c r="BN1304" s="54"/>
      <c r="BO1304" s="54"/>
      <c r="BP1304" s="54"/>
      <c r="BQ1304" s="54"/>
      <c r="BR1304" s="54"/>
      <c r="BS1304" s="54"/>
      <c r="BT1304" s="54"/>
      <c r="BU1304" s="54"/>
      <c r="BV1304" s="54"/>
      <c r="BW1304" s="54"/>
      <c r="BX1304" s="54"/>
      <c r="BY1304" s="3"/>
      <c r="BZ1304" s="3"/>
      <c r="CA1304" s="3"/>
      <c r="CB1304" s="3"/>
      <c r="CC1304" s="3"/>
      <c r="CD1304" s="3"/>
    </row>
    <row r="1305" spans="1:82" x14ac:dyDescent="0.2">
      <c r="A1305" s="14">
        <v>898.78366999999992</v>
      </c>
      <c r="B1305" s="8" t="s">
        <v>905</v>
      </c>
      <c r="C1305" s="8" t="s">
        <v>906</v>
      </c>
      <c r="D1305" s="3">
        <v>4.8323983780452092E-5</v>
      </c>
      <c r="E1305" s="3">
        <v>1.9318658709743218E-5</v>
      </c>
      <c r="F1305" s="3">
        <v>1.5068800092134131E-5</v>
      </c>
      <c r="G1305" s="3">
        <v>0</v>
      </c>
      <c r="H1305" s="3">
        <v>1.3418241744324574E-4</v>
      </c>
      <c r="I1305" s="3">
        <v>6.1061150410789079E-5</v>
      </c>
      <c r="J1305" s="3">
        <v>0</v>
      </c>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Z1305" s="54"/>
      <c r="BA1305" s="54"/>
      <c r="BB1305" s="54"/>
      <c r="BC1305" s="54"/>
      <c r="BD1305" s="54"/>
      <c r="BE1305" s="54"/>
      <c r="BF1305" s="54"/>
      <c r="BG1305" s="54"/>
      <c r="BH1305" s="54"/>
      <c r="BI1305" s="54"/>
      <c r="BJ1305" s="54"/>
      <c r="BK1305" s="54"/>
      <c r="BL1305" s="54"/>
      <c r="BM1305" s="54"/>
      <c r="BN1305" s="54"/>
      <c r="BO1305" s="54"/>
      <c r="BP1305" s="54"/>
      <c r="BQ1305" s="54"/>
      <c r="BR1305" s="54"/>
      <c r="BS1305" s="54"/>
      <c r="BT1305" s="54"/>
      <c r="BU1305" s="54"/>
      <c r="BV1305" s="54"/>
      <c r="BW1305" s="54"/>
      <c r="BX1305" s="54"/>
      <c r="BY1305" s="3"/>
      <c r="BZ1305" s="3"/>
      <c r="CA1305" s="3"/>
      <c r="CB1305" s="3"/>
      <c r="CC1305" s="3"/>
      <c r="CD1305" s="3"/>
    </row>
    <row r="1306" spans="1:82" x14ac:dyDescent="0.2">
      <c r="A1306" s="14">
        <v>900.79926999999998</v>
      </c>
      <c r="B1306" s="8" t="s">
        <v>907</v>
      </c>
      <c r="C1306" s="8" t="s">
        <v>908</v>
      </c>
      <c r="D1306" s="3">
        <v>6.9205436983409905E-5</v>
      </c>
      <c r="E1306" s="3">
        <v>1.9384942580153174E-5</v>
      </c>
      <c r="F1306" s="3">
        <v>3.7192971358911009E-5</v>
      </c>
      <c r="G1306" s="3">
        <v>4.2106236439598734E-5</v>
      </c>
      <c r="H1306" s="3">
        <v>1.2598460400418672E-4</v>
      </c>
      <c r="I1306" s="3">
        <v>2.2994411321180946E-5</v>
      </c>
      <c r="J1306" s="3">
        <v>3.4941686242700689E-5</v>
      </c>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Z1306" s="54"/>
      <c r="BA1306" s="54"/>
      <c r="BB1306" s="54"/>
      <c r="BC1306" s="54"/>
      <c r="BD1306" s="54"/>
      <c r="BE1306" s="54"/>
      <c r="BF1306" s="54"/>
      <c r="BG1306" s="54"/>
      <c r="BH1306" s="54"/>
      <c r="BI1306" s="54"/>
      <c r="BJ1306" s="54"/>
      <c r="BK1306" s="54"/>
      <c r="BL1306" s="54"/>
      <c r="BM1306" s="54"/>
      <c r="BN1306" s="54"/>
      <c r="BO1306" s="54"/>
      <c r="BP1306" s="54"/>
      <c r="BQ1306" s="54"/>
      <c r="BR1306" s="54"/>
      <c r="BS1306" s="54"/>
      <c r="BT1306" s="54"/>
      <c r="BU1306" s="54"/>
      <c r="BV1306" s="54"/>
      <c r="BW1306" s="54"/>
      <c r="BX1306" s="54"/>
      <c r="BY1306" s="3"/>
      <c r="BZ1306" s="3"/>
      <c r="CA1306" s="3"/>
      <c r="CB1306" s="3"/>
      <c r="CC1306" s="3"/>
      <c r="CD1306" s="3"/>
    </row>
    <row r="1307" spans="1:82" x14ac:dyDescent="0.2">
      <c r="A1307" s="14">
        <v>902.81486999999993</v>
      </c>
      <c r="B1307" s="8" t="s">
        <v>909</v>
      </c>
      <c r="C1307" s="8" t="s">
        <v>910</v>
      </c>
      <c r="D1307" s="3">
        <v>0</v>
      </c>
      <c r="E1307" s="3">
        <v>3.1752281988174832E-5</v>
      </c>
      <c r="F1307" s="3">
        <v>2.5954404554186824E-5</v>
      </c>
      <c r="G1307" s="3">
        <v>3.033168968485106E-5</v>
      </c>
      <c r="H1307" s="3">
        <v>1.3411231300461925E-4</v>
      </c>
      <c r="I1307" s="3">
        <v>4.204768199094691E-5</v>
      </c>
      <c r="J1307" s="3">
        <v>9.7959907618105227E-5</v>
      </c>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Z1307" s="54"/>
      <c r="BA1307" s="54"/>
      <c r="BB1307" s="54"/>
      <c r="BC1307" s="54"/>
      <c r="BD1307" s="54"/>
      <c r="BE1307" s="54"/>
      <c r="BF1307" s="54"/>
      <c r="BG1307" s="54"/>
      <c r="BH1307" s="54"/>
      <c r="BI1307" s="54"/>
      <c r="BJ1307" s="54"/>
      <c r="BK1307" s="54"/>
      <c r="BL1307" s="54"/>
      <c r="BM1307" s="54"/>
      <c r="BN1307" s="54"/>
      <c r="BO1307" s="54"/>
      <c r="BP1307" s="54"/>
      <c r="BQ1307" s="54"/>
      <c r="BR1307" s="54"/>
      <c r="BS1307" s="54"/>
      <c r="BT1307" s="54"/>
      <c r="BU1307" s="54"/>
      <c r="BV1307" s="54"/>
      <c r="BW1307" s="54"/>
      <c r="BX1307" s="54"/>
      <c r="BY1307" s="3"/>
      <c r="BZ1307" s="3"/>
      <c r="CA1307" s="3"/>
      <c r="CB1307" s="3"/>
      <c r="CC1307" s="3"/>
      <c r="CD1307" s="3"/>
    </row>
    <row r="1308" spans="1:82" x14ac:dyDescent="0.2">
      <c r="A1308" s="14">
        <v>904.83046999999988</v>
      </c>
      <c r="B1308" s="8" t="s">
        <v>911</v>
      </c>
      <c r="C1308" s="8" t="s">
        <v>912</v>
      </c>
      <c r="D1308" s="3">
        <v>0</v>
      </c>
      <c r="E1308" s="3">
        <v>0</v>
      </c>
      <c r="F1308" s="3">
        <v>4.0052556901069493E-6</v>
      </c>
      <c r="G1308" s="3">
        <v>0</v>
      </c>
      <c r="H1308" s="3">
        <v>1.2427756945617002E-5</v>
      </c>
      <c r="I1308" s="3">
        <v>4.8184343157323586E-5</v>
      </c>
      <c r="J1308" s="3">
        <v>2.9456168354165905E-5</v>
      </c>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Z1308" s="54"/>
      <c r="BA1308" s="54"/>
      <c r="BB1308" s="54"/>
      <c r="BC1308" s="54"/>
      <c r="BD1308" s="54"/>
      <c r="BE1308" s="54"/>
      <c r="BF1308" s="54"/>
      <c r="BG1308" s="54"/>
      <c r="BH1308" s="54"/>
      <c r="BI1308" s="54"/>
      <c r="BJ1308" s="54"/>
      <c r="BK1308" s="54"/>
      <c r="BL1308" s="54"/>
      <c r="BM1308" s="54"/>
      <c r="BN1308" s="54"/>
      <c r="BO1308" s="54"/>
      <c r="BP1308" s="54"/>
      <c r="BQ1308" s="54"/>
      <c r="BR1308" s="54"/>
      <c r="BS1308" s="54"/>
      <c r="BT1308" s="54"/>
      <c r="BU1308" s="54"/>
      <c r="BV1308" s="54"/>
      <c r="BW1308" s="54"/>
      <c r="BX1308" s="54"/>
      <c r="BY1308" s="3"/>
      <c r="BZ1308" s="3"/>
      <c r="CA1308" s="3"/>
      <c r="CB1308" s="3"/>
      <c r="CC1308" s="3"/>
      <c r="CD1308" s="3"/>
    </row>
    <row r="1309" spans="1:82" x14ac:dyDescent="0.2">
      <c r="A1309" s="14">
        <v>906.84606999999994</v>
      </c>
      <c r="B1309" s="8" t="s">
        <v>913</v>
      </c>
      <c r="C1309" s="8" t="s">
        <v>914</v>
      </c>
      <c r="D1309" s="3">
        <v>0</v>
      </c>
      <c r="E1309" s="3">
        <v>3.8197692813493343E-5</v>
      </c>
      <c r="F1309" s="3">
        <v>5.0544398166324241E-5</v>
      </c>
      <c r="G1309" s="3">
        <v>7.2147631095050431E-5</v>
      </c>
      <c r="H1309" s="3">
        <v>7.9488193308311492E-5</v>
      </c>
      <c r="I1309" s="3">
        <v>1.2334412208234299E-4</v>
      </c>
      <c r="J1309" s="3">
        <v>1.2338225534939866E-5</v>
      </c>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Z1309" s="54"/>
      <c r="BA1309" s="54"/>
      <c r="BB1309" s="54"/>
      <c r="BC1309" s="54"/>
      <c r="BD1309" s="54"/>
      <c r="BE1309" s="54"/>
      <c r="BF1309" s="54"/>
      <c r="BG1309" s="54"/>
      <c r="BH1309" s="54"/>
      <c r="BI1309" s="54"/>
      <c r="BJ1309" s="54"/>
      <c r="BK1309" s="54"/>
      <c r="BL1309" s="54"/>
      <c r="BM1309" s="54"/>
      <c r="BN1309" s="54"/>
      <c r="BO1309" s="54"/>
      <c r="BP1309" s="54"/>
      <c r="BQ1309" s="54"/>
      <c r="BR1309" s="54"/>
      <c r="BS1309" s="54"/>
      <c r="BT1309" s="54"/>
      <c r="BU1309" s="54"/>
      <c r="BV1309" s="54"/>
      <c r="BW1309" s="54"/>
      <c r="BX1309" s="54"/>
      <c r="BY1309" s="3"/>
      <c r="BZ1309" s="3"/>
      <c r="CA1309" s="3"/>
      <c r="CB1309" s="3"/>
      <c r="CC1309" s="3"/>
      <c r="CD1309" s="3"/>
    </row>
    <row r="1310" spans="1:82" x14ac:dyDescent="0.2">
      <c r="A1310" s="14">
        <v>908.86166999999989</v>
      </c>
      <c r="B1310" s="8" t="s">
        <v>915</v>
      </c>
      <c r="C1310" s="8" t="s">
        <v>916</v>
      </c>
      <c r="D1310" s="3">
        <v>1.8570871089512537E-5</v>
      </c>
      <c r="E1310" s="3">
        <v>6.7619056065613297E-5</v>
      </c>
      <c r="F1310" s="3">
        <v>2.5756359724569992E-5</v>
      </c>
      <c r="G1310" s="3">
        <v>5.0630945102192926E-5</v>
      </c>
      <c r="H1310" s="3">
        <v>0</v>
      </c>
      <c r="I1310" s="3">
        <v>1.1718267029365653E-4</v>
      </c>
      <c r="J1310" s="3">
        <v>2.4448543929741438E-5</v>
      </c>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Z1310" s="54"/>
      <c r="BA1310" s="54"/>
      <c r="BB1310" s="54"/>
      <c r="BC1310" s="54"/>
      <c r="BD1310" s="54"/>
      <c r="BE1310" s="54"/>
      <c r="BF1310" s="54"/>
      <c r="BG1310" s="54"/>
      <c r="BH1310" s="54"/>
      <c r="BI1310" s="54"/>
      <c r="BJ1310" s="54"/>
      <c r="BK1310" s="54"/>
      <c r="BL1310" s="54"/>
      <c r="BM1310" s="54"/>
      <c r="BN1310" s="54"/>
      <c r="BO1310" s="54"/>
      <c r="BP1310" s="54"/>
      <c r="BQ1310" s="54"/>
      <c r="BR1310" s="54"/>
      <c r="BS1310" s="54"/>
      <c r="BT1310" s="54"/>
      <c r="BU1310" s="54"/>
      <c r="BV1310" s="54"/>
      <c r="BW1310" s="54"/>
      <c r="BX1310" s="54"/>
      <c r="BY1310" s="3"/>
      <c r="BZ1310" s="3"/>
      <c r="CA1310" s="3"/>
      <c r="CB1310" s="3"/>
      <c r="CC1310" s="3"/>
      <c r="CD1310" s="3"/>
    </row>
    <row r="1311" spans="1:82" x14ac:dyDescent="0.2">
      <c r="A1311" s="14">
        <v>910.81997000000001</v>
      </c>
      <c r="B1311" s="8" t="s">
        <v>917</v>
      </c>
      <c r="C1311" s="8" t="s">
        <v>918</v>
      </c>
      <c r="D1311" s="3">
        <v>4.4144135528253469E-6</v>
      </c>
      <c r="E1311" s="3">
        <v>1.7592280657567648E-5</v>
      </c>
      <c r="F1311" s="3">
        <v>7.5004627941538735E-5</v>
      </c>
      <c r="G1311" s="3">
        <v>7.3516299869168998E-5</v>
      </c>
      <c r="H1311" s="3">
        <v>9.9308639005486293E-5</v>
      </c>
      <c r="I1311" s="3">
        <v>8.3615466285776285E-5</v>
      </c>
      <c r="J1311" s="3">
        <v>0</v>
      </c>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Z1311" s="54"/>
      <c r="BA1311" s="54"/>
      <c r="BB1311" s="54"/>
      <c r="BC1311" s="54"/>
      <c r="BD1311" s="54"/>
      <c r="BE1311" s="54"/>
      <c r="BF1311" s="54"/>
      <c r="BG1311" s="54"/>
      <c r="BH1311" s="54"/>
      <c r="BI1311" s="54"/>
      <c r="BJ1311" s="54"/>
      <c r="BK1311" s="54"/>
      <c r="BL1311" s="54"/>
      <c r="BM1311" s="54"/>
      <c r="BN1311" s="54"/>
      <c r="BO1311" s="54"/>
      <c r="BP1311" s="54"/>
      <c r="BQ1311" s="54"/>
      <c r="BR1311" s="54"/>
      <c r="BS1311" s="54"/>
      <c r="BT1311" s="54"/>
      <c r="BU1311" s="54"/>
      <c r="BV1311" s="54"/>
      <c r="BW1311" s="54"/>
      <c r="BX1311" s="54"/>
      <c r="BY1311" s="3"/>
      <c r="BZ1311" s="3"/>
      <c r="CA1311" s="3"/>
      <c r="CB1311" s="3"/>
      <c r="CC1311" s="3"/>
      <c r="CD1311" s="3"/>
    </row>
    <row r="1312" spans="1:82" x14ac:dyDescent="0.2">
      <c r="A1312" s="14">
        <v>912.83556999999996</v>
      </c>
      <c r="B1312" s="8" t="s">
        <v>919</v>
      </c>
      <c r="C1312" s="8" t="s">
        <v>920</v>
      </c>
      <c r="D1312" s="3">
        <v>4.761995093255875E-5</v>
      </c>
      <c r="E1312" s="3">
        <v>0</v>
      </c>
      <c r="F1312" s="3">
        <v>0</v>
      </c>
      <c r="G1312" s="3">
        <v>3.6831975621157613E-5</v>
      </c>
      <c r="H1312" s="3">
        <v>1.5950563382816321E-4</v>
      </c>
      <c r="I1312" s="3">
        <v>5.0134633071788966E-5</v>
      </c>
      <c r="J1312" s="3">
        <v>0</v>
      </c>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Z1312" s="54"/>
      <c r="BA1312" s="54"/>
      <c r="BB1312" s="54"/>
      <c r="BC1312" s="54"/>
      <c r="BD1312" s="54"/>
      <c r="BE1312" s="54"/>
      <c r="BF1312" s="54"/>
      <c r="BG1312" s="54"/>
      <c r="BH1312" s="54"/>
      <c r="BI1312" s="54"/>
      <c r="BJ1312" s="54"/>
      <c r="BK1312" s="54"/>
      <c r="BL1312" s="54"/>
      <c r="BM1312" s="54"/>
      <c r="BN1312" s="54"/>
      <c r="BO1312" s="54"/>
      <c r="BP1312" s="54"/>
      <c r="BQ1312" s="54"/>
      <c r="BR1312" s="54"/>
      <c r="BS1312" s="54"/>
      <c r="BT1312" s="54"/>
      <c r="BU1312" s="54"/>
      <c r="BV1312" s="54"/>
      <c r="BW1312" s="54"/>
      <c r="BX1312" s="54"/>
      <c r="BY1312" s="3"/>
      <c r="BZ1312" s="3"/>
      <c r="CA1312" s="3"/>
      <c r="CB1312" s="3"/>
      <c r="CC1312" s="3"/>
      <c r="CD1312" s="3"/>
    </row>
    <row r="1313" spans="1:82" x14ac:dyDescent="0.2">
      <c r="A1313" s="14">
        <v>914.85117000000002</v>
      </c>
      <c r="B1313" s="8" t="s">
        <v>921</v>
      </c>
      <c r="C1313" s="8" t="s">
        <v>922</v>
      </c>
      <c r="D1313" s="3">
        <v>2.6560969109919829E-5</v>
      </c>
      <c r="E1313" s="3">
        <v>3.7303129964919772E-5</v>
      </c>
      <c r="F1313" s="3">
        <v>1.0307161727028217E-4</v>
      </c>
      <c r="G1313" s="3">
        <v>1.8450076497883523E-5</v>
      </c>
      <c r="H1313" s="3">
        <v>2.8887201410561606E-5</v>
      </c>
      <c r="I1313" s="3">
        <v>5.5866571179345659E-5</v>
      </c>
      <c r="J1313" s="3">
        <v>7.7711320507373342E-5</v>
      </c>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Z1313" s="54"/>
      <c r="BA1313" s="54"/>
      <c r="BB1313" s="54"/>
      <c r="BC1313" s="54"/>
      <c r="BD1313" s="54"/>
      <c r="BE1313" s="54"/>
      <c r="BF1313" s="54"/>
      <c r="BG1313" s="54"/>
      <c r="BH1313" s="54"/>
      <c r="BI1313" s="54"/>
      <c r="BJ1313" s="54"/>
      <c r="BK1313" s="54"/>
      <c r="BL1313" s="54"/>
      <c r="BM1313" s="54"/>
      <c r="BN1313" s="54"/>
      <c r="BO1313" s="54"/>
      <c r="BP1313" s="54"/>
      <c r="BQ1313" s="54"/>
      <c r="BR1313" s="54"/>
      <c r="BS1313" s="54"/>
      <c r="BT1313" s="54"/>
      <c r="BU1313" s="54"/>
      <c r="BV1313" s="54"/>
      <c r="BW1313" s="54"/>
      <c r="BX1313" s="54"/>
      <c r="BY1313" s="3"/>
      <c r="BZ1313" s="3"/>
      <c r="CA1313" s="3"/>
      <c r="CB1313" s="3"/>
      <c r="CC1313" s="3"/>
      <c r="CD1313" s="3"/>
    </row>
    <row r="1314" spans="1:82" x14ac:dyDescent="0.2">
      <c r="A1314" s="14">
        <v>916.86676999999997</v>
      </c>
      <c r="B1314" s="8" t="s">
        <v>923</v>
      </c>
      <c r="C1314" s="8" t="s">
        <v>924</v>
      </c>
      <c r="D1314" s="3">
        <v>0</v>
      </c>
      <c r="E1314" s="3">
        <v>3.0458922782944985E-5</v>
      </c>
      <c r="F1314" s="3">
        <v>0</v>
      </c>
      <c r="G1314" s="3">
        <v>3.9461788764334623E-7</v>
      </c>
      <c r="H1314" s="3">
        <v>2.9535456681148926E-5</v>
      </c>
      <c r="I1314" s="3">
        <v>2.1598890479370748E-5</v>
      </c>
      <c r="J1314" s="3">
        <v>0</v>
      </c>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Z1314" s="54"/>
      <c r="BA1314" s="54"/>
      <c r="BB1314" s="54"/>
      <c r="BC1314" s="54"/>
      <c r="BD1314" s="54"/>
      <c r="BE1314" s="54"/>
      <c r="BF1314" s="54"/>
      <c r="BG1314" s="54"/>
      <c r="BH1314" s="54"/>
      <c r="BI1314" s="54"/>
      <c r="BJ1314" s="54"/>
      <c r="BK1314" s="54"/>
      <c r="BL1314" s="54"/>
      <c r="BM1314" s="54"/>
      <c r="BN1314" s="54"/>
      <c r="BO1314" s="54"/>
      <c r="BP1314" s="54"/>
      <c r="BQ1314" s="54"/>
      <c r="BR1314" s="54"/>
      <c r="BS1314" s="54"/>
      <c r="BT1314" s="54"/>
      <c r="BU1314" s="54"/>
      <c r="BV1314" s="54"/>
      <c r="BW1314" s="54"/>
      <c r="BX1314" s="54"/>
      <c r="BY1314" s="3"/>
      <c r="BZ1314" s="3"/>
      <c r="CA1314" s="3"/>
      <c r="CB1314" s="3"/>
      <c r="CC1314" s="3"/>
      <c r="CD1314" s="3"/>
    </row>
    <row r="1315" spans="1:82" x14ac:dyDescent="0.2">
      <c r="A1315" s="14">
        <v>918.88237000000004</v>
      </c>
      <c r="B1315" s="8" t="s">
        <v>925</v>
      </c>
      <c r="C1315" s="8" t="s">
        <v>926</v>
      </c>
      <c r="D1315" s="3">
        <v>2.2147263800849639E-6</v>
      </c>
      <c r="E1315" s="3">
        <v>1.5402700572359947E-5</v>
      </c>
      <c r="F1315" s="3">
        <v>2.4403609665190473E-5</v>
      </c>
      <c r="G1315" s="3">
        <v>3.1088170678669722E-5</v>
      </c>
      <c r="H1315" s="3">
        <v>9.4683339268717464E-5</v>
      </c>
      <c r="I1315" s="3">
        <v>2.9569581970485398E-5</v>
      </c>
      <c r="J1315" s="3">
        <v>9.0794342204290687E-6</v>
      </c>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Z1315" s="54"/>
      <c r="BA1315" s="54"/>
      <c r="BB1315" s="54"/>
      <c r="BC1315" s="54"/>
      <c r="BD1315" s="54"/>
      <c r="BE1315" s="54"/>
      <c r="BF1315" s="54"/>
      <c r="BG1315" s="54"/>
      <c r="BH1315" s="54"/>
      <c r="BI1315" s="54"/>
      <c r="BJ1315" s="54"/>
      <c r="BK1315" s="54"/>
      <c r="BL1315" s="54"/>
      <c r="BM1315" s="54"/>
      <c r="BN1315" s="54"/>
      <c r="BO1315" s="54"/>
      <c r="BP1315" s="54"/>
      <c r="BQ1315" s="54"/>
      <c r="BR1315" s="54"/>
      <c r="BS1315" s="54"/>
      <c r="BT1315" s="54"/>
      <c r="BU1315" s="54"/>
      <c r="BV1315" s="54"/>
      <c r="BW1315" s="54"/>
      <c r="BX1315" s="54"/>
      <c r="BY1315" s="3"/>
      <c r="BZ1315" s="3"/>
      <c r="CA1315" s="3"/>
      <c r="CB1315" s="3"/>
      <c r="CC1315" s="3"/>
      <c r="CD1315" s="3"/>
    </row>
    <row r="1316" spans="1:82" x14ac:dyDescent="0.2">
      <c r="A1316" s="14">
        <v>920.89796999999999</v>
      </c>
      <c r="B1316" s="8" t="s">
        <v>927</v>
      </c>
      <c r="C1316" s="8" t="s">
        <v>928</v>
      </c>
      <c r="D1316" s="3">
        <v>2.6722324651567571E-5</v>
      </c>
      <c r="E1316" s="3">
        <v>9.639944339557153E-5</v>
      </c>
      <c r="F1316" s="3">
        <v>1.4735008636830325E-4</v>
      </c>
      <c r="G1316" s="3">
        <v>7.1808590895793912E-5</v>
      </c>
      <c r="H1316" s="3">
        <v>2.5657325934991552E-4</v>
      </c>
      <c r="I1316" s="3">
        <v>1.9867582086540681E-4</v>
      </c>
      <c r="J1316" s="3">
        <v>5.1250836146648077E-6</v>
      </c>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Z1316" s="54"/>
      <c r="BA1316" s="54"/>
      <c r="BB1316" s="54"/>
      <c r="BC1316" s="54"/>
      <c r="BD1316" s="54"/>
      <c r="BE1316" s="54"/>
      <c r="BF1316" s="54"/>
      <c r="BG1316" s="54"/>
      <c r="BH1316" s="54"/>
      <c r="BI1316" s="54"/>
      <c r="BJ1316" s="54"/>
      <c r="BK1316" s="54"/>
      <c r="BL1316" s="54"/>
      <c r="BM1316" s="54"/>
      <c r="BN1316" s="54"/>
      <c r="BO1316" s="54"/>
      <c r="BP1316" s="54"/>
      <c r="BQ1316" s="54"/>
      <c r="BR1316" s="54"/>
      <c r="BS1316" s="54"/>
      <c r="BT1316" s="54"/>
      <c r="BU1316" s="54"/>
      <c r="BV1316" s="54"/>
      <c r="BW1316" s="54"/>
      <c r="BX1316" s="54"/>
      <c r="BY1316" s="3"/>
      <c r="BZ1316" s="3"/>
      <c r="CA1316" s="3"/>
      <c r="CB1316" s="3"/>
      <c r="CC1316" s="3"/>
      <c r="CD1316" s="3"/>
    </row>
    <row r="1317" spans="1:82" x14ac:dyDescent="0.2">
      <c r="A1317" s="14">
        <v>922.78366999999992</v>
      </c>
      <c r="B1317" s="8" t="s">
        <v>929</v>
      </c>
      <c r="C1317" s="8" t="s">
        <v>930</v>
      </c>
      <c r="D1317" s="3">
        <v>5.0132906370848032E-5</v>
      </c>
      <c r="E1317" s="3">
        <v>5.5133427476664922E-5</v>
      </c>
      <c r="F1317" s="3">
        <v>3.9756443366671538E-4</v>
      </c>
      <c r="G1317" s="3">
        <v>3.9275600023880319E-4</v>
      </c>
      <c r="H1317" s="3">
        <v>4.4574455810772977E-4</v>
      </c>
      <c r="I1317" s="3">
        <v>5.2919268454527067E-4</v>
      </c>
      <c r="J1317" s="3">
        <v>0</v>
      </c>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Z1317" s="54"/>
      <c r="BA1317" s="54"/>
      <c r="BB1317" s="54"/>
      <c r="BC1317" s="54"/>
      <c r="BD1317" s="54"/>
      <c r="BE1317" s="54"/>
      <c r="BF1317" s="54"/>
      <c r="BG1317" s="54"/>
      <c r="BH1317" s="54"/>
      <c r="BI1317" s="54"/>
      <c r="BJ1317" s="54"/>
      <c r="BK1317" s="54"/>
      <c r="BL1317" s="54"/>
      <c r="BM1317" s="54"/>
      <c r="BN1317" s="54"/>
      <c r="BO1317" s="54"/>
      <c r="BP1317" s="54"/>
      <c r="BQ1317" s="54"/>
      <c r="BR1317" s="54"/>
      <c r="BS1317" s="54"/>
      <c r="BT1317" s="54"/>
      <c r="BU1317" s="54"/>
      <c r="BV1317" s="54"/>
      <c r="BW1317" s="54"/>
      <c r="BX1317" s="54"/>
      <c r="BY1317" s="3"/>
      <c r="BZ1317" s="3"/>
      <c r="CA1317" s="3"/>
      <c r="CB1317" s="3"/>
      <c r="CC1317" s="3"/>
      <c r="CD1317" s="3"/>
    </row>
    <row r="1318" spans="1:82" x14ac:dyDescent="0.2">
      <c r="A1318" s="14">
        <v>924.79926999999998</v>
      </c>
      <c r="B1318" s="8" t="s">
        <v>931</v>
      </c>
      <c r="C1318" s="8" t="s">
        <v>932</v>
      </c>
      <c r="D1318" s="3">
        <v>0</v>
      </c>
      <c r="E1318" s="3">
        <v>8.6502190463167596E-5</v>
      </c>
      <c r="F1318" s="3">
        <v>1.5494667995974757E-3</v>
      </c>
      <c r="G1318" s="3">
        <v>3.0176055432434915E-3</v>
      </c>
      <c r="H1318" s="3">
        <v>3.3319968004834138E-3</v>
      </c>
      <c r="I1318" s="3">
        <v>5.9743271048846884E-3</v>
      </c>
      <c r="J1318" s="3">
        <v>4.3069071504902484E-6</v>
      </c>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Z1318" s="54"/>
      <c r="BA1318" s="54"/>
      <c r="BB1318" s="54"/>
      <c r="BC1318" s="54"/>
      <c r="BD1318" s="54"/>
      <c r="BE1318" s="54"/>
      <c r="BF1318" s="54"/>
      <c r="BG1318" s="54"/>
      <c r="BH1318" s="54"/>
      <c r="BI1318" s="54"/>
      <c r="BJ1318" s="54"/>
      <c r="BK1318" s="54"/>
      <c r="BL1318" s="54"/>
      <c r="BM1318" s="54"/>
      <c r="BN1318" s="54"/>
      <c r="BO1318" s="54"/>
      <c r="BP1318" s="54"/>
      <c r="BQ1318" s="54"/>
      <c r="BR1318" s="54"/>
      <c r="BS1318" s="54"/>
      <c r="BT1318" s="54"/>
      <c r="BU1318" s="54"/>
      <c r="BV1318" s="54"/>
      <c r="BW1318" s="54"/>
      <c r="BX1318" s="54"/>
      <c r="BY1318" s="3"/>
      <c r="BZ1318" s="3"/>
      <c r="CA1318" s="3"/>
      <c r="CB1318" s="3"/>
      <c r="CC1318" s="3"/>
      <c r="CD1318" s="3"/>
    </row>
    <row r="1319" spans="1:82" x14ac:dyDescent="0.2">
      <c r="A1319" s="14">
        <v>926.81486999999993</v>
      </c>
      <c r="B1319" s="8" t="s">
        <v>933</v>
      </c>
      <c r="C1319" s="8" t="s">
        <v>934</v>
      </c>
      <c r="D1319" s="3">
        <v>9.20361161072841E-6</v>
      </c>
      <c r="E1319" s="3">
        <v>3.4811342472317652E-5</v>
      </c>
      <c r="F1319" s="3">
        <v>5.9098293621550192E-5</v>
      </c>
      <c r="G1319" s="3">
        <v>6.6933703947199012E-5</v>
      </c>
      <c r="H1319" s="3">
        <v>0</v>
      </c>
      <c r="I1319" s="3">
        <v>7.1751917685346534E-5</v>
      </c>
      <c r="J1319" s="3">
        <v>8.372052255200225E-6</v>
      </c>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Z1319" s="54"/>
      <c r="BA1319" s="54"/>
      <c r="BB1319" s="54"/>
      <c r="BC1319" s="54"/>
      <c r="BD1319" s="54"/>
      <c r="BE1319" s="54"/>
      <c r="BF1319" s="54"/>
      <c r="BG1319" s="54"/>
      <c r="BH1319" s="54"/>
      <c r="BI1319" s="54"/>
      <c r="BJ1319" s="54"/>
      <c r="BK1319" s="54"/>
      <c r="BL1319" s="54"/>
      <c r="BM1319" s="54"/>
      <c r="BN1319" s="54"/>
      <c r="BO1319" s="54"/>
      <c r="BP1319" s="54"/>
      <c r="BQ1319" s="54"/>
      <c r="BR1319" s="54"/>
      <c r="BS1319" s="54"/>
      <c r="BT1319" s="54"/>
      <c r="BU1319" s="54"/>
      <c r="BV1319" s="54"/>
      <c r="BW1319" s="54"/>
      <c r="BX1319" s="54"/>
      <c r="BY1319" s="3"/>
      <c r="BZ1319" s="3"/>
      <c r="CA1319" s="3"/>
      <c r="CB1319" s="3"/>
      <c r="CC1319" s="3"/>
      <c r="CD1319" s="3"/>
    </row>
    <row r="1320" spans="1:82" x14ac:dyDescent="0.2">
      <c r="A1320" s="14">
        <v>928.83046999999988</v>
      </c>
      <c r="B1320" s="8" t="s">
        <v>935</v>
      </c>
      <c r="C1320" s="8" t="s">
        <v>936</v>
      </c>
      <c r="D1320" s="3">
        <v>6.7760691376378043E-6</v>
      </c>
      <c r="E1320" s="3">
        <v>4.7830422835366629E-5</v>
      </c>
      <c r="F1320" s="3">
        <v>2.0309383523800749E-5</v>
      </c>
      <c r="G1320" s="3">
        <v>5.4564189922398597E-5</v>
      </c>
      <c r="H1320" s="3">
        <v>3.3144250532211913E-5</v>
      </c>
      <c r="I1320" s="3">
        <v>9.0886048737403731E-5</v>
      </c>
      <c r="J1320" s="3">
        <v>1.7447259599517553E-5</v>
      </c>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Z1320" s="54"/>
      <c r="BA1320" s="54"/>
      <c r="BB1320" s="54"/>
      <c r="BC1320" s="54"/>
      <c r="BD1320" s="54"/>
      <c r="BE1320" s="54"/>
      <c r="BF1320" s="54"/>
      <c r="BG1320" s="54"/>
      <c r="BH1320" s="54"/>
      <c r="BI1320" s="54"/>
      <c r="BJ1320" s="54"/>
      <c r="BK1320" s="54"/>
      <c r="BL1320" s="54"/>
      <c r="BM1320" s="54"/>
      <c r="BN1320" s="54"/>
      <c r="BO1320" s="54"/>
      <c r="BP1320" s="54"/>
      <c r="BQ1320" s="54"/>
      <c r="BR1320" s="54"/>
      <c r="BS1320" s="54"/>
      <c r="BT1320" s="54"/>
      <c r="BU1320" s="54"/>
      <c r="BV1320" s="54"/>
      <c r="BW1320" s="54"/>
      <c r="BX1320" s="54"/>
      <c r="BY1320" s="3"/>
      <c r="BZ1320" s="3"/>
      <c r="CA1320" s="3"/>
      <c r="CB1320" s="3"/>
      <c r="CC1320" s="3"/>
      <c r="CD1320" s="3"/>
    </row>
    <row r="1321" spans="1:82" x14ac:dyDescent="0.2">
      <c r="A1321" s="14">
        <v>930.84606999999994</v>
      </c>
      <c r="B1321" s="8" t="s">
        <v>937</v>
      </c>
      <c r="C1321" s="8" t="s">
        <v>938</v>
      </c>
      <c r="D1321" s="3">
        <v>0</v>
      </c>
      <c r="E1321" s="3">
        <v>1.7442885625503665E-5</v>
      </c>
      <c r="F1321" s="3">
        <v>1.2350933875026745E-5</v>
      </c>
      <c r="G1321" s="3">
        <v>5.333849940466512E-5</v>
      </c>
      <c r="H1321" s="3">
        <v>1.103589571278949E-4</v>
      </c>
      <c r="I1321" s="3">
        <v>9.435301599749117E-5</v>
      </c>
      <c r="J1321" s="3">
        <v>2.3246942747724535E-5</v>
      </c>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Z1321" s="54"/>
      <c r="BA1321" s="54"/>
      <c r="BB1321" s="54"/>
      <c r="BC1321" s="54"/>
      <c r="BD1321" s="54"/>
      <c r="BE1321" s="54"/>
      <c r="BF1321" s="54"/>
      <c r="BG1321" s="54"/>
      <c r="BH1321" s="54"/>
      <c r="BI1321" s="54"/>
      <c r="BJ1321" s="54"/>
      <c r="BK1321" s="54"/>
      <c r="BL1321" s="54"/>
      <c r="BM1321" s="54"/>
      <c r="BN1321" s="54"/>
      <c r="BO1321" s="54"/>
      <c r="BP1321" s="54"/>
      <c r="BQ1321" s="54"/>
      <c r="BR1321" s="54"/>
      <c r="BS1321" s="54"/>
      <c r="BT1321" s="54"/>
      <c r="BU1321" s="54"/>
      <c r="BV1321" s="54"/>
      <c r="BW1321" s="54"/>
      <c r="BX1321" s="54"/>
      <c r="BY1321" s="3"/>
      <c r="BZ1321" s="3"/>
      <c r="CA1321" s="3"/>
      <c r="CB1321" s="3"/>
      <c r="CC1321" s="3"/>
      <c r="CD1321" s="3"/>
    </row>
    <row r="1322" spans="1:82" x14ac:dyDescent="0.2">
      <c r="A1322" s="14">
        <v>932.86166999999989</v>
      </c>
      <c r="B1322" s="8" t="s">
        <v>939</v>
      </c>
      <c r="C1322" s="8" t="s">
        <v>940</v>
      </c>
      <c r="D1322" s="3">
        <v>0</v>
      </c>
      <c r="E1322" s="3">
        <v>6.9269340488005443E-5</v>
      </c>
      <c r="F1322" s="3">
        <v>1.2576982428514912E-5</v>
      </c>
      <c r="G1322" s="3">
        <v>0</v>
      </c>
      <c r="H1322" s="3">
        <v>2.216054101425233E-5</v>
      </c>
      <c r="I1322" s="3">
        <v>4.5300952262500255E-5</v>
      </c>
      <c r="J1322" s="3">
        <v>2.3556369318225429E-5</v>
      </c>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Z1322" s="54"/>
      <c r="BA1322" s="54"/>
      <c r="BB1322" s="54"/>
      <c r="BC1322" s="54"/>
      <c r="BD1322" s="54"/>
      <c r="BE1322" s="54"/>
      <c r="BF1322" s="54"/>
      <c r="BG1322" s="54"/>
      <c r="BH1322" s="54"/>
      <c r="BI1322" s="54"/>
      <c r="BJ1322" s="54"/>
      <c r="BK1322" s="54"/>
      <c r="BL1322" s="54"/>
      <c r="BM1322" s="54"/>
      <c r="BN1322" s="54"/>
      <c r="BO1322" s="54"/>
      <c r="BP1322" s="54"/>
      <c r="BQ1322" s="54"/>
      <c r="BR1322" s="54"/>
      <c r="BS1322" s="54"/>
      <c r="BT1322" s="54"/>
      <c r="BU1322" s="54"/>
      <c r="BV1322" s="54"/>
      <c r="BW1322" s="54"/>
      <c r="BX1322" s="54"/>
      <c r="BY1322" s="3"/>
      <c r="BZ1322" s="3"/>
      <c r="CA1322" s="3"/>
      <c r="CB1322" s="3"/>
      <c r="CC1322" s="3"/>
      <c r="CD1322" s="3"/>
    </row>
    <row r="1323" spans="1:82" x14ac:dyDescent="0.2">
      <c r="A1323" s="14">
        <v>934.87726999999995</v>
      </c>
      <c r="B1323" s="8" t="s">
        <v>941</v>
      </c>
      <c r="C1323" s="8" t="s">
        <v>942</v>
      </c>
      <c r="D1323" s="3">
        <v>1.8305631281010161E-6</v>
      </c>
      <c r="E1323" s="3">
        <v>1.4994289982164994E-5</v>
      </c>
      <c r="F1323" s="3">
        <v>1.124808905256154E-4</v>
      </c>
      <c r="G1323" s="3">
        <v>4.8005208350674934E-5</v>
      </c>
      <c r="H1323" s="3">
        <v>1.5048878397392574E-4</v>
      </c>
      <c r="I1323" s="3">
        <v>6.8831551658135546E-5</v>
      </c>
      <c r="J1323" s="3">
        <v>0</v>
      </c>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Z1323" s="54"/>
      <c r="BA1323" s="54"/>
      <c r="BB1323" s="54"/>
      <c r="BC1323" s="54"/>
      <c r="BD1323" s="54"/>
      <c r="BE1323" s="54"/>
      <c r="BF1323" s="54"/>
      <c r="BG1323" s="54"/>
      <c r="BH1323" s="54"/>
      <c r="BI1323" s="54"/>
      <c r="BJ1323" s="54"/>
      <c r="BK1323" s="54"/>
      <c r="BL1323" s="54"/>
      <c r="BM1323" s="54"/>
      <c r="BN1323" s="54"/>
      <c r="BO1323" s="54"/>
      <c r="BP1323" s="54"/>
      <c r="BQ1323" s="54"/>
      <c r="BR1323" s="54"/>
      <c r="BS1323" s="54"/>
      <c r="BT1323" s="54"/>
      <c r="BU1323" s="54"/>
      <c r="BV1323" s="54"/>
      <c r="BW1323" s="54"/>
      <c r="BX1323" s="54"/>
      <c r="BY1323" s="3"/>
      <c r="BZ1323" s="3"/>
      <c r="CA1323" s="3"/>
      <c r="CB1323" s="3"/>
      <c r="CC1323" s="3"/>
      <c r="CD1323" s="3"/>
    </row>
    <row r="1324" spans="1:82" x14ac:dyDescent="0.2">
      <c r="A1324" s="14">
        <v>936.83556999999996</v>
      </c>
      <c r="B1324" s="8" t="s">
        <v>943</v>
      </c>
      <c r="C1324" s="8" t="s">
        <v>944</v>
      </c>
      <c r="D1324" s="3">
        <v>5.6290056895086263E-5</v>
      </c>
      <c r="E1324" s="3">
        <v>7.1968996467140843E-5</v>
      </c>
      <c r="F1324" s="3">
        <v>7.983030231578181E-5</v>
      </c>
      <c r="G1324" s="3">
        <v>9.1680489815394451E-5</v>
      </c>
      <c r="H1324" s="3">
        <v>7.0317622313978694E-5</v>
      </c>
      <c r="I1324" s="3">
        <v>8.3071214512346476E-5</v>
      </c>
      <c r="J1324" s="3">
        <v>3.0409670502281823E-5</v>
      </c>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Z1324" s="54"/>
      <c r="BA1324" s="54"/>
      <c r="BB1324" s="54"/>
      <c r="BC1324" s="54"/>
      <c r="BD1324" s="54"/>
      <c r="BE1324" s="54"/>
      <c r="BF1324" s="54"/>
      <c r="BG1324" s="54"/>
      <c r="BH1324" s="54"/>
      <c r="BI1324" s="54"/>
      <c r="BJ1324" s="54"/>
      <c r="BK1324" s="54"/>
      <c r="BL1324" s="54"/>
      <c r="BM1324" s="54"/>
      <c r="BN1324" s="54"/>
      <c r="BO1324" s="54"/>
      <c r="BP1324" s="54"/>
      <c r="BQ1324" s="54"/>
      <c r="BR1324" s="54"/>
      <c r="BS1324" s="54"/>
      <c r="BT1324" s="54"/>
      <c r="BU1324" s="54"/>
      <c r="BV1324" s="54"/>
      <c r="BW1324" s="54"/>
      <c r="BX1324" s="54"/>
      <c r="BY1324" s="3"/>
      <c r="BZ1324" s="3"/>
      <c r="CA1324" s="3"/>
      <c r="CB1324" s="3"/>
      <c r="CC1324" s="3"/>
      <c r="CD1324" s="3"/>
    </row>
    <row r="1325" spans="1:82" x14ac:dyDescent="0.2">
      <c r="A1325" s="14">
        <v>938.85117000000002</v>
      </c>
      <c r="B1325" s="8" t="s">
        <v>945</v>
      </c>
      <c r="C1325" s="8" t="s">
        <v>946</v>
      </c>
      <c r="D1325" s="3">
        <v>0</v>
      </c>
      <c r="E1325" s="3">
        <v>2.7117157870449814E-5</v>
      </c>
      <c r="F1325" s="3">
        <v>7.4809999641782066E-5</v>
      </c>
      <c r="G1325" s="3">
        <v>1.0409904337175432E-4</v>
      </c>
      <c r="H1325" s="3">
        <v>4.0957049334338455E-5</v>
      </c>
      <c r="I1325" s="3">
        <v>1.0244649358949769E-4</v>
      </c>
      <c r="J1325" s="3">
        <v>2.0566607445013431E-5</v>
      </c>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Z1325" s="54"/>
      <c r="BA1325" s="54"/>
      <c r="BB1325" s="54"/>
      <c r="BC1325" s="54"/>
      <c r="BD1325" s="54"/>
      <c r="BE1325" s="54"/>
      <c r="BF1325" s="54"/>
      <c r="BG1325" s="54"/>
      <c r="BH1325" s="54"/>
      <c r="BI1325" s="54"/>
      <c r="BJ1325" s="54"/>
      <c r="BK1325" s="54"/>
      <c r="BL1325" s="54"/>
      <c r="BM1325" s="54"/>
      <c r="BN1325" s="54"/>
      <c r="BO1325" s="54"/>
      <c r="BP1325" s="54"/>
      <c r="BQ1325" s="54"/>
      <c r="BR1325" s="54"/>
      <c r="BS1325" s="54"/>
      <c r="BT1325" s="54"/>
      <c r="BU1325" s="54"/>
      <c r="BV1325" s="54"/>
      <c r="BW1325" s="54"/>
      <c r="BX1325" s="54"/>
      <c r="BY1325" s="3"/>
      <c r="BZ1325" s="3"/>
      <c r="CA1325" s="3"/>
      <c r="CB1325" s="3"/>
      <c r="CC1325" s="3"/>
      <c r="CD1325" s="3"/>
    </row>
    <row r="1326" spans="1:82" x14ac:dyDescent="0.2">
      <c r="A1326" s="14">
        <v>940.86676999999997</v>
      </c>
      <c r="B1326" s="8" t="s">
        <v>947</v>
      </c>
      <c r="C1326" s="8" t="s">
        <v>948</v>
      </c>
      <c r="D1326" s="3">
        <v>2.6875830863169795E-5</v>
      </c>
      <c r="E1326" s="3">
        <v>1.1516706653111423E-5</v>
      </c>
      <c r="F1326" s="3">
        <v>4.6968526278700664E-6</v>
      </c>
      <c r="G1326" s="3">
        <v>3.6624890895536095E-5</v>
      </c>
      <c r="H1326" s="3">
        <v>9.6117003520972388E-5</v>
      </c>
      <c r="I1326" s="3">
        <v>9.9231211311604498E-5</v>
      </c>
      <c r="J1326" s="3">
        <v>2.136152924575333E-5</v>
      </c>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Z1326" s="54"/>
      <c r="BA1326" s="54"/>
      <c r="BB1326" s="54"/>
      <c r="BC1326" s="54"/>
      <c r="BD1326" s="54"/>
      <c r="BE1326" s="54"/>
      <c r="BF1326" s="54"/>
      <c r="BG1326" s="54"/>
      <c r="BH1326" s="54"/>
      <c r="BI1326" s="54"/>
      <c r="BJ1326" s="54"/>
      <c r="BK1326" s="54"/>
      <c r="BL1326" s="54"/>
      <c r="BM1326" s="54"/>
      <c r="BN1326" s="54"/>
      <c r="BO1326" s="54"/>
      <c r="BP1326" s="54"/>
      <c r="BQ1326" s="54"/>
      <c r="BR1326" s="54"/>
      <c r="BS1326" s="54"/>
      <c r="BT1326" s="54"/>
      <c r="BU1326" s="54"/>
      <c r="BV1326" s="54"/>
      <c r="BW1326" s="54"/>
      <c r="BX1326" s="54"/>
      <c r="BY1326" s="3"/>
      <c r="BZ1326" s="3"/>
      <c r="CA1326" s="3"/>
      <c r="CB1326" s="3"/>
      <c r="CC1326" s="3"/>
      <c r="CD1326" s="3"/>
    </row>
    <row r="1327" spans="1:82" x14ac:dyDescent="0.2">
      <c r="A1327" s="14">
        <v>942.88237000000004</v>
      </c>
      <c r="B1327" s="8" t="s">
        <v>949</v>
      </c>
      <c r="C1327" s="8" t="s">
        <v>950</v>
      </c>
      <c r="D1327" s="3">
        <v>0</v>
      </c>
      <c r="E1327" s="3">
        <v>2.25780149201274E-4</v>
      </c>
      <c r="F1327" s="3">
        <v>1.5896521181705677E-4</v>
      </c>
      <c r="G1327" s="3">
        <v>1.3442646834224898E-4</v>
      </c>
      <c r="H1327" s="3">
        <v>1.9903935989847436E-4</v>
      </c>
      <c r="I1327" s="3">
        <v>2.2105798031262788E-4</v>
      </c>
      <c r="J1327" s="3">
        <v>5.021853305235469E-5</v>
      </c>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Z1327" s="54"/>
      <c r="BA1327" s="54"/>
      <c r="BB1327" s="54"/>
      <c r="BC1327" s="54"/>
      <c r="BD1327" s="54"/>
      <c r="BE1327" s="54"/>
      <c r="BF1327" s="54"/>
      <c r="BG1327" s="54"/>
      <c r="BH1327" s="54"/>
      <c r="BI1327" s="54"/>
      <c r="BJ1327" s="54"/>
      <c r="BK1327" s="54"/>
      <c r="BL1327" s="54"/>
      <c r="BM1327" s="54"/>
      <c r="BN1327" s="54"/>
      <c r="BO1327" s="54"/>
      <c r="BP1327" s="54"/>
      <c r="BQ1327" s="54"/>
      <c r="BR1327" s="54"/>
      <c r="BS1327" s="54"/>
      <c r="BT1327" s="54"/>
      <c r="BU1327" s="54"/>
      <c r="BV1327" s="54"/>
      <c r="BW1327" s="54"/>
      <c r="BX1327" s="54"/>
      <c r="BY1327" s="3"/>
      <c r="BZ1327" s="3"/>
      <c r="CA1327" s="3"/>
      <c r="CB1327" s="3"/>
      <c r="CC1327" s="3"/>
      <c r="CD1327" s="3"/>
    </row>
    <row r="1328" spans="1:82" x14ac:dyDescent="0.2">
      <c r="A1328" s="14">
        <v>944.89796999999999</v>
      </c>
      <c r="B1328" s="8" t="s">
        <v>951</v>
      </c>
      <c r="C1328" s="8" t="s">
        <v>952</v>
      </c>
      <c r="D1328" s="3">
        <v>0</v>
      </c>
      <c r="E1328" s="3">
        <v>4.3033815108800768E-5</v>
      </c>
      <c r="F1328" s="3">
        <v>3.0056808142356801E-5</v>
      </c>
      <c r="G1328" s="3">
        <v>0</v>
      </c>
      <c r="H1328" s="3">
        <v>1.3034892075508523E-4</v>
      </c>
      <c r="I1328" s="3">
        <v>1.2077205519953818E-4</v>
      </c>
      <c r="J1328" s="3">
        <v>0</v>
      </c>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Z1328" s="54"/>
      <c r="BA1328" s="54"/>
      <c r="BB1328" s="54"/>
      <c r="BC1328" s="54"/>
      <c r="BD1328" s="54"/>
      <c r="BE1328" s="54"/>
      <c r="BF1328" s="54"/>
      <c r="BG1328" s="54"/>
      <c r="BH1328" s="54"/>
      <c r="BI1328" s="54"/>
      <c r="BJ1328" s="54"/>
      <c r="BK1328" s="54"/>
      <c r="BL1328" s="54"/>
      <c r="BM1328" s="54"/>
      <c r="BN1328" s="54"/>
      <c r="BO1328" s="54"/>
      <c r="BP1328" s="54"/>
      <c r="BQ1328" s="54"/>
      <c r="BR1328" s="54"/>
      <c r="BS1328" s="54"/>
      <c r="BT1328" s="54"/>
      <c r="BU1328" s="54"/>
      <c r="BV1328" s="54"/>
      <c r="BW1328" s="54"/>
      <c r="BX1328" s="54"/>
      <c r="BY1328" s="3"/>
      <c r="BZ1328" s="3"/>
      <c r="CA1328" s="3"/>
      <c r="CB1328" s="3"/>
      <c r="CC1328" s="3"/>
      <c r="CD1328" s="3"/>
    </row>
    <row r="1329" spans="1:82" x14ac:dyDescent="0.2">
      <c r="A1329" s="14">
        <v>946.91357000000005</v>
      </c>
      <c r="B1329" s="8" t="s">
        <v>953</v>
      </c>
      <c r="C1329" s="8" t="s">
        <v>954</v>
      </c>
      <c r="D1329" s="3">
        <v>0</v>
      </c>
      <c r="E1329" s="3">
        <v>2.3221694696736304E-5</v>
      </c>
      <c r="F1329" s="3">
        <v>1.2397403879166059E-4</v>
      </c>
      <c r="G1329" s="3">
        <v>1.7584724063961023E-4</v>
      </c>
      <c r="H1329" s="3">
        <v>1.544099953947473E-4</v>
      </c>
      <c r="I1329" s="3">
        <v>1.041587849129623E-4</v>
      </c>
      <c r="J1329" s="3">
        <v>3.0486575346955211E-5</v>
      </c>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Z1329" s="54"/>
      <c r="BA1329" s="54"/>
      <c r="BB1329" s="54"/>
      <c r="BC1329" s="54"/>
      <c r="BD1329" s="54"/>
      <c r="BE1329" s="54"/>
      <c r="BF1329" s="54"/>
      <c r="BG1329" s="54"/>
      <c r="BH1329" s="54"/>
      <c r="BI1329" s="54"/>
      <c r="BJ1329" s="54"/>
      <c r="BK1329" s="54"/>
      <c r="BL1329" s="54"/>
      <c r="BM1329" s="54"/>
      <c r="BN1329" s="54"/>
      <c r="BO1329" s="54"/>
      <c r="BP1329" s="54"/>
      <c r="BQ1329" s="54"/>
      <c r="BR1329" s="54"/>
      <c r="BS1329" s="54"/>
      <c r="BT1329" s="54"/>
      <c r="BU1329" s="54"/>
      <c r="BV1329" s="54"/>
      <c r="BW1329" s="54"/>
      <c r="BX1329" s="54"/>
      <c r="BY1329" s="3"/>
      <c r="BZ1329" s="3"/>
      <c r="CA1329" s="3"/>
      <c r="CB1329" s="3"/>
      <c r="CC1329" s="3"/>
      <c r="CD1329" s="3"/>
    </row>
    <row r="1330" spans="1:82" x14ac:dyDescent="0.2">
      <c r="A1330" s="14">
        <v>948.92917</v>
      </c>
      <c r="B1330" s="8" t="s">
        <v>955</v>
      </c>
      <c r="C1330" s="8" t="s">
        <v>956</v>
      </c>
      <c r="D1330" s="3">
        <v>1.5144248427604486E-5</v>
      </c>
      <c r="E1330" s="3">
        <v>5.468270534421354E-5</v>
      </c>
      <c r="F1330" s="3">
        <v>0</v>
      </c>
      <c r="G1330" s="3">
        <v>1.2890154854660929E-4</v>
      </c>
      <c r="H1330" s="3">
        <v>1.2595657508350318E-4</v>
      </c>
      <c r="I1330" s="3">
        <v>2.4453959950235927E-4</v>
      </c>
      <c r="J1330" s="3">
        <v>2.3584413581282479E-5</v>
      </c>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Z1330" s="54"/>
      <c r="BA1330" s="54"/>
      <c r="BB1330" s="54"/>
      <c r="BC1330" s="54"/>
      <c r="BD1330" s="54"/>
      <c r="BE1330" s="54"/>
      <c r="BF1330" s="54"/>
      <c r="BG1330" s="54"/>
      <c r="BH1330" s="54"/>
      <c r="BI1330" s="54"/>
      <c r="BJ1330" s="54"/>
      <c r="BK1330" s="54"/>
      <c r="BL1330" s="54"/>
      <c r="BM1330" s="54"/>
      <c r="BN1330" s="54"/>
      <c r="BO1330" s="54"/>
      <c r="BP1330" s="54"/>
      <c r="BQ1330" s="54"/>
      <c r="BR1330" s="54"/>
      <c r="BS1330" s="54"/>
      <c r="BT1330" s="54"/>
      <c r="BU1330" s="54"/>
      <c r="BV1330" s="54"/>
      <c r="BW1330" s="54"/>
      <c r="BX1330" s="54"/>
      <c r="BY1330" s="3"/>
      <c r="BZ1330" s="3"/>
      <c r="CA1330" s="3"/>
      <c r="CB1330" s="3"/>
      <c r="CC1330" s="3"/>
      <c r="CD1330" s="3"/>
    </row>
    <row r="1331" spans="1:82" x14ac:dyDescent="0.2">
      <c r="A1331" s="14">
        <v>950.81486999999993</v>
      </c>
      <c r="B1331" s="8" t="s">
        <v>957</v>
      </c>
      <c r="C1331" s="8" t="s">
        <v>958</v>
      </c>
      <c r="D1331" s="3">
        <v>1.3625236052349897E-5</v>
      </c>
      <c r="E1331" s="3">
        <v>5.0116612628971498E-5</v>
      </c>
      <c r="F1331" s="3">
        <v>1.5703076091492965E-4</v>
      </c>
      <c r="G1331" s="3">
        <v>2.4553281574185809E-4</v>
      </c>
      <c r="H1331" s="3">
        <v>1.3706579622553206E-4</v>
      </c>
      <c r="I1331" s="3">
        <v>1.9744298732909978E-4</v>
      </c>
      <c r="J1331" s="3">
        <v>0</v>
      </c>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Z1331" s="54"/>
      <c r="BA1331" s="54"/>
      <c r="BB1331" s="54"/>
      <c r="BC1331" s="54"/>
      <c r="BD1331" s="54"/>
      <c r="BE1331" s="54"/>
      <c r="BF1331" s="54"/>
      <c r="BG1331" s="54"/>
      <c r="BH1331" s="54"/>
      <c r="BI1331" s="54"/>
      <c r="BJ1331" s="54"/>
      <c r="BK1331" s="54"/>
      <c r="BL1331" s="54"/>
      <c r="BM1331" s="54"/>
      <c r="BN1331" s="54"/>
      <c r="BO1331" s="54"/>
      <c r="BP1331" s="54"/>
      <c r="BQ1331" s="54"/>
      <c r="BR1331" s="54"/>
      <c r="BS1331" s="54"/>
      <c r="BT1331" s="54"/>
      <c r="BU1331" s="54"/>
      <c r="BV1331" s="54"/>
      <c r="BW1331" s="54"/>
      <c r="BX1331" s="54"/>
      <c r="BY1331" s="3"/>
      <c r="BZ1331" s="3"/>
      <c r="CA1331" s="3"/>
      <c r="CB1331" s="3"/>
      <c r="CC1331" s="3"/>
      <c r="CD1331" s="3"/>
    </row>
    <row r="1332" spans="1:82" x14ac:dyDescent="0.2">
      <c r="A1332" s="14">
        <v>952.83046999999988</v>
      </c>
      <c r="B1332" s="8" t="s">
        <v>959</v>
      </c>
      <c r="C1332" s="8" t="s">
        <v>960</v>
      </c>
      <c r="D1332" s="3">
        <v>0</v>
      </c>
      <c r="E1332" s="3">
        <v>6.351011835484736E-5</v>
      </c>
      <c r="F1332" s="3">
        <v>1.3144258929819843E-4</v>
      </c>
      <c r="G1332" s="3">
        <v>4.294692064093496E-4</v>
      </c>
      <c r="H1332" s="3">
        <v>3.5120706136617817E-4</v>
      </c>
      <c r="I1332" s="3">
        <v>8.2396006952222716E-4</v>
      </c>
      <c r="J1332" s="3">
        <v>3.5782396434294162E-5</v>
      </c>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Z1332" s="54"/>
      <c r="BA1332" s="54"/>
      <c r="BB1332" s="54"/>
      <c r="BC1332" s="54"/>
      <c r="BD1332" s="54"/>
      <c r="BE1332" s="54"/>
      <c r="BF1332" s="54"/>
      <c r="BG1332" s="54"/>
      <c r="BH1332" s="54"/>
      <c r="BI1332" s="54"/>
      <c r="BJ1332" s="54"/>
      <c r="BK1332" s="54"/>
      <c r="BL1332" s="54"/>
      <c r="BM1332" s="54"/>
      <c r="BN1332" s="54"/>
      <c r="BO1332" s="54"/>
      <c r="BP1332" s="54"/>
      <c r="BQ1332" s="54"/>
      <c r="BR1332" s="54"/>
      <c r="BS1332" s="54"/>
      <c r="BT1332" s="54"/>
      <c r="BU1332" s="54"/>
      <c r="BV1332" s="54"/>
      <c r="BW1332" s="54"/>
      <c r="BX1332" s="54"/>
      <c r="BY1332" s="3"/>
      <c r="BZ1332" s="3"/>
      <c r="CA1332" s="3"/>
      <c r="CB1332" s="3"/>
      <c r="CC1332" s="3"/>
      <c r="CD1332" s="3"/>
    </row>
    <row r="1333" spans="1:82" x14ac:dyDescent="0.2">
      <c r="A1333" s="14">
        <v>954.84606999999994</v>
      </c>
      <c r="B1333" s="8" t="s">
        <v>961</v>
      </c>
      <c r="C1333" s="8" t="s">
        <v>962</v>
      </c>
      <c r="D1333" s="3">
        <v>2.7342283271510568E-5</v>
      </c>
      <c r="E1333" s="3">
        <v>2.6547212952019071E-5</v>
      </c>
      <c r="F1333" s="3">
        <v>6.9312299016558045E-5</v>
      </c>
      <c r="G1333" s="3">
        <v>2.2777474754204131E-6</v>
      </c>
      <c r="H1333" s="3">
        <v>4.0443632627403045E-5</v>
      </c>
      <c r="I1333" s="3">
        <v>1.2238595130894967E-4</v>
      </c>
      <c r="J1333" s="3">
        <v>2.1286611380531087E-5</v>
      </c>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Z1333" s="54"/>
      <c r="BA1333" s="54"/>
      <c r="BB1333" s="54"/>
      <c r="BC1333" s="54"/>
      <c r="BD1333" s="54"/>
      <c r="BE1333" s="54"/>
      <c r="BF1333" s="54"/>
      <c r="BG1333" s="54"/>
      <c r="BH1333" s="54"/>
      <c r="BI1333" s="54"/>
      <c r="BJ1333" s="54"/>
      <c r="BK1333" s="54"/>
      <c r="BL1333" s="54"/>
      <c r="BM1333" s="54"/>
      <c r="BN1333" s="54"/>
      <c r="BO1333" s="54"/>
      <c r="BP1333" s="54"/>
      <c r="BQ1333" s="54"/>
      <c r="BR1333" s="54"/>
      <c r="BS1333" s="54"/>
      <c r="BT1333" s="54"/>
      <c r="BU1333" s="54"/>
      <c r="BV1333" s="54"/>
      <c r="BW1333" s="54"/>
      <c r="BX1333" s="54"/>
      <c r="BY1333" s="3"/>
      <c r="BZ1333" s="3"/>
      <c r="CA1333" s="3"/>
      <c r="CB1333" s="3"/>
      <c r="CC1333" s="3"/>
      <c r="CD1333" s="3"/>
    </row>
    <row r="1334" spans="1:82" x14ac:dyDescent="0.2">
      <c r="A1334" s="14">
        <v>956.86166999999989</v>
      </c>
      <c r="B1334" s="8" t="s">
        <v>963</v>
      </c>
      <c r="C1334" s="8" t="s">
        <v>964</v>
      </c>
      <c r="D1334" s="3">
        <v>0</v>
      </c>
      <c r="E1334" s="3">
        <v>6.532336571583931E-5</v>
      </c>
      <c r="F1334" s="3">
        <v>1.0716229213379563E-5</v>
      </c>
      <c r="G1334" s="3">
        <v>3.5104118576720926E-5</v>
      </c>
      <c r="H1334" s="3">
        <v>6.9064496918639485E-5</v>
      </c>
      <c r="I1334" s="3">
        <v>2.8816743023869591E-5</v>
      </c>
      <c r="J1334" s="3">
        <v>0</v>
      </c>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Z1334" s="54"/>
      <c r="BA1334" s="54"/>
      <c r="BB1334" s="54"/>
      <c r="BC1334" s="54"/>
      <c r="BD1334" s="54"/>
      <c r="BE1334" s="54"/>
      <c r="BF1334" s="54"/>
      <c r="BG1334" s="54"/>
      <c r="BH1334" s="54"/>
      <c r="BI1334" s="54"/>
      <c r="BJ1334" s="54"/>
      <c r="BK1334" s="54"/>
      <c r="BL1334" s="54"/>
      <c r="BM1334" s="54"/>
      <c r="BN1334" s="54"/>
      <c r="BO1334" s="54"/>
      <c r="BP1334" s="54"/>
      <c r="BQ1334" s="54"/>
      <c r="BR1334" s="54"/>
      <c r="BS1334" s="54"/>
      <c r="BT1334" s="54"/>
      <c r="BU1334" s="54"/>
      <c r="BV1334" s="54"/>
      <c r="BW1334" s="54"/>
      <c r="BX1334" s="54"/>
      <c r="BY1334" s="3"/>
      <c r="BZ1334" s="3"/>
      <c r="CA1334" s="3"/>
      <c r="CB1334" s="3"/>
      <c r="CC1334" s="3"/>
      <c r="CD1334" s="3"/>
    </row>
    <row r="1335" spans="1:82" x14ac:dyDescent="0.2">
      <c r="A1335" s="14">
        <v>958.87726999999995</v>
      </c>
      <c r="B1335" s="8" t="s">
        <v>965</v>
      </c>
      <c r="C1335" s="8" t="s">
        <v>966</v>
      </c>
      <c r="D1335" s="3">
        <v>0</v>
      </c>
      <c r="E1335" s="3">
        <v>7.3821200467643957E-6</v>
      </c>
      <c r="F1335" s="3">
        <v>2.7361678932172002E-5</v>
      </c>
      <c r="G1335" s="3">
        <v>0</v>
      </c>
      <c r="H1335" s="3">
        <v>2.0922378816909341E-4</v>
      </c>
      <c r="I1335" s="3">
        <v>2.0555249376375299E-5</v>
      </c>
      <c r="J1335" s="3">
        <v>6.4946803517482651E-5</v>
      </c>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Z1335" s="54"/>
      <c r="BA1335" s="54"/>
      <c r="BB1335" s="54"/>
      <c r="BC1335" s="54"/>
      <c r="BD1335" s="54"/>
      <c r="BE1335" s="54"/>
      <c r="BF1335" s="54"/>
      <c r="BG1335" s="54"/>
      <c r="BH1335" s="54"/>
      <c r="BI1335" s="54"/>
      <c r="BJ1335" s="54"/>
      <c r="BK1335" s="54"/>
      <c r="BL1335" s="54"/>
      <c r="BM1335" s="54"/>
      <c r="BN1335" s="54"/>
      <c r="BO1335" s="54"/>
      <c r="BP1335" s="54"/>
      <c r="BQ1335" s="54"/>
      <c r="BR1335" s="54"/>
      <c r="BS1335" s="54"/>
      <c r="BT1335" s="54"/>
      <c r="BU1335" s="54"/>
      <c r="BV1335" s="54"/>
      <c r="BW1335" s="54"/>
      <c r="BX1335" s="54"/>
      <c r="BY1335" s="3"/>
      <c r="BZ1335" s="3"/>
      <c r="CA1335" s="3"/>
      <c r="CB1335" s="3"/>
      <c r="CC1335" s="3"/>
      <c r="CD1335" s="3"/>
    </row>
    <row r="1336" spans="1:82" x14ac:dyDescent="0.2">
      <c r="A1336" s="14">
        <v>960.8928699999999</v>
      </c>
      <c r="B1336" s="8" t="s">
        <v>967</v>
      </c>
      <c r="C1336" s="8" t="s">
        <v>968</v>
      </c>
      <c r="D1336" s="3">
        <v>0</v>
      </c>
      <c r="E1336" s="3">
        <v>2.998437537199198E-5</v>
      </c>
      <c r="F1336" s="3">
        <v>2.8754348082051412E-5</v>
      </c>
      <c r="G1336" s="3">
        <v>9.9471425394551694E-5</v>
      </c>
      <c r="H1336" s="3">
        <v>8.5647303591107008E-5</v>
      </c>
      <c r="I1336" s="3">
        <v>1.9672184373586605E-4</v>
      </c>
      <c r="J1336" s="3">
        <v>3.2722435678274256E-5</v>
      </c>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Z1336" s="54"/>
      <c r="BA1336" s="54"/>
      <c r="BB1336" s="54"/>
      <c r="BC1336" s="54"/>
      <c r="BD1336" s="54"/>
      <c r="BE1336" s="54"/>
      <c r="BF1336" s="54"/>
      <c r="BG1336" s="54"/>
      <c r="BH1336" s="54"/>
      <c r="BI1336" s="54"/>
      <c r="BJ1336" s="54"/>
      <c r="BK1336" s="54"/>
      <c r="BL1336" s="54"/>
      <c r="BM1336" s="54"/>
      <c r="BN1336" s="54"/>
      <c r="BO1336" s="54"/>
      <c r="BP1336" s="54"/>
      <c r="BQ1336" s="54"/>
      <c r="BR1336" s="54"/>
      <c r="BS1336" s="54"/>
      <c r="BT1336" s="54"/>
      <c r="BU1336" s="54"/>
      <c r="BV1336" s="54"/>
      <c r="BW1336" s="54"/>
      <c r="BX1336" s="54"/>
      <c r="BY1336" s="3"/>
      <c r="BZ1336" s="3"/>
      <c r="CA1336" s="3"/>
      <c r="CB1336" s="3"/>
      <c r="CC1336" s="3"/>
      <c r="CD1336" s="3"/>
    </row>
    <row r="1337" spans="1:82" x14ac:dyDescent="0.2">
      <c r="A1337" s="14">
        <v>962.90846999999997</v>
      </c>
      <c r="B1337" s="8" t="s">
        <v>969</v>
      </c>
      <c r="C1337" s="8" t="s">
        <v>970</v>
      </c>
      <c r="D1337" s="3">
        <v>0</v>
      </c>
      <c r="E1337" s="3">
        <v>5.0847869793932228E-5</v>
      </c>
      <c r="F1337" s="3">
        <v>4.3883331645226851E-5</v>
      </c>
      <c r="G1337" s="3">
        <v>6.3736781080426657E-5</v>
      </c>
      <c r="H1337" s="3">
        <v>1.704549863455342E-4</v>
      </c>
      <c r="I1337" s="3">
        <v>7.3893572213822541E-5</v>
      </c>
      <c r="J1337" s="3">
        <v>6.3526084544169613E-5</v>
      </c>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Z1337" s="54"/>
      <c r="BA1337" s="54"/>
      <c r="BB1337" s="54"/>
      <c r="BC1337" s="54"/>
      <c r="BD1337" s="54"/>
      <c r="BE1337" s="54"/>
      <c r="BF1337" s="54"/>
      <c r="BG1337" s="54"/>
      <c r="BH1337" s="54"/>
      <c r="BI1337" s="54"/>
      <c r="BJ1337" s="54"/>
      <c r="BK1337" s="54"/>
      <c r="BL1337" s="54"/>
      <c r="BM1337" s="54"/>
      <c r="BN1337" s="54"/>
      <c r="BO1337" s="54"/>
      <c r="BP1337" s="54"/>
      <c r="BQ1337" s="54"/>
      <c r="BR1337" s="54"/>
      <c r="BS1337" s="54"/>
      <c r="BT1337" s="54"/>
      <c r="BU1337" s="54"/>
      <c r="BV1337" s="54"/>
      <c r="BW1337" s="54"/>
      <c r="BX1337" s="54"/>
      <c r="BY1337" s="3"/>
      <c r="BZ1337" s="3"/>
      <c r="CA1337" s="3"/>
      <c r="CB1337" s="3"/>
      <c r="CC1337" s="3"/>
      <c r="CD1337" s="3"/>
    </row>
    <row r="1338" spans="1:82" x14ac:dyDescent="0.2">
      <c r="A1338" s="14">
        <v>964.86676999999997</v>
      </c>
      <c r="B1338" s="8" t="s">
        <v>971</v>
      </c>
      <c r="C1338" s="8" t="s">
        <v>972</v>
      </c>
      <c r="D1338" s="3">
        <v>6.855637670504365E-5</v>
      </c>
      <c r="E1338" s="3">
        <v>3.1043893679407346E-5</v>
      </c>
      <c r="F1338" s="3">
        <v>1.0500724709877695E-4</v>
      </c>
      <c r="G1338" s="3">
        <v>1.5367802172334673E-4</v>
      </c>
      <c r="H1338" s="3">
        <v>2.1031212056837821E-4</v>
      </c>
      <c r="I1338" s="3">
        <v>2.0546160582869888E-4</v>
      </c>
      <c r="J1338" s="3">
        <v>0</v>
      </c>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Z1338" s="54"/>
      <c r="BA1338" s="54"/>
      <c r="BB1338" s="54"/>
      <c r="BC1338" s="54"/>
      <c r="BD1338" s="54"/>
      <c r="BE1338" s="54"/>
      <c r="BF1338" s="54"/>
      <c r="BG1338" s="54"/>
      <c r="BH1338" s="54"/>
      <c r="BI1338" s="54"/>
      <c r="BJ1338" s="54"/>
      <c r="BK1338" s="54"/>
      <c r="BL1338" s="54"/>
      <c r="BM1338" s="54"/>
      <c r="BN1338" s="54"/>
      <c r="BO1338" s="54"/>
      <c r="BP1338" s="54"/>
      <c r="BQ1338" s="54"/>
      <c r="BR1338" s="54"/>
      <c r="BS1338" s="54"/>
      <c r="BT1338" s="54"/>
      <c r="BU1338" s="54"/>
      <c r="BV1338" s="54"/>
      <c r="BW1338" s="54"/>
      <c r="BX1338" s="54"/>
      <c r="BY1338" s="3"/>
      <c r="BZ1338" s="3"/>
      <c r="CA1338" s="3"/>
      <c r="CB1338" s="3"/>
      <c r="CC1338" s="3"/>
      <c r="CD1338" s="3"/>
    </row>
    <row r="1339" spans="1:82" x14ac:dyDescent="0.2">
      <c r="A1339" s="14">
        <v>966.88237000000004</v>
      </c>
      <c r="B1339" s="8" t="s">
        <v>973</v>
      </c>
      <c r="C1339" s="8" t="s">
        <v>974</v>
      </c>
      <c r="D1339" s="3">
        <v>2.0579450187961908E-5</v>
      </c>
      <c r="E1339" s="3">
        <v>3.2042800708744686E-5</v>
      </c>
      <c r="F1339" s="3">
        <v>1.6535652367750769E-5</v>
      </c>
      <c r="G1339" s="3">
        <v>4.5713177238219246E-5</v>
      </c>
      <c r="H1339" s="3">
        <v>2.5433890666024866E-5</v>
      </c>
      <c r="I1339" s="3">
        <v>1.3802769578607257E-4</v>
      </c>
      <c r="J1339" s="3">
        <v>0</v>
      </c>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Z1339" s="54"/>
      <c r="BA1339" s="54"/>
      <c r="BB1339" s="54"/>
      <c r="BC1339" s="54"/>
      <c r="BD1339" s="54"/>
      <c r="BE1339" s="54"/>
      <c r="BF1339" s="54"/>
      <c r="BG1339" s="54"/>
      <c r="BH1339" s="54"/>
      <c r="BI1339" s="54"/>
      <c r="BJ1339" s="54"/>
      <c r="BK1339" s="54"/>
      <c r="BL1339" s="54"/>
      <c r="BM1339" s="54"/>
      <c r="BN1339" s="54"/>
      <c r="BO1339" s="54"/>
      <c r="BP1339" s="54"/>
      <c r="BQ1339" s="54"/>
      <c r="BR1339" s="54"/>
      <c r="BS1339" s="54"/>
      <c r="BT1339" s="54"/>
      <c r="BU1339" s="54"/>
      <c r="BV1339" s="54"/>
      <c r="BW1339" s="54"/>
      <c r="BX1339" s="54"/>
      <c r="BY1339" s="3"/>
      <c r="BZ1339" s="3"/>
      <c r="CA1339" s="3"/>
      <c r="CB1339" s="3"/>
      <c r="CC1339" s="3"/>
      <c r="CD1339" s="3"/>
    </row>
    <row r="1340" spans="1:82" x14ac:dyDescent="0.2">
      <c r="A1340" s="14">
        <v>968.89796999999999</v>
      </c>
      <c r="B1340" s="8" t="s">
        <v>975</v>
      </c>
      <c r="C1340" s="8" t="s">
        <v>976</v>
      </c>
      <c r="D1340" s="3">
        <v>0</v>
      </c>
      <c r="E1340" s="3">
        <v>2.3161503535257372E-5</v>
      </c>
      <c r="F1340" s="3">
        <v>2.895215383069324E-5</v>
      </c>
      <c r="G1340" s="3">
        <v>5.670620929769633E-5</v>
      </c>
      <c r="H1340" s="3">
        <v>3.1490806040873036E-5</v>
      </c>
      <c r="I1340" s="3">
        <v>8.7358582346482694E-5</v>
      </c>
      <c r="J1340" s="3">
        <v>3.2816579876656355E-5</v>
      </c>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Z1340" s="54"/>
      <c r="BA1340" s="54"/>
      <c r="BB1340" s="54"/>
      <c r="BC1340" s="54"/>
      <c r="BD1340" s="54"/>
      <c r="BE1340" s="54"/>
      <c r="BF1340" s="54"/>
      <c r="BG1340" s="54"/>
      <c r="BH1340" s="54"/>
      <c r="BI1340" s="54"/>
      <c r="BJ1340" s="54"/>
      <c r="BK1340" s="54"/>
      <c r="BL1340" s="54"/>
      <c r="BM1340" s="54"/>
      <c r="BN1340" s="54"/>
      <c r="BO1340" s="54"/>
      <c r="BP1340" s="54"/>
      <c r="BQ1340" s="54"/>
      <c r="BR1340" s="54"/>
      <c r="BS1340" s="54"/>
      <c r="BT1340" s="54"/>
      <c r="BU1340" s="54"/>
      <c r="BV1340" s="54"/>
      <c r="BW1340" s="54"/>
      <c r="BX1340" s="54"/>
      <c r="BY1340" s="3"/>
      <c r="BZ1340" s="3"/>
      <c r="CA1340" s="3"/>
      <c r="CB1340" s="3"/>
      <c r="CC1340" s="3"/>
      <c r="CD1340" s="3"/>
    </row>
    <row r="1341" spans="1:82" x14ac:dyDescent="0.2">
      <c r="A1341" s="14">
        <v>970.91357000000005</v>
      </c>
      <c r="B1341" s="8" t="s">
        <v>977</v>
      </c>
      <c r="C1341" s="8" t="s">
        <v>978</v>
      </c>
      <c r="D1341" s="3">
        <v>4.3389394192519529E-5</v>
      </c>
      <c r="E1341" s="3">
        <v>0</v>
      </c>
      <c r="F1341" s="3">
        <v>7.8993922519657853E-5</v>
      </c>
      <c r="G1341" s="3">
        <v>2.5020649706768899E-5</v>
      </c>
      <c r="H1341" s="3">
        <v>7.7624648660509381E-5</v>
      </c>
      <c r="I1341" s="3">
        <v>8.4590477984138789E-5</v>
      </c>
      <c r="J1341" s="3">
        <v>3.5026289969207492E-5</v>
      </c>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Z1341" s="54"/>
      <c r="BA1341" s="54"/>
      <c r="BB1341" s="54"/>
      <c r="BC1341" s="54"/>
      <c r="BD1341" s="54"/>
      <c r="BE1341" s="54"/>
      <c r="BF1341" s="54"/>
      <c r="BG1341" s="54"/>
      <c r="BH1341" s="54"/>
      <c r="BI1341" s="54"/>
      <c r="BJ1341" s="54"/>
      <c r="BK1341" s="54"/>
      <c r="BL1341" s="54"/>
      <c r="BM1341" s="54"/>
      <c r="BN1341" s="54"/>
      <c r="BO1341" s="54"/>
      <c r="BP1341" s="54"/>
      <c r="BQ1341" s="54"/>
      <c r="BR1341" s="54"/>
      <c r="BS1341" s="54"/>
      <c r="BT1341" s="54"/>
      <c r="BU1341" s="54"/>
      <c r="BV1341" s="54"/>
      <c r="BW1341" s="54"/>
      <c r="BX1341" s="54"/>
      <c r="BY1341" s="3"/>
      <c r="BZ1341" s="3"/>
      <c r="CA1341" s="3"/>
      <c r="CB1341" s="3"/>
      <c r="CC1341" s="3"/>
      <c r="CD1341" s="3"/>
    </row>
    <row r="1342" spans="1:82" x14ac:dyDescent="0.2">
      <c r="A1342" s="14">
        <v>972.92917</v>
      </c>
      <c r="B1342" s="8" t="s">
        <v>979</v>
      </c>
      <c r="C1342" s="8" t="s">
        <v>980</v>
      </c>
      <c r="D1342" s="3">
        <v>7.70255376006562E-5</v>
      </c>
      <c r="E1342" s="3">
        <v>6.5936604610966063E-6</v>
      </c>
      <c r="F1342" s="3">
        <v>4.286764178686521E-5</v>
      </c>
      <c r="G1342" s="3">
        <v>1.8154683071877725E-4</v>
      </c>
      <c r="H1342" s="3">
        <v>3.7213370568893677E-5</v>
      </c>
      <c r="I1342" s="3">
        <v>8.584628336327759E-5</v>
      </c>
      <c r="J1342" s="3">
        <v>0</v>
      </c>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Z1342" s="54"/>
      <c r="BA1342" s="54"/>
      <c r="BB1342" s="54"/>
      <c r="BC1342" s="54"/>
      <c r="BD1342" s="54"/>
      <c r="BE1342" s="54"/>
      <c r="BF1342" s="54"/>
      <c r="BG1342" s="54"/>
      <c r="BH1342" s="54"/>
      <c r="BI1342" s="54"/>
      <c r="BJ1342" s="54"/>
      <c r="BK1342" s="54"/>
      <c r="BL1342" s="54"/>
      <c r="BM1342" s="54"/>
      <c r="BN1342" s="54"/>
      <c r="BO1342" s="54"/>
      <c r="BP1342" s="54"/>
      <c r="BQ1342" s="54"/>
      <c r="BR1342" s="54"/>
      <c r="BS1342" s="54"/>
      <c r="BT1342" s="54"/>
      <c r="BU1342" s="54"/>
      <c r="BV1342" s="54"/>
      <c r="BW1342" s="54"/>
      <c r="BX1342" s="54"/>
      <c r="BY1342" s="3"/>
      <c r="BZ1342" s="3"/>
      <c r="CA1342" s="3"/>
      <c r="CB1342" s="3"/>
      <c r="CC1342" s="3"/>
      <c r="CD1342" s="3"/>
    </row>
    <row r="1343" spans="1:82" x14ac:dyDescent="0.2">
      <c r="A1343" s="14">
        <v>974.94477000000006</v>
      </c>
      <c r="B1343" s="8" t="s">
        <v>981</v>
      </c>
      <c r="C1343" s="8" t="s">
        <v>982</v>
      </c>
      <c r="D1343" s="3">
        <v>1.0503847957174066E-5</v>
      </c>
      <c r="E1343" s="3">
        <v>1.4137907792069121E-4</v>
      </c>
      <c r="F1343" s="3">
        <v>4.7375911329864586E-5</v>
      </c>
      <c r="G1343" s="3">
        <v>5.6893654963338168E-6</v>
      </c>
      <c r="H1343" s="3">
        <v>2.8168376756683372E-5</v>
      </c>
      <c r="I1343" s="3">
        <v>2.3978636690090725E-5</v>
      </c>
      <c r="J1343" s="3">
        <v>7.6908364262881851E-5</v>
      </c>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Z1343" s="54"/>
      <c r="BA1343" s="54"/>
      <c r="BB1343" s="54"/>
      <c r="BC1343" s="54"/>
      <c r="BD1343" s="54"/>
      <c r="BE1343" s="54"/>
      <c r="BF1343" s="54"/>
      <c r="BG1343" s="54"/>
      <c r="BH1343" s="54"/>
      <c r="BI1343" s="54"/>
      <c r="BJ1343" s="54"/>
      <c r="BK1343" s="54"/>
      <c r="BL1343" s="54"/>
      <c r="BM1343" s="54"/>
      <c r="BN1343" s="54"/>
      <c r="BO1343" s="54"/>
      <c r="BP1343" s="54"/>
      <c r="BQ1343" s="54"/>
      <c r="BR1343" s="54"/>
      <c r="BS1343" s="54"/>
      <c r="BT1343" s="54"/>
      <c r="BU1343" s="54"/>
      <c r="BV1343" s="54"/>
      <c r="BW1343" s="54"/>
      <c r="BX1343" s="54"/>
      <c r="BY1343" s="3"/>
      <c r="BZ1343" s="3"/>
      <c r="CA1343" s="3"/>
      <c r="CB1343" s="3"/>
      <c r="CC1343" s="3"/>
      <c r="CD1343" s="3"/>
    </row>
    <row r="1344" spans="1:82" x14ac:dyDescent="0.2">
      <c r="A1344" s="14">
        <v>976.83046999999988</v>
      </c>
      <c r="B1344" s="8" t="s">
        <v>983</v>
      </c>
      <c r="C1344" s="8" t="s">
        <v>984</v>
      </c>
      <c r="D1344" s="3">
        <v>0</v>
      </c>
      <c r="E1344" s="3">
        <v>3.2087261756756867E-5</v>
      </c>
      <c r="F1344" s="3">
        <v>1.7305497345748492E-5</v>
      </c>
      <c r="G1344" s="3">
        <v>4.0762798270397437E-5</v>
      </c>
      <c r="H1344" s="3">
        <v>1.3127867766004955E-4</v>
      </c>
      <c r="I1344" s="3">
        <v>1.419838321780824E-5</v>
      </c>
      <c r="J1344" s="3">
        <v>1.3836922744289313E-5</v>
      </c>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Z1344" s="54"/>
      <c r="BA1344" s="54"/>
      <c r="BB1344" s="54"/>
      <c r="BC1344" s="54"/>
      <c r="BD1344" s="54"/>
      <c r="BE1344" s="54"/>
      <c r="BF1344" s="54"/>
      <c r="BG1344" s="54"/>
      <c r="BH1344" s="54"/>
      <c r="BI1344" s="54"/>
      <c r="BJ1344" s="54"/>
      <c r="BK1344" s="54"/>
      <c r="BL1344" s="54"/>
      <c r="BM1344" s="54"/>
      <c r="BN1344" s="54"/>
      <c r="BO1344" s="54"/>
      <c r="BP1344" s="54"/>
      <c r="BQ1344" s="54"/>
      <c r="BR1344" s="54"/>
      <c r="BS1344" s="54"/>
      <c r="BT1344" s="54"/>
      <c r="BU1344" s="54"/>
      <c r="BV1344" s="54"/>
      <c r="BW1344" s="54"/>
      <c r="BX1344" s="54"/>
      <c r="BY1344" s="3"/>
      <c r="BZ1344" s="3"/>
      <c r="CA1344" s="3"/>
      <c r="CB1344" s="3"/>
      <c r="CC1344" s="3"/>
      <c r="CD1344" s="3"/>
    </row>
    <row r="1345" spans="1:82" x14ac:dyDescent="0.2">
      <c r="A1345" s="14">
        <v>978.84606999999994</v>
      </c>
      <c r="B1345" s="8" t="s">
        <v>985</v>
      </c>
      <c r="C1345" s="8" t="s">
        <v>986</v>
      </c>
      <c r="D1345" s="3">
        <v>6.3048822450810562E-6</v>
      </c>
      <c r="E1345" s="3">
        <v>0</v>
      </c>
      <c r="F1345" s="3">
        <v>8.3085623825623118E-6</v>
      </c>
      <c r="G1345" s="3">
        <v>2.8347040061856222E-5</v>
      </c>
      <c r="H1345" s="3">
        <v>2.3447948640931056E-4</v>
      </c>
      <c r="I1345" s="3">
        <v>6.0152880513201498E-5</v>
      </c>
      <c r="J1345" s="3">
        <v>0</v>
      </c>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Z1345" s="54"/>
      <c r="BA1345" s="54"/>
      <c r="BB1345" s="54"/>
      <c r="BC1345" s="54"/>
      <c r="BD1345" s="54"/>
      <c r="BE1345" s="54"/>
      <c r="BF1345" s="54"/>
      <c r="BG1345" s="54"/>
      <c r="BH1345" s="54"/>
      <c r="BI1345" s="54"/>
      <c r="BJ1345" s="54"/>
      <c r="BK1345" s="54"/>
      <c r="BL1345" s="54"/>
      <c r="BM1345" s="54"/>
      <c r="BN1345" s="54"/>
      <c r="BO1345" s="54"/>
      <c r="BP1345" s="54"/>
      <c r="BQ1345" s="54"/>
      <c r="BR1345" s="54"/>
      <c r="BS1345" s="54"/>
      <c r="BT1345" s="54"/>
      <c r="BU1345" s="54"/>
      <c r="BV1345" s="54"/>
      <c r="BW1345" s="54"/>
      <c r="BX1345" s="54"/>
      <c r="BY1345" s="3"/>
      <c r="BZ1345" s="3"/>
      <c r="CA1345" s="3"/>
      <c r="CB1345" s="3"/>
      <c r="CC1345" s="3"/>
      <c r="CD1345" s="3"/>
    </row>
    <row r="1346" spans="1:82" x14ac:dyDescent="0.2">
      <c r="A1346" s="14">
        <v>980.86166999999989</v>
      </c>
      <c r="B1346" s="8" t="s">
        <v>987</v>
      </c>
      <c r="C1346" s="8" t="s">
        <v>988</v>
      </c>
      <c r="D1346" s="3">
        <v>0</v>
      </c>
      <c r="E1346" s="3">
        <v>7.1770872394960876E-5</v>
      </c>
      <c r="F1346" s="3">
        <v>2.433971236356467E-5</v>
      </c>
      <c r="G1346" s="3">
        <v>2.1931205043175132E-4</v>
      </c>
      <c r="H1346" s="3">
        <v>6.6805332252476733E-5</v>
      </c>
      <c r="I1346" s="3">
        <v>8.0642739921683783E-5</v>
      </c>
      <c r="J1346" s="3">
        <v>1.3250492473322168E-5</v>
      </c>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Z1346" s="54"/>
      <c r="BA1346" s="54"/>
      <c r="BB1346" s="54"/>
      <c r="BC1346" s="54"/>
      <c r="BD1346" s="54"/>
      <c r="BE1346" s="54"/>
      <c r="BF1346" s="54"/>
      <c r="BG1346" s="54"/>
      <c r="BH1346" s="54"/>
      <c r="BI1346" s="54"/>
      <c r="BJ1346" s="54"/>
      <c r="BK1346" s="54"/>
      <c r="BL1346" s="54"/>
      <c r="BM1346" s="54"/>
      <c r="BN1346" s="54"/>
      <c r="BO1346" s="54"/>
      <c r="BP1346" s="54"/>
      <c r="BQ1346" s="54"/>
      <c r="BR1346" s="54"/>
      <c r="BS1346" s="54"/>
      <c r="BT1346" s="54"/>
      <c r="BU1346" s="54"/>
      <c r="BV1346" s="54"/>
      <c r="BW1346" s="54"/>
      <c r="BX1346" s="54"/>
      <c r="BY1346" s="3"/>
      <c r="BZ1346" s="3"/>
      <c r="CA1346" s="3"/>
      <c r="CB1346" s="3"/>
      <c r="CC1346" s="3"/>
      <c r="CD1346" s="3"/>
    </row>
    <row r="1347" spans="1:82" x14ac:dyDescent="0.2">
      <c r="A1347" s="14">
        <v>982.87726999999995</v>
      </c>
      <c r="B1347" s="8" t="s">
        <v>989</v>
      </c>
      <c r="C1347" s="8" t="s">
        <v>990</v>
      </c>
      <c r="D1347" s="3">
        <v>2.7328736628101117E-6</v>
      </c>
      <c r="E1347" s="3">
        <v>1.6844205696622001E-6</v>
      </c>
      <c r="F1347" s="3">
        <v>2.4662619727469902E-5</v>
      </c>
      <c r="G1347" s="3">
        <v>6.6646249578691913E-5</v>
      </c>
      <c r="H1347" s="3">
        <v>1.5135553518851009E-4</v>
      </c>
      <c r="I1347" s="3">
        <v>1.6316485643742945E-4</v>
      </c>
      <c r="J1347" s="3">
        <v>3.4914015818379726E-5</v>
      </c>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Z1347" s="54"/>
      <c r="BA1347" s="54"/>
      <c r="BB1347" s="54"/>
      <c r="BC1347" s="54"/>
      <c r="BD1347" s="54"/>
      <c r="BE1347" s="54"/>
      <c r="BF1347" s="54"/>
      <c r="BG1347" s="54"/>
      <c r="BH1347" s="54"/>
      <c r="BI1347" s="54"/>
      <c r="BJ1347" s="54"/>
      <c r="BK1347" s="54"/>
      <c r="BL1347" s="54"/>
      <c r="BM1347" s="54"/>
      <c r="BN1347" s="54"/>
      <c r="BO1347" s="54"/>
      <c r="BP1347" s="54"/>
      <c r="BQ1347" s="54"/>
      <c r="BR1347" s="54"/>
      <c r="BS1347" s="54"/>
      <c r="BT1347" s="54"/>
      <c r="BU1347" s="54"/>
      <c r="BV1347" s="54"/>
      <c r="BW1347" s="54"/>
      <c r="BX1347" s="54"/>
      <c r="BY1347" s="3"/>
      <c r="BZ1347" s="3"/>
      <c r="CA1347" s="3"/>
      <c r="CB1347" s="3"/>
      <c r="CC1347" s="3"/>
      <c r="CD1347" s="3"/>
    </row>
    <row r="1348" spans="1:82" x14ac:dyDescent="0.2">
      <c r="A1348" s="14">
        <v>984.8928699999999</v>
      </c>
      <c r="B1348" s="8" t="s">
        <v>991</v>
      </c>
      <c r="C1348" s="8" t="s">
        <v>992</v>
      </c>
      <c r="D1348" s="3">
        <v>1.8556732445207745E-6</v>
      </c>
      <c r="E1348" s="3">
        <v>2.9406476860547939E-5</v>
      </c>
      <c r="F1348" s="3">
        <v>2.3937668987873824E-5</v>
      </c>
      <c r="G1348" s="3">
        <v>1.8659108328629599E-4</v>
      </c>
      <c r="H1348" s="3">
        <v>6.758767323131495E-7</v>
      </c>
      <c r="I1348" s="3">
        <v>1.0416022674364416E-4</v>
      </c>
      <c r="J1348" s="3">
        <v>2.0932646132043142E-5</v>
      </c>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Z1348" s="54"/>
      <c r="BA1348" s="54"/>
      <c r="BB1348" s="54"/>
      <c r="BC1348" s="54"/>
      <c r="BD1348" s="54"/>
      <c r="BE1348" s="54"/>
      <c r="BF1348" s="54"/>
      <c r="BG1348" s="54"/>
      <c r="BH1348" s="54"/>
      <c r="BI1348" s="54"/>
      <c r="BJ1348" s="54"/>
      <c r="BK1348" s="54"/>
      <c r="BL1348" s="54"/>
      <c r="BM1348" s="54"/>
      <c r="BN1348" s="54"/>
      <c r="BO1348" s="54"/>
      <c r="BP1348" s="54"/>
      <c r="BQ1348" s="54"/>
      <c r="BR1348" s="54"/>
      <c r="BS1348" s="54"/>
      <c r="BT1348" s="54"/>
      <c r="BU1348" s="54"/>
      <c r="BV1348" s="54"/>
      <c r="BW1348" s="54"/>
      <c r="BX1348" s="54"/>
      <c r="BY1348" s="3"/>
      <c r="BZ1348" s="3"/>
      <c r="CA1348" s="3"/>
      <c r="CB1348" s="3"/>
      <c r="CC1348" s="3"/>
      <c r="CD1348" s="3"/>
    </row>
    <row r="1349" spans="1:82" x14ac:dyDescent="0.2">
      <c r="A1349" s="14">
        <v>986.90846999999997</v>
      </c>
      <c r="B1349" s="8" t="s">
        <v>993</v>
      </c>
      <c r="C1349" s="8" t="s">
        <v>994</v>
      </c>
      <c r="D1349" s="3">
        <v>0</v>
      </c>
      <c r="E1349" s="3">
        <v>1.6277068329137348E-5</v>
      </c>
      <c r="F1349" s="3">
        <v>8.1118676064665356E-5</v>
      </c>
      <c r="G1349" s="3">
        <v>5.4861248436968012E-7</v>
      </c>
      <c r="H1349" s="3">
        <v>3.5304027508216929E-5</v>
      </c>
      <c r="I1349" s="3">
        <v>7.984466345874846E-5</v>
      </c>
      <c r="J1349" s="3">
        <v>2.347348814499126E-5</v>
      </c>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Z1349" s="54"/>
      <c r="BA1349" s="54"/>
      <c r="BB1349" s="54"/>
      <c r="BC1349" s="54"/>
      <c r="BD1349" s="54"/>
      <c r="BE1349" s="54"/>
      <c r="BF1349" s="54"/>
      <c r="BG1349" s="54"/>
      <c r="BH1349" s="54"/>
      <c r="BI1349" s="54"/>
      <c r="BJ1349" s="54"/>
      <c r="BK1349" s="54"/>
      <c r="BL1349" s="54"/>
      <c r="BM1349" s="54"/>
      <c r="BN1349" s="54"/>
      <c r="BO1349" s="54"/>
      <c r="BP1349" s="54"/>
      <c r="BQ1349" s="54"/>
      <c r="BR1349" s="54"/>
      <c r="BS1349" s="54"/>
      <c r="BT1349" s="54"/>
      <c r="BU1349" s="54"/>
      <c r="BV1349" s="54"/>
      <c r="BW1349" s="54"/>
      <c r="BX1349" s="54"/>
      <c r="BY1349" s="3"/>
      <c r="BZ1349" s="3"/>
      <c r="CA1349" s="3"/>
      <c r="CB1349" s="3"/>
      <c r="CC1349" s="3"/>
      <c r="CD1349" s="3"/>
    </row>
    <row r="1350" spans="1:82" x14ac:dyDescent="0.2">
      <c r="A1350" s="14">
        <v>988.92406999999992</v>
      </c>
      <c r="B1350" s="8" t="s">
        <v>995</v>
      </c>
      <c r="C1350" s="8" t="s">
        <v>996</v>
      </c>
      <c r="D1350" s="3">
        <v>0</v>
      </c>
      <c r="E1350" s="3">
        <v>3.101986259871542E-5</v>
      </c>
      <c r="F1350" s="3">
        <v>5.2381096295538477E-5</v>
      </c>
      <c r="G1350" s="3">
        <v>5.9199079494209352E-5</v>
      </c>
      <c r="H1350" s="3">
        <v>1.1260077592601537E-5</v>
      </c>
      <c r="I1350" s="3">
        <v>3.1680951888173795E-5</v>
      </c>
      <c r="J1350" s="3">
        <v>0</v>
      </c>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Z1350" s="54"/>
      <c r="BA1350" s="54"/>
      <c r="BB1350" s="54"/>
      <c r="BC1350" s="54"/>
      <c r="BD1350" s="54"/>
      <c r="BE1350" s="54"/>
      <c r="BF1350" s="54"/>
      <c r="BG1350" s="54"/>
      <c r="BH1350" s="54"/>
      <c r="BI1350" s="54"/>
      <c r="BJ1350" s="54"/>
      <c r="BK1350" s="54"/>
      <c r="BL1350" s="54"/>
      <c r="BM1350" s="54"/>
      <c r="BN1350" s="54"/>
      <c r="BO1350" s="54"/>
      <c r="BP1350" s="54"/>
      <c r="BQ1350" s="54"/>
      <c r="BR1350" s="54"/>
      <c r="BS1350" s="54"/>
      <c r="BT1350" s="54"/>
      <c r="BU1350" s="54"/>
      <c r="BV1350" s="54"/>
      <c r="BW1350" s="54"/>
      <c r="BX1350" s="54"/>
      <c r="BY1350" s="3"/>
      <c r="BZ1350" s="3"/>
      <c r="CA1350" s="3"/>
      <c r="CB1350" s="3"/>
      <c r="CC1350" s="3"/>
      <c r="CD1350" s="3"/>
    </row>
    <row r="1351" spans="1:82" x14ac:dyDescent="0.2">
      <c r="A1351" s="14">
        <v>990.93966999999998</v>
      </c>
      <c r="B1351" s="8" t="s">
        <v>997</v>
      </c>
      <c r="C1351" s="8" t="s">
        <v>998</v>
      </c>
      <c r="D1351" s="3">
        <v>3.1442453244265688E-5</v>
      </c>
      <c r="E1351" s="3">
        <v>1.0055712103109362E-5</v>
      </c>
      <c r="F1351" s="3">
        <v>1.2764446370336445E-5</v>
      </c>
      <c r="G1351" s="3">
        <v>8.9494762110019197E-5</v>
      </c>
      <c r="H1351" s="3">
        <v>6.131682373222671E-5</v>
      </c>
      <c r="I1351" s="3">
        <v>3.0151613630612519E-5</v>
      </c>
      <c r="J1351" s="3">
        <v>3.1060431714462618E-5</v>
      </c>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Z1351" s="54"/>
      <c r="BA1351" s="54"/>
      <c r="BB1351" s="54"/>
      <c r="BC1351" s="54"/>
      <c r="BD1351" s="54"/>
      <c r="BE1351" s="54"/>
      <c r="BF1351" s="54"/>
      <c r="BG1351" s="54"/>
      <c r="BH1351" s="54"/>
      <c r="BI1351" s="54"/>
      <c r="BJ1351" s="54"/>
      <c r="BK1351" s="54"/>
      <c r="BL1351" s="54"/>
      <c r="BM1351" s="54"/>
      <c r="BN1351" s="54"/>
      <c r="BO1351" s="54"/>
      <c r="BP1351" s="54"/>
      <c r="BQ1351" s="54"/>
      <c r="BR1351" s="54"/>
      <c r="BS1351" s="54"/>
      <c r="BT1351" s="54"/>
      <c r="BU1351" s="54"/>
      <c r="BV1351" s="54"/>
      <c r="BW1351" s="54"/>
      <c r="BX1351" s="54"/>
      <c r="BY1351" s="3"/>
      <c r="BZ1351" s="3"/>
      <c r="CA1351" s="3"/>
      <c r="CB1351" s="3"/>
      <c r="CC1351" s="3"/>
      <c r="CD1351" s="3"/>
    </row>
    <row r="1352" spans="1:82" x14ac:dyDescent="0.2">
      <c r="A1352" s="8"/>
      <c r="B1352" s="8"/>
      <c r="C1352" s="8" t="s">
        <v>1010</v>
      </c>
    </row>
    <row r="1353" spans="1:82" x14ac:dyDescent="0.2">
      <c r="A1353" s="13"/>
      <c r="B1353" s="12"/>
      <c r="C1353" s="12" t="s">
        <v>20</v>
      </c>
      <c r="D1353" s="12"/>
      <c r="E1353" s="3"/>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12"/>
      <c r="AN1353" s="3"/>
      <c r="AO1353" s="3"/>
      <c r="AP1353" s="3"/>
      <c r="AQ1353" s="3"/>
      <c r="AR1353" s="3"/>
      <c r="AS1353" s="3"/>
      <c r="AT1353" s="3"/>
      <c r="AU1353" s="3"/>
      <c r="AV1353" s="3"/>
      <c r="AW1353" s="3"/>
      <c r="AX1353" s="3"/>
      <c r="AZ1353" s="54"/>
      <c r="BA1353" s="54"/>
      <c r="BB1353" s="54"/>
      <c r="BC1353" s="54"/>
      <c r="BD1353" s="54"/>
      <c r="BE1353" s="54"/>
      <c r="BF1353" s="54"/>
      <c r="BG1353" s="54"/>
      <c r="BH1353" s="54"/>
      <c r="BI1353" s="54"/>
      <c r="BJ1353" s="54"/>
      <c r="BK1353" s="54"/>
      <c r="BL1353" s="54"/>
      <c r="BM1353" s="54"/>
      <c r="BN1353" s="54"/>
      <c r="BO1353" s="54"/>
      <c r="BP1353" s="54"/>
      <c r="BQ1353" s="54"/>
      <c r="BR1353" s="54"/>
      <c r="BS1353" s="54"/>
      <c r="BT1353" s="54"/>
      <c r="BU1353" s="54"/>
      <c r="BV1353" s="54"/>
      <c r="BW1353" s="54"/>
      <c r="BX1353" s="54"/>
      <c r="BY1353" s="3"/>
      <c r="BZ1353" s="3"/>
      <c r="CA1353" s="3"/>
      <c r="CB1353" s="3"/>
      <c r="CC1353" s="3"/>
      <c r="CD1353" s="3"/>
    </row>
    <row r="1354" spans="1:82" x14ac:dyDescent="0.2">
      <c r="A1354" s="14"/>
      <c r="B1354" s="3"/>
      <c r="C1354" s="3"/>
      <c r="D1354" s="4"/>
      <c r="E1354" s="3"/>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4"/>
      <c r="AN1354" s="3"/>
      <c r="AO1354" s="3"/>
      <c r="AP1354" s="3"/>
      <c r="AQ1354" s="3"/>
      <c r="AR1354" s="3"/>
      <c r="AS1354" s="3"/>
      <c r="AT1354" s="3"/>
      <c r="AU1354" s="3"/>
      <c r="AV1354" s="3"/>
      <c r="AW1354" s="3"/>
      <c r="AX1354" s="3"/>
      <c r="AZ1354" s="54"/>
      <c r="BA1354" s="54"/>
      <c r="BB1354" s="54"/>
      <c r="BC1354" s="54"/>
      <c r="BD1354" s="54"/>
      <c r="BE1354" s="54"/>
      <c r="BF1354" s="54"/>
      <c r="BG1354" s="54"/>
      <c r="BH1354" s="54"/>
      <c r="BI1354" s="54"/>
      <c r="BJ1354" s="54"/>
      <c r="BK1354" s="54"/>
      <c r="BL1354" s="54"/>
      <c r="BM1354" s="54"/>
      <c r="BN1354" s="54"/>
      <c r="BO1354" s="54"/>
      <c r="BP1354" s="54"/>
      <c r="BQ1354" s="54"/>
      <c r="BR1354" s="54"/>
      <c r="BS1354" s="54"/>
      <c r="BT1354" s="54"/>
      <c r="BU1354" s="54"/>
      <c r="BV1354" s="54"/>
      <c r="BW1354" s="54"/>
      <c r="BX1354" s="54"/>
      <c r="BY1354" s="3"/>
      <c r="BZ1354" s="3"/>
      <c r="CA1354" s="3"/>
      <c r="CB1354" s="3"/>
      <c r="CC1354" s="3"/>
      <c r="CD1354" s="3"/>
    </row>
    <row r="1355" spans="1:82" x14ac:dyDescent="0.2">
      <c r="A1355" s="14"/>
      <c r="B1355" s="15"/>
      <c r="C1355" s="15" t="s">
        <v>22</v>
      </c>
      <c r="D1355" s="16"/>
      <c r="E1355" s="16"/>
      <c r="F1355" s="16"/>
      <c r="G1355" s="16"/>
      <c r="H1355" s="16"/>
      <c r="I1355" s="16"/>
      <c r="J1355" s="16"/>
      <c r="K1355" s="16"/>
      <c r="L1355" s="16"/>
      <c r="M1355" s="16"/>
      <c r="N1355" s="16"/>
      <c r="O1355" s="16"/>
      <c r="P1355" s="16"/>
      <c r="Q1355" s="16"/>
      <c r="R1355" s="16"/>
      <c r="S1355" s="16"/>
      <c r="T1355" s="16"/>
      <c r="U1355" s="16"/>
      <c r="V1355" s="16"/>
      <c r="W1355" s="16"/>
      <c r="X1355" s="16"/>
      <c r="Y1355" s="16"/>
      <c r="Z1355" s="16"/>
      <c r="AA1355" s="16"/>
      <c r="AB1355" s="16"/>
      <c r="AC1355" s="16"/>
      <c r="AD1355" s="16"/>
      <c r="AE1355" s="16"/>
      <c r="AF1355" s="16"/>
      <c r="AG1355" s="16"/>
      <c r="AH1355" s="16"/>
      <c r="AI1355" s="16"/>
      <c r="AJ1355" s="16"/>
      <c r="AK1355" s="16"/>
      <c r="AL1355" s="16"/>
      <c r="AM1355" s="16"/>
      <c r="AN1355" s="16"/>
      <c r="AO1355" s="16"/>
      <c r="AP1355" s="16"/>
      <c r="AQ1355" s="16"/>
      <c r="AR1355" s="16"/>
      <c r="AS1355" s="16"/>
      <c r="AT1355" s="16"/>
      <c r="AU1355" s="16"/>
      <c r="AV1355" s="16"/>
      <c r="AW1355" s="16"/>
      <c r="AX1355" s="16"/>
      <c r="AZ1355" s="63"/>
      <c r="BA1355" s="63"/>
      <c r="BB1355" s="63"/>
      <c r="BC1355" s="63"/>
      <c r="BD1355" s="63"/>
      <c r="BE1355" s="63"/>
      <c r="BF1355" s="63"/>
      <c r="BG1355" s="63"/>
      <c r="BH1355" s="63"/>
      <c r="BI1355" s="63"/>
      <c r="BJ1355" s="63"/>
      <c r="BK1355" s="63"/>
      <c r="BL1355" s="63"/>
      <c r="BM1355" s="63"/>
      <c r="BN1355" s="63"/>
      <c r="BO1355" s="63"/>
      <c r="BP1355" s="63"/>
      <c r="BQ1355" s="63"/>
      <c r="BR1355" s="63"/>
      <c r="BS1355" s="63"/>
      <c r="BT1355" s="63"/>
      <c r="BU1355" s="63"/>
      <c r="BV1355" s="63"/>
      <c r="BW1355" s="63"/>
      <c r="BX1355" s="63"/>
      <c r="BY1355" s="16"/>
      <c r="BZ1355" s="16"/>
      <c r="CA1355" s="16"/>
      <c r="CB1355" s="16"/>
      <c r="CC1355" s="16"/>
      <c r="CD1355" s="16"/>
    </row>
    <row r="1356" spans="1:82" x14ac:dyDescent="0.2">
      <c r="A1356" s="17" t="s">
        <v>24</v>
      </c>
      <c r="B1356" s="4" t="s">
        <v>25</v>
      </c>
      <c r="C1356" s="4" t="s">
        <v>23</v>
      </c>
      <c r="D1356" s="3" t="s">
        <v>1149</v>
      </c>
      <c r="E1356" s="3" t="s">
        <v>1189</v>
      </c>
      <c r="F1356" s="3" t="s">
        <v>1190</v>
      </c>
      <c r="G1356" s="3" t="s">
        <v>1191</v>
      </c>
      <c r="H1356" s="3" t="s">
        <v>1192</v>
      </c>
      <c r="I1356" s="3" t="s">
        <v>1193</v>
      </c>
      <c r="J1356" s="3" t="s">
        <v>1150</v>
      </c>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Z1356" s="54"/>
      <c r="BA1356" s="54"/>
      <c r="BB1356" s="54"/>
      <c r="BC1356" s="54"/>
      <c r="BD1356" s="54"/>
      <c r="BE1356" s="54"/>
      <c r="BF1356" s="54"/>
      <c r="BG1356" s="54"/>
      <c r="BH1356" s="54"/>
      <c r="BI1356" s="54"/>
      <c r="BJ1356" s="54"/>
      <c r="BK1356" s="54"/>
      <c r="BL1356" s="54"/>
      <c r="BM1356" s="54"/>
      <c r="BN1356" s="54"/>
      <c r="BO1356" s="54"/>
      <c r="BP1356" s="54"/>
      <c r="BQ1356" s="54"/>
      <c r="BR1356" s="54"/>
      <c r="BS1356" s="54"/>
      <c r="BT1356" s="54"/>
      <c r="BU1356" s="54"/>
      <c r="BV1356" s="54"/>
      <c r="BW1356" s="54"/>
      <c r="BX1356" s="54"/>
      <c r="BY1356" s="3"/>
      <c r="BZ1356" s="3"/>
      <c r="CA1356" s="3"/>
      <c r="CB1356" s="3"/>
      <c r="CC1356" s="3"/>
      <c r="CD1356" s="3"/>
    </row>
    <row r="1357" spans="1:82" x14ac:dyDescent="0.2">
      <c r="A1357" s="14">
        <v>764.67446999999993</v>
      </c>
      <c r="B1357" s="8" t="s">
        <v>801</v>
      </c>
      <c r="C1357" s="8" t="s">
        <v>802</v>
      </c>
      <c r="D1357" s="3">
        <v>0</v>
      </c>
      <c r="E1357" s="3">
        <v>2.3750784450226166E-5</v>
      </c>
      <c r="F1357" s="3">
        <v>5.036747533562103E-5</v>
      </c>
      <c r="G1357" s="3">
        <v>1.7775931219839855E-5</v>
      </c>
      <c r="H1357" s="3">
        <v>1.536178272564404E-4</v>
      </c>
      <c r="I1357" s="3">
        <v>1.4059690062219097E-4</v>
      </c>
      <c r="J1357" s="3">
        <v>1.2167855859525426E-5</v>
      </c>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Z1357" s="54"/>
      <c r="BA1357" s="54"/>
      <c r="BB1357" s="54"/>
      <c r="BC1357" s="54"/>
      <c r="BD1357" s="54"/>
      <c r="BE1357" s="54"/>
      <c r="BF1357" s="54"/>
      <c r="BG1357" s="54"/>
      <c r="BH1357" s="54"/>
      <c r="BI1357" s="54"/>
      <c r="BJ1357" s="54"/>
      <c r="BK1357" s="54"/>
      <c r="BL1357" s="54"/>
      <c r="BM1357" s="54"/>
      <c r="BN1357" s="54"/>
      <c r="BO1357" s="54"/>
      <c r="BP1357" s="54"/>
      <c r="BQ1357" s="54"/>
      <c r="BR1357" s="54"/>
      <c r="BS1357" s="54"/>
      <c r="BT1357" s="54"/>
      <c r="BU1357" s="54"/>
      <c r="BV1357" s="54"/>
      <c r="BW1357" s="54"/>
      <c r="BX1357" s="54"/>
      <c r="BY1357" s="3"/>
      <c r="BZ1357" s="3"/>
      <c r="CA1357" s="3"/>
      <c r="CB1357" s="3"/>
      <c r="CC1357" s="3"/>
      <c r="CD1357" s="3"/>
    </row>
    <row r="1358" spans="1:82" x14ac:dyDescent="0.2">
      <c r="A1358" s="14">
        <v>766.69006999999988</v>
      </c>
      <c r="B1358" s="8" t="s">
        <v>803</v>
      </c>
      <c r="C1358" s="8" t="s">
        <v>804</v>
      </c>
      <c r="D1358" s="3">
        <v>4.4906539403135771E-5</v>
      </c>
      <c r="E1358" s="3">
        <v>3.7206142357904628E-5</v>
      </c>
      <c r="F1358" s="3">
        <v>1.2668673677826984E-4</v>
      </c>
      <c r="G1358" s="3">
        <v>5.2710748926725074E-5</v>
      </c>
      <c r="H1358" s="3">
        <v>1.1125270767082378E-4</v>
      </c>
      <c r="I1358" s="3">
        <v>7.282830014553187E-5</v>
      </c>
      <c r="J1358" s="3">
        <v>3.1001124445708543E-5</v>
      </c>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Z1358" s="54"/>
      <c r="BA1358" s="54"/>
      <c r="BB1358" s="54"/>
      <c r="BC1358" s="54"/>
      <c r="BD1358" s="54"/>
      <c r="BE1358" s="54"/>
      <c r="BF1358" s="54"/>
      <c r="BG1358" s="54"/>
      <c r="BH1358" s="54"/>
      <c r="BI1358" s="54"/>
      <c r="BJ1358" s="54"/>
      <c r="BK1358" s="54"/>
      <c r="BL1358" s="54"/>
      <c r="BM1358" s="54"/>
      <c r="BN1358" s="54"/>
      <c r="BO1358" s="54"/>
      <c r="BP1358" s="54"/>
      <c r="BQ1358" s="54"/>
      <c r="BR1358" s="54"/>
      <c r="BS1358" s="54"/>
      <c r="BT1358" s="54"/>
      <c r="BU1358" s="54"/>
      <c r="BV1358" s="54"/>
      <c r="BW1358" s="54"/>
      <c r="BX1358" s="54"/>
      <c r="BY1358" s="3"/>
      <c r="BZ1358" s="3"/>
      <c r="CA1358" s="3"/>
      <c r="CB1358" s="3"/>
      <c r="CC1358" s="3"/>
      <c r="CD1358" s="3"/>
    </row>
    <row r="1359" spans="1:82" x14ac:dyDescent="0.2">
      <c r="A1359" s="14">
        <v>768.70566999999994</v>
      </c>
      <c r="B1359" s="8" t="s">
        <v>805</v>
      </c>
      <c r="C1359" s="8" t="s">
        <v>806</v>
      </c>
      <c r="D1359" s="3">
        <v>0</v>
      </c>
      <c r="E1359" s="3">
        <v>2.0609398996236717E-5</v>
      </c>
      <c r="F1359" s="3">
        <v>0</v>
      </c>
      <c r="G1359" s="3">
        <v>1.9050454920444087E-5</v>
      </c>
      <c r="H1359" s="3">
        <v>8.9262530618278564E-5</v>
      </c>
      <c r="I1359" s="3">
        <v>8.6398882275474584E-6</v>
      </c>
      <c r="J1359" s="3">
        <v>2.6168220291321769E-5</v>
      </c>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Z1359" s="54"/>
      <c r="BA1359" s="54"/>
      <c r="BB1359" s="54"/>
      <c r="BC1359" s="54"/>
      <c r="BD1359" s="54"/>
      <c r="BE1359" s="54"/>
      <c r="BF1359" s="54"/>
      <c r="BG1359" s="54"/>
      <c r="BH1359" s="54"/>
      <c r="BI1359" s="54"/>
      <c r="BJ1359" s="54"/>
      <c r="BK1359" s="54"/>
      <c r="BL1359" s="54"/>
      <c r="BM1359" s="54"/>
      <c r="BN1359" s="54"/>
      <c r="BO1359" s="54"/>
      <c r="BP1359" s="54"/>
      <c r="BQ1359" s="54"/>
      <c r="BR1359" s="54"/>
      <c r="BS1359" s="54"/>
      <c r="BT1359" s="54"/>
      <c r="BU1359" s="54"/>
      <c r="BV1359" s="54"/>
      <c r="BW1359" s="54"/>
      <c r="BX1359" s="54"/>
      <c r="BY1359" s="3"/>
      <c r="BZ1359" s="3"/>
      <c r="CA1359" s="3"/>
      <c r="CB1359" s="3"/>
      <c r="CC1359" s="3"/>
      <c r="CD1359" s="3"/>
    </row>
    <row r="1360" spans="1:82" x14ac:dyDescent="0.2">
      <c r="A1360" s="14">
        <v>776.71077000000002</v>
      </c>
      <c r="B1360" s="8" t="s">
        <v>807</v>
      </c>
      <c r="C1360" s="8" t="s">
        <v>808</v>
      </c>
      <c r="D1360" s="3">
        <v>5.4927381058242677E-5</v>
      </c>
      <c r="E1360" s="3">
        <v>6.6178587205994416E-5</v>
      </c>
      <c r="F1360" s="3">
        <v>1.4817384909225813E-4</v>
      </c>
      <c r="G1360" s="3">
        <v>1.4837812738054536E-4</v>
      </c>
      <c r="H1360" s="3">
        <v>7.3893822607420175E-5</v>
      </c>
      <c r="I1360" s="3">
        <v>3.3045803800419412E-5</v>
      </c>
      <c r="J1360" s="3">
        <v>6.8985931590978517E-5</v>
      </c>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Z1360" s="54"/>
      <c r="BA1360" s="54"/>
      <c r="BB1360" s="54"/>
      <c r="BC1360" s="54"/>
      <c r="BD1360" s="54"/>
      <c r="BE1360" s="54"/>
      <c r="BF1360" s="54"/>
      <c r="BG1360" s="54"/>
      <c r="BH1360" s="54"/>
      <c r="BI1360" s="54"/>
      <c r="BJ1360" s="54"/>
      <c r="BK1360" s="54"/>
      <c r="BL1360" s="54"/>
      <c r="BM1360" s="54"/>
      <c r="BN1360" s="54"/>
      <c r="BO1360" s="54"/>
      <c r="BP1360" s="54"/>
      <c r="BQ1360" s="54"/>
      <c r="BR1360" s="54"/>
      <c r="BS1360" s="54"/>
      <c r="BT1360" s="54"/>
      <c r="BU1360" s="54"/>
      <c r="BV1360" s="54"/>
      <c r="BW1360" s="54"/>
      <c r="BX1360" s="54"/>
      <c r="BY1360" s="3"/>
      <c r="BZ1360" s="3"/>
      <c r="CA1360" s="3"/>
      <c r="CB1360" s="3"/>
      <c r="CC1360" s="3"/>
      <c r="CD1360" s="3"/>
    </row>
    <row r="1361" spans="1:82" x14ac:dyDescent="0.2">
      <c r="A1361" s="14">
        <v>778.72636999999997</v>
      </c>
      <c r="B1361" s="8" t="s">
        <v>809</v>
      </c>
      <c r="C1361" s="8" t="s">
        <v>810</v>
      </c>
      <c r="D1361" s="3">
        <v>1.8455457236474562E-5</v>
      </c>
      <c r="E1361" s="3">
        <v>8.373690316216051E-5</v>
      </c>
      <c r="F1361" s="3">
        <v>1.149767392645547E-4</v>
      </c>
      <c r="G1361" s="3">
        <v>2.7094238900023528E-5</v>
      </c>
      <c r="H1361" s="3">
        <v>1.9394345370952792E-4</v>
      </c>
      <c r="I1361" s="3">
        <v>1.2241511861136244E-4</v>
      </c>
      <c r="J1361" s="3">
        <v>4.7012372081963293E-5</v>
      </c>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Z1361" s="54"/>
      <c r="BA1361" s="54"/>
      <c r="BB1361" s="54"/>
      <c r="BC1361" s="54"/>
      <c r="BD1361" s="54"/>
      <c r="BE1361" s="54"/>
      <c r="BF1361" s="54"/>
      <c r="BG1361" s="54"/>
      <c r="BH1361" s="54"/>
      <c r="BI1361" s="54"/>
      <c r="BJ1361" s="54"/>
      <c r="BK1361" s="54"/>
      <c r="BL1361" s="54"/>
      <c r="BM1361" s="54"/>
      <c r="BN1361" s="54"/>
      <c r="BO1361" s="54"/>
      <c r="BP1361" s="54"/>
      <c r="BQ1361" s="54"/>
      <c r="BR1361" s="54"/>
      <c r="BS1361" s="54"/>
      <c r="BT1361" s="54"/>
      <c r="BU1361" s="54"/>
      <c r="BV1361" s="54"/>
      <c r="BW1361" s="54"/>
      <c r="BX1361" s="54"/>
      <c r="BY1361" s="3"/>
      <c r="BZ1361" s="3"/>
      <c r="CA1361" s="3"/>
      <c r="CB1361" s="3"/>
      <c r="CC1361" s="3"/>
      <c r="CD1361" s="3"/>
    </row>
    <row r="1362" spans="1:82" x14ac:dyDescent="0.2">
      <c r="A1362" s="14">
        <v>780.74197000000004</v>
      </c>
      <c r="B1362" s="8" t="s">
        <v>811</v>
      </c>
      <c r="C1362" s="8" t="s">
        <v>812</v>
      </c>
      <c r="D1362" s="3">
        <v>4.5374758799429878E-6</v>
      </c>
      <c r="E1362" s="3">
        <v>3.9616867561348961E-5</v>
      </c>
      <c r="F1362" s="3">
        <v>5.8592202402976165E-5</v>
      </c>
      <c r="G1362" s="3">
        <v>5.2262952187111909E-5</v>
      </c>
      <c r="H1362" s="3">
        <v>3.0569240441576546E-5</v>
      </c>
      <c r="I1362" s="3">
        <v>1.9815508022523375E-4</v>
      </c>
      <c r="J1362" s="3">
        <v>1.2352447896561776E-4</v>
      </c>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Z1362" s="54"/>
      <c r="BA1362" s="54"/>
      <c r="BB1362" s="54"/>
      <c r="BC1362" s="54"/>
      <c r="BD1362" s="54"/>
      <c r="BE1362" s="54"/>
      <c r="BF1362" s="54"/>
      <c r="BG1362" s="54"/>
      <c r="BH1362" s="54"/>
      <c r="BI1362" s="54"/>
      <c r="BJ1362" s="54"/>
      <c r="BK1362" s="54"/>
      <c r="BL1362" s="54"/>
      <c r="BM1362" s="54"/>
      <c r="BN1362" s="54"/>
      <c r="BO1362" s="54"/>
      <c r="BP1362" s="54"/>
      <c r="BQ1362" s="54"/>
      <c r="BR1362" s="54"/>
      <c r="BS1362" s="54"/>
      <c r="BT1362" s="54"/>
      <c r="BU1362" s="54"/>
      <c r="BV1362" s="54"/>
      <c r="BW1362" s="54"/>
      <c r="BX1362" s="54"/>
      <c r="BY1362" s="3"/>
      <c r="BZ1362" s="3"/>
      <c r="CA1362" s="3"/>
      <c r="CB1362" s="3"/>
      <c r="CC1362" s="3"/>
      <c r="CD1362" s="3"/>
    </row>
    <row r="1363" spans="1:82" x14ac:dyDescent="0.2">
      <c r="A1363" s="14">
        <v>782.75756999999999</v>
      </c>
      <c r="B1363" s="8" t="s">
        <v>813</v>
      </c>
      <c r="C1363" s="8" t="s">
        <v>814</v>
      </c>
      <c r="D1363" s="3">
        <v>3.704317133445419E-5</v>
      </c>
      <c r="E1363" s="3">
        <v>7.2109544240855003E-5</v>
      </c>
      <c r="F1363" s="3">
        <v>2.2572977313461834E-5</v>
      </c>
      <c r="G1363" s="3">
        <v>1.377070158779349E-6</v>
      </c>
      <c r="H1363" s="3">
        <v>8.9475306475916392E-6</v>
      </c>
      <c r="I1363" s="3">
        <v>4.8165396205700088E-5</v>
      </c>
      <c r="J1363" s="3">
        <v>0</v>
      </c>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Z1363" s="54"/>
      <c r="BA1363" s="54"/>
      <c r="BB1363" s="54"/>
      <c r="BC1363" s="54"/>
      <c r="BD1363" s="54"/>
      <c r="BE1363" s="54"/>
      <c r="BF1363" s="54"/>
      <c r="BG1363" s="54"/>
      <c r="BH1363" s="54"/>
      <c r="BI1363" s="54"/>
      <c r="BJ1363" s="54"/>
      <c r="BK1363" s="54"/>
      <c r="BL1363" s="54"/>
      <c r="BM1363" s="54"/>
      <c r="BN1363" s="54"/>
      <c r="BO1363" s="54"/>
      <c r="BP1363" s="54"/>
      <c r="BQ1363" s="54"/>
      <c r="BR1363" s="54"/>
      <c r="BS1363" s="54"/>
      <c r="BT1363" s="54"/>
      <c r="BU1363" s="54"/>
      <c r="BV1363" s="54"/>
      <c r="BW1363" s="54"/>
      <c r="BX1363" s="54"/>
      <c r="BY1363" s="3"/>
      <c r="BZ1363" s="3"/>
      <c r="CA1363" s="3"/>
      <c r="CB1363" s="3"/>
      <c r="CC1363" s="3"/>
      <c r="CD1363" s="3"/>
    </row>
    <row r="1364" spans="1:82" x14ac:dyDescent="0.2">
      <c r="A1364" s="14">
        <v>790.69006999999988</v>
      </c>
      <c r="B1364" s="8" t="s">
        <v>815</v>
      </c>
      <c r="C1364" s="8" t="s">
        <v>816</v>
      </c>
      <c r="D1364" s="3">
        <v>0</v>
      </c>
      <c r="E1364" s="3">
        <v>1.9390679493454676E-5</v>
      </c>
      <c r="F1364" s="3">
        <v>3.2272072590368428E-5</v>
      </c>
      <c r="G1364" s="3">
        <v>4.5762352812528636E-5</v>
      </c>
      <c r="H1364" s="3">
        <v>2.6082179437799097E-5</v>
      </c>
      <c r="I1364" s="3">
        <v>6.8647917453843862E-5</v>
      </c>
      <c r="J1364" s="3">
        <v>6.8807466632957257E-5</v>
      </c>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Z1364" s="54"/>
      <c r="BA1364" s="54"/>
      <c r="BB1364" s="54"/>
      <c r="BC1364" s="54"/>
      <c r="BD1364" s="54"/>
      <c r="BE1364" s="54"/>
      <c r="BF1364" s="54"/>
      <c r="BG1364" s="54"/>
      <c r="BH1364" s="54"/>
      <c r="BI1364" s="54"/>
      <c r="BJ1364" s="54"/>
      <c r="BK1364" s="54"/>
      <c r="BL1364" s="54"/>
      <c r="BM1364" s="54"/>
      <c r="BN1364" s="54"/>
      <c r="BO1364" s="54"/>
      <c r="BP1364" s="54"/>
      <c r="BQ1364" s="54"/>
      <c r="BR1364" s="54"/>
      <c r="BS1364" s="54"/>
      <c r="BT1364" s="54"/>
      <c r="BU1364" s="54"/>
      <c r="BV1364" s="54"/>
      <c r="BW1364" s="54"/>
      <c r="BX1364" s="54"/>
      <c r="BY1364" s="3"/>
      <c r="BZ1364" s="3"/>
      <c r="CA1364" s="3"/>
      <c r="CB1364" s="3"/>
      <c r="CC1364" s="3"/>
      <c r="CD1364" s="3"/>
    </row>
    <row r="1365" spans="1:82" x14ac:dyDescent="0.2">
      <c r="A1365" s="14">
        <v>792.70566999999994</v>
      </c>
      <c r="B1365" s="8" t="s">
        <v>817</v>
      </c>
      <c r="C1365" s="8" t="s">
        <v>818</v>
      </c>
      <c r="D1365" s="3">
        <v>2.9054884941284819E-5</v>
      </c>
      <c r="E1365" s="3">
        <v>8.9681643392163234E-5</v>
      </c>
      <c r="F1365" s="3">
        <v>5.746078955205453E-5</v>
      </c>
      <c r="G1365" s="3">
        <v>0</v>
      </c>
      <c r="H1365" s="3">
        <v>3.1417702011073344E-5</v>
      </c>
      <c r="I1365" s="3">
        <v>0</v>
      </c>
      <c r="J1365" s="3">
        <v>0</v>
      </c>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Z1365" s="54"/>
      <c r="BA1365" s="54"/>
      <c r="BB1365" s="54"/>
      <c r="BC1365" s="54"/>
      <c r="BD1365" s="54"/>
      <c r="BE1365" s="54"/>
      <c r="BF1365" s="54"/>
      <c r="BG1365" s="54"/>
      <c r="BH1365" s="54"/>
      <c r="BI1365" s="54"/>
      <c r="BJ1365" s="54"/>
      <c r="BK1365" s="54"/>
      <c r="BL1365" s="54"/>
      <c r="BM1365" s="54"/>
      <c r="BN1365" s="54"/>
      <c r="BO1365" s="54"/>
      <c r="BP1365" s="54"/>
      <c r="BQ1365" s="54"/>
      <c r="BR1365" s="54"/>
      <c r="BS1365" s="54"/>
      <c r="BT1365" s="54"/>
      <c r="BU1365" s="54"/>
      <c r="BV1365" s="54"/>
      <c r="BW1365" s="54"/>
      <c r="BX1365" s="54"/>
      <c r="BY1365" s="3"/>
      <c r="BZ1365" s="3"/>
      <c r="CA1365" s="3"/>
      <c r="CB1365" s="3"/>
      <c r="CC1365" s="3"/>
      <c r="CD1365" s="3"/>
    </row>
    <row r="1366" spans="1:82" x14ac:dyDescent="0.2">
      <c r="A1366" s="14">
        <v>794.72126999999989</v>
      </c>
      <c r="B1366" s="8" t="s">
        <v>819</v>
      </c>
      <c r="C1366" s="8" t="s">
        <v>820</v>
      </c>
      <c r="D1366" s="3">
        <v>0</v>
      </c>
      <c r="E1366" s="3">
        <v>9.6404784417971327E-5</v>
      </c>
      <c r="F1366" s="3">
        <v>1.2641289640965705E-5</v>
      </c>
      <c r="G1366" s="3">
        <v>2.6471301674098945E-5</v>
      </c>
      <c r="H1366" s="3">
        <v>0</v>
      </c>
      <c r="I1366" s="3">
        <v>4.7527108901874685E-6</v>
      </c>
      <c r="J1366" s="3">
        <v>3.6388745506875898E-6</v>
      </c>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Z1366" s="54"/>
      <c r="BA1366" s="54"/>
      <c r="BB1366" s="54"/>
      <c r="BC1366" s="54"/>
      <c r="BD1366" s="54"/>
      <c r="BE1366" s="54"/>
      <c r="BF1366" s="54"/>
      <c r="BG1366" s="54"/>
      <c r="BH1366" s="54"/>
      <c r="BI1366" s="54"/>
      <c r="BJ1366" s="54"/>
      <c r="BK1366" s="54"/>
      <c r="BL1366" s="54"/>
      <c r="BM1366" s="54"/>
      <c r="BN1366" s="54"/>
      <c r="BO1366" s="54"/>
      <c r="BP1366" s="54"/>
      <c r="BQ1366" s="54"/>
      <c r="BR1366" s="54"/>
      <c r="BS1366" s="54"/>
      <c r="BT1366" s="54"/>
      <c r="BU1366" s="54"/>
      <c r="BV1366" s="54"/>
      <c r="BW1366" s="54"/>
      <c r="BX1366" s="54"/>
      <c r="BY1366" s="3"/>
      <c r="BZ1366" s="3"/>
      <c r="CA1366" s="3"/>
      <c r="CB1366" s="3"/>
      <c r="CC1366" s="3"/>
      <c r="CD1366" s="3"/>
    </row>
    <row r="1367" spans="1:82" x14ac:dyDescent="0.2">
      <c r="A1367" s="14">
        <v>796.73686999999995</v>
      </c>
      <c r="B1367" s="8" t="s">
        <v>821</v>
      </c>
      <c r="C1367" s="8" t="s">
        <v>822</v>
      </c>
      <c r="D1367" s="3">
        <v>0</v>
      </c>
      <c r="E1367" s="3">
        <v>6.1618592595355428E-5</v>
      </c>
      <c r="F1367" s="3">
        <v>2.3878928668133937E-5</v>
      </c>
      <c r="G1367" s="3">
        <v>2.9544624263929304E-5</v>
      </c>
      <c r="H1367" s="3">
        <v>0</v>
      </c>
      <c r="I1367" s="3">
        <v>2.0640359468271412E-4</v>
      </c>
      <c r="J1367" s="3">
        <v>0</v>
      </c>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Z1367" s="54"/>
      <c r="BA1367" s="54"/>
      <c r="BB1367" s="54"/>
      <c r="BC1367" s="54"/>
      <c r="BD1367" s="54"/>
      <c r="BE1367" s="54"/>
      <c r="BF1367" s="54"/>
      <c r="BG1367" s="54"/>
      <c r="BH1367" s="54"/>
      <c r="BI1367" s="54"/>
      <c r="BJ1367" s="54"/>
      <c r="BK1367" s="54"/>
      <c r="BL1367" s="54"/>
      <c r="BM1367" s="54"/>
      <c r="BN1367" s="54"/>
      <c r="BO1367" s="54"/>
      <c r="BP1367" s="54"/>
      <c r="BQ1367" s="54"/>
      <c r="BR1367" s="54"/>
      <c r="BS1367" s="54"/>
      <c r="BT1367" s="54"/>
      <c r="BU1367" s="54"/>
      <c r="BV1367" s="54"/>
      <c r="BW1367" s="54"/>
      <c r="BX1367" s="54"/>
      <c r="BY1367" s="3"/>
      <c r="BZ1367" s="3"/>
      <c r="CA1367" s="3"/>
      <c r="CB1367" s="3"/>
      <c r="CC1367" s="3"/>
      <c r="CD1367" s="3"/>
    </row>
    <row r="1368" spans="1:82" x14ac:dyDescent="0.2">
      <c r="A1368" s="14">
        <v>802.72636999999997</v>
      </c>
      <c r="B1368" s="8" t="s">
        <v>823</v>
      </c>
      <c r="C1368" s="8" t="s">
        <v>824</v>
      </c>
      <c r="D1368" s="3">
        <v>3.8855211212463504E-6</v>
      </c>
      <c r="E1368" s="3">
        <v>1.4692341062945672E-5</v>
      </c>
      <c r="F1368" s="3">
        <v>6.328375266641934E-5</v>
      </c>
      <c r="G1368" s="3">
        <v>4.7114362384916749E-5</v>
      </c>
      <c r="H1368" s="3">
        <v>7.9283622016618788E-5</v>
      </c>
      <c r="I1368" s="3">
        <v>1.3097692547154289E-4</v>
      </c>
      <c r="J1368" s="3">
        <v>0</v>
      </c>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Z1368" s="54"/>
      <c r="BA1368" s="54"/>
      <c r="BB1368" s="54"/>
      <c r="BC1368" s="54"/>
      <c r="BD1368" s="54"/>
      <c r="BE1368" s="54"/>
      <c r="BF1368" s="54"/>
      <c r="BG1368" s="54"/>
      <c r="BH1368" s="54"/>
      <c r="BI1368" s="54"/>
      <c r="BJ1368" s="54"/>
      <c r="BK1368" s="54"/>
      <c r="BL1368" s="54"/>
      <c r="BM1368" s="54"/>
      <c r="BN1368" s="54"/>
      <c r="BO1368" s="54"/>
      <c r="BP1368" s="54"/>
      <c r="BQ1368" s="54"/>
      <c r="BR1368" s="54"/>
      <c r="BS1368" s="54"/>
      <c r="BT1368" s="54"/>
      <c r="BU1368" s="54"/>
      <c r="BV1368" s="54"/>
      <c r="BW1368" s="54"/>
      <c r="BX1368" s="54"/>
      <c r="BY1368" s="3"/>
      <c r="BZ1368" s="3"/>
      <c r="CA1368" s="3"/>
      <c r="CB1368" s="3"/>
      <c r="CC1368" s="3"/>
      <c r="CD1368" s="3"/>
    </row>
    <row r="1369" spans="1:82" x14ac:dyDescent="0.2">
      <c r="A1369" s="14">
        <v>804.74197000000004</v>
      </c>
      <c r="B1369" s="8" t="s">
        <v>825</v>
      </c>
      <c r="C1369" s="8" t="s">
        <v>826</v>
      </c>
      <c r="D1369" s="3">
        <v>0</v>
      </c>
      <c r="E1369" s="3">
        <v>2.4176767587828097E-5</v>
      </c>
      <c r="F1369" s="3">
        <v>4.1967663141925371E-6</v>
      </c>
      <c r="G1369" s="3">
        <v>1.8870490304372427E-5</v>
      </c>
      <c r="H1369" s="3">
        <v>1.2539987110413706E-4</v>
      </c>
      <c r="I1369" s="3">
        <v>0</v>
      </c>
      <c r="J1369" s="3">
        <v>2.6649061696402336E-5</v>
      </c>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Z1369" s="54"/>
      <c r="BA1369" s="54"/>
      <c r="BB1369" s="54"/>
      <c r="BC1369" s="54"/>
      <c r="BD1369" s="54"/>
      <c r="BE1369" s="54"/>
      <c r="BF1369" s="54"/>
      <c r="BG1369" s="54"/>
      <c r="BH1369" s="54"/>
      <c r="BI1369" s="54"/>
      <c r="BJ1369" s="54"/>
      <c r="BK1369" s="54"/>
      <c r="BL1369" s="54"/>
      <c r="BM1369" s="54"/>
      <c r="BN1369" s="54"/>
      <c r="BO1369" s="54"/>
      <c r="BP1369" s="54"/>
      <c r="BQ1369" s="54"/>
      <c r="BR1369" s="54"/>
      <c r="BS1369" s="54"/>
      <c r="BT1369" s="54"/>
      <c r="BU1369" s="54"/>
      <c r="BV1369" s="54"/>
      <c r="BW1369" s="54"/>
      <c r="BX1369" s="54"/>
      <c r="BY1369" s="3"/>
      <c r="BZ1369" s="3"/>
      <c r="CA1369" s="3"/>
      <c r="CB1369" s="3"/>
      <c r="CC1369" s="3"/>
      <c r="CD1369" s="3"/>
    </row>
    <row r="1370" spans="1:82" x14ac:dyDescent="0.2">
      <c r="A1370" s="14">
        <v>806.75756999999999</v>
      </c>
      <c r="B1370" s="8" t="s">
        <v>827</v>
      </c>
      <c r="C1370" s="8" t="s">
        <v>828</v>
      </c>
      <c r="D1370" s="3">
        <v>0</v>
      </c>
      <c r="E1370" s="3">
        <v>5.5736259223758611E-5</v>
      </c>
      <c r="F1370" s="3">
        <v>5.9274771562330054E-5</v>
      </c>
      <c r="G1370" s="3">
        <v>8.3661645167745312E-6</v>
      </c>
      <c r="H1370" s="3">
        <v>6.4420679960783123E-5</v>
      </c>
      <c r="I1370" s="3">
        <v>4.5141551744491045E-5</v>
      </c>
      <c r="J1370" s="3">
        <v>6.002167534907272E-5</v>
      </c>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Z1370" s="54"/>
      <c r="BA1370" s="54"/>
      <c r="BB1370" s="54"/>
      <c r="BC1370" s="54"/>
      <c r="BD1370" s="54"/>
      <c r="BE1370" s="54"/>
      <c r="BF1370" s="54"/>
      <c r="BG1370" s="54"/>
      <c r="BH1370" s="54"/>
      <c r="BI1370" s="54"/>
      <c r="BJ1370" s="54"/>
      <c r="BK1370" s="54"/>
      <c r="BL1370" s="54"/>
      <c r="BM1370" s="54"/>
      <c r="BN1370" s="54"/>
      <c r="BO1370" s="54"/>
      <c r="BP1370" s="54"/>
      <c r="BQ1370" s="54"/>
      <c r="BR1370" s="54"/>
      <c r="BS1370" s="54"/>
      <c r="BT1370" s="54"/>
      <c r="BU1370" s="54"/>
      <c r="BV1370" s="54"/>
      <c r="BW1370" s="54"/>
      <c r="BX1370" s="54"/>
      <c r="BY1370" s="3"/>
      <c r="BZ1370" s="3"/>
      <c r="CA1370" s="3"/>
      <c r="CB1370" s="3"/>
      <c r="CC1370" s="3"/>
      <c r="CD1370" s="3"/>
    </row>
    <row r="1371" spans="1:82" x14ac:dyDescent="0.2">
      <c r="A1371" s="14">
        <v>808.77317000000005</v>
      </c>
      <c r="B1371" s="8" t="s">
        <v>829</v>
      </c>
      <c r="C1371" s="8" t="s">
        <v>830</v>
      </c>
      <c r="D1371" s="3">
        <v>0</v>
      </c>
      <c r="E1371" s="3">
        <v>1.3208191743550584E-5</v>
      </c>
      <c r="F1371" s="3">
        <v>2.9733808905742876E-5</v>
      </c>
      <c r="G1371" s="3">
        <v>3.0077126925845133E-5</v>
      </c>
      <c r="H1371" s="3">
        <v>5.4740579375146689E-5</v>
      </c>
      <c r="I1371" s="3">
        <v>1.771027455164558E-5</v>
      </c>
      <c r="J1371" s="3">
        <v>1.4104242892940689E-5</v>
      </c>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Z1371" s="54"/>
      <c r="BA1371" s="54"/>
      <c r="BB1371" s="54"/>
      <c r="BC1371" s="54"/>
      <c r="BD1371" s="54"/>
      <c r="BE1371" s="54"/>
      <c r="BF1371" s="54"/>
      <c r="BG1371" s="54"/>
      <c r="BH1371" s="54"/>
      <c r="BI1371" s="54"/>
      <c r="BJ1371" s="54"/>
      <c r="BK1371" s="54"/>
      <c r="BL1371" s="54"/>
      <c r="BM1371" s="54"/>
      <c r="BN1371" s="54"/>
      <c r="BO1371" s="54"/>
      <c r="BP1371" s="54"/>
      <c r="BQ1371" s="54"/>
      <c r="BR1371" s="54"/>
      <c r="BS1371" s="54"/>
      <c r="BT1371" s="54"/>
      <c r="BU1371" s="54"/>
      <c r="BV1371" s="54"/>
      <c r="BW1371" s="54"/>
      <c r="BX1371" s="54"/>
      <c r="BY1371" s="3"/>
      <c r="BZ1371" s="3"/>
      <c r="CA1371" s="3"/>
      <c r="CB1371" s="3"/>
      <c r="CC1371" s="3"/>
      <c r="CD1371" s="3"/>
    </row>
    <row r="1372" spans="1:82" x14ac:dyDescent="0.2">
      <c r="A1372" s="14">
        <v>810.78877</v>
      </c>
      <c r="B1372" s="8" t="s">
        <v>831</v>
      </c>
      <c r="C1372" s="8" t="s">
        <v>832</v>
      </c>
      <c r="D1372" s="3">
        <v>0</v>
      </c>
      <c r="E1372" s="3">
        <v>3.2094349295425383E-4</v>
      </c>
      <c r="F1372" s="3">
        <v>8.1966162732503167E-5</v>
      </c>
      <c r="G1372" s="3">
        <v>6.8043650169945076E-5</v>
      </c>
      <c r="H1372" s="3">
        <v>3.2196446410392777E-5</v>
      </c>
      <c r="I1372" s="3">
        <v>9.4865986512829916E-5</v>
      </c>
      <c r="J1372" s="3">
        <v>2.2803670943044404E-5</v>
      </c>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Z1372" s="54"/>
      <c r="BA1372" s="54"/>
      <c r="BB1372" s="54"/>
      <c r="BC1372" s="54"/>
      <c r="BD1372" s="54"/>
      <c r="BE1372" s="54"/>
      <c r="BF1372" s="54"/>
      <c r="BG1372" s="54"/>
      <c r="BH1372" s="54"/>
      <c r="BI1372" s="54"/>
      <c r="BJ1372" s="54"/>
      <c r="BK1372" s="54"/>
      <c r="BL1372" s="54"/>
      <c r="BM1372" s="54"/>
      <c r="BN1372" s="54"/>
      <c r="BO1372" s="54"/>
      <c r="BP1372" s="54"/>
      <c r="BQ1372" s="54"/>
      <c r="BR1372" s="54"/>
      <c r="BS1372" s="54"/>
      <c r="BT1372" s="54"/>
      <c r="BU1372" s="54"/>
      <c r="BV1372" s="54"/>
      <c r="BW1372" s="54"/>
      <c r="BX1372" s="54"/>
      <c r="BY1372" s="3"/>
      <c r="BZ1372" s="3"/>
      <c r="CA1372" s="3"/>
      <c r="CB1372" s="3"/>
      <c r="CC1372" s="3"/>
      <c r="CD1372" s="3"/>
    </row>
    <row r="1373" spans="1:82" x14ac:dyDescent="0.2">
      <c r="A1373" s="14">
        <v>816.70566999999994</v>
      </c>
      <c r="B1373" s="8" t="s">
        <v>833</v>
      </c>
      <c r="C1373" s="8" t="s">
        <v>834</v>
      </c>
      <c r="D1373" s="3">
        <v>8.5064246974706773E-6</v>
      </c>
      <c r="E1373" s="3">
        <v>2.228111027956296E-5</v>
      </c>
      <c r="F1373" s="3">
        <v>2.1477728152751044E-5</v>
      </c>
      <c r="G1373" s="3">
        <v>1.3583044637673438E-4</v>
      </c>
      <c r="H1373" s="3">
        <v>7.0283504023198237E-5</v>
      </c>
      <c r="I1373" s="3">
        <v>1.6414194531410592E-5</v>
      </c>
      <c r="J1373" s="3">
        <v>8.3168262596256145E-6</v>
      </c>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Z1373" s="54"/>
      <c r="BA1373" s="54"/>
      <c r="BB1373" s="54"/>
      <c r="BC1373" s="54"/>
      <c r="BD1373" s="54"/>
      <c r="BE1373" s="54"/>
      <c r="BF1373" s="54"/>
      <c r="BG1373" s="54"/>
      <c r="BH1373" s="54"/>
      <c r="BI1373" s="54"/>
      <c r="BJ1373" s="54"/>
      <c r="BK1373" s="54"/>
      <c r="BL1373" s="54"/>
      <c r="BM1373" s="54"/>
      <c r="BN1373" s="54"/>
      <c r="BO1373" s="54"/>
      <c r="BP1373" s="54"/>
      <c r="BQ1373" s="54"/>
      <c r="BR1373" s="54"/>
      <c r="BS1373" s="54"/>
      <c r="BT1373" s="54"/>
      <c r="BU1373" s="54"/>
      <c r="BV1373" s="54"/>
      <c r="BW1373" s="54"/>
      <c r="BX1373" s="54"/>
      <c r="BY1373" s="3"/>
      <c r="BZ1373" s="3"/>
      <c r="CA1373" s="3"/>
      <c r="CB1373" s="3"/>
      <c r="CC1373" s="3"/>
      <c r="CD1373" s="3"/>
    </row>
    <row r="1374" spans="1:82" x14ac:dyDescent="0.2">
      <c r="A1374" s="14">
        <v>818.72126999999989</v>
      </c>
      <c r="B1374" s="8" t="s">
        <v>835</v>
      </c>
      <c r="C1374" s="8" t="s">
        <v>836</v>
      </c>
      <c r="D1374" s="3">
        <v>0</v>
      </c>
      <c r="E1374" s="3">
        <v>2.88881320275069E-5</v>
      </c>
      <c r="F1374" s="3">
        <v>6.3509573343526618E-5</v>
      </c>
      <c r="G1374" s="3">
        <v>1.0448087888261854E-5</v>
      </c>
      <c r="H1374" s="3">
        <v>3.4532116778039713E-5</v>
      </c>
      <c r="I1374" s="3">
        <v>5.4939350923638384E-5</v>
      </c>
      <c r="J1374" s="3">
        <v>0</v>
      </c>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Z1374" s="54"/>
      <c r="BA1374" s="54"/>
      <c r="BB1374" s="54"/>
      <c r="BC1374" s="54"/>
      <c r="BD1374" s="54"/>
      <c r="BE1374" s="54"/>
      <c r="BF1374" s="54"/>
      <c r="BG1374" s="54"/>
      <c r="BH1374" s="54"/>
      <c r="BI1374" s="54"/>
      <c r="BJ1374" s="54"/>
      <c r="BK1374" s="54"/>
      <c r="BL1374" s="54"/>
      <c r="BM1374" s="54"/>
      <c r="BN1374" s="54"/>
      <c r="BO1374" s="54"/>
      <c r="BP1374" s="54"/>
      <c r="BQ1374" s="54"/>
      <c r="BR1374" s="54"/>
      <c r="BS1374" s="54"/>
      <c r="BT1374" s="54"/>
      <c r="BU1374" s="54"/>
      <c r="BV1374" s="54"/>
      <c r="BW1374" s="54"/>
      <c r="BX1374" s="54"/>
      <c r="BY1374" s="3"/>
      <c r="BZ1374" s="3"/>
      <c r="CA1374" s="3"/>
      <c r="CB1374" s="3"/>
      <c r="CC1374" s="3"/>
      <c r="CD1374" s="3"/>
    </row>
    <row r="1375" spans="1:82" x14ac:dyDescent="0.2">
      <c r="A1375" s="14">
        <v>820.73686999999995</v>
      </c>
      <c r="B1375" s="8" t="s">
        <v>837</v>
      </c>
      <c r="C1375" s="8" t="s">
        <v>838</v>
      </c>
      <c r="D1375" s="3">
        <v>2.0433368970703355E-5</v>
      </c>
      <c r="E1375" s="3">
        <v>3.7562447180694781E-5</v>
      </c>
      <c r="F1375" s="3">
        <v>0</v>
      </c>
      <c r="G1375" s="3">
        <v>2.1629132238089835E-5</v>
      </c>
      <c r="H1375" s="3">
        <v>1.6011876915537295E-5</v>
      </c>
      <c r="I1375" s="3">
        <v>1.5131527747168705E-4</v>
      </c>
      <c r="J1375" s="3">
        <v>2.8051654394336817E-5</v>
      </c>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Z1375" s="54"/>
      <c r="BA1375" s="54"/>
      <c r="BB1375" s="54"/>
      <c r="BC1375" s="54"/>
      <c r="BD1375" s="54"/>
      <c r="BE1375" s="54"/>
      <c r="BF1375" s="54"/>
      <c r="BG1375" s="54"/>
      <c r="BH1375" s="54"/>
      <c r="BI1375" s="54"/>
      <c r="BJ1375" s="54"/>
      <c r="BK1375" s="54"/>
      <c r="BL1375" s="54"/>
      <c r="BM1375" s="54"/>
      <c r="BN1375" s="54"/>
      <c r="BO1375" s="54"/>
      <c r="BP1375" s="54"/>
      <c r="BQ1375" s="54"/>
      <c r="BR1375" s="54"/>
      <c r="BS1375" s="54"/>
      <c r="BT1375" s="54"/>
      <c r="BU1375" s="54"/>
      <c r="BV1375" s="54"/>
      <c r="BW1375" s="54"/>
      <c r="BX1375" s="54"/>
      <c r="BY1375" s="3"/>
      <c r="BZ1375" s="3"/>
      <c r="CA1375" s="3"/>
      <c r="CB1375" s="3"/>
      <c r="CC1375" s="3"/>
      <c r="CD1375" s="3"/>
    </row>
    <row r="1376" spans="1:82" x14ac:dyDescent="0.2">
      <c r="A1376" s="14">
        <v>822.7524699999999</v>
      </c>
      <c r="B1376" s="8" t="s">
        <v>839</v>
      </c>
      <c r="C1376" s="8" t="s">
        <v>840</v>
      </c>
      <c r="D1376" s="3">
        <v>0</v>
      </c>
      <c r="E1376" s="3">
        <v>4.0598866376480045E-5</v>
      </c>
      <c r="F1376" s="3">
        <v>5.1940916349787846E-5</v>
      </c>
      <c r="G1376" s="3">
        <v>3.5446635895022171E-5</v>
      </c>
      <c r="H1376" s="3">
        <v>2.614531482845096E-4</v>
      </c>
      <c r="I1376" s="3">
        <v>4.3553268019368223E-5</v>
      </c>
      <c r="J1376" s="3">
        <v>4.2245401286258339E-5</v>
      </c>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Z1376" s="54"/>
      <c r="BA1376" s="54"/>
      <c r="BB1376" s="54"/>
      <c r="BC1376" s="54"/>
      <c r="BD1376" s="54"/>
      <c r="BE1376" s="54"/>
      <c r="BF1376" s="54"/>
      <c r="BG1376" s="54"/>
      <c r="BH1376" s="54"/>
      <c r="BI1376" s="54"/>
      <c r="BJ1376" s="54"/>
      <c r="BK1376" s="54"/>
      <c r="BL1376" s="54"/>
      <c r="BM1376" s="54"/>
      <c r="BN1376" s="54"/>
      <c r="BO1376" s="54"/>
      <c r="BP1376" s="54"/>
      <c r="BQ1376" s="54"/>
      <c r="BR1376" s="54"/>
      <c r="BS1376" s="54"/>
      <c r="BT1376" s="54"/>
      <c r="BU1376" s="54"/>
      <c r="BV1376" s="54"/>
      <c r="BW1376" s="54"/>
      <c r="BX1376" s="54"/>
      <c r="BY1376" s="3"/>
      <c r="BZ1376" s="3"/>
      <c r="CA1376" s="3"/>
      <c r="CB1376" s="3"/>
      <c r="CC1376" s="3"/>
      <c r="CD1376" s="3"/>
    </row>
    <row r="1377" spans="1:82" x14ac:dyDescent="0.2">
      <c r="A1377" s="14">
        <v>824.76806999999997</v>
      </c>
      <c r="B1377" s="8" t="s">
        <v>841</v>
      </c>
      <c r="C1377" s="8" t="s">
        <v>842</v>
      </c>
      <c r="D1377" s="3">
        <v>0</v>
      </c>
      <c r="E1377" s="3">
        <v>1.835172095355823E-5</v>
      </c>
      <c r="F1377" s="3">
        <v>6.444528004830162E-6</v>
      </c>
      <c r="G1377" s="3">
        <v>9.7748707364522893E-6</v>
      </c>
      <c r="H1377" s="3">
        <v>0</v>
      </c>
      <c r="I1377" s="3">
        <v>4.6610102285987354E-5</v>
      </c>
      <c r="J1377" s="3">
        <v>1.1225309107474431E-4</v>
      </c>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Z1377" s="54"/>
      <c r="BA1377" s="54"/>
      <c r="BB1377" s="54"/>
      <c r="BC1377" s="54"/>
      <c r="BD1377" s="54"/>
      <c r="BE1377" s="54"/>
      <c r="BF1377" s="54"/>
      <c r="BG1377" s="54"/>
      <c r="BH1377" s="54"/>
      <c r="BI1377" s="54"/>
      <c r="BJ1377" s="54"/>
      <c r="BK1377" s="54"/>
      <c r="BL1377" s="54"/>
      <c r="BM1377" s="54"/>
      <c r="BN1377" s="54"/>
      <c r="BO1377" s="54"/>
      <c r="BP1377" s="54"/>
      <c r="BQ1377" s="54"/>
      <c r="BR1377" s="54"/>
      <c r="BS1377" s="54"/>
      <c r="BT1377" s="54"/>
      <c r="BU1377" s="54"/>
      <c r="BV1377" s="54"/>
      <c r="BW1377" s="54"/>
      <c r="BX1377" s="54"/>
      <c r="BY1377" s="3"/>
      <c r="BZ1377" s="3"/>
      <c r="CA1377" s="3"/>
      <c r="CB1377" s="3"/>
      <c r="CC1377" s="3"/>
      <c r="CD1377" s="3"/>
    </row>
    <row r="1378" spans="1:82" x14ac:dyDescent="0.2">
      <c r="A1378" s="14">
        <v>830.75756999999999</v>
      </c>
      <c r="B1378" s="8" t="s">
        <v>843</v>
      </c>
      <c r="C1378" s="8" t="s">
        <v>844</v>
      </c>
      <c r="D1378" s="3">
        <v>2.3393586535015958E-6</v>
      </c>
      <c r="E1378" s="3">
        <v>3.483280222769101E-5</v>
      </c>
      <c r="F1378" s="3">
        <v>1.9125877454844766E-5</v>
      </c>
      <c r="G1378" s="3">
        <v>1.8047881392391332E-5</v>
      </c>
      <c r="H1378" s="3">
        <v>4.0918052377557488E-5</v>
      </c>
      <c r="I1378" s="3">
        <v>8.3109194260219015E-5</v>
      </c>
      <c r="J1378" s="3">
        <v>1.1338577076903089E-4</v>
      </c>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Z1378" s="54"/>
      <c r="BA1378" s="54"/>
      <c r="BB1378" s="54"/>
      <c r="BC1378" s="54"/>
      <c r="BD1378" s="54"/>
      <c r="BE1378" s="54"/>
      <c r="BF1378" s="54"/>
      <c r="BG1378" s="54"/>
      <c r="BH1378" s="54"/>
      <c r="BI1378" s="54"/>
      <c r="BJ1378" s="54"/>
      <c r="BK1378" s="54"/>
      <c r="BL1378" s="54"/>
      <c r="BM1378" s="54"/>
      <c r="BN1378" s="54"/>
      <c r="BO1378" s="54"/>
      <c r="BP1378" s="54"/>
      <c r="BQ1378" s="54"/>
      <c r="BR1378" s="54"/>
      <c r="BS1378" s="54"/>
      <c r="BT1378" s="54"/>
      <c r="BU1378" s="54"/>
      <c r="BV1378" s="54"/>
      <c r="BW1378" s="54"/>
      <c r="BX1378" s="54"/>
      <c r="BY1378" s="3"/>
      <c r="BZ1378" s="3"/>
      <c r="CA1378" s="3"/>
      <c r="CB1378" s="3"/>
      <c r="CC1378" s="3"/>
      <c r="CD1378" s="3"/>
    </row>
    <row r="1379" spans="1:82" x14ac:dyDescent="0.2">
      <c r="A1379" s="14">
        <v>832.77317000000005</v>
      </c>
      <c r="B1379" s="8" t="s">
        <v>845</v>
      </c>
      <c r="C1379" s="8" t="s">
        <v>846</v>
      </c>
      <c r="D1379" s="3">
        <v>8.2959267739099462E-5</v>
      </c>
      <c r="E1379" s="3">
        <v>5.2068408890937043E-5</v>
      </c>
      <c r="F1379" s="3">
        <v>5.1660596198662154E-6</v>
      </c>
      <c r="G1379" s="3">
        <v>3.9566604943435257E-5</v>
      </c>
      <c r="H1379" s="3">
        <v>6.415285115843199E-5</v>
      </c>
      <c r="I1379" s="3">
        <v>0</v>
      </c>
      <c r="J1379" s="3">
        <v>3.0337232643898122E-5</v>
      </c>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Z1379" s="54"/>
      <c r="BA1379" s="54"/>
      <c r="BB1379" s="54"/>
      <c r="BC1379" s="54"/>
      <c r="BD1379" s="54"/>
      <c r="BE1379" s="54"/>
      <c r="BF1379" s="54"/>
      <c r="BG1379" s="54"/>
      <c r="BH1379" s="54"/>
      <c r="BI1379" s="54"/>
      <c r="BJ1379" s="54"/>
      <c r="BK1379" s="54"/>
      <c r="BL1379" s="54"/>
      <c r="BM1379" s="54"/>
      <c r="BN1379" s="54"/>
      <c r="BO1379" s="54"/>
      <c r="BP1379" s="54"/>
      <c r="BQ1379" s="54"/>
      <c r="BR1379" s="54"/>
      <c r="BS1379" s="54"/>
      <c r="BT1379" s="54"/>
      <c r="BU1379" s="54"/>
      <c r="BV1379" s="54"/>
      <c r="BW1379" s="54"/>
      <c r="BX1379" s="54"/>
      <c r="BY1379" s="3"/>
      <c r="BZ1379" s="3"/>
      <c r="CA1379" s="3"/>
      <c r="CB1379" s="3"/>
      <c r="CC1379" s="3"/>
      <c r="CD1379" s="3"/>
    </row>
    <row r="1380" spans="1:82" x14ac:dyDescent="0.2">
      <c r="A1380" s="14">
        <v>834.78877</v>
      </c>
      <c r="B1380" s="8" t="s">
        <v>847</v>
      </c>
      <c r="C1380" s="8" t="s">
        <v>848</v>
      </c>
      <c r="D1380" s="3">
        <v>0</v>
      </c>
      <c r="E1380" s="3">
        <v>0</v>
      </c>
      <c r="F1380" s="3">
        <v>3.1973484391929989E-5</v>
      </c>
      <c r="G1380" s="3">
        <v>1.4138887379108814E-5</v>
      </c>
      <c r="H1380" s="3">
        <v>4.0359686856917281E-5</v>
      </c>
      <c r="I1380" s="3">
        <v>1.6624862524105285E-5</v>
      </c>
      <c r="J1380" s="3">
        <v>1.6741956751529135E-5</v>
      </c>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Z1380" s="54"/>
      <c r="BA1380" s="54"/>
      <c r="BB1380" s="54"/>
      <c r="BC1380" s="54"/>
      <c r="BD1380" s="54"/>
      <c r="BE1380" s="54"/>
      <c r="BF1380" s="54"/>
      <c r="BG1380" s="54"/>
      <c r="BH1380" s="54"/>
      <c r="BI1380" s="54"/>
      <c r="BJ1380" s="54"/>
      <c r="BK1380" s="54"/>
      <c r="BL1380" s="54"/>
      <c r="BM1380" s="54"/>
      <c r="BN1380" s="54"/>
      <c r="BO1380" s="54"/>
      <c r="BP1380" s="54"/>
      <c r="BQ1380" s="54"/>
      <c r="BR1380" s="54"/>
      <c r="BS1380" s="54"/>
      <c r="BT1380" s="54"/>
      <c r="BU1380" s="54"/>
      <c r="BV1380" s="54"/>
      <c r="BW1380" s="54"/>
      <c r="BX1380" s="54"/>
      <c r="BY1380" s="3"/>
      <c r="BZ1380" s="3"/>
      <c r="CA1380" s="3"/>
      <c r="CB1380" s="3"/>
      <c r="CC1380" s="3"/>
      <c r="CD1380" s="3"/>
    </row>
    <row r="1381" spans="1:82" x14ac:dyDescent="0.2">
      <c r="A1381" s="14">
        <v>836.80437000000006</v>
      </c>
      <c r="B1381" s="8" t="s">
        <v>849</v>
      </c>
      <c r="C1381" s="8" t="s">
        <v>850</v>
      </c>
      <c r="D1381" s="3">
        <v>1.0704907721663051E-5</v>
      </c>
      <c r="E1381" s="3">
        <v>1.5171729583568509E-5</v>
      </c>
      <c r="F1381" s="3">
        <v>3.639613660788464E-5</v>
      </c>
      <c r="G1381" s="3">
        <v>3.1040398545821617E-5</v>
      </c>
      <c r="H1381" s="3">
        <v>8.0827630196884224E-5</v>
      </c>
      <c r="I1381" s="3">
        <v>0</v>
      </c>
      <c r="J1381" s="3">
        <v>3.3959051878232248E-6</v>
      </c>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Z1381" s="54"/>
      <c r="BA1381" s="54"/>
      <c r="BB1381" s="54"/>
      <c r="BC1381" s="54"/>
      <c r="BD1381" s="54"/>
      <c r="BE1381" s="54"/>
      <c r="BF1381" s="54"/>
      <c r="BG1381" s="54"/>
      <c r="BH1381" s="54"/>
      <c r="BI1381" s="54"/>
      <c r="BJ1381" s="54"/>
      <c r="BK1381" s="54"/>
      <c r="BL1381" s="54"/>
      <c r="BM1381" s="54"/>
      <c r="BN1381" s="54"/>
      <c r="BO1381" s="54"/>
      <c r="BP1381" s="54"/>
      <c r="BQ1381" s="54"/>
      <c r="BR1381" s="54"/>
      <c r="BS1381" s="54"/>
      <c r="BT1381" s="54"/>
      <c r="BU1381" s="54"/>
      <c r="BV1381" s="54"/>
      <c r="BW1381" s="54"/>
      <c r="BX1381" s="54"/>
      <c r="BY1381" s="3"/>
      <c r="BZ1381" s="3"/>
      <c r="CA1381" s="3"/>
      <c r="CB1381" s="3"/>
      <c r="CC1381" s="3"/>
      <c r="CD1381" s="3"/>
    </row>
    <row r="1382" spans="1:82" x14ac:dyDescent="0.2">
      <c r="A1382" s="14">
        <v>838.81997000000001</v>
      </c>
      <c r="B1382" s="8" t="s">
        <v>851</v>
      </c>
      <c r="C1382" s="8" t="s">
        <v>852</v>
      </c>
      <c r="D1382" s="3">
        <v>1.957411975426998E-5</v>
      </c>
      <c r="E1382" s="3">
        <v>5.4148790736086253E-5</v>
      </c>
      <c r="F1382" s="3">
        <v>0</v>
      </c>
      <c r="G1382" s="3">
        <v>2.9944751489751754E-5</v>
      </c>
      <c r="H1382" s="3">
        <v>1.0073570061541962E-4</v>
      </c>
      <c r="I1382" s="3">
        <v>3.2969046330914788E-5</v>
      </c>
      <c r="J1382" s="3">
        <v>8.6687928636320814E-5</v>
      </c>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Z1382" s="54"/>
      <c r="BA1382" s="54"/>
      <c r="BB1382" s="54"/>
      <c r="BC1382" s="54"/>
      <c r="BD1382" s="54"/>
      <c r="BE1382" s="54"/>
      <c r="BF1382" s="54"/>
      <c r="BG1382" s="54"/>
      <c r="BH1382" s="54"/>
      <c r="BI1382" s="54"/>
      <c r="BJ1382" s="54"/>
      <c r="BK1382" s="54"/>
      <c r="BL1382" s="54"/>
      <c r="BM1382" s="54"/>
      <c r="BN1382" s="54"/>
      <c r="BO1382" s="54"/>
      <c r="BP1382" s="54"/>
      <c r="BQ1382" s="54"/>
      <c r="BR1382" s="54"/>
      <c r="BS1382" s="54"/>
      <c r="BT1382" s="54"/>
      <c r="BU1382" s="54"/>
      <c r="BV1382" s="54"/>
      <c r="BW1382" s="54"/>
      <c r="BX1382" s="54"/>
      <c r="BY1382" s="3"/>
      <c r="BZ1382" s="3"/>
      <c r="CA1382" s="3"/>
      <c r="CB1382" s="3"/>
      <c r="CC1382" s="3"/>
      <c r="CD1382" s="3"/>
    </row>
    <row r="1383" spans="1:82" x14ac:dyDescent="0.2">
      <c r="A1383" s="14">
        <v>844.73686999999995</v>
      </c>
      <c r="B1383" s="8" t="s">
        <v>853</v>
      </c>
      <c r="C1383" s="8" t="s">
        <v>854</v>
      </c>
      <c r="D1383" s="3">
        <v>1.409328753110554E-5</v>
      </c>
      <c r="E1383" s="3">
        <v>1.9528137999643403E-5</v>
      </c>
      <c r="F1383" s="3">
        <v>7.7159188857845077E-5</v>
      </c>
      <c r="G1383" s="3">
        <v>5.6941699628120156E-5</v>
      </c>
      <c r="H1383" s="3">
        <v>1.0483095654723442E-5</v>
      </c>
      <c r="I1383" s="3">
        <v>1.4053773414201596E-4</v>
      </c>
      <c r="J1383" s="3">
        <v>0</v>
      </c>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Z1383" s="54"/>
      <c r="BA1383" s="54"/>
      <c r="BB1383" s="54"/>
      <c r="BC1383" s="54"/>
      <c r="BD1383" s="54"/>
      <c r="BE1383" s="54"/>
      <c r="BF1383" s="54"/>
      <c r="BG1383" s="54"/>
      <c r="BH1383" s="54"/>
      <c r="BI1383" s="54"/>
      <c r="BJ1383" s="54"/>
      <c r="BK1383" s="54"/>
      <c r="BL1383" s="54"/>
      <c r="BM1383" s="54"/>
      <c r="BN1383" s="54"/>
      <c r="BO1383" s="54"/>
      <c r="BP1383" s="54"/>
      <c r="BQ1383" s="54"/>
      <c r="BR1383" s="54"/>
      <c r="BS1383" s="54"/>
      <c r="BT1383" s="54"/>
      <c r="BU1383" s="54"/>
      <c r="BV1383" s="54"/>
      <c r="BW1383" s="54"/>
      <c r="BX1383" s="54"/>
      <c r="BY1383" s="3"/>
      <c r="BZ1383" s="3"/>
      <c r="CA1383" s="3"/>
      <c r="CB1383" s="3"/>
      <c r="CC1383" s="3"/>
      <c r="CD1383" s="3"/>
    </row>
    <row r="1384" spans="1:82" x14ac:dyDescent="0.2">
      <c r="A1384" s="14">
        <v>846.7524699999999</v>
      </c>
      <c r="B1384" s="8" t="s">
        <v>855</v>
      </c>
      <c r="C1384" s="8" t="s">
        <v>856</v>
      </c>
      <c r="D1384" s="3">
        <v>0</v>
      </c>
      <c r="E1384" s="3">
        <v>3.2099228426213795E-5</v>
      </c>
      <c r="F1384" s="3">
        <v>5.2868863015188849E-5</v>
      </c>
      <c r="G1384" s="3">
        <v>6.2338958991499288E-5</v>
      </c>
      <c r="H1384" s="3">
        <v>1.8267547371951296E-5</v>
      </c>
      <c r="I1384" s="3">
        <v>5.8676783448407818E-5</v>
      </c>
      <c r="J1384" s="3">
        <v>1.7461046325850549E-5</v>
      </c>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Z1384" s="54"/>
      <c r="BA1384" s="54"/>
      <c r="BB1384" s="54"/>
      <c r="BC1384" s="54"/>
      <c r="BD1384" s="54"/>
      <c r="BE1384" s="54"/>
      <c r="BF1384" s="54"/>
      <c r="BG1384" s="54"/>
      <c r="BH1384" s="54"/>
      <c r="BI1384" s="54"/>
      <c r="BJ1384" s="54"/>
      <c r="BK1384" s="54"/>
      <c r="BL1384" s="54"/>
      <c r="BM1384" s="54"/>
      <c r="BN1384" s="54"/>
      <c r="BO1384" s="54"/>
      <c r="BP1384" s="54"/>
      <c r="BQ1384" s="54"/>
      <c r="BR1384" s="54"/>
      <c r="BS1384" s="54"/>
      <c r="BT1384" s="54"/>
      <c r="BU1384" s="54"/>
      <c r="BV1384" s="54"/>
      <c r="BW1384" s="54"/>
      <c r="BX1384" s="54"/>
      <c r="BY1384" s="3"/>
      <c r="BZ1384" s="3"/>
      <c r="CA1384" s="3"/>
      <c r="CB1384" s="3"/>
      <c r="CC1384" s="3"/>
      <c r="CD1384" s="3"/>
    </row>
    <row r="1385" spans="1:82" x14ac:dyDescent="0.2">
      <c r="A1385" s="14">
        <v>848.76806999999997</v>
      </c>
      <c r="B1385" s="8" t="s">
        <v>857</v>
      </c>
      <c r="C1385" s="8" t="s">
        <v>858</v>
      </c>
      <c r="D1385" s="3">
        <v>0</v>
      </c>
      <c r="E1385" s="3">
        <v>1.0986138632877087E-5</v>
      </c>
      <c r="F1385" s="3">
        <v>3.6835515549953859E-5</v>
      </c>
      <c r="G1385" s="3">
        <v>1.1045930785410863E-4</v>
      </c>
      <c r="H1385" s="3">
        <v>5.6467222912720312E-5</v>
      </c>
      <c r="I1385" s="3">
        <v>2.948876059067316E-4</v>
      </c>
      <c r="J1385" s="3">
        <v>0</v>
      </c>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Z1385" s="54"/>
      <c r="BA1385" s="54"/>
      <c r="BB1385" s="54"/>
      <c r="BC1385" s="54"/>
      <c r="BD1385" s="54"/>
      <c r="BE1385" s="54"/>
      <c r="BF1385" s="54"/>
      <c r="BG1385" s="54"/>
      <c r="BH1385" s="54"/>
      <c r="BI1385" s="54"/>
      <c r="BJ1385" s="54"/>
      <c r="BK1385" s="54"/>
      <c r="BL1385" s="54"/>
      <c r="BM1385" s="54"/>
      <c r="BN1385" s="54"/>
      <c r="BO1385" s="54"/>
      <c r="BP1385" s="54"/>
      <c r="BQ1385" s="54"/>
      <c r="BR1385" s="54"/>
      <c r="BS1385" s="54"/>
      <c r="BT1385" s="54"/>
      <c r="BU1385" s="54"/>
      <c r="BV1385" s="54"/>
      <c r="BW1385" s="54"/>
      <c r="BX1385" s="54"/>
      <c r="BY1385" s="3"/>
      <c r="BZ1385" s="3"/>
      <c r="CA1385" s="3"/>
      <c r="CB1385" s="3"/>
      <c r="CC1385" s="3"/>
      <c r="CD1385" s="3"/>
    </row>
    <row r="1386" spans="1:82" x14ac:dyDescent="0.2">
      <c r="A1386" s="14">
        <v>850.78366999999992</v>
      </c>
      <c r="B1386" s="8" t="s">
        <v>859</v>
      </c>
      <c r="C1386" s="8" t="s">
        <v>860</v>
      </c>
      <c r="D1386" s="3">
        <v>5.0636738024836402E-5</v>
      </c>
      <c r="E1386" s="3">
        <v>0</v>
      </c>
      <c r="F1386" s="3">
        <v>1.3512602244010943E-4</v>
      </c>
      <c r="G1386" s="3">
        <v>9.0405671039635777E-5</v>
      </c>
      <c r="H1386" s="3">
        <v>1.0431800019859793E-4</v>
      </c>
      <c r="I1386" s="3">
        <v>2.650330274745912E-4</v>
      </c>
      <c r="J1386" s="3">
        <v>5.0193518898919765E-6</v>
      </c>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Z1386" s="54"/>
      <c r="BA1386" s="54"/>
      <c r="BB1386" s="54"/>
      <c r="BC1386" s="54"/>
      <c r="BD1386" s="54"/>
      <c r="BE1386" s="54"/>
      <c r="BF1386" s="54"/>
      <c r="BG1386" s="54"/>
      <c r="BH1386" s="54"/>
      <c r="BI1386" s="54"/>
      <c r="BJ1386" s="54"/>
      <c r="BK1386" s="54"/>
      <c r="BL1386" s="54"/>
      <c r="BM1386" s="54"/>
      <c r="BN1386" s="54"/>
      <c r="BO1386" s="54"/>
      <c r="BP1386" s="54"/>
      <c r="BQ1386" s="54"/>
      <c r="BR1386" s="54"/>
      <c r="BS1386" s="54"/>
      <c r="BT1386" s="54"/>
      <c r="BU1386" s="54"/>
      <c r="BV1386" s="54"/>
      <c r="BW1386" s="54"/>
      <c r="BX1386" s="54"/>
      <c r="BY1386" s="3"/>
      <c r="BZ1386" s="3"/>
      <c r="CA1386" s="3"/>
      <c r="CB1386" s="3"/>
      <c r="CC1386" s="3"/>
      <c r="CD1386" s="3"/>
    </row>
    <row r="1387" spans="1:82" x14ac:dyDescent="0.2">
      <c r="A1387" s="14">
        <v>852.79926999999998</v>
      </c>
      <c r="B1387" s="8" t="s">
        <v>861</v>
      </c>
      <c r="C1387" s="8" t="s">
        <v>862</v>
      </c>
      <c r="D1387" s="3">
        <v>2.8837859844042133E-5</v>
      </c>
      <c r="E1387" s="3">
        <v>6.837329382785589E-5</v>
      </c>
      <c r="F1387" s="3">
        <v>0</v>
      </c>
      <c r="G1387" s="3">
        <v>3.4543319339114903E-5</v>
      </c>
      <c r="H1387" s="3">
        <v>2.6744155598930421E-5</v>
      </c>
      <c r="I1387" s="3">
        <v>7.9842751335331643E-6</v>
      </c>
      <c r="J1387" s="3">
        <v>2.8611751573583155E-5</v>
      </c>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Z1387" s="54"/>
      <c r="BA1387" s="54"/>
      <c r="BB1387" s="54"/>
      <c r="BC1387" s="54"/>
      <c r="BD1387" s="54"/>
      <c r="BE1387" s="54"/>
      <c r="BF1387" s="54"/>
      <c r="BG1387" s="54"/>
      <c r="BH1387" s="54"/>
      <c r="BI1387" s="54"/>
      <c r="BJ1387" s="54"/>
      <c r="BK1387" s="54"/>
      <c r="BL1387" s="54"/>
      <c r="BM1387" s="54"/>
      <c r="BN1387" s="54"/>
      <c r="BO1387" s="54"/>
      <c r="BP1387" s="54"/>
      <c r="BQ1387" s="54"/>
      <c r="BR1387" s="54"/>
      <c r="BS1387" s="54"/>
      <c r="BT1387" s="54"/>
      <c r="BU1387" s="54"/>
      <c r="BV1387" s="54"/>
      <c r="BW1387" s="54"/>
      <c r="BX1387" s="54"/>
      <c r="BY1387" s="3"/>
      <c r="BZ1387" s="3"/>
      <c r="CA1387" s="3"/>
      <c r="CB1387" s="3"/>
      <c r="CC1387" s="3"/>
      <c r="CD1387" s="3"/>
    </row>
    <row r="1388" spans="1:82" x14ac:dyDescent="0.2">
      <c r="A1388" s="14">
        <v>856.77317000000005</v>
      </c>
      <c r="B1388" s="8" t="s">
        <v>863</v>
      </c>
      <c r="C1388" s="8" t="s">
        <v>864</v>
      </c>
      <c r="D1388" s="3">
        <v>1.2682828051181881E-5</v>
      </c>
      <c r="E1388" s="3">
        <v>7.0855978572556116E-5</v>
      </c>
      <c r="F1388" s="3">
        <v>7.4973532165132519E-5</v>
      </c>
      <c r="G1388" s="3">
        <v>1.3885892065646141E-5</v>
      </c>
      <c r="H1388" s="3">
        <v>6.5141129268546068E-5</v>
      </c>
      <c r="I1388" s="3">
        <v>2.3610604684276039E-5</v>
      </c>
      <c r="J1388" s="3">
        <v>9.5804659271666183E-5</v>
      </c>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Z1388" s="54"/>
      <c r="BA1388" s="54"/>
      <c r="BB1388" s="54"/>
      <c r="BC1388" s="54"/>
      <c r="BD1388" s="54"/>
      <c r="BE1388" s="54"/>
      <c r="BF1388" s="54"/>
      <c r="BG1388" s="54"/>
      <c r="BH1388" s="54"/>
      <c r="BI1388" s="54"/>
      <c r="BJ1388" s="54"/>
      <c r="BK1388" s="54"/>
      <c r="BL1388" s="54"/>
      <c r="BM1388" s="54"/>
      <c r="BN1388" s="54"/>
      <c r="BO1388" s="54"/>
      <c r="BP1388" s="54"/>
      <c r="BQ1388" s="54"/>
      <c r="BR1388" s="54"/>
      <c r="BS1388" s="54"/>
      <c r="BT1388" s="54"/>
      <c r="BU1388" s="54"/>
      <c r="BV1388" s="54"/>
      <c r="BW1388" s="54"/>
      <c r="BX1388" s="54"/>
      <c r="BY1388" s="3"/>
      <c r="BZ1388" s="3"/>
      <c r="CA1388" s="3"/>
      <c r="CB1388" s="3"/>
      <c r="CC1388" s="3"/>
      <c r="CD1388" s="3"/>
    </row>
    <row r="1389" spans="1:82" x14ac:dyDescent="0.2">
      <c r="A1389" s="14">
        <v>858.78877</v>
      </c>
      <c r="B1389" s="8" t="s">
        <v>865</v>
      </c>
      <c r="C1389" s="8" t="s">
        <v>866</v>
      </c>
      <c r="D1389" s="3">
        <v>0</v>
      </c>
      <c r="E1389" s="3">
        <v>2.2943449177988648E-5</v>
      </c>
      <c r="F1389" s="3">
        <v>1.2526672513867723E-4</v>
      </c>
      <c r="G1389" s="3">
        <v>0</v>
      </c>
      <c r="H1389" s="3">
        <v>4.7406291367711792E-6</v>
      </c>
      <c r="I1389" s="3">
        <v>3.0677348948917075E-5</v>
      </c>
      <c r="J1389" s="3">
        <v>0</v>
      </c>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Z1389" s="54"/>
      <c r="BA1389" s="54"/>
      <c r="BB1389" s="54"/>
      <c r="BC1389" s="54"/>
      <c r="BD1389" s="54"/>
      <c r="BE1389" s="54"/>
      <c r="BF1389" s="54"/>
      <c r="BG1389" s="54"/>
      <c r="BH1389" s="54"/>
      <c r="BI1389" s="54"/>
      <c r="BJ1389" s="54"/>
      <c r="BK1389" s="54"/>
      <c r="BL1389" s="54"/>
      <c r="BM1389" s="54"/>
      <c r="BN1389" s="54"/>
      <c r="BO1389" s="54"/>
      <c r="BP1389" s="54"/>
      <c r="BQ1389" s="54"/>
      <c r="BR1389" s="54"/>
      <c r="BS1389" s="54"/>
      <c r="BT1389" s="54"/>
      <c r="BU1389" s="54"/>
      <c r="BV1389" s="54"/>
      <c r="BW1389" s="54"/>
      <c r="BX1389" s="54"/>
      <c r="BY1389" s="3"/>
      <c r="BZ1389" s="3"/>
      <c r="CA1389" s="3"/>
      <c r="CB1389" s="3"/>
      <c r="CC1389" s="3"/>
      <c r="CD1389" s="3"/>
    </row>
    <row r="1390" spans="1:82" x14ac:dyDescent="0.2">
      <c r="A1390" s="14">
        <v>860.80437000000006</v>
      </c>
      <c r="B1390" s="8" t="s">
        <v>867</v>
      </c>
      <c r="C1390" s="8" t="s">
        <v>868</v>
      </c>
      <c r="D1390" s="3">
        <v>0</v>
      </c>
      <c r="E1390" s="3">
        <v>1.6207819228139655E-4</v>
      </c>
      <c r="F1390" s="3">
        <v>3.8403281126989219E-5</v>
      </c>
      <c r="G1390" s="3">
        <v>1.1336720458193264E-4</v>
      </c>
      <c r="H1390" s="3">
        <v>4.0255348287928547E-5</v>
      </c>
      <c r="I1390" s="3">
        <v>6.0346077740062754E-5</v>
      </c>
      <c r="J1390" s="3">
        <v>2.6353797165366866E-5</v>
      </c>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Z1390" s="54"/>
      <c r="BA1390" s="54"/>
      <c r="BB1390" s="54"/>
      <c r="BC1390" s="54"/>
      <c r="BD1390" s="54"/>
      <c r="BE1390" s="54"/>
      <c r="BF1390" s="54"/>
      <c r="BG1390" s="54"/>
      <c r="BH1390" s="54"/>
      <c r="BI1390" s="54"/>
      <c r="BJ1390" s="54"/>
      <c r="BK1390" s="54"/>
      <c r="BL1390" s="54"/>
      <c r="BM1390" s="54"/>
      <c r="BN1390" s="54"/>
      <c r="BO1390" s="54"/>
      <c r="BP1390" s="54"/>
      <c r="BQ1390" s="54"/>
      <c r="BR1390" s="54"/>
      <c r="BS1390" s="54"/>
      <c r="BT1390" s="54"/>
      <c r="BU1390" s="54"/>
      <c r="BV1390" s="54"/>
      <c r="BW1390" s="54"/>
      <c r="BX1390" s="54"/>
      <c r="BY1390" s="3"/>
      <c r="BZ1390" s="3"/>
      <c r="CA1390" s="3"/>
      <c r="CB1390" s="3"/>
      <c r="CC1390" s="3"/>
      <c r="CD1390" s="3"/>
    </row>
    <row r="1391" spans="1:82" x14ac:dyDescent="0.2">
      <c r="A1391" s="14">
        <v>862.81997000000001</v>
      </c>
      <c r="B1391" s="8" t="s">
        <v>869</v>
      </c>
      <c r="C1391" s="8" t="s">
        <v>870</v>
      </c>
      <c r="D1391" s="3">
        <v>2.8309425297554064E-5</v>
      </c>
      <c r="E1391" s="3">
        <v>2.7746572274866819E-5</v>
      </c>
      <c r="F1391" s="3">
        <v>1.764212111204815E-5</v>
      </c>
      <c r="G1391" s="3">
        <v>1.7203977578982243E-5</v>
      </c>
      <c r="H1391" s="3">
        <v>3.1138555032148638E-5</v>
      </c>
      <c r="I1391" s="3">
        <v>5.2789384101379438E-5</v>
      </c>
      <c r="J1391" s="3">
        <v>5.0287455198334756E-5</v>
      </c>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Z1391" s="54"/>
      <c r="BA1391" s="54"/>
      <c r="BB1391" s="54"/>
      <c r="BC1391" s="54"/>
      <c r="BD1391" s="54"/>
      <c r="BE1391" s="54"/>
      <c r="BF1391" s="54"/>
      <c r="BG1391" s="54"/>
      <c r="BH1391" s="54"/>
      <c r="BI1391" s="54"/>
      <c r="BJ1391" s="54"/>
      <c r="BK1391" s="54"/>
      <c r="BL1391" s="54"/>
      <c r="BM1391" s="54"/>
      <c r="BN1391" s="54"/>
      <c r="BO1391" s="54"/>
      <c r="BP1391" s="54"/>
      <c r="BQ1391" s="54"/>
      <c r="BR1391" s="54"/>
      <c r="BS1391" s="54"/>
      <c r="BT1391" s="54"/>
      <c r="BU1391" s="54"/>
      <c r="BV1391" s="54"/>
      <c r="BW1391" s="54"/>
      <c r="BX1391" s="54"/>
      <c r="BY1391" s="3"/>
      <c r="BZ1391" s="3"/>
      <c r="CA1391" s="3"/>
      <c r="CB1391" s="3"/>
      <c r="CC1391" s="3"/>
      <c r="CD1391" s="3"/>
    </row>
    <row r="1392" spans="1:82" x14ac:dyDescent="0.2">
      <c r="A1392" s="14">
        <v>864.83556999999996</v>
      </c>
      <c r="B1392" s="8" t="s">
        <v>871</v>
      </c>
      <c r="C1392" s="8" t="s">
        <v>872</v>
      </c>
      <c r="D1392" s="3">
        <v>1.8684333823296462E-5</v>
      </c>
      <c r="E1392" s="3">
        <v>8.4642966830454571E-5</v>
      </c>
      <c r="F1392" s="3">
        <v>8.853090040879396E-5</v>
      </c>
      <c r="G1392" s="3">
        <v>0</v>
      </c>
      <c r="H1392" s="3">
        <v>3.2617450343448212E-5</v>
      </c>
      <c r="I1392" s="3">
        <v>0</v>
      </c>
      <c r="J1392" s="3">
        <v>0</v>
      </c>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Z1392" s="54"/>
      <c r="BA1392" s="54"/>
      <c r="BB1392" s="54"/>
      <c r="BC1392" s="54"/>
      <c r="BD1392" s="54"/>
      <c r="BE1392" s="54"/>
      <c r="BF1392" s="54"/>
      <c r="BG1392" s="54"/>
      <c r="BH1392" s="54"/>
      <c r="BI1392" s="54"/>
      <c r="BJ1392" s="54"/>
      <c r="BK1392" s="54"/>
      <c r="BL1392" s="54"/>
      <c r="BM1392" s="54"/>
      <c r="BN1392" s="54"/>
      <c r="BO1392" s="54"/>
      <c r="BP1392" s="54"/>
      <c r="BQ1392" s="54"/>
      <c r="BR1392" s="54"/>
      <c r="BS1392" s="54"/>
      <c r="BT1392" s="54"/>
      <c r="BU1392" s="54"/>
      <c r="BV1392" s="54"/>
      <c r="BW1392" s="54"/>
      <c r="BX1392" s="54"/>
      <c r="BY1392" s="3"/>
      <c r="BZ1392" s="3"/>
      <c r="CA1392" s="3"/>
      <c r="CB1392" s="3"/>
      <c r="CC1392" s="3"/>
      <c r="CD1392" s="3"/>
    </row>
    <row r="1393" spans="1:82" x14ac:dyDescent="0.2">
      <c r="A1393" s="14">
        <v>866.85117000000002</v>
      </c>
      <c r="B1393" s="8" t="s">
        <v>873</v>
      </c>
      <c r="C1393" s="8" t="s">
        <v>874</v>
      </c>
      <c r="D1393" s="3">
        <v>1.3682534539604929E-5</v>
      </c>
      <c r="E1393" s="3">
        <v>5.3871575604137331E-5</v>
      </c>
      <c r="F1393" s="3">
        <v>4.1004219517030403E-5</v>
      </c>
      <c r="G1393" s="3">
        <v>4.6721077671735297E-5</v>
      </c>
      <c r="H1393" s="3">
        <v>4.1959280629808151E-5</v>
      </c>
      <c r="I1393" s="3">
        <v>7.5937369104488972E-5</v>
      </c>
      <c r="J1393" s="3">
        <v>0</v>
      </c>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Z1393" s="54"/>
      <c r="BA1393" s="54"/>
      <c r="BB1393" s="54"/>
      <c r="BC1393" s="54"/>
      <c r="BD1393" s="54"/>
      <c r="BE1393" s="54"/>
      <c r="BF1393" s="54"/>
      <c r="BG1393" s="54"/>
      <c r="BH1393" s="54"/>
      <c r="BI1393" s="54"/>
      <c r="BJ1393" s="54"/>
      <c r="BK1393" s="54"/>
      <c r="BL1393" s="54"/>
      <c r="BM1393" s="54"/>
      <c r="BN1393" s="54"/>
      <c r="BO1393" s="54"/>
      <c r="BP1393" s="54"/>
      <c r="BQ1393" s="54"/>
      <c r="BR1393" s="54"/>
      <c r="BS1393" s="54"/>
      <c r="BT1393" s="54"/>
      <c r="BU1393" s="54"/>
      <c r="BV1393" s="54"/>
      <c r="BW1393" s="54"/>
      <c r="BX1393" s="54"/>
      <c r="BY1393" s="3"/>
      <c r="BZ1393" s="3"/>
      <c r="CA1393" s="3"/>
      <c r="CB1393" s="3"/>
      <c r="CC1393" s="3"/>
      <c r="CD1393" s="3"/>
    </row>
    <row r="1394" spans="1:82" x14ac:dyDescent="0.2">
      <c r="A1394" s="14">
        <v>868.73686999999995</v>
      </c>
      <c r="B1394" s="8" t="s">
        <v>875</v>
      </c>
      <c r="C1394" s="8" t="s">
        <v>876</v>
      </c>
      <c r="D1394" s="3">
        <v>0</v>
      </c>
      <c r="E1394" s="3">
        <v>1.2011114929934828E-4</v>
      </c>
      <c r="F1394" s="3">
        <v>0</v>
      </c>
      <c r="G1394" s="3">
        <v>1.403499566897608E-5</v>
      </c>
      <c r="H1394" s="3">
        <v>3.5498558240430665E-6</v>
      </c>
      <c r="I1394" s="3">
        <v>8.4115684176828924E-5</v>
      </c>
      <c r="J1394" s="3">
        <v>3.5392139271338463E-5</v>
      </c>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Z1394" s="54"/>
      <c r="BA1394" s="54"/>
      <c r="BB1394" s="54"/>
      <c r="BC1394" s="54"/>
      <c r="BD1394" s="54"/>
      <c r="BE1394" s="54"/>
      <c r="BF1394" s="54"/>
      <c r="BG1394" s="54"/>
      <c r="BH1394" s="54"/>
      <c r="BI1394" s="54"/>
      <c r="BJ1394" s="54"/>
      <c r="BK1394" s="54"/>
      <c r="BL1394" s="54"/>
      <c r="BM1394" s="54"/>
      <c r="BN1394" s="54"/>
      <c r="BO1394" s="54"/>
      <c r="BP1394" s="54"/>
      <c r="BQ1394" s="54"/>
      <c r="BR1394" s="54"/>
      <c r="BS1394" s="54"/>
      <c r="BT1394" s="54"/>
      <c r="BU1394" s="54"/>
      <c r="BV1394" s="54"/>
      <c r="BW1394" s="54"/>
      <c r="BX1394" s="54"/>
      <c r="BY1394" s="3"/>
      <c r="BZ1394" s="3"/>
      <c r="CA1394" s="3"/>
      <c r="CB1394" s="3"/>
      <c r="CC1394" s="3"/>
      <c r="CD1394" s="3"/>
    </row>
    <row r="1395" spans="1:82" x14ac:dyDescent="0.2">
      <c r="A1395" s="14">
        <v>870.7524699999999</v>
      </c>
      <c r="B1395" s="8" t="s">
        <v>877</v>
      </c>
      <c r="C1395" s="8" t="s">
        <v>878</v>
      </c>
      <c r="D1395" s="3">
        <v>1.7112643527065916E-5</v>
      </c>
      <c r="E1395" s="3">
        <v>8.3389910961364025E-5</v>
      </c>
      <c r="F1395" s="3">
        <v>2.3120935159637369E-5</v>
      </c>
      <c r="G1395" s="3">
        <v>6.6645734656781396E-5</v>
      </c>
      <c r="H1395" s="3">
        <v>1.0696052544334879E-4</v>
      </c>
      <c r="I1395" s="3">
        <v>1.8248094139301744E-4</v>
      </c>
      <c r="J1395" s="3">
        <v>1.2921909303502758E-5</v>
      </c>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Z1395" s="54"/>
      <c r="BA1395" s="54"/>
      <c r="BB1395" s="54"/>
      <c r="BC1395" s="54"/>
      <c r="BD1395" s="54"/>
      <c r="BE1395" s="54"/>
      <c r="BF1395" s="54"/>
      <c r="BG1395" s="54"/>
      <c r="BH1395" s="54"/>
      <c r="BI1395" s="54"/>
      <c r="BJ1395" s="54"/>
      <c r="BK1395" s="54"/>
      <c r="BL1395" s="54"/>
      <c r="BM1395" s="54"/>
      <c r="BN1395" s="54"/>
      <c r="BO1395" s="54"/>
      <c r="BP1395" s="54"/>
      <c r="BQ1395" s="54"/>
      <c r="BR1395" s="54"/>
      <c r="BS1395" s="54"/>
      <c r="BT1395" s="54"/>
      <c r="BU1395" s="54"/>
      <c r="BV1395" s="54"/>
      <c r="BW1395" s="54"/>
      <c r="BX1395" s="54"/>
      <c r="BY1395" s="3"/>
      <c r="BZ1395" s="3"/>
      <c r="CA1395" s="3"/>
      <c r="CB1395" s="3"/>
      <c r="CC1395" s="3"/>
      <c r="CD1395" s="3"/>
    </row>
    <row r="1396" spans="1:82" x14ac:dyDescent="0.2">
      <c r="A1396" s="14">
        <v>872.76806999999997</v>
      </c>
      <c r="B1396" s="8" t="s">
        <v>879</v>
      </c>
      <c r="C1396" s="8" t="s">
        <v>880</v>
      </c>
      <c r="D1396" s="3">
        <v>0</v>
      </c>
      <c r="E1396" s="3">
        <v>4.7243952223468595E-5</v>
      </c>
      <c r="F1396" s="3">
        <v>1.1833657276463632E-4</v>
      </c>
      <c r="G1396" s="3">
        <v>2.0363088382398622E-4</v>
      </c>
      <c r="H1396" s="3">
        <v>3.3258130042078155E-4</v>
      </c>
      <c r="I1396" s="3">
        <v>1.0893724926850124E-4</v>
      </c>
      <c r="J1396" s="3">
        <v>8.8187802955951892E-5</v>
      </c>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Z1396" s="54"/>
      <c r="BA1396" s="54"/>
      <c r="BB1396" s="54"/>
      <c r="BC1396" s="54"/>
      <c r="BD1396" s="54"/>
      <c r="BE1396" s="54"/>
      <c r="BF1396" s="54"/>
      <c r="BG1396" s="54"/>
      <c r="BH1396" s="54"/>
      <c r="BI1396" s="54"/>
      <c r="BJ1396" s="54"/>
      <c r="BK1396" s="54"/>
      <c r="BL1396" s="54"/>
      <c r="BM1396" s="54"/>
      <c r="BN1396" s="54"/>
      <c r="BO1396" s="54"/>
      <c r="BP1396" s="54"/>
      <c r="BQ1396" s="54"/>
      <c r="BR1396" s="54"/>
      <c r="BS1396" s="54"/>
      <c r="BT1396" s="54"/>
      <c r="BU1396" s="54"/>
      <c r="BV1396" s="54"/>
      <c r="BW1396" s="54"/>
      <c r="BX1396" s="54"/>
      <c r="BY1396" s="3"/>
      <c r="BZ1396" s="3"/>
      <c r="CA1396" s="3"/>
      <c r="CB1396" s="3"/>
      <c r="CC1396" s="3"/>
      <c r="CD1396" s="3"/>
    </row>
    <row r="1397" spans="1:82" x14ac:dyDescent="0.2">
      <c r="A1397" s="14">
        <v>874.78366999999992</v>
      </c>
      <c r="B1397" s="8" t="s">
        <v>881</v>
      </c>
      <c r="C1397" s="8" t="s">
        <v>882</v>
      </c>
      <c r="D1397" s="3">
        <v>0</v>
      </c>
      <c r="E1397" s="3">
        <v>0</v>
      </c>
      <c r="F1397" s="3">
        <v>2.4147948765724066E-4</v>
      </c>
      <c r="G1397" s="3">
        <v>4.3936630875294574E-4</v>
      </c>
      <c r="H1397" s="3">
        <v>1.5135293319666493E-4</v>
      </c>
      <c r="I1397" s="3">
        <v>1.2862967078266954E-4</v>
      </c>
      <c r="J1397" s="3">
        <v>0</v>
      </c>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Z1397" s="54"/>
      <c r="BA1397" s="54"/>
      <c r="BB1397" s="54"/>
      <c r="BC1397" s="54"/>
      <c r="BD1397" s="54"/>
      <c r="BE1397" s="54"/>
      <c r="BF1397" s="54"/>
      <c r="BG1397" s="54"/>
      <c r="BH1397" s="54"/>
      <c r="BI1397" s="54"/>
      <c r="BJ1397" s="54"/>
      <c r="BK1397" s="54"/>
      <c r="BL1397" s="54"/>
      <c r="BM1397" s="54"/>
      <c r="BN1397" s="54"/>
      <c r="BO1397" s="54"/>
      <c r="BP1397" s="54"/>
      <c r="BQ1397" s="54"/>
      <c r="BR1397" s="54"/>
      <c r="BS1397" s="54"/>
      <c r="BT1397" s="54"/>
      <c r="BU1397" s="54"/>
      <c r="BV1397" s="54"/>
      <c r="BW1397" s="54"/>
      <c r="BX1397" s="54"/>
      <c r="BY1397" s="3"/>
      <c r="BZ1397" s="3"/>
      <c r="CA1397" s="3"/>
      <c r="CB1397" s="3"/>
      <c r="CC1397" s="3"/>
      <c r="CD1397" s="3"/>
    </row>
    <row r="1398" spans="1:82" x14ac:dyDescent="0.2">
      <c r="A1398" s="14">
        <v>876.79926999999998</v>
      </c>
      <c r="B1398" s="8" t="s">
        <v>883</v>
      </c>
      <c r="C1398" s="8" t="s">
        <v>884</v>
      </c>
      <c r="D1398" s="3">
        <v>2.6283831507002909E-5</v>
      </c>
      <c r="E1398" s="3">
        <v>5.3945255424716059E-5</v>
      </c>
      <c r="F1398" s="3">
        <v>2.6404354785785288E-4</v>
      </c>
      <c r="G1398" s="3">
        <v>1.1241853220414968E-4</v>
      </c>
      <c r="H1398" s="3">
        <v>2.3946544594489379E-4</v>
      </c>
      <c r="I1398" s="3">
        <v>2.7493650923161758E-4</v>
      </c>
      <c r="J1398" s="3">
        <v>1.5501288097186084E-5</v>
      </c>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Z1398" s="54"/>
      <c r="BA1398" s="54"/>
      <c r="BB1398" s="54"/>
      <c r="BC1398" s="54"/>
      <c r="BD1398" s="54"/>
      <c r="BE1398" s="54"/>
      <c r="BF1398" s="54"/>
      <c r="BG1398" s="54"/>
      <c r="BH1398" s="54"/>
      <c r="BI1398" s="54"/>
      <c r="BJ1398" s="54"/>
      <c r="BK1398" s="54"/>
      <c r="BL1398" s="54"/>
      <c r="BM1398" s="54"/>
      <c r="BN1398" s="54"/>
      <c r="BO1398" s="54"/>
      <c r="BP1398" s="54"/>
      <c r="BQ1398" s="54"/>
      <c r="BR1398" s="54"/>
      <c r="BS1398" s="54"/>
      <c r="BT1398" s="54"/>
      <c r="BU1398" s="54"/>
      <c r="BV1398" s="54"/>
      <c r="BW1398" s="54"/>
      <c r="BX1398" s="54"/>
      <c r="BY1398" s="3"/>
      <c r="BZ1398" s="3"/>
      <c r="CA1398" s="3"/>
      <c r="CB1398" s="3"/>
      <c r="CC1398" s="3"/>
      <c r="CD1398" s="3"/>
    </row>
    <row r="1399" spans="1:82" x14ac:dyDescent="0.2">
      <c r="A1399" s="14">
        <v>878.81486999999993</v>
      </c>
      <c r="B1399" s="8" t="s">
        <v>885</v>
      </c>
      <c r="C1399" s="8" t="s">
        <v>886</v>
      </c>
      <c r="D1399" s="3">
        <v>0</v>
      </c>
      <c r="E1399" s="3">
        <v>1.2241896331696648E-5</v>
      </c>
      <c r="F1399" s="3">
        <v>3.3583534694830612E-4</v>
      </c>
      <c r="G1399" s="3">
        <v>1.1589030588007815E-4</v>
      </c>
      <c r="H1399" s="3">
        <v>1.2308808371594803E-4</v>
      </c>
      <c r="I1399" s="3">
        <v>1.5755348792800207E-4</v>
      </c>
      <c r="J1399" s="3">
        <v>7.7321650282436013E-5</v>
      </c>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Z1399" s="54"/>
      <c r="BA1399" s="54"/>
      <c r="BB1399" s="54"/>
      <c r="BC1399" s="54"/>
      <c r="BD1399" s="54"/>
      <c r="BE1399" s="54"/>
      <c r="BF1399" s="54"/>
      <c r="BG1399" s="54"/>
      <c r="BH1399" s="54"/>
      <c r="BI1399" s="54"/>
      <c r="BJ1399" s="54"/>
      <c r="BK1399" s="54"/>
      <c r="BL1399" s="54"/>
      <c r="BM1399" s="54"/>
      <c r="BN1399" s="54"/>
      <c r="BO1399" s="54"/>
      <c r="BP1399" s="54"/>
      <c r="BQ1399" s="54"/>
      <c r="BR1399" s="54"/>
      <c r="BS1399" s="54"/>
      <c r="BT1399" s="54"/>
      <c r="BU1399" s="54"/>
      <c r="BV1399" s="54"/>
      <c r="BW1399" s="54"/>
      <c r="BX1399" s="54"/>
      <c r="BY1399" s="3"/>
      <c r="BZ1399" s="3"/>
      <c r="CA1399" s="3"/>
      <c r="CB1399" s="3"/>
      <c r="CC1399" s="3"/>
      <c r="CD1399" s="3"/>
    </row>
    <row r="1400" spans="1:82" x14ac:dyDescent="0.2">
      <c r="A1400" s="14">
        <v>880.83046999999988</v>
      </c>
      <c r="B1400" s="8" t="s">
        <v>887</v>
      </c>
      <c r="C1400" s="8" t="s">
        <v>888</v>
      </c>
      <c r="D1400" s="3">
        <v>2.6952363878846236E-5</v>
      </c>
      <c r="E1400" s="3">
        <v>2.3443243524853446E-5</v>
      </c>
      <c r="F1400" s="3">
        <v>1.6954551366422959E-4</v>
      </c>
      <c r="G1400" s="3">
        <v>4.8686029474056331E-6</v>
      </c>
      <c r="H1400" s="3">
        <v>9.2607993755762348E-5</v>
      </c>
      <c r="I1400" s="3">
        <v>6.8789733527649993E-5</v>
      </c>
      <c r="J1400" s="3">
        <v>2.5520209173977174E-5</v>
      </c>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Z1400" s="54"/>
      <c r="BA1400" s="54"/>
      <c r="BB1400" s="54"/>
      <c r="BC1400" s="54"/>
      <c r="BD1400" s="54"/>
      <c r="BE1400" s="54"/>
      <c r="BF1400" s="54"/>
      <c r="BG1400" s="54"/>
      <c r="BH1400" s="54"/>
      <c r="BI1400" s="54"/>
      <c r="BJ1400" s="54"/>
      <c r="BK1400" s="54"/>
      <c r="BL1400" s="54"/>
      <c r="BM1400" s="54"/>
      <c r="BN1400" s="54"/>
      <c r="BO1400" s="54"/>
      <c r="BP1400" s="54"/>
      <c r="BQ1400" s="54"/>
      <c r="BR1400" s="54"/>
      <c r="BS1400" s="54"/>
      <c r="BT1400" s="54"/>
      <c r="BU1400" s="54"/>
      <c r="BV1400" s="54"/>
      <c r="BW1400" s="54"/>
      <c r="BX1400" s="54"/>
      <c r="BY1400" s="3"/>
      <c r="BZ1400" s="3"/>
      <c r="CA1400" s="3"/>
      <c r="CB1400" s="3"/>
      <c r="CC1400" s="3"/>
      <c r="CD1400" s="3"/>
    </row>
    <row r="1401" spans="1:82" x14ac:dyDescent="0.2">
      <c r="A1401" s="14">
        <v>882.78877</v>
      </c>
      <c r="B1401" s="8" t="s">
        <v>889</v>
      </c>
      <c r="C1401" s="8" t="s">
        <v>890</v>
      </c>
      <c r="D1401" s="3">
        <v>9.5262447336483011E-5</v>
      </c>
      <c r="E1401" s="3">
        <v>5.6000483076509288E-5</v>
      </c>
      <c r="F1401" s="3">
        <v>0</v>
      </c>
      <c r="G1401" s="3">
        <v>9.6419344460035066E-5</v>
      </c>
      <c r="H1401" s="3">
        <v>5.4246168912734991E-5</v>
      </c>
      <c r="I1401" s="3">
        <v>0</v>
      </c>
      <c r="J1401" s="3">
        <v>2.2293345814280933E-5</v>
      </c>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Z1401" s="54"/>
      <c r="BA1401" s="54"/>
      <c r="BB1401" s="54"/>
      <c r="BC1401" s="54"/>
      <c r="BD1401" s="54"/>
      <c r="BE1401" s="54"/>
      <c r="BF1401" s="54"/>
      <c r="BG1401" s="54"/>
      <c r="BH1401" s="54"/>
      <c r="BI1401" s="54"/>
      <c r="BJ1401" s="54"/>
      <c r="BK1401" s="54"/>
      <c r="BL1401" s="54"/>
      <c r="BM1401" s="54"/>
      <c r="BN1401" s="54"/>
      <c r="BO1401" s="54"/>
      <c r="BP1401" s="54"/>
      <c r="BQ1401" s="54"/>
      <c r="BR1401" s="54"/>
      <c r="BS1401" s="54"/>
      <c r="BT1401" s="54"/>
      <c r="BU1401" s="54"/>
      <c r="BV1401" s="54"/>
      <c r="BW1401" s="54"/>
      <c r="BX1401" s="54"/>
      <c r="BY1401" s="3"/>
      <c r="BZ1401" s="3"/>
      <c r="CA1401" s="3"/>
      <c r="CB1401" s="3"/>
      <c r="CC1401" s="3"/>
      <c r="CD1401" s="3"/>
    </row>
    <row r="1402" spans="1:82" x14ac:dyDescent="0.2">
      <c r="A1402" s="14">
        <v>884.80437000000006</v>
      </c>
      <c r="B1402" s="8" t="s">
        <v>891</v>
      </c>
      <c r="C1402" s="8" t="s">
        <v>892</v>
      </c>
      <c r="D1402" s="3">
        <v>0</v>
      </c>
      <c r="E1402" s="3">
        <v>7.3646552560494382E-5</v>
      </c>
      <c r="F1402" s="3">
        <v>5.1857089342437808E-5</v>
      </c>
      <c r="G1402" s="3">
        <v>0</v>
      </c>
      <c r="H1402" s="3">
        <v>5.0041944148903228E-5</v>
      </c>
      <c r="I1402" s="3">
        <v>1.5287149029111384E-4</v>
      </c>
      <c r="J1402" s="3">
        <v>0</v>
      </c>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Z1402" s="54"/>
      <c r="BA1402" s="54"/>
      <c r="BB1402" s="54"/>
      <c r="BC1402" s="54"/>
      <c r="BD1402" s="54"/>
      <c r="BE1402" s="54"/>
      <c r="BF1402" s="54"/>
      <c r="BG1402" s="54"/>
      <c r="BH1402" s="54"/>
      <c r="BI1402" s="54"/>
      <c r="BJ1402" s="54"/>
      <c r="BK1402" s="54"/>
      <c r="BL1402" s="54"/>
      <c r="BM1402" s="54"/>
      <c r="BN1402" s="54"/>
      <c r="BO1402" s="54"/>
      <c r="BP1402" s="54"/>
      <c r="BQ1402" s="54"/>
      <c r="BR1402" s="54"/>
      <c r="BS1402" s="54"/>
      <c r="BT1402" s="54"/>
      <c r="BU1402" s="54"/>
      <c r="BV1402" s="54"/>
      <c r="BW1402" s="54"/>
      <c r="BX1402" s="54"/>
      <c r="BY1402" s="3"/>
      <c r="BZ1402" s="3"/>
      <c r="CA1402" s="3"/>
      <c r="CB1402" s="3"/>
      <c r="CC1402" s="3"/>
      <c r="CD1402" s="3"/>
    </row>
    <row r="1403" spans="1:82" x14ac:dyDescent="0.2">
      <c r="A1403" s="14">
        <v>886.81997000000001</v>
      </c>
      <c r="B1403" s="8" t="s">
        <v>893</v>
      </c>
      <c r="C1403" s="8" t="s">
        <v>894</v>
      </c>
      <c r="D1403" s="3">
        <v>6.1855487751400644E-6</v>
      </c>
      <c r="E1403" s="3">
        <v>1.9284380705215657E-5</v>
      </c>
      <c r="F1403" s="3">
        <v>1.4645096244122282E-5</v>
      </c>
      <c r="G1403" s="3">
        <v>5.56699821761937E-5</v>
      </c>
      <c r="H1403" s="3">
        <v>2.4825223438352449E-5</v>
      </c>
      <c r="I1403" s="3">
        <v>1.6018403140921622E-4</v>
      </c>
      <c r="J1403" s="3">
        <v>0</v>
      </c>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Z1403" s="54"/>
      <c r="BA1403" s="54"/>
      <c r="BB1403" s="54"/>
      <c r="BC1403" s="54"/>
      <c r="BD1403" s="54"/>
      <c r="BE1403" s="54"/>
      <c r="BF1403" s="54"/>
      <c r="BG1403" s="54"/>
      <c r="BH1403" s="54"/>
      <c r="BI1403" s="54"/>
      <c r="BJ1403" s="54"/>
      <c r="BK1403" s="54"/>
      <c r="BL1403" s="54"/>
      <c r="BM1403" s="54"/>
      <c r="BN1403" s="54"/>
      <c r="BO1403" s="54"/>
      <c r="BP1403" s="54"/>
      <c r="BQ1403" s="54"/>
      <c r="BR1403" s="54"/>
      <c r="BS1403" s="54"/>
      <c r="BT1403" s="54"/>
      <c r="BU1403" s="54"/>
      <c r="BV1403" s="54"/>
      <c r="BW1403" s="54"/>
      <c r="BX1403" s="54"/>
      <c r="BY1403" s="3"/>
      <c r="BZ1403" s="3"/>
      <c r="CA1403" s="3"/>
      <c r="CB1403" s="3"/>
      <c r="CC1403" s="3"/>
      <c r="CD1403" s="3"/>
    </row>
    <row r="1404" spans="1:82" x14ac:dyDescent="0.2">
      <c r="A1404" s="14">
        <v>888.83556999999996</v>
      </c>
      <c r="B1404" s="8" t="s">
        <v>895</v>
      </c>
      <c r="C1404" s="8" t="s">
        <v>896</v>
      </c>
      <c r="D1404" s="3">
        <v>0</v>
      </c>
      <c r="E1404" s="3">
        <v>9.1915452944077729E-6</v>
      </c>
      <c r="F1404" s="3">
        <v>1.6022032208498354E-5</v>
      </c>
      <c r="G1404" s="3">
        <v>5.1064105930236734E-5</v>
      </c>
      <c r="H1404" s="3">
        <v>3.4132680909018972E-5</v>
      </c>
      <c r="I1404" s="3">
        <v>5.4664887106246212E-5</v>
      </c>
      <c r="J1404" s="3">
        <v>5.4109406913470997E-5</v>
      </c>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Z1404" s="54"/>
      <c r="BA1404" s="54"/>
      <c r="BB1404" s="54"/>
      <c r="BC1404" s="54"/>
      <c r="BD1404" s="54"/>
      <c r="BE1404" s="54"/>
      <c r="BF1404" s="54"/>
      <c r="BG1404" s="54"/>
      <c r="BH1404" s="54"/>
      <c r="BI1404" s="54"/>
      <c r="BJ1404" s="54"/>
      <c r="BK1404" s="54"/>
      <c r="BL1404" s="54"/>
      <c r="BM1404" s="54"/>
      <c r="BN1404" s="54"/>
      <c r="BO1404" s="54"/>
      <c r="BP1404" s="54"/>
      <c r="BQ1404" s="54"/>
      <c r="BR1404" s="54"/>
      <c r="BS1404" s="54"/>
      <c r="BT1404" s="54"/>
      <c r="BU1404" s="54"/>
      <c r="BV1404" s="54"/>
      <c r="BW1404" s="54"/>
      <c r="BX1404" s="54"/>
      <c r="BY1404" s="3"/>
      <c r="BZ1404" s="3"/>
      <c r="CA1404" s="3"/>
      <c r="CB1404" s="3"/>
      <c r="CC1404" s="3"/>
      <c r="CD1404" s="3"/>
    </row>
    <row r="1405" spans="1:82" x14ac:dyDescent="0.2">
      <c r="A1405" s="14">
        <v>890.85117000000002</v>
      </c>
      <c r="B1405" s="8" t="s">
        <v>897</v>
      </c>
      <c r="C1405" s="8" t="s">
        <v>898</v>
      </c>
      <c r="D1405" s="3">
        <v>3.2727476168102303E-5</v>
      </c>
      <c r="E1405" s="3">
        <v>1.3949950932893992E-5</v>
      </c>
      <c r="F1405" s="3">
        <v>1.956882702634301E-6</v>
      </c>
      <c r="G1405" s="3">
        <v>1.7290377158348757E-5</v>
      </c>
      <c r="H1405" s="3">
        <v>4.2131621805504534E-5</v>
      </c>
      <c r="I1405" s="3">
        <v>0</v>
      </c>
      <c r="J1405" s="3">
        <v>0</v>
      </c>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Z1405" s="54"/>
      <c r="BA1405" s="54"/>
      <c r="BB1405" s="54"/>
      <c r="BC1405" s="54"/>
      <c r="BD1405" s="54"/>
      <c r="BE1405" s="54"/>
      <c r="BF1405" s="54"/>
      <c r="BG1405" s="54"/>
      <c r="BH1405" s="54"/>
      <c r="BI1405" s="54"/>
      <c r="BJ1405" s="54"/>
      <c r="BK1405" s="54"/>
      <c r="BL1405" s="54"/>
      <c r="BM1405" s="54"/>
      <c r="BN1405" s="54"/>
      <c r="BO1405" s="54"/>
      <c r="BP1405" s="54"/>
      <c r="BQ1405" s="54"/>
      <c r="BR1405" s="54"/>
      <c r="BS1405" s="54"/>
      <c r="BT1405" s="54"/>
      <c r="BU1405" s="54"/>
      <c r="BV1405" s="54"/>
      <c r="BW1405" s="54"/>
      <c r="BX1405" s="54"/>
      <c r="BY1405" s="3"/>
      <c r="BZ1405" s="3"/>
      <c r="CA1405" s="3"/>
      <c r="CB1405" s="3"/>
      <c r="CC1405" s="3"/>
      <c r="CD1405" s="3"/>
    </row>
    <row r="1406" spans="1:82" x14ac:dyDescent="0.2">
      <c r="A1406" s="14">
        <v>892.86676999999997</v>
      </c>
      <c r="B1406" s="8" t="s">
        <v>899</v>
      </c>
      <c r="C1406" s="8" t="s">
        <v>900</v>
      </c>
      <c r="D1406" s="3">
        <v>0</v>
      </c>
      <c r="E1406" s="3">
        <v>2.5028642695304489E-5</v>
      </c>
      <c r="F1406" s="3">
        <v>6.6924795019919714E-5</v>
      </c>
      <c r="G1406" s="3">
        <v>1.3447123478673086E-5</v>
      </c>
      <c r="H1406" s="3">
        <v>7.213634293597888E-6</v>
      </c>
      <c r="I1406" s="3">
        <v>5.7443375655930372E-5</v>
      </c>
      <c r="J1406" s="3">
        <v>9.3969919038907444E-5</v>
      </c>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Z1406" s="54"/>
      <c r="BA1406" s="54"/>
      <c r="BB1406" s="54"/>
      <c r="BC1406" s="54"/>
      <c r="BD1406" s="54"/>
      <c r="BE1406" s="54"/>
      <c r="BF1406" s="54"/>
      <c r="BG1406" s="54"/>
      <c r="BH1406" s="54"/>
      <c r="BI1406" s="54"/>
      <c r="BJ1406" s="54"/>
      <c r="BK1406" s="54"/>
      <c r="BL1406" s="54"/>
      <c r="BM1406" s="54"/>
      <c r="BN1406" s="54"/>
      <c r="BO1406" s="54"/>
      <c r="BP1406" s="54"/>
      <c r="BQ1406" s="54"/>
      <c r="BR1406" s="54"/>
      <c r="BS1406" s="54"/>
      <c r="BT1406" s="54"/>
      <c r="BU1406" s="54"/>
      <c r="BV1406" s="54"/>
      <c r="BW1406" s="54"/>
      <c r="BX1406" s="54"/>
      <c r="BY1406" s="3"/>
      <c r="BZ1406" s="3"/>
      <c r="CA1406" s="3"/>
      <c r="CB1406" s="3"/>
      <c r="CC1406" s="3"/>
      <c r="CD1406" s="3"/>
    </row>
    <row r="1407" spans="1:82" x14ac:dyDescent="0.2">
      <c r="A1407" s="14">
        <v>894.7524699999999</v>
      </c>
      <c r="B1407" s="8" t="s">
        <v>901</v>
      </c>
      <c r="C1407" s="8" t="s">
        <v>902</v>
      </c>
      <c r="D1407" s="3">
        <v>0</v>
      </c>
      <c r="E1407" s="3">
        <v>7.9088493504554844E-6</v>
      </c>
      <c r="F1407" s="3">
        <v>4.9405705470075355E-5</v>
      </c>
      <c r="G1407" s="3">
        <v>1.376092181784131E-4</v>
      </c>
      <c r="H1407" s="3">
        <v>1.4888255031471231E-5</v>
      </c>
      <c r="I1407" s="3">
        <v>0</v>
      </c>
      <c r="J1407" s="3">
        <v>0</v>
      </c>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Z1407" s="54"/>
      <c r="BA1407" s="54"/>
      <c r="BB1407" s="54"/>
      <c r="BC1407" s="54"/>
      <c r="BD1407" s="54"/>
      <c r="BE1407" s="54"/>
      <c r="BF1407" s="54"/>
      <c r="BG1407" s="54"/>
      <c r="BH1407" s="54"/>
      <c r="BI1407" s="54"/>
      <c r="BJ1407" s="54"/>
      <c r="BK1407" s="54"/>
      <c r="BL1407" s="54"/>
      <c r="BM1407" s="54"/>
      <c r="BN1407" s="54"/>
      <c r="BO1407" s="54"/>
      <c r="BP1407" s="54"/>
      <c r="BQ1407" s="54"/>
      <c r="BR1407" s="54"/>
      <c r="BS1407" s="54"/>
      <c r="BT1407" s="54"/>
      <c r="BU1407" s="54"/>
      <c r="BV1407" s="54"/>
      <c r="BW1407" s="54"/>
      <c r="BX1407" s="54"/>
      <c r="BY1407" s="3"/>
      <c r="BZ1407" s="3"/>
      <c r="CA1407" s="3"/>
      <c r="CB1407" s="3"/>
      <c r="CC1407" s="3"/>
      <c r="CD1407" s="3"/>
    </row>
    <row r="1408" spans="1:82" x14ac:dyDescent="0.2">
      <c r="A1408" s="14">
        <v>896.76806999999997</v>
      </c>
      <c r="B1408" s="8" t="s">
        <v>903</v>
      </c>
      <c r="C1408" s="8" t="s">
        <v>904</v>
      </c>
      <c r="D1408" s="3">
        <v>6.3595103856751604E-6</v>
      </c>
      <c r="E1408" s="3">
        <v>1.3923208914244272E-5</v>
      </c>
      <c r="F1408" s="3">
        <v>8.1707586514499452E-5</v>
      </c>
      <c r="G1408" s="3">
        <v>8.4276864117778164E-5</v>
      </c>
      <c r="H1408" s="3">
        <v>7.2045754954533397E-5</v>
      </c>
      <c r="I1408" s="3">
        <v>3.3676698627770654E-4</v>
      </c>
      <c r="J1408" s="3">
        <v>0</v>
      </c>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Z1408" s="54"/>
      <c r="BA1408" s="54"/>
      <c r="BB1408" s="54"/>
      <c r="BC1408" s="54"/>
      <c r="BD1408" s="54"/>
      <c r="BE1408" s="54"/>
      <c r="BF1408" s="54"/>
      <c r="BG1408" s="54"/>
      <c r="BH1408" s="54"/>
      <c r="BI1408" s="54"/>
      <c r="BJ1408" s="54"/>
      <c r="BK1408" s="54"/>
      <c r="BL1408" s="54"/>
      <c r="BM1408" s="54"/>
      <c r="BN1408" s="54"/>
      <c r="BO1408" s="54"/>
      <c r="BP1408" s="54"/>
      <c r="BQ1408" s="54"/>
      <c r="BR1408" s="54"/>
      <c r="BS1408" s="54"/>
      <c r="BT1408" s="54"/>
      <c r="BU1408" s="54"/>
      <c r="BV1408" s="54"/>
      <c r="BW1408" s="54"/>
      <c r="BX1408" s="54"/>
      <c r="BY1408" s="3"/>
      <c r="BZ1408" s="3"/>
      <c r="CA1408" s="3"/>
      <c r="CB1408" s="3"/>
      <c r="CC1408" s="3"/>
      <c r="CD1408" s="3"/>
    </row>
    <row r="1409" spans="1:82" x14ac:dyDescent="0.2">
      <c r="A1409" s="14">
        <v>898.78366999999992</v>
      </c>
      <c r="B1409" s="8" t="s">
        <v>905</v>
      </c>
      <c r="C1409" s="8" t="s">
        <v>906</v>
      </c>
      <c r="D1409" s="3">
        <v>3.6371951030265242E-5</v>
      </c>
      <c r="E1409" s="3">
        <v>4.152705072127009E-5</v>
      </c>
      <c r="F1409" s="3">
        <v>1.0268270353092729E-4</v>
      </c>
      <c r="G1409" s="3">
        <v>1.2393249786576358E-4</v>
      </c>
      <c r="H1409" s="3">
        <v>7.5224685547763804E-5</v>
      </c>
      <c r="I1409" s="3">
        <v>1.8567495916890496E-4</v>
      </c>
      <c r="J1409" s="3">
        <v>1.335920061894211E-4</v>
      </c>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Z1409" s="54"/>
      <c r="BA1409" s="54"/>
      <c r="BB1409" s="54"/>
      <c r="BC1409" s="54"/>
      <c r="BD1409" s="54"/>
      <c r="BE1409" s="54"/>
      <c r="BF1409" s="54"/>
      <c r="BG1409" s="54"/>
      <c r="BH1409" s="54"/>
      <c r="BI1409" s="54"/>
      <c r="BJ1409" s="54"/>
      <c r="BK1409" s="54"/>
      <c r="BL1409" s="54"/>
      <c r="BM1409" s="54"/>
      <c r="BN1409" s="54"/>
      <c r="BO1409" s="54"/>
      <c r="BP1409" s="54"/>
      <c r="BQ1409" s="54"/>
      <c r="BR1409" s="54"/>
      <c r="BS1409" s="54"/>
      <c r="BT1409" s="54"/>
      <c r="BU1409" s="54"/>
      <c r="BV1409" s="54"/>
      <c r="BW1409" s="54"/>
      <c r="BX1409" s="54"/>
      <c r="BY1409" s="3"/>
      <c r="BZ1409" s="3"/>
      <c r="CA1409" s="3"/>
      <c r="CB1409" s="3"/>
      <c r="CC1409" s="3"/>
      <c r="CD1409" s="3"/>
    </row>
    <row r="1410" spans="1:82" x14ac:dyDescent="0.2">
      <c r="A1410" s="14">
        <v>900.79926999999998</v>
      </c>
      <c r="B1410" s="8" t="s">
        <v>907</v>
      </c>
      <c r="C1410" s="8" t="s">
        <v>908</v>
      </c>
      <c r="D1410" s="3">
        <v>5.6544074624881984E-5</v>
      </c>
      <c r="E1410" s="3">
        <v>4.2601899784774562E-5</v>
      </c>
      <c r="F1410" s="3">
        <v>6.5421687995752473E-5</v>
      </c>
      <c r="G1410" s="3">
        <v>5.1812419858135737E-5</v>
      </c>
      <c r="H1410" s="3">
        <v>9.7227308427776384E-5</v>
      </c>
      <c r="I1410" s="3">
        <v>2.8717322866492852E-5</v>
      </c>
      <c r="J1410" s="3">
        <v>1.4873491133888367E-4</v>
      </c>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Z1410" s="54"/>
      <c r="BA1410" s="54"/>
      <c r="BB1410" s="54"/>
      <c r="BC1410" s="54"/>
      <c r="BD1410" s="54"/>
      <c r="BE1410" s="54"/>
      <c r="BF1410" s="54"/>
      <c r="BG1410" s="54"/>
      <c r="BH1410" s="54"/>
      <c r="BI1410" s="54"/>
      <c r="BJ1410" s="54"/>
      <c r="BK1410" s="54"/>
      <c r="BL1410" s="54"/>
      <c r="BM1410" s="54"/>
      <c r="BN1410" s="54"/>
      <c r="BO1410" s="54"/>
      <c r="BP1410" s="54"/>
      <c r="BQ1410" s="54"/>
      <c r="BR1410" s="54"/>
      <c r="BS1410" s="54"/>
      <c r="BT1410" s="54"/>
      <c r="BU1410" s="54"/>
      <c r="BV1410" s="54"/>
      <c r="BW1410" s="54"/>
      <c r="BX1410" s="54"/>
      <c r="BY1410" s="3"/>
      <c r="BZ1410" s="3"/>
      <c r="CA1410" s="3"/>
      <c r="CB1410" s="3"/>
      <c r="CC1410" s="3"/>
      <c r="CD1410" s="3"/>
    </row>
    <row r="1411" spans="1:82" x14ac:dyDescent="0.2">
      <c r="A1411" s="14">
        <v>902.81486999999993</v>
      </c>
      <c r="B1411" s="8" t="s">
        <v>909</v>
      </c>
      <c r="C1411" s="8" t="s">
        <v>910</v>
      </c>
      <c r="D1411" s="3">
        <v>2.0876150214546535E-5</v>
      </c>
      <c r="E1411" s="3">
        <v>2.1297595374321329E-5</v>
      </c>
      <c r="F1411" s="3">
        <v>3.5541934902096125E-5</v>
      </c>
      <c r="G1411" s="3">
        <v>8.2931858362536386E-5</v>
      </c>
      <c r="H1411" s="3">
        <v>3.4790070706809505E-5</v>
      </c>
      <c r="I1411" s="3">
        <v>1.3398546857549764E-4</v>
      </c>
      <c r="J1411" s="3">
        <v>0</v>
      </c>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Z1411" s="54"/>
      <c r="BA1411" s="54"/>
      <c r="BB1411" s="54"/>
      <c r="BC1411" s="54"/>
      <c r="BD1411" s="54"/>
      <c r="BE1411" s="54"/>
      <c r="BF1411" s="54"/>
      <c r="BG1411" s="54"/>
      <c r="BH1411" s="54"/>
      <c r="BI1411" s="54"/>
      <c r="BJ1411" s="54"/>
      <c r="BK1411" s="54"/>
      <c r="BL1411" s="54"/>
      <c r="BM1411" s="54"/>
      <c r="BN1411" s="54"/>
      <c r="BO1411" s="54"/>
      <c r="BP1411" s="54"/>
      <c r="BQ1411" s="54"/>
      <c r="BR1411" s="54"/>
      <c r="BS1411" s="54"/>
      <c r="BT1411" s="54"/>
      <c r="BU1411" s="54"/>
      <c r="BV1411" s="54"/>
      <c r="BW1411" s="54"/>
      <c r="BX1411" s="54"/>
      <c r="BY1411" s="3"/>
      <c r="BZ1411" s="3"/>
      <c r="CA1411" s="3"/>
      <c r="CB1411" s="3"/>
      <c r="CC1411" s="3"/>
      <c r="CD1411" s="3"/>
    </row>
    <row r="1412" spans="1:82" x14ac:dyDescent="0.2">
      <c r="A1412" s="14">
        <v>904.83046999999988</v>
      </c>
      <c r="B1412" s="8" t="s">
        <v>911</v>
      </c>
      <c r="C1412" s="8" t="s">
        <v>912</v>
      </c>
      <c r="D1412" s="3">
        <v>1.6533170641042833E-5</v>
      </c>
      <c r="E1412" s="3">
        <v>4.2413122551194746E-5</v>
      </c>
      <c r="F1412" s="3">
        <v>1.0182332913388214E-5</v>
      </c>
      <c r="G1412" s="3">
        <v>4.3315502926299897E-5</v>
      </c>
      <c r="H1412" s="3">
        <v>8.4784966611215921E-5</v>
      </c>
      <c r="I1412" s="3">
        <v>1.2259216982733894E-4</v>
      </c>
      <c r="J1412" s="3">
        <v>3.4583377518402645E-5</v>
      </c>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Z1412" s="54"/>
      <c r="BA1412" s="54"/>
      <c r="BB1412" s="54"/>
      <c r="BC1412" s="54"/>
      <c r="BD1412" s="54"/>
      <c r="BE1412" s="54"/>
      <c r="BF1412" s="54"/>
      <c r="BG1412" s="54"/>
      <c r="BH1412" s="54"/>
      <c r="BI1412" s="54"/>
      <c r="BJ1412" s="54"/>
      <c r="BK1412" s="54"/>
      <c r="BL1412" s="54"/>
      <c r="BM1412" s="54"/>
      <c r="BN1412" s="54"/>
      <c r="BO1412" s="54"/>
      <c r="BP1412" s="54"/>
      <c r="BQ1412" s="54"/>
      <c r="BR1412" s="54"/>
      <c r="BS1412" s="54"/>
      <c r="BT1412" s="54"/>
      <c r="BU1412" s="54"/>
      <c r="BV1412" s="54"/>
      <c r="BW1412" s="54"/>
      <c r="BX1412" s="54"/>
      <c r="BY1412" s="3"/>
      <c r="BZ1412" s="3"/>
      <c r="CA1412" s="3"/>
      <c r="CB1412" s="3"/>
      <c r="CC1412" s="3"/>
      <c r="CD1412" s="3"/>
    </row>
    <row r="1413" spans="1:82" x14ac:dyDescent="0.2">
      <c r="A1413" s="14">
        <v>906.84606999999994</v>
      </c>
      <c r="B1413" s="8" t="s">
        <v>913</v>
      </c>
      <c r="C1413" s="8" t="s">
        <v>914</v>
      </c>
      <c r="D1413" s="3">
        <v>1.7987122040747996E-6</v>
      </c>
      <c r="E1413" s="3">
        <v>7.9317577481009423E-6</v>
      </c>
      <c r="F1413" s="3">
        <v>0</v>
      </c>
      <c r="G1413" s="3">
        <v>0</v>
      </c>
      <c r="H1413" s="3">
        <v>6.3401088879645978E-5</v>
      </c>
      <c r="I1413" s="3">
        <v>4.1994411940558777E-5</v>
      </c>
      <c r="J1413" s="3">
        <v>0</v>
      </c>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Z1413" s="54"/>
      <c r="BA1413" s="54"/>
      <c r="BB1413" s="54"/>
      <c r="BC1413" s="54"/>
      <c r="BD1413" s="54"/>
      <c r="BE1413" s="54"/>
      <c r="BF1413" s="54"/>
      <c r="BG1413" s="54"/>
      <c r="BH1413" s="54"/>
      <c r="BI1413" s="54"/>
      <c r="BJ1413" s="54"/>
      <c r="BK1413" s="54"/>
      <c r="BL1413" s="54"/>
      <c r="BM1413" s="54"/>
      <c r="BN1413" s="54"/>
      <c r="BO1413" s="54"/>
      <c r="BP1413" s="54"/>
      <c r="BQ1413" s="54"/>
      <c r="BR1413" s="54"/>
      <c r="BS1413" s="54"/>
      <c r="BT1413" s="54"/>
      <c r="BU1413" s="54"/>
      <c r="BV1413" s="54"/>
      <c r="BW1413" s="54"/>
      <c r="BX1413" s="54"/>
      <c r="BY1413" s="3"/>
      <c r="BZ1413" s="3"/>
      <c r="CA1413" s="3"/>
      <c r="CB1413" s="3"/>
      <c r="CC1413" s="3"/>
      <c r="CD1413" s="3"/>
    </row>
    <row r="1414" spans="1:82" x14ac:dyDescent="0.2">
      <c r="A1414" s="14">
        <v>908.86166999999989</v>
      </c>
      <c r="B1414" s="8" t="s">
        <v>915</v>
      </c>
      <c r="C1414" s="8" t="s">
        <v>916</v>
      </c>
      <c r="D1414" s="3">
        <v>9.8918332018206267E-5</v>
      </c>
      <c r="E1414" s="3">
        <v>3.2478852565187715E-5</v>
      </c>
      <c r="F1414" s="3">
        <v>0</v>
      </c>
      <c r="G1414" s="3">
        <v>9.0410204273682954E-5</v>
      </c>
      <c r="H1414" s="3">
        <v>5.4371427160449134E-5</v>
      </c>
      <c r="I1414" s="3">
        <v>1.3994276456339902E-4</v>
      </c>
      <c r="J1414" s="3">
        <v>1.2861287558771995E-5</v>
      </c>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Z1414" s="54"/>
      <c r="BA1414" s="54"/>
      <c r="BB1414" s="54"/>
      <c r="BC1414" s="54"/>
      <c r="BD1414" s="54"/>
      <c r="BE1414" s="54"/>
      <c r="BF1414" s="54"/>
      <c r="BG1414" s="54"/>
      <c r="BH1414" s="54"/>
      <c r="BI1414" s="54"/>
      <c r="BJ1414" s="54"/>
      <c r="BK1414" s="54"/>
      <c r="BL1414" s="54"/>
      <c r="BM1414" s="54"/>
      <c r="BN1414" s="54"/>
      <c r="BO1414" s="54"/>
      <c r="BP1414" s="54"/>
      <c r="BQ1414" s="54"/>
      <c r="BR1414" s="54"/>
      <c r="BS1414" s="54"/>
      <c r="BT1414" s="54"/>
      <c r="BU1414" s="54"/>
      <c r="BV1414" s="54"/>
      <c r="BW1414" s="54"/>
      <c r="BX1414" s="54"/>
      <c r="BY1414" s="3"/>
      <c r="BZ1414" s="3"/>
      <c r="CA1414" s="3"/>
      <c r="CB1414" s="3"/>
      <c r="CC1414" s="3"/>
      <c r="CD1414" s="3"/>
    </row>
    <row r="1415" spans="1:82" x14ac:dyDescent="0.2">
      <c r="A1415" s="14">
        <v>910.81997000000001</v>
      </c>
      <c r="B1415" s="8" t="s">
        <v>917</v>
      </c>
      <c r="C1415" s="8" t="s">
        <v>918</v>
      </c>
      <c r="D1415" s="3">
        <v>0</v>
      </c>
      <c r="E1415" s="3">
        <v>1.1624935064041304E-4</v>
      </c>
      <c r="F1415" s="3">
        <v>1.4123500791230959E-4</v>
      </c>
      <c r="G1415" s="3">
        <v>1.4421890517190395E-4</v>
      </c>
      <c r="H1415" s="3">
        <v>1.0333430236593824E-5</v>
      </c>
      <c r="I1415" s="3">
        <v>1.626690721454585E-4</v>
      </c>
      <c r="J1415" s="3">
        <v>0</v>
      </c>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Z1415" s="54"/>
      <c r="BA1415" s="54"/>
      <c r="BB1415" s="54"/>
      <c r="BC1415" s="54"/>
      <c r="BD1415" s="54"/>
      <c r="BE1415" s="54"/>
      <c r="BF1415" s="54"/>
      <c r="BG1415" s="54"/>
      <c r="BH1415" s="54"/>
      <c r="BI1415" s="54"/>
      <c r="BJ1415" s="54"/>
      <c r="BK1415" s="54"/>
      <c r="BL1415" s="54"/>
      <c r="BM1415" s="54"/>
      <c r="BN1415" s="54"/>
      <c r="BO1415" s="54"/>
      <c r="BP1415" s="54"/>
      <c r="BQ1415" s="54"/>
      <c r="BR1415" s="54"/>
      <c r="BS1415" s="54"/>
      <c r="BT1415" s="54"/>
      <c r="BU1415" s="54"/>
      <c r="BV1415" s="54"/>
      <c r="BW1415" s="54"/>
      <c r="BX1415" s="54"/>
      <c r="BY1415" s="3"/>
      <c r="BZ1415" s="3"/>
      <c r="CA1415" s="3"/>
      <c r="CB1415" s="3"/>
      <c r="CC1415" s="3"/>
      <c r="CD1415" s="3"/>
    </row>
    <row r="1416" spans="1:82" x14ac:dyDescent="0.2">
      <c r="A1416" s="14">
        <v>912.83556999999996</v>
      </c>
      <c r="B1416" s="8" t="s">
        <v>919</v>
      </c>
      <c r="C1416" s="8" t="s">
        <v>920</v>
      </c>
      <c r="D1416" s="3">
        <v>0</v>
      </c>
      <c r="E1416" s="3">
        <v>1.257493544920168E-4</v>
      </c>
      <c r="F1416" s="3">
        <v>1.7116843035854989E-5</v>
      </c>
      <c r="G1416" s="3">
        <v>3.369741788126554E-5</v>
      </c>
      <c r="H1416" s="3">
        <v>1.547377006106389E-4</v>
      </c>
      <c r="I1416" s="3">
        <v>3.9458393263554358E-5</v>
      </c>
      <c r="J1416" s="3">
        <v>0</v>
      </c>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Z1416" s="54"/>
      <c r="BA1416" s="54"/>
      <c r="BB1416" s="54"/>
      <c r="BC1416" s="54"/>
      <c r="BD1416" s="54"/>
      <c r="BE1416" s="54"/>
      <c r="BF1416" s="54"/>
      <c r="BG1416" s="54"/>
      <c r="BH1416" s="54"/>
      <c r="BI1416" s="54"/>
      <c r="BJ1416" s="54"/>
      <c r="BK1416" s="54"/>
      <c r="BL1416" s="54"/>
      <c r="BM1416" s="54"/>
      <c r="BN1416" s="54"/>
      <c r="BO1416" s="54"/>
      <c r="BP1416" s="54"/>
      <c r="BQ1416" s="54"/>
      <c r="BR1416" s="54"/>
      <c r="BS1416" s="54"/>
      <c r="BT1416" s="54"/>
      <c r="BU1416" s="54"/>
      <c r="BV1416" s="54"/>
      <c r="BW1416" s="54"/>
      <c r="BX1416" s="54"/>
      <c r="BY1416" s="3"/>
      <c r="BZ1416" s="3"/>
      <c r="CA1416" s="3"/>
      <c r="CB1416" s="3"/>
      <c r="CC1416" s="3"/>
      <c r="CD1416" s="3"/>
    </row>
    <row r="1417" spans="1:82" x14ac:dyDescent="0.2">
      <c r="A1417" s="14">
        <v>914.85117000000002</v>
      </c>
      <c r="B1417" s="8" t="s">
        <v>921</v>
      </c>
      <c r="C1417" s="8" t="s">
        <v>922</v>
      </c>
      <c r="D1417" s="3">
        <v>7.1228597992355804E-5</v>
      </c>
      <c r="E1417" s="3">
        <v>8.2005742220849267E-6</v>
      </c>
      <c r="F1417" s="3">
        <v>2.4521604934232753E-5</v>
      </c>
      <c r="G1417" s="3">
        <v>5.4318870570150115E-6</v>
      </c>
      <c r="H1417" s="3">
        <v>6.9151290186622211E-5</v>
      </c>
      <c r="I1417" s="3">
        <v>2.395875944980989E-5</v>
      </c>
      <c r="J1417" s="3">
        <v>4.8312606731814767E-5</v>
      </c>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Z1417" s="54"/>
      <c r="BA1417" s="54"/>
      <c r="BB1417" s="54"/>
      <c r="BC1417" s="54"/>
      <c r="BD1417" s="54"/>
      <c r="BE1417" s="54"/>
      <c r="BF1417" s="54"/>
      <c r="BG1417" s="54"/>
      <c r="BH1417" s="54"/>
      <c r="BI1417" s="54"/>
      <c r="BJ1417" s="54"/>
      <c r="BK1417" s="54"/>
      <c r="BL1417" s="54"/>
      <c r="BM1417" s="54"/>
      <c r="BN1417" s="54"/>
      <c r="BO1417" s="54"/>
      <c r="BP1417" s="54"/>
      <c r="BQ1417" s="54"/>
      <c r="BR1417" s="54"/>
      <c r="BS1417" s="54"/>
      <c r="BT1417" s="54"/>
      <c r="BU1417" s="54"/>
      <c r="BV1417" s="54"/>
      <c r="BW1417" s="54"/>
      <c r="BX1417" s="54"/>
      <c r="BY1417" s="3"/>
      <c r="BZ1417" s="3"/>
      <c r="CA1417" s="3"/>
      <c r="CB1417" s="3"/>
      <c r="CC1417" s="3"/>
      <c r="CD1417" s="3"/>
    </row>
    <row r="1418" spans="1:82" x14ac:dyDescent="0.2">
      <c r="A1418" s="14">
        <v>916.86676999999997</v>
      </c>
      <c r="B1418" s="8" t="s">
        <v>923</v>
      </c>
      <c r="C1418" s="8" t="s">
        <v>924</v>
      </c>
      <c r="D1418" s="3">
        <v>0</v>
      </c>
      <c r="E1418" s="3">
        <v>3.5333758042891772E-5</v>
      </c>
      <c r="F1418" s="3">
        <v>3.3550247214847052E-5</v>
      </c>
      <c r="G1418" s="3">
        <v>0</v>
      </c>
      <c r="H1418" s="3">
        <v>5.0942279528193318E-5</v>
      </c>
      <c r="I1418" s="3">
        <v>4.0992272367365772E-5</v>
      </c>
      <c r="J1418" s="3">
        <v>1.620463272398462E-4</v>
      </c>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Z1418" s="54"/>
      <c r="BA1418" s="54"/>
      <c r="BB1418" s="54"/>
      <c r="BC1418" s="54"/>
      <c r="BD1418" s="54"/>
      <c r="BE1418" s="54"/>
      <c r="BF1418" s="54"/>
      <c r="BG1418" s="54"/>
      <c r="BH1418" s="54"/>
      <c r="BI1418" s="54"/>
      <c r="BJ1418" s="54"/>
      <c r="BK1418" s="54"/>
      <c r="BL1418" s="54"/>
      <c r="BM1418" s="54"/>
      <c r="BN1418" s="54"/>
      <c r="BO1418" s="54"/>
      <c r="BP1418" s="54"/>
      <c r="BQ1418" s="54"/>
      <c r="BR1418" s="54"/>
      <c r="BS1418" s="54"/>
      <c r="BT1418" s="54"/>
      <c r="BU1418" s="54"/>
      <c r="BV1418" s="54"/>
      <c r="BW1418" s="54"/>
      <c r="BX1418" s="54"/>
      <c r="BY1418" s="3"/>
      <c r="BZ1418" s="3"/>
      <c r="CA1418" s="3"/>
      <c r="CB1418" s="3"/>
      <c r="CC1418" s="3"/>
      <c r="CD1418" s="3"/>
    </row>
    <row r="1419" spans="1:82" x14ac:dyDescent="0.2">
      <c r="A1419" s="14">
        <v>918.88237000000004</v>
      </c>
      <c r="B1419" s="8" t="s">
        <v>925</v>
      </c>
      <c r="C1419" s="8" t="s">
        <v>926</v>
      </c>
      <c r="D1419" s="3">
        <v>0</v>
      </c>
      <c r="E1419" s="3">
        <v>3.5656230536475972E-6</v>
      </c>
      <c r="F1419" s="3">
        <v>2.4508171851614204E-5</v>
      </c>
      <c r="G1419" s="3">
        <v>5.2410980417996377E-6</v>
      </c>
      <c r="H1419" s="3">
        <v>0</v>
      </c>
      <c r="I1419" s="3">
        <v>4.6200647303172744E-5</v>
      </c>
      <c r="J1419" s="3">
        <v>6.039438506501862E-5</v>
      </c>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Z1419" s="54"/>
      <c r="BA1419" s="54"/>
      <c r="BB1419" s="54"/>
      <c r="BC1419" s="54"/>
      <c r="BD1419" s="54"/>
      <c r="BE1419" s="54"/>
      <c r="BF1419" s="54"/>
      <c r="BG1419" s="54"/>
      <c r="BH1419" s="54"/>
      <c r="BI1419" s="54"/>
      <c r="BJ1419" s="54"/>
      <c r="BK1419" s="54"/>
      <c r="BL1419" s="54"/>
      <c r="BM1419" s="54"/>
      <c r="BN1419" s="54"/>
      <c r="BO1419" s="54"/>
      <c r="BP1419" s="54"/>
      <c r="BQ1419" s="54"/>
      <c r="BR1419" s="54"/>
      <c r="BS1419" s="54"/>
      <c r="BT1419" s="54"/>
      <c r="BU1419" s="54"/>
      <c r="BV1419" s="54"/>
      <c r="BW1419" s="54"/>
      <c r="BX1419" s="54"/>
      <c r="BY1419" s="3"/>
      <c r="BZ1419" s="3"/>
      <c r="CA1419" s="3"/>
      <c r="CB1419" s="3"/>
      <c r="CC1419" s="3"/>
      <c r="CD1419" s="3"/>
    </row>
    <row r="1420" spans="1:82" x14ac:dyDescent="0.2">
      <c r="A1420" s="14">
        <v>920.89796999999999</v>
      </c>
      <c r="B1420" s="8" t="s">
        <v>927</v>
      </c>
      <c r="C1420" s="8" t="s">
        <v>928</v>
      </c>
      <c r="D1420" s="3">
        <v>7.5493756304284005E-6</v>
      </c>
      <c r="E1420" s="3">
        <v>4.2379880590004082E-5</v>
      </c>
      <c r="F1420" s="3">
        <v>5.6563074517673059E-5</v>
      </c>
      <c r="G1420" s="3">
        <v>4.8110119974919172E-5</v>
      </c>
      <c r="H1420" s="3">
        <v>4.1238171109926759E-5</v>
      </c>
      <c r="I1420" s="3">
        <v>1.3443620606339043E-4</v>
      </c>
      <c r="J1420" s="3">
        <v>7.5624118202547188E-6</v>
      </c>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Z1420" s="54"/>
      <c r="BA1420" s="54"/>
      <c r="BB1420" s="54"/>
      <c r="BC1420" s="54"/>
      <c r="BD1420" s="54"/>
      <c r="BE1420" s="54"/>
      <c r="BF1420" s="54"/>
      <c r="BG1420" s="54"/>
      <c r="BH1420" s="54"/>
      <c r="BI1420" s="54"/>
      <c r="BJ1420" s="54"/>
      <c r="BK1420" s="54"/>
      <c r="BL1420" s="54"/>
      <c r="BM1420" s="54"/>
      <c r="BN1420" s="54"/>
      <c r="BO1420" s="54"/>
      <c r="BP1420" s="54"/>
      <c r="BQ1420" s="54"/>
      <c r="BR1420" s="54"/>
      <c r="BS1420" s="54"/>
      <c r="BT1420" s="54"/>
      <c r="BU1420" s="54"/>
      <c r="BV1420" s="54"/>
      <c r="BW1420" s="54"/>
      <c r="BX1420" s="54"/>
      <c r="BY1420" s="3"/>
      <c r="BZ1420" s="3"/>
      <c r="CA1420" s="3"/>
      <c r="CB1420" s="3"/>
      <c r="CC1420" s="3"/>
      <c r="CD1420" s="3"/>
    </row>
    <row r="1421" spans="1:82" x14ac:dyDescent="0.2">
      <c r="A1421" s="14">
        <v>922.78366999999992</v>
      </c>
      <c r="B1421" s="8" t="s">
        <v>929</v>
      </c>
      <c r="C1421" s="8" t="s">
        <v>930</v>
      </c>
      <c r="D1421" s="3">
        <v>1.4203166619574601E-5</v>
      </c>
      <c r="E1421" s="3">
        <v>8.0225767527903699E-5</v>
      </c>
      <c r="F1421" s="3">
        <v>1.1742262238108912E-4</v>
      </c>
      <c r="G1421" s="3">
        <v>1.830369539915567E-4</v>
      </c>
      <c r="H1421" s="3">
        <v>6.7689948493581022E-5</v>
      </c>
      <c r="I1421" s="3">
        <v>1.2161138253799294E-4</v>
      </c>
      <c r="J1421" s="3">
        <v>7.3631108757644573E-5</v>
      </c>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Z1421" s="54"/>
      <c r="BA1421" s="54"/>
      <c r="BB1421" s="54"/>
      <c r="BC1421" s="54"/>
      <c r="BD1421" s="54"/>
      <c r="BE1421" s="54"/>
      <c r="BF1421" s="54"/>
      <c r="BG1421" s="54"/>
      <c r="BH1421" s="54"/>
      <c r="BI1421" s="54"/>
      <c r="BJ1421" s="54"/>
      <c r="BK1421" s="54"/>
      <c r="BL1421" s="54"/>
      <c r="BM1421" s="54"/>
      <c r="BN1421" s="54"/>
      <c r="BO1421" s="54"/>
      <c r="BP1421" s="54"/>
      <c r="BQ1421" s="54"/>
      <c r="BR1421" s="54"/>
      <c r="BS1421" s="54"/>
      <c r="BT1421" s="54"/>
      <c r="BU1421" s="54"/>
      <c r="BV1421" s="54"/>
      <c r="BW1421" s="54"/>
      <c r="BX1421" s="54"/>
      <c r="BY1421" s="3"/>
      <c r="BZ1421" s="3"/>
      <c r="CA1421" s="3"/>
      <c r="CB1421" s="3"/>
      <c r="CC1421" s="3"/>
      <c r="CD1421" s="3"/>
    </row>
    <row r="1422" spans="1:82" x14ac:dyDescent="0.2">
      <c r="A1422" s="14">
        <v>924.79926999999998</v>
      </c>
      <c r="B1422" s="8" t="s">
        <v>931</v>
      </c>
      <c r="C1422" s="8" t="s">
        <v>932</v>
      </c>
      <c r="D1422" s="3">
        <v>4.3012397048198912E-5</v>
      </c>
      <c r="E1422" s="3">
        <v>6.8769549234458876E-5</v>
      </c>
      <c r="F1422" s="3">
        <v>2.8305751861885042E-4</v>
      </c>
      <c r="G1422" s="3">
        <v>2.8314438123507361E-4</v>
      </c>
      <c r="H1422" s="3">
        <v>2.6090096893777642E-4</v>
      </c>
      <c r="I1422" s="3">
        <v>5.6702767275313727E-4</v>
      </c>
      <c r="J1422" s="3">
        <v>2.5673809858592541E-5</v>
      </c>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Z1422" s="54"/>
      <c r="BA1422" s="54"/>
      <c r="BB1422" s="54"/>
      <c r="BC1422" s="54"/>
      <c r="BD1422" s="54"/>
      <c r="BE1422" s="54"/>
      <c r="BF1422" s="54"/>
      <c r="BG1422" s="54"/>
      <c r="BH1422" s="54"/>
      <c r="BI1422" s="54"/>
      <c r="BJ1422" s="54"/>
      <c r="BK1422" s="54"/>
      <c r="BL1422" s="54"/>
      <c r="BM1422" s="54"/>
      <c r="BN1422" s="54"/>
      <c r="BO1422" s="54"/>
      <c r="BP1422" s="54"/>
      <c r="BQ1422" s="54"/>
      <c r="BR1422" s="54"/>
      <c r="BS1422" s="54"/>
      <c r="BT1422" s="54"/>
      <c r="BU1422" s="54"/>
      <c r="BV1422" s="54"/>
      <c r="BW1422" s="54"/>
      <c r="BX1422" s="54"/>
      <c r="BY1422" s="3"/>
      <c r="BZ1422" s="3"/>
      <c r="CA1422" s="3"/>
      <c r="CB1422" s="3"/>
      <c r="CC1422" s="3"/>
      <c r="CD1422" s="3"/>
    </row>
    <row r="1423" spans="1:82" x14ac:dyDescent="0.2">
      <c r="A1423" s="14">
        <v>926.81486999999993</v>
      </c>
      <c r="B1423" s="8" t="s">
        <v>933</v>
      </c>
      <c r="C1423" s="8" t="s">
        <v>934</v>
      </c>
      <c r="D1423" s="3">
        <v>3.5899584525149193E-5</v>
      </c>
      <c r="E1423" s="3">
        <v>8.2483311805992934E-5</v>
      </c>
      <c r="F1423" s="3">
        <v>7.0067569979880386E-4</v>
      </c>
      <c r="G1423" s="3">
        <v>3.1195568813154609E-4</v>
      </c>
      <c r="H1423" s="3">
        <v>1.8666547084353178E-4</v>
      </c>
      <c r="I1423" s="3">
        <v>3.1618964767298873E-4</v>
      </c>
      <c r="J1423" s="3">
        <v>0</v>
      </c>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Z1423" s="54"/>
      <c r="BA1423" s="54"/>
      <c r="BB1423" s="54"/>
      <c r="BC1423" s="54"/>
      <c r="BD1423" s="54"/>
      <c r="BE1423" s="54"/>
      <c r="BF1423" s="54"/>
      <c r="BG1423" s="54"/>
      <c r="BH1423" s="54"/>
      <c r="BI1423" s="54"/>
      <c r="BJ1423" s="54"/>
      <c r="BK1423" s="54"/>
      <c r="BL1423" s="54"/>
      <c r="BM1423" s="54"/>
      <c r="BN1423" s="54"/>
      <c r="BO1423" s="54"/>
      <c r="BP1423" s="54"/>
      <c r="BQ1423" s="54"/>
      <c r="BR1423" s="54"/>
      <c r="BS1423" s="54"/>
      <c r="BT1423" s="54"/>
      <c r="BU1423" s="54"/>
      <c r="BV1423" s="54"/>
      <c r="BW1423" s="54"/>
      <c r="BX1423" s="54"/>
      <c r="BY1423" s="3"/>
      <c r="BZ1423" s="3"/>
      <c r="CA1423" s="3"/>
      <c r="CB1423" s="3"/>
      <c r="CC1423" s="3"/>
      <c r="CD1423" s="3"/>
    </row>
    <row r="1424" spans="1:82" x14ac:dyDescent="0.2">
      <c r="A1424" s="14">
        <v>928.83046999999988</v>
      </c>
      <c r="B1424" s="8" t="s">
        <v>935</v>
      </c>
      <c r="C1424" s="8" t="s">
        <v>936</v>
      </c>
      <c r="D1424" s="3">
        <v>1.6777641757167321E-5</v>
      </c>
      <c r="E1424" s="3">
        <v>4.0650903920067227E-5</v>
      </c>
      <c r="F1424" s="3">
        <v>3.0027714536271127E-5</v>
      </c>
      <c r="G1424" s="3">
        <v>1.9703605337150429E-5</v>
      </c>
      <c r="H1424" s="3">
        <v>7.8792058753646368E-6</v>
      </c>
      <c r="I1424" s="3">
        <v>9.6558764804554803E-5</v>
      </c>
      <c r="J1424" s="3">
        <v>0</v>
      </c>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Z1424" s="54"/>
      <c r="BA1424" s="54"/>
      <c r="BB1424" s="54"/>
      <c r="BC1424" s="54"/>
      <c r="BD1424" s="54"/>
      <c r="BE1424" s="54"/>
      <c r="BF1424" s="54"/>
      <c r="BG1424" s="54"/>
      <c r="BH1424" s="54"/>
      <c r="BI1424" s="54"/>
      <c r="BJ1424" s="54"/>
      <c r="BK1424" s="54"/>
      <c r="BL1424" s="54"/>
      <c r="BM1424" s="54"/>
      <c r="BN1424" s="54"/>
      <c r="BO1424" s="54"/>
      <c r="BP1424" s="54"/>
      <c r="BQ1424" s="54"/>
      <c r="BR1424" s="54"/>
      <c r="BS1424" s="54"/>
      <c r="BT1424" s="54"/>
      <c r="BU1424" s="54"/>
      <c r="BV1424" s="54"/>
      <c r="BW1424" s="54"/>
      <c r="BX1424" s="54"/>
      <c r="BY1424" s="3"/>
      <c r="BZ1424" s="3"/>
      <c r="CA1424" s="3"/>
      <c r="CB1424" s="3"/>
      <c r="CC1424" s="3"/>
      <c r="CD1424" s="3"/>
    </row>
    <row r="1425" spans="1:82" x14ac:dyDescent="0.2">
      <c r="A1425" s="14">
        <v>930.84606999999994</v>
      </c>
      <c r="B1425" s="8" t="s">
        <v>937</v>
      </c>
      <c r="C1425" s="8" t="s">
        <v>938</v>
      </c>
      <c r="D1425" s="3">
        <v>0</v>
      </c>
      <c r="E1425" s="3">
        <v>2.3552478931220499E-5</v>
      </c>
      <c r="F1425" s="3">
        <v>0</v>
      </c>
      <c r="G1425" s="3">
        <v>6.1705479955193908E-5</v>
      </c>
      <c r="H1425" s="3">
        <v>5.8771879078197914E-5</v>
      </c>
      <c r="I1425" s="3">
        <v>1.0539381087072886E-4</v>
      </c>
      <c r="J1425" s="3">
        <v>1.3340133152145286E-5</v>
      </c>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Z1425" s="54"/>
      <c r="BA1425" s="54"/>
      <c r="BB1425" s="54"/>
      <c r="BC1425" s="54"/>
      <c r="BD1425" s="54"/>
      <c r="BE1425" s="54"/>
      <c r="BF1425" s="54"/>
      <c r="BG1425" s="54"/>
      <c r="BH1425" s="54"/>
      <c r="BI1425" s="54"/>
      <c r="BJ1425" s="54"/>
      <c r="BK1425" s="54"/>
      <c r="BL1425" s="54"/>
      <c r="BM1425" s="54"/>
      <c r="BN1425" s="54"/>
      <c r="BO1425" s="54"/>
      <c r="BP1425" s="54"/>
      <c r="BQ1425" s="54"/>
      <c r="BR1425" s="54"/>
      <c r="BS1425" s="54"/>
      <c r="BT1425" s="54"/>
      <c r="BU1425" s="54"/>
      <c r="BV1425" s="54"/>
      <c r="BW1425" s="54"/>
      <c r="BX1425" s="54"/>
      <c r="BY1425" s="3"/>
      <c r="BZ1425" s="3"/>
      <c r="CA1425" s="3"/>
      <c r="CB1425" s="3"/>
      <c r="CC1425" s="3"/>
      <c r="CD1425" s="3"/>
    </row>
    <row r="1426" spans="1:82" x14ac:dyDescent="0.2">
      <c r="A1426" s="14">
        <v>932.86166999999989</v>
      </c>
      <c r="B1426" s="8" t="s">
        <v>939</v>
      </c>
      <c r="C1426" s="8" t="s">
        <v>940</v>
      </c>
      <c r="D1426" s="3">
        <v>1.0445045567878507E-5</v>
      </c>
      <c r="E1426" s="3">
        <v>5.7883287017876305E-5</v>
      </c>
      <c r="F1426" s="3">
        <v>1.3212928800806881E-5</v>
      </c>
      <c r="G1426" s="3">
        <v>5.0654177727711413E-5</v>
      </c>
      <c r="H1426" s="3">
        <v>4.1966530561201734E-5</v>
      </c>
      <c r="I1426" s="3">
        <v>2.941422429404869E-5</v>
      </c>
      <c r="J1426" s="3">
        <v>0</v>
      </c>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Z1426" s="54"/>
      <c r="BA1426" s="54"/>
      <c r="BB1426" s="54"/>
      <c r="BC1426" s="54"/>
      <c r="BD1426" s="54"/>
      <c r="BE1426" s="54"/>
      <c r="BF1426" s="54"/>
      <c r="BG1426" s="54"/>
      <c r="BH1426" s="54"/>
      <c r="BI1426" s="54"/>
      <c r="BJ1426" s="54"/>
      <c r="BK1426" s="54"/>
      <c r="BL1426" s="54"/>
      <c r="BM1426" s="54"/>
      <c r="BN1426" s="54"/>
      <c r="BO1426" s="54"/>
      <c r="BP1426" s="54"/>
      <c r="BQ1426" s="54"/>
      <c r="BR1426" s="54"/>
      <c r="BS1426" s="54"/>
      <c r="BT1426" s="54"/>
      <c r="BU1426" s="54"/>
      <c r="BV1426" s="54"/>
      <c r="BW1426" s="54"/>
      <c r="BX1426" s="54"/>
      <c r="BY1426" s="3"/>
      <c r="BZ1426" s="3"/>
      <c r="CA1426" s="3"/>
      <c r="CB1426" s="3"/>
      <c r="CC1426" s="3"/>
      <c r="CD1426" s="3"/>
    </row>
    <row r="1427" spans="1:82" x14ac:dyDescent="0.2">
      <c r="A1427" s="14">
        <v>934.87726999999995</v>
      </c>
      <c r="B1427" s="8" t="s">
        <v>941</v>
      </c>
      <c r="C1427" s="8" t="s">
        <v>942</v>
      </c>
      <c r="D1427" s="3">
        <v>0</v>
      </c>
      <c r="E1427" s="3">
        <v>9.9088409849076173E-6</v>
      </c>
      <c r="F1427" s="3">
        <v>2.2787205828579374E-6</v>
      </c>
      <c r="G1427" s="3">
        <v>7.8071613696754471E-5</v>
      </c>
      <c r="H1427" s="3">
        <v>3.5095829264816065E-5</v>
      </c>
      <c r="I1427" s="3">
        <v>3.577198521615375E-5</v>
      </c>
      <c r="J1427" s="3">
        <v>0</v>
      </c>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Z1427" s="54"/>
      <c r="BA1427" s="54"/>
      <c r="BB1427" s="54"/>
      <c r="BC1427" s="54"/>
      <c r="BD1427" s="54"/>
      <c r="BE1427" s="54"/>
      <c r="BF1427" s="54"/>
      <c r="BG1427" s="54"/>
      <c r="BH1427" s="54"/>
      <c r="BI1427" s="54"/>
      <c r="BJ1427" s="54"/>
      <c r="BK1427" s="54"/>
      <c r="BL1427" s="54"/>
      <c r="BM1427" s="54"/>
      <c r="BN1427" s="54"/>
      <c r="BO1427" s="54"/>
      <c r="BP1427" s="54"/>
      <c r="BQ1427" s="54"/>
      <c r="BR1427" s="54"/>
      <c r="BS1427" s="54"/>
      <c r="BT1427" s="54"/>
      <c r="BU1427" s="54"/>
      <c r="BV1427" s="54"/>
      <c r="BW1427" s="54"/>
      <c r="BX1427" s="54"/>
      <c r="BY1427" s="3"/>
      <c r="BZ1427" s="3"/>
      <c r="CA1427" s="3"/>
      <c r="CB1427" s="3"/>
      <c r="CC1427" s="3"/>
      <c r="CD1427" s="3"/>
    </row>
    <row r="1428" spans="1:82" x14ac:dyDescent="0.2">
      <c r="A1428" s="14">
        <v>936.83556999999996</v>
      </c>
      <c r="B1428" s="8" t="s">
        <v>943</v>
      </c>
      <c r="C1428" s="8" t="s">
        <v>944</v>
      </c>
      <c r="D1428" s="3">
        <v>8.7084242327061935E-5</v>
      </c>
      <c r="E1428" s="3">
        <v>4.1379924863361681E-5</v>
      </c>
      <c r="F1428" s="3">
        <v>1.0396766711245336E-4</v>
      </c>
      <c r="G1428" s="3">
        <v>3.4434002839418373E-5</v>
      </c>
      <c r="H1428" s="3">
        <v>2.2206360699824634E-5</v>
      </c>
      <c r="I1428" s="3">
        <v>1.8148600095630641E-5</v>
      </c>
      <c r="J1428" s="3">
        <v>2.8173642640523149E-5</v>
      </c>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Z1428" s="54"/>
      <c r="BA1428" s="54"/>
      <c r="BB1428" s="54"/>
      <c r="BC1428" s="54"/>
      <c r="BD1428" s="54"/>
      <c r="BE1428" s="54"/>
      <c r="BF1428" s="54"/>
      <c r="BG1428" s="54"/>
      <c r="BH1428" s="54"/>
      <c r="BI1428" s="54"/>
      <c r="BJ1428" s="54"/>
      <c r="BK1428" s="54"/>
      <c r="BL1428" s="54"/>
      <c r="BM1428" s="54"/>
      <c r="BN1428" s="54"/>
      <c r="BO1428" s="54"/>
      <c r="BP1428" s="54"/>
      <c r="BQ1428" s="54"/>
      <c r="BR1428" s="54"/>
      <c r="BS1428" s="54"/>
      <c r="BT1428" s="54"/>
      <c r="BU1428" s="54"/>
      <c r="BV1428" s="54"/>
      <c r="BW1428" s="54"/>
      <c r="BX1428" s="54"/>
      <c r="BY1428" s="3"/>
      <c r="BZ1428" s="3"/>
      <c r="CA1428" s="3"/>
      <c r="CB1428" s="3"/>
      <c r="CC1428" s="3"/>
      <c r="CD1428" s="3"/>
    </row>
    <row r="1429" spans="1:82" x14ac:dyDescent="0.2">
      <c r="A1429" s="14">
        <v>938.85117000000002</v>
      </c>
      <c r="B1429" s="8" t="s">
        <v>945</v>
      </c>
      <c r="C1429" s="8" t="s">
        <v>946</v>
      </c>
      <c r="D1429" s="3">
        <v>0</v>
      </c>
      <c r="E1429" s="3">
        <v>5.2267303241891442E-5</v>
      </c>
      <c r="F1429" s="3">
        <v>2.8023894590415386E-5</v>
      </c>
      <c r="G1429" s="3">
        <v>1.6691495952099534E-4</v>
      </c>
      <c r="H1429" s="3">
        <v>8.7522121378559283E-5</v>
      </c>
      <c r="I1429" s="3">
        <v>3.0432479780817153E-5</v>
      </c>
      <c r="J1429" s="3">
        <v>0</v>
      </c>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Z1429" s="54"/>
      <c r="BA1429" s="54"/>
      <c r="BB1429" s="54"/>
      <c r="BC1429" s="54"/>
      <c r="BD1429" s="54"/>
      <c r="BE1429" s="54"/>
      <c r="BF1429" s="54"/>
      <c r="BG1429" s="54"/>
      <c r="BH1429" s="54"/>
      <c r="BI1429" s="54"/>
      <c r="BJ1429" s="54"/>
      <c r="BK1429" s="54"/>
      <c r="BL1429" s="54"/>
      <c r="BM1429" s="54"/>
      <c r="BN1429" s="54"/>
      <c r="BO1429" s="54"/>
      <c r="BP1429" s="54"/>
      <c r="BQ1429" s="54"/>
      <c r="BR1429" s="54"/>
      <c r="BS1429" s="54"/>
      <c r="BT1429" s="54"/>
      <c r="BU1429" s="54"/>
      <c r="BV1429" s="54"/>
      <c r="BW1429" s="54"/>
      <c r="BX1429" s="54"/>
      <c r="BY1429" s="3"/>
      <c r="BZ1429" s="3"/>
      <c r="CA1429" s="3"/>
      <c r="CB1429" s="3"/>
      <c r="CC1429" s="3"/>
      <c r="CD1429" s="3"/>
    </row>
    <row r="1430" spans="1:82" x14ac:dyDescent="0.2">
      <c r="A1430" s="14">
        <v>940.86676999999997</v>
      </c>
      <c r="B1430" s="8" t="s">
        <v>947</v>
      </c>
      <c r="C1430" s="8" t="s">
        <v>948</v>
      </c>
      <c r="D1430" s="3">
        <v>1.1739025992828706E-5</v>
      </c>
      <c r="E1430" s="3">
        <v>1.3940206669808451E-5</v>
      </c>
      <c r="F1430" s="3">
        <v>9.0393346019751453E-5</v>
      </c>
      <c r="G1430" s="3">
        <v>2.367157011103778E-5</v>
      </c>
      <c r="H1430" s="3">
        <v>2.26786455760046E-5</v>
      </c>
      <c r="I1430" s="3">
        <v>9.7211224361327519E-5</v>
      </c>
      <c r="J1430" s="3">
        <v>4.3212394994621713E-5</v>
      </c>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Z1430" s="54"/>
      <c r="BA1430" s="54"/>
      <c r="BB1430" s="54"/>
      <c r="BC1430" s="54"/>
      <c r="BD1430" s="54"/>
      <c r="BE1430" s="54"/>
      <c r="BF1430" s="54"/>
      <c r="BG1430" s="54"/>
      <c r="BH1430" s="54"/>
      <c r="BI1430" s="54"/>
      <c r="BJ1430" s="54"/>
      <c r="BK1430" s="54"/>
      <c r="BL1430" s="54"/>
      <c r="BM1430" s="54"/>
      <c r="BN1430" s="54"/>
      <c r="BO1430" s="54"/>
      <c r="BP1430" s="54"/>
      <c r="BQ1430" s="54"/>
      <c r="BR1430" s="54"/>
      <c r="BS1430" s="54"/>
      <c r="BT1430" s="54"/>
      <c r="BU1430" s="54"/>
      <c r="BV1430" s="54"/>
      <c r="BW1430" s="54"/>
      <c r="BX1430" s="54"/>
      <c r="BY1430" s="3"/>
      <c r="BZ1430" s="3"/>
      <c r="CA1430" s="3"/>
      <c r="CB1430" s="3"/>
      <c r="CC1430" s="3"/>
      <c r="CD1430" s="3"/>
    </row>
    <row r="1431" spans="1:82" x14ac:dyDescent="0.2">
      <c r="A1431" s="14">
        <v>942.88237000000004</v>
      </c>
      <c r="B1431" s="8" t="s">
        <v>949</v>
      </c>
      <c r="C1431" s="8" t="s">
        <v>950</v>
      </c>
      <c r="D1431" s="3">
        <v>2.1682386670776341E-5</v>
      </c>
      <c r="E1431" s="3">
        <v>1.7258768221637854E-5</v>
      </c>
      <c r="F1431" s="3">
        <v>1.3093538413650173E-4</v>
      </c>
      <c r="G1431" s="3">
        <v>2.1916170912034482E-6</v>
      </c>
      <c r="H1431" s="3">
        <v>4.2240909940821953E-5</v>
      </c>
      <c r="I1431" s="3">
        <v>5.1303532015901446E-5</v>
      </c>
      <c r="J1431" s="3">
        <v>1.5262145006006592E-5</v>
      </c>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Z1431" s="54"/>
      <c r="BA1431" s="54"/>
      <c r="BB1431" s="54"/>
      <c r="BC1431" s="54"/>
      <c r="BD1431" s="54"/>
      <c r="BE1431" s="54"/>
      <c r="BF1431" s="54"/>
      <c r="BG1431" s="54"/>
      <c r="BH1431" s="54"/>
      <c r="BI1431" s="54"/>
      <c r="BJ1431" s="54"/>
      <c r="BK1431" s="54"/>
      <c r="BL1431" s="54"/>
      <c r="BM1431" s="54"/>
      <c r="BN1431" s="54"/>
      <c r="BO1431" s="54"/>
      <c r="BP1431" s="54"/>
      <c r="BQ1431" s="54"/>
      <c r="BR1431" s="54"/>
      <c r="BS1431" s="54"/>
      <c r="BT1431" s="54"/>
      <c r="BU1431" s="54"/>
      <c r="BV1431" s="54"/>
      <c r="BW1431" s="54"/>
      <c r="BX1431" s="54"/>
      <c r="BY1431" s="3"/>
      <c r="BZ1431" s="3"/>
      <c r="CA1431" s="3"/>
      <c r="CB1431" s="3"/>
      <c r="CC1431" s="3"/>
      <c r="CD1431" s="3"/>
    </row>
    <row r="1432" spans="1:82" x14ac:dyDescent="0.2">
      <c r="A1432" s="14">
        <v>944.89796999999999</v>
      </c>
      <c r="B1432" s="8" t="s">
        <v>951</v>
      </c>
      <c r="C1432" s="8" t="s">
        <v>952</v>
      </c>
      <c r="D1432" s="3">
        <v>0</v>
      </c>
      <c r="E1432" s="3">
        <v>2.4355935749389179E-4</v>
      </c>
      <c r="F1432" s="3">
        <v>3.2222002301058407E-4</v>
      </c>
      <c r="G1432" s="3">
        <v>1.1813624763195408E-4</v>
      </c>
      <c r="H1432" s="3">
        <v>0</v>
      </c>
      <c r="I1432" s="3">
        <v>9.7059961483318859E-5</v>
      </c>
      <c r="J1432" s="3">
        <v>1.2903534977178671E-5</v>
      </c>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Z1432" s="54"/>
      <c r="BA1432" s="54"/>
      <c r="BB1432" s="54"/>
      <c r="BC1432" s="54"/>
      <c r="BD1432" s="54"/>
      <c r="BE1432" s="54"/>
      <c r="BF1432" s="54"/>
      <c r="BG1432" s="54"/>
      <c r="BH1432" s="54"/>
      <c r="BI1432" s="54"/>
      <c r="BJ1432" s="54"/>
      <c r="BK1432" s="54"/>
      <c r="BL1432" s="54"/>
      <c r="BM1432" s="54"/>
      <c r="BN1432" s="54"/>
      <c r="BO1432" s="54"/>
      <c r="BP1432" s="54"/>
      <c r="BQ1432" s="54"/>
      <c r="BR1432" s="54"/>
      <c r="BS1432" s="54"/>
      <c r="BT1432" s="54"/>
      <c r="BU1432" s="54"/>
      <c r="BV1432" s="54"/>
      <c r="BW1432" s="54"/>
      <c r="BX1432" s="54"/>
      <c r="BY1432" s="3"/>
      <c r="BZ1432" s="3"/>
      <c r="CA1432" s="3"/>
      <c r="CB1432" s="3"/>
      <c r="CC1432" s="3"/>
      <c r="CD1432" s="3"/>
    </row>
    <row r="1433" spans="1:82" x14ac:dyDescent="0.2">
      <c r="A1433" s="14">
        <v>946.91357000000005</v>
      </c>
      <c r="B1433" s="8" t="s">
        <v>953</v>
      </c>
      <c r="C1433" s="8" t="s">
        <v>954</v>
      </c>
      <c r="D1433" s="3">
        <v>7.1409419660962031E-6</v>
      </c>
      <c r="E1433" s="3">
        <v>4.8098276310099984E-6</v>
      </c>
      <c r="F1433" s="3">
        <v>0</v>
      </c>
      <c r="G1433" s="3">
        <v>7.3840783267432398E-5</v>
      </c>
      <c r="H1433" s="3">
        <v>5.3295196694436181E-5</v>
      </c>
      <c r="I1433" s="3">
        <v>4.6611531978374531E-5</v>
      </c>
      <c r="J1433" s="3">
        <v>8.0253278697684836E-6</v>
      </c>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Z1433" s="54"/>
      <c r="BA1433" s="54"/>
      <c r="BB1433" s="54"/>
      <c r="BC1433" s="54"/>
      <c r="BD1433" s="54"/>
      <c r="BE1433" s="54"/>
      <c r="BF1433" s="54"/>
      <c r="BG1433" s="54"/>
      <c r="BH1433" s="54"/>
      <c r="BI1433" s="54"/>
      <c r="BJ1433" s="54"/>
      <c r="BK1433" s="54"/>
      <c r="BL1433" s="54"/>
      <c r="BM1433" s="54"/>
      <c r="BN1433" s="54"/>
      <c r="BO1433" s="54"/>
      <c r="BP1433" s="54"/>
      <c r="BQ1433" s="54"/>
      <c r="BR1433" s="54"/>
      <c r="BS1433" s="54"/>
      <c r="BT1433" s="54"/>
      <c r="BU1433" s="54"/>
      <c r="BV1433" s="54"/>
      <c r="BW1433" s="54"/>
      <c r="BX1433" s="54"/>
      <c r="BY1433" s="3"/>
      <c r="BZ1433" s="3"/>
      <c r="CA1433" s="3"/>
      <c r="CB1433" s="3"/>
      <c r="CC1433" s="3"/>
      <c r="CD1433" s="3"/>
    </row>
    <row r="1434" spans="1:82" x14ac:dyDescent="0.2">
      <c r="A1434" s="14">
        <v>948.92917</v>
      </c>
      <c r="B1434" s="8" t="s">
        <v>955</v>
      </c>
      <c r="C1434" s="8" t="s">
        <v>956</v>
      </c>
      <c r="D1434" s="3">
        <v>1.0039307533806875E-5</v>
      </c>
      <c r="E1434" s="3">
        <v>4.5461569280103123E-5</v>
      </c>
      <c r="F1434" s="3">
        <v>0</v>
      </c>
      <c r="G1434" s="3">
        <v>8.051193747260977E-5</v>
      </c>
      <c r="H1434" s="3">
        <v>7.1089904511892167E-5</v>
      </c>
      <c r="I1434" s="3">
        <v>5.179645781611102E-5</v>
      </c>
      <c r="J1434" s="3">
        <v>4.3741008907387801E-5</v>
      </c>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Z1434" s="54"/>
      <c r="BA1434" s="54"/>
      <c r="BB1434" s="54"/>
      <c r="BC1434" s="54"/>
      <c r="BD1434" s="54"/>
      <c r="BE1434" s="54"/>
      <c r="BF1434" s="54"/>
      <c r="BG1434" s="54"/>
      <c r="BH1434" s="54"/>
      <c r="BI1434" s="54"/>
      <c r="BJ1434" s="54"/>
      <c r="BK1434" s="54"/>
      <c r="BL1434" s="54"/>
      <c r="BM1434" s="54"/>
      <c r="BN1434" s="54"/>
      <c r="BO1434" s="54"/>
      <c r="BP1434" s="54"/>
      <c r="BQ1434" s="54"/>
      <c r="BR1434" s="54"/>
      <c r="BS1434" s="54"/>
      <c r="BT1434" s="54"/>
      <c r="BU1434" s="54"/>
      <c r="BV1434" s="54"/>
      <c r="BW1434" s="54"/>
      <c r="BX1434" s="54"/>
      <c r="BY1434" s="3"/>
      <c r="BZ1434" s="3"/>
      <c r="CA1434" s="3"/>
      <c r="CB1434" s="3"/>
      <c r="CC1434" s="3"/>
      <c r="CD1434" s="3"/>
    </row>
    <row r="1435" spans="1:82" x14ac:dyDescent="0.2">
      <c r="A1435" s="14">
        <v>950.81486999999993</v>
      </c>
      <c r="B1435" s="8" t="s">
        <v>957</v>
      </c>
      <c r="C1435" s="8" t="s">
        <v>958</v>
      </c>
      <c r="D1435" s="3">
        <v>4.8779335733084996E-6</v>
      </c>
      <c r="E1435" s="3">
        <v>2.182997736709669E-5</v>
      </c>
      <c r="F1435" s="3">
        <v>1.7003481850958753E-4</v>
      </c>
      <c r="G1435" s="3">
        <v>8.8641763445579725E-5</v>
      </c>
      <c r="H1435" s="3">
        <v>9.3377505787760562E-5</v>
      </c>
      <c r="I1435" s="3">
        <v>8.2758605796592492E-5</v>
      </c>
      <c r="J1435" s="3">
        <v>6.9618657521135622E-6</v>
      </c>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c r="AZ1435" s="54"/>
      <c r="BA1435" s="54"/>
      <c r="BB1435" s="54"/>
      <c r="BC1435" s="54"/>
      <c r="BD1435" s="54"/>
      <c r="BE1435" s="54"/>
      <c r="BF1435" s="54"/>
      <c r="BG1435" s="54"/>
      <c r="BH1435" s="54"/>
      <c r="BI1435" s="54"/>
      <c r="BJ1435" s="54"/>
      <c r="BK1435" s="54"/>
      <c r="BL1435" s="54"/>
      <c r="BM1435" s="54"/>
      <c r="BN1435" s="54"/>
      <c r="BO1435" s="54"/>
      <c r="BP1435" s="54"/>
      <c r="BQ1435" s="54"/>
      <c r="BR1435" s="54"/>
      <c r="BS1435" s="54"/>
      <c r="BT1435" s="54"/>
      <c r="BU1435" s="54"/>
      <c r="BV1435" s="54"/>
      <c r="BW1435" s="54"/>
      <c r="BX1435" s="54"/>
      <c r="BY1435" s="3"/>
      <c r="BZ1435" s="3"/>
      <c r="CA1435" s="3"/>
      <c r="CB1435" s="3"/>
      <c r="CC1435" s="3"/>
      <c r="CD1435" s="3"/>
    </row>
    <row r="1436" spans="1:82" x14ac:dyDescent="0.2">
      <c r="A1436" s="14">
        <v>952.83046999999988</v>
      </c>
      <c r="B1436" s="8" t="s">
        <v>959</v>
      </c>
      <c r="C1436" s="8" t="s">
        <v>960</v>
      </c>
      <c r="D1436" s="3">
        <v>0</v>
      </c>
      <c r="E1436" s="3">
        <v>5.8062053874410203E-5</v>
      </c>
      <c r="F1436" s="3">
        <v>7.9100400043491834E-5</v>
      </c>
      <c r="G1436" s="3">
        <v>1.6936014853347585E-4</v>
      </c>
      <c r="H1436" s="3">
        <v>7.8856579084023414E-5</v>
      </c>
      <c r="I1436" s="3">
        <v>1.3874415498521016E-4</v>
      </c>
      <c r="J1436" s="3">
        <v>1.0393296020834779E-5</v>
      </c>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c r="AZ1436" s="54"/>
      <c r="BA1436" s="54"/>
      <c r="BB1436" s="54"/>
      <c r="BC1436" s="54"/>
      <c r="BD1436" s="54"/>
      <c r="BE1436" s="54"/>
      <c r="BF1436" s="54"/>
      <c r="BG1436" s="54"/>
      <c r="BH1436" s="54"/>
      <c r="BI1436" s="54"/>
      <c r="BJ1436" s="54"/>
      <c r="BK1436" s="54"/>
      <c r="BL1436" s="54"/>
      <c r="BM1436" s="54"/>
      <c r="BN1436" s="54"/>
      <c r="BO1436" s="54"/>
      <c r="BP1436" s="54"/>
      <c r="BQ1436" s="54"/>
      <c r="BR1436" s="54"/>
      <c r="BS1436" s="54"/>
      <c r="BT1436" s="54"/>
      <c r="BU1436" s="54"/>
      <c r="BV1436" s="54"/>
      <c r="BW1436" s="54"/>
      <c r="BX1436" s="54"/>
      <c r="BY1436" s="3"/>
      <c r="BZ1436" s="3"/>
      <c r="CA1436" s="3"/>
      <c r="CB1436" s="3"/>
      <c r="CC1436" s="3"/>
      <c r="CD1436" s="3"/>
    </row>
    <row r="1437" spans="1:82" x14ac:dyDescent="0.2">
      <c r="A1437" s="14">
        <v>954.84606999999994</v>
      </c>
      <c r="B1437" s="8" t="s">
        <v>961</v>
      </c>
      <c r="C1437" s="8" t="s">
        <v>962</v>
      </c>
      <c r="D1437" s="3">
        <v>2.7276647497505758E-5</v>
      </c>
      <c r="E1437" s="3">
        <v>7.7708521309259021E-5</v>
      </c>
      <c r="F1437" s="3">
        <v>4.0257119067842341E-5</v>
      </c>
      <c r="G1437" s="3">
        <v>1.0083115003123618E-4</v>
      </c>
      <c r="H1437" s="3">
        <v>8.3709886496838862E-5</v>
      </c>
      <c r="I1437" s="3">
        <v>1.8076310650999735E-4</v>
      </c>
      <c r="J1437" s="3">
        <v>3.8635609448250559E-5</v>
      </c>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c r="AZ1437" s="54"/>
      <c r="BA1437" s="54"/>
      <c r="BB1437" s="54"/>
      <c r="BC1437" s="54"/>
      <c r="BD1437" s="54"/>
      <c r="BE1437" s="54"/>
      <c r="BF1437" s="54"/>
      <c r="BG1437" s="54"/>
      <c r="BH1437" s="54"/>
      <c r="BI1437" s="54"/>
      <c r="BJ1437" s="54"/>
      <c r="BK1437" s="54"/>
      <c r="BL1437" s="54"/>
      <c r="BM1437" s="54"/>
      <c r="BN1437" s="54"/>
      <c r="BO1437" s="54"/>
      <c r="BP1437" s="54"/>
      <c r="BQ1437" s="54"/>
      <c r="BR1437" s="54"/>
      <c r="BS1437" s="54"/>
      <c r="BT1437" s="54"/>
      <c r="BU1437" s="54"/>
      <c r="BV1437" s="54"/>
      <c r="BW1437" s="54"/>
      <c r="BX1437" s="54"/>
      <c r="BY1437" s="3"/>
      <c r="BZ1437" s="3"/>
      <c r="CA1437" s="3"/>
      <c r="CB1437" s="3"/>
      <c r="CC1437" s="3"/>
      <c r="CD1437" s="3"/>
    </row>
    <row r="1438" spans="1:82" x14ac:dyDescent="0.2">
      <c r="A1438" s="14">
        <v>956.86166999999989</v>
      </c>
      <c r="B1438" s="8" t="s">
        <v>963</v>
      </c>
      <c r="C1438" s="8" t="s">
        <v>964</v>
      </c>
      <c r="D1438" s="3">
        <v>2.0523240607686966E-5</v>
      </c>
      <c r="E1438" s="3">
        <v>3.4072997506141619E-5</v>
      </c>
      <c r="F1438" s="3">
        <v>0</v>
      </c>
      <c r="G1438" s="3">
        <v>1.1374991800844283E-4</v>
      </c>
      <c r="H1438" s="3">
        <v>1.6949391003620228E-6</v>
      </c>
      <c r="I1438" s="3">
        <v>4.8377071353232589E-5</v>
      </c>
      <c r="J1438" s="3">
        <v>3.2237934660678975E-5</v>
      </c>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c r="AZ1438" s="54"/>
      <c r="BA1438" s="54"/>
      <c r="BB1438" s="54"/>
      <c r="BC1438" s="54"/>
      <c r="BD1438" s="54"/>
      <c r="BE1438" s="54"/>
      <c r="BF1438" s="54"/>
      <c r="BG1438" s="54"/>
      <c r="BH1438" s="54"/>
      <c r="BI1438" s="54"/>
      <c r="BJ1438" s="54"/>
      <c r="BK1438" s="54"/>
      <c r="BL1438" s="54"/>
      <c r="BM1438" s="54"/>
      <c r="BN1438" s="54"/>
      <c r="BO1438" s="54"/>
      <c r="BP1438" s="54"/>
      <c r="BQ1438" s="54"/>
      <c r="BR1438" s="54"/>
      <c r="BS1438" s="54"/>
      <c r="BT1438" s="54"/>
      <c r="BU1438" s="54"/>
      <c r="BV1438" s="54"/>
      <c r="BW1438" s="54"/>
      <c r="BX1438" s="54"/>
      <c r="BY1438" s="3"/>
      <c r="BZ1438" s="3"/>
      <c r="CA1438" s="3"/>
      <c r="CB1438" s="3"/>
      <c r="CC1438" s="3"/>
      <c r="CD1438" s="3"/>
    </row>
    <row r="1439" spans="1:82" x14ac:dyDescent="0.2">
      <c r="A1439" s="14">
        <v>958.87726999999995</v>
      </c>
      <c r="B1439" s="8" t="s">
        <v>965</v>
      </c>
      <c r="C1439" s="8" t="s">
        <v>966</v>
      </c>
      <c r="D1439" s="3">
        <v>0</v>
      </c>
      <c r="E1439" s="3">
        <v>3.1023997335938185E-5</v>
      </c>
      <c r="F1439" s="3">
        <v>8.7209961684713303E-6</v>
      </c>
      <c r="G1439" s="3">
        <v>0</v>
      </c>
      <c r="H1439" s="3">
        <v>6.8192564416151065E-5</v>
      </c>
      <c r="I1439" s="3">
        <v>0</v>
      </c>
      <c r="J1439" s="3">
        <v>6.4699823522518054E-5</v>
      </c>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c r="AZ1439" s="54"/>
      <c r="BA1439" s="54"/>
      <c r="BB1439" s="54"/>
      <c r="BC1439" s="54"/>
      <c r="BD1439" s="54"/>
      <c r="BE1439" s="54"/>
      <c r="BF1439" s="54"/>
      <c r="BG1439" s="54"/>
      <c r="BH1439" s="54"/>
      <c r="BI1439" s="54"/>
      <c r="BJ1439" s="54"/>
      <c r="BK1439" s="54"/>
      <c r="BL1439" s="54"/>
      <c r="BM1439" s="54"/>
      <c r="BN1439" s="54"/>
      <c r="BO1439" s="54"/>
      <c r="BP1439" s="54"/>
      <c r="BQ1439" s="54"/>
      <c r="BR1439" s="54"/>
      <c r="BS1439" s="54"/>
      <c r="BT1439" s="54"/>
      <c r="BU1439" s="54"/>
      <c r="BV1439" s="54"/>
      <c r="BW1439" s="54"/>
      <c r="BX1439" s="54"/>
      <c r="BY1439" s="3"/>
      <c r="BZ1439" s="3"/>
      <c r="CA1439" s="3"/>
      <c r="CB1439" s="3"/>
      <c r="CC1439" s="3"/>
      <c r="CD1439" s="3"/>
    </row>
    <row r="1440" spans="1:82" x14ac:dyDescent="0.2">
      <c r="A1440" s="14">
        <v>960.8928699999999</v>
      </c>
      <c r="B1440" s="8" t="s">
        <v>967</v>
      </c>
      <c r="C1440" s="8" t="s">
        <v>968</v>
      </c>
      <c r="D1440" s="3">
        <v>1.8252327841284963E-5</v>
      </c>
      <c r="E1440" s="3">
        <v>2.3680158637624955E-5</v>
      </c>
      <c r="F1440" s="3">
        <v>4.4294013307612002E-7</v>
      </c>
      <c r="G1440" s="3">
        <v>1.7364556333374397E-5</v>
      </c>
      <c r="H1440" s="3">
        <v>3.4236846957939006E-5</v>
      </c>
      <c r="I1440" s="3">
        <v>1.368289319017457E-5</v>
      </c>
      <c r="J1440" s="3">
        <v>4.7892061978757875E-5</v>
      </c>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c r="AZ1440" s="54"/>
      <c r="BA1440" s="54"/>
      <c r="BB1440" s="54"/>
      <c r="BC1440" s="54"/>
      <c r="BD1440" s="54"/>
      <c r="BE1440" s="54"/>
      <c r="BF1440" s="54"/>
      <c r="BG1440" s="54"/>
      <c r="BH1440" s="54"/>
      <c r="BI1440" s="54"/>
      <c r="BJ1440" s="54"/>
      <c r="BK1440" s="54"/>
      <c r="BL1440" s="54"/>
      <c r="BM1440" s="54"/>
      <c r="BN1440" s="54"/>
      <c r="BO1440" s="54"/>
      <c r="BP1440" s="54"/>
      <c r="BQ1440" s="54"/>
      <c r="BR1440" s="54"/>
      <c r="BS1440" s="54"/>
      <c r="BT1440" s="54"/>
      <c r="BU1440" s="54"/>
      <c r="BV1440" s="54"/>
      <c r="BW1440" s="54"/>
      <c r="BX1440" s="54"/>
      <c r="BY1440" s="3"/>
      <c r="BZ1440" s="3"/>
      <c r="CA1440" s="3"/>
      <c r="CB1440" s="3"/>
      <c r="CC1440" s="3"/>
      <c r="CD1440" s="3"/>
    </row>
    <row r="1441" spans="1:82" x14ac:dyDescent="0.2">
      <c r="A1441" s="14">
        <v>962.90846999999997</v>
      </c>
      <c r="B1441" s="8" t="s">
        <v>969</v>
      </c>
      <c r="C1441" s="8" t="s">
        <v>970</v>
      </c>
      <c r="D1441" s="3">
        <v>0</v>
      </c>
      <c r="E1441" s="3">
        <v>1.850423229514828E-5</v>
      </c>
      <c r="F1441" s="3">
        <v>1.5957333093340734E-4</v>
      </c>
      <c r="G1441" s="3">
        <v>2.4654064534493101E-5</v>
      </c>
      <c r="H1441" s="3">
        <v>2.2889588960113556E-5</v>
      </c>
      <c r="I1441" s="3">
        <v>4.7139679968149065E-5</v>
      </c>
      <c r="J1441" s="3">
        <v>0</v>
      </c>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c r="AZ1441" s="54"/>
      <c r="BA1441" s="54"/>
      <c r="BB1441" s="54"/>
      <c r="BC1441" s="54"/>
      <c r="BD1441" s="54"/>
      <c r="BE1441" s="54"/>
      <c r="BF1441" s="54"/>
      <c r="BG1441" s="54"/>
      <c r="BH1441" s="54"/>
      <c r="BI1441" s="54"/>
      <c r="BJ1441" s="54"/>
      <c r="BK1441" s="54"/>
      <c r="BL1441" s="54"/>
      <c r="BM1441" s="54"/>
      <c r="BN1441" s="54"/>
      <c r="BO1441" s="54"/>
      <c r="BP1441" s="54"/>
      <c r="BQ1441" s="54"/>
      <c r="BR1441" s="54"/>
      <c r="BS1441" s="54"/>
      <c r="BT1441" s="54"/>
      <c r="BU1441" s="54"/>
      <c r="BV1441" s="54"/>
      <c r="BW1441" s="54"/>
      <c r="BX1441" s="54"/>
      <c r="BY1441" s="3"/>
      <c r="BZ1441" s="3"/>
      <c r="CA1441" s="3"/>
      <c r="CB1441" s="3"/>
      <c r="CC1441" s="3"/>
      <c r="CD1441" s="3"/>
    </row>
    <row r="1442" spans="1:82" x14ac:dyDescent="0.2">
      <c r="A1442" s="14">
        <v>964.86676999999997</v>
      </c>
      <c r="B1442" s="8" t="s">
        <v>971</v>
      </c>
      <c r="C1442" s="8" t="s">
        <v>972</v>
      </c>
      <c r="D1442" s="3">
        <v>4.5926432910209085E-6</v>
      </c>
      <c r="E1442" s="3">
        <v>2.210915721453639E-5</v>
      </c>
      <c r="F1442" s="3">
        <v>0</v>
      </c>
      <c r="G1442" s="3">
        <v>5.1439843138499217E-5</v>
      </c>
      <c r="H1442" s="3">
        <v>2.0010128410524662E-5</v>
      </c>
      <c r="I1442" s="3">
        <v>6.2857470823132893E-5</v>
      </c>
      <c r="J1442" s="3">
        <v>2.7974495558668991E-5</v>
      </c>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c r="AZ1442" s="54"/>
      <c r="BA1442" s="54"/>
      <c r="BB1442" s="54"/>
      <c r="BC1442" s="54"/>
      <c r="BD1442" s="54"/>
      <c r="BE1442" s="54"/>
      <c r="BF1442" s="54"/>
      <c r="BG1442" s="54"/>
      <c r="BH1442" s="54"/>
      <c r="BI1442" s="54"/>
      <c r="BJ1442" s="54"/>
      <c r="BK1442" s="54"/>
      <c r="BL1442" s="54"/>
      <c r="BM1442" s="54"/>
      <c r="BN1442" s="54"/>
      <c r="BO1442" s="54"/>
      <c r="BP1442" s="54"/>
      <c r="BQ1442" s="54"/>
      <c r="BR1442" s="54"/>
      <c r="BS1442" s="54"/>
      <c r="BT1442" s="54"/>
      <c r="BU1442" s="54"/>
      <c r="BV1442" s="54"/>
      <c r="BW1442" s="54"/>
      <c r="BX1442" s="54"/>
      <c r="BY1442" s="3"/>
      <c r="BZ1442" s="3"/>
      <c r="CA1442" s="3"/>
      <c r="CB1442" s="3"/>
      <c r="CC1442" s="3"/>
      <c r="CD1442" s="3"/>
    </row>
    <row r="1443" spans="1:82" x14ac:dyDescent="0.2">
      <c r="A1443" s="14">
        <v>966.88237000000004</v>
      </c>
      <c r="B1443" s="8" t="s">
        <v>973</v>
      </c>
      <c r="C1443" s="8" t="s">
        <v>974</v>
      </c>
      <c r="D1443" s="3">
        <v>1.0110424713247923E-5</v>
      </c>
      <c r="E1443" s="3">
        <v>3.554087231403731E-6</v>
      </c>
      <c r="F1443" s="3">
        <v>3.3313036906721695E-5</v>
      </c>
      <c r="G1443" s="3">
        <v>1.4020163153348952E-4</v>
      </c>
      <c r="H1443" s="3">
        <v>5.383490577027644E-6</v>
      </c>
      <c r="I1443" s="3">
        <v>2.133290948041568E-5</v>
      </c>
      <c r="J1443" s="3">
        <v>4.4576856947311785E-5</v>
      </c>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c r="AZ1443" s="54"/>
      <c r="BA1443" s="54"/>
      <c r="BB1443" s="54"/>
      <c r="BC1443" s="54"/>
      <c r="BD1443" s="54"/>
      <c r="BE1443" s="54"/>
      <c r="BF1443" s="54"/>
      <c r="BG1443" s="54"/>
      <c r="BH1443" s="54"/>
      <c r="BI1443" s="54"/>
      <c r="BJ1443" s="54"/>
      <c r="BK1443" s="54"/>
      <c r="BL1443" s="54"/>
      <c r="BM1443" s="54"/>
      <c r="BN1443" s="54"/>
      <c r="BO1443" s="54"/>
      <c r="BP1443" s="54"/>
      <c r="BQ1443" s="54"/>
      <c r="BR1443" s="54"/>
      <c r="BS1443" s="54"/>
      <c r="BT1443" s="54"/>
      <c r="BU1443" s="54"/>
      <c r="BV1443" s="54"/>
      <c r="BW1443" s="54"/>
      <c r="BX1443" s="54"/>
      <c r="BY1443" s="3"/>
      <c r="BZ1443" s="3"/>
      <c r="CA1443" s="3"/>
      <c r="CB1443" s="3"/>
      <c r="CC1443" s="3"/>
      <c r="CD1443" s="3"/>
    </row>
    <row r="1444" spans="1:82" x14ac:dyDescent="0.2">
      <c r="A1444" s="14">
        <v>968.89796999999999</v>
      </c>
      <c r="B1444" s="8" t="s">
        <v>975</v>
      </c>
      <c r="C1444" s="8" t="s">
        <v>976</v>
      </c>
      <c r="D1444" s="3">
        <v>4.1365124627530187E-5</v>
      </c>
      <c r="E1444" s="3">
        <v>0</v>
      </c>
      <c r="F1444" s="3">
        <v>3.0697041209104083E-5</v>
      </c>
      <c r="G1444" s="3">
        <v>0</v>
      </c>
      <c r="H1444" s="3">
        <v>2.8572880797365295E-4</v>
      </c>
      <c r="I1444" s="3">
        <v>1.229741842671807E-4</v>
      </c>
      <c r="J1444" s="3">
        <v>5.3857867138469044E-5</v>
      </c>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c r="AZ1444" s="54"/>
      <c r="BA1444" s="54"/>
      <c r="BB1444" s="54"/>
      <c r="BC1444" s="54"/>
      <c r="BD1444" s="54"/>
      <c r="BE1444" s="54"/>
      <c r="BF1444" s="54"/>
      <c r="BG1444" s="54"/>
      <c r="BH1444" s="54"/>
      <c r="BI1444" s="54"/>
      <c r="BJ1444" s="54"/>
      <c r="BK1444" s="54"/>
      <c r="BL1444" s="54"/>
      <c r="BM1444" s="54"/>
      <c r="BN1444" s="54"/>
      <c r="BO1444" s="54"/>
      <c r="BP1444" s="54"/>
      <c r="BQ1444" s="54"/>
      <c r="BR1444" s="54"/>
      <c r="BS1444" s="54"/>
      <c r="BT1444" s="54"/>
      <c r="BU1444" s="54"/>
      <c r="BV1444" s="54"/>
      <c r="BW1444" s="54"/>
      <c r="BX1444" s="54"/>
      <c r="BY1444" s="3"/>
      <c r="BZ1444" s="3"/>
      <c r="CA1444" s="3"/>
      <c r="CB1444" s="3"/>
      <c r="CC1444" s="3"/>
      <c r="CD1444" s="3"/>
    </row>
    <row r="1445" spans="1:82" x14ac:dyDescent="0.2">
      <c r="A1445" s="14">
        <v>970.91357000000005</v>
      </c>
      <c r="B1445" s="8" t="s">
        <v>977</v>
      </c>
      <c r="C1445" s="8" t="s">
        <v>978</v>
      </c>
      <c r="D1445" s="3">
        <v>0</v>
      </c>
      <c r="E1445" s="3">
        <v>4.8382630574195993E-5</v>
      </c>
      <c r="F1445" s="3">
        <v>1.9715589119208942E-5</v>
      </c>
      <c r="G1445" s="3">
        <v>3.8160758781392096E-6</v>
      </c>
      <c r="H1445" s="3">
        <v>5.3549096350345967E-5</v>
      </c>
      <c r="I1445" s="3">
        <v>1.8391646220760277E-5</v>
      </c>
      <c r="J1445" s="3">
        <v>3.3211191962008514E-6</v>
      </c>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c r="AZ1445" s="54"/>
      <c r="BA1445" s="54"/>
      <c r="BB1445" s="54"/>
      <c r="BC1445" s="54"/>
      <c r="BD1445" s="54"/>
      <c r="BE1445" s="54"/>
      <c r="BF1445" s="54"/>
      <c r="BG1445" s="54"/>
      <c r="BH1445" s="54"/>
      <c r="BI1445" s="54"/>
      <c r="BJ1445" s="54"/>
      <c r="BK1445" s="54"/>
      <c r="BL1445" s="54"/>
      <c r="BM1445" s="54"/>
      <c r="BN1445" s="54"/>
      <c r="BO1445" s="54"/>
      <c r="BP1445" s="54"/>
      <c r="BQ1445" s="54"/>
      <c r="BR1445" s="54"/>
      <c r="BS1445" s="54"/>
      <c r="BT1445" s="54"/>
      <c r="BU1445" s="54"/>
      <c r="BV1445" s="54"/>
      <c r="BW1445" s="54"/>
      <c r="BX1445" s="54"/>
      <c r="BY1445" s="3"/>
      <c r="BZ1445" s="3"/>
      <c r="CA1445" s="3"/>
      <c r="CB1445" s="3"/>
      <c r="CC1445" s="3"/>
      <c r="CD1445" s="3"/>
    </row>
    <row r="1446" spans="1:82" x14ac:dyDescent="0.2">
      <c r="A1446" s="14">
        <v>972.92917</v>
      </c>
      <c r="B1446" s="8" t="s">
        <v>979</v>
      </c>
      <c r="C1446" s="8" t="s">
        <v>980</v>
      </c>
      <c r="D1446" s="3">
        <v>6.2369755553009704E-6</v>
      </c>
      <c r="E1446" s="3">
        <v>6.3265890327638937E-5</v>
      </c>
      <c r="F1446" s="3">
        <v>3.1994102932645045E-5</v>
      </c>
      <c r="G1446" s="3">
        <v>2.3342595421447134E-5</v>
      </c>
      <c r="H1446" s="3">
        <v>3.8022216968894914E-5</v>
      </c>
      <c r="I1446" s="3">
        <v>2.3833474670744395E-5</v>
      </c>
      <c r="J1446" s="3">
        <v>0</v>
      </c>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c r="AZ1446" s="54"/>
      <c r="BA1446" s="54"/>
      <c r="BB1446" s="54"/>
      <c r="BC1446" s="54"/>
      <c r="BD1446" s="54"/>
      <c r="BE1446" s="54"/>
      <c r="BF1446" s="54"/>
      <c r="BG1446" s="54"/>
      <c r="BH1446" s="54"/>
      <c r="BI1446" s="54"/>
      <c r="BJ1446" s="54"/>
      <c r="BK1446" s="54"/>
      <c r="BL1446" s="54"/>
      <c r="BM1446" s="54"/>
      <c r="BN1446" s="54"/>
      <c r="BO1446" s="54"/>
      <c r="BP1446" s="54"/>
      <c r="BQ1446" s="54"/>
      <c r="BR1446" s="54"/>
      <c r="BS1446" s="54"/>
      <c r="BT1446" s="54"/>
      <c r="BU1446" s="54"/>
      <c r="BV1446" s="54"/>
      <c r="BW1446" s="54"/>
      <c r="BX1446" s="54"/>
      <c r="BY1446" s="3"/>
      <c r="BZ1446" s="3"/>
      <c r="CA1446" s="3"/>
      <c r="CB1446" s="3"/>
      <c r="CC1446" s="3"/>
      <c r="CD1446" s="3"/>
    </row>
    <row r="1447" spans="1:82" x14ac:dyDescent="0.2">
      <c r="A1447" s="14">
        <v>974.94477000000006</v>
      </c>
      <c r="B1447" s="8" t="s">
        <v>981</v>
      </c>
      <c r="C1447" s="8" t="s">
        <v>982</v>
      </c>
      <c r="D1447" s="3">
        <v>0</v>
      </c>
      <c r="E1447" s="3">
        <v>4.7912250829424042E-5</v>
      </c>
      <c r="F1447" s="3">
        <v>3.7576432419479443E-5</v>
      </c>
      <c r="G1447" s="3">
        <v>6.2320624745254051E-5</v>
      </c>
      <c r="H1447" s="3">
        <v>1.5373618686162241E-5</v>
      </c>
      <c r="I1447" s="3">
        <v>2.9781153680429563E-5</v>
      </c>
      <c r="J1447" s="3">
        <v>1.4233292484090449E-5</v>
      </c>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c r="AZ1447" s="54"/>
      <c r="BA1447" s="54"/>
      <c r="BB1447" s="54"/>
      <c r="BC1447" s="54"/>
      <c r="BD1447" s="54"/>
      <c r="BE1447" s="54"/>
      <c r="BF1447" s="54"/>
      <c r="BG1447" s="54"/>
      <c r="BH1447" s="54"/>
      <c r="BI1447" s="54"/>
      <c r="BJ1447" s="54"/>
      <c r="BK1447" s="54"/>
      <c r="BL1447" s="54"/>
      <c r="BM1447" s="54"/>
      <c r="BN1447" s="54"/>
      <c r="BO1447" s="54"/>
      <c r="BP1447" s="54"/>
      <c r="BQ1447" s="54"/>
      <c r="BR1447" s="54"/>
      <c r="BS1447" s="54"/>
      <c r="BT1447" s="54"/>
      <c r="BU1447" s="54"/>
      <c r="BV1447" s="54"/>
      <c r="BW1447" s="54"/>
      <c r="BX1447" s="54"/>
      <c r="BY1447" s="3"/>
      <c r="BZ1447" s="3"/>
      <c r="CA1447" s="3"/>
      <c r="CB1447" s="3"/>
      <c r="CC1447" s="3"/>
      <c r="CD1447" s="3"/>
    </row>
    <row r="1448" spans="1:82" x14ac:dyDescent="0.2">
      <c r="A1448" s="14">
        <v>976.83046999999988</v>
      </c>
      <c r="B1448" s="8" t="s">
        <v>983</v>
      </c>
      <c r="C1448" s="8" t="s">
        <v>984</v>
      </c>
      <c r="D1448" s="3">
        <v>0</v>
      </c>
      <c r="E1448" s="3">
        <v>4.8175993790556458E-5</v>
      </c>
      <c r="F1448" s="3">
        <v>9.8749367613586303E-6</v>
      </c>
      <c r="G1448" s="3">
        <v>2.9738500910339197E-5</v>
      </c>
      <c r="H1448" s="3">
        <v>6.3385308732408484E-5</v>
      </c>
      <c r="I1448" s="3">
        <v>3.9938932889415722E-6</v>
      </c>
      <c r="J1448" s="3">
        <v>0</v>
      </c>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c r="AZ1448" s="54"/>
      <c r="BA1448" s="54"/>
      <c r="BB1448" s="54"/>
      <c r="BC1448" s="54"/>
      <c r="BD1448" s="54"/>
      <c r="BE1448" s="54"/>
      <c r="BF1448" s="54"/>
      <c r="BG1448" s="54"/>
      <c r="BH1448" s="54"/>
      <c r="BI1448" s="54"/>
      <c r="BJ1448" s="54"/>
      <c r="BK1448" s="54"/>
      <c r="BL1448" s="54"/>
      <c r="BM1448" s="54"/>
      <c r="BN1448" s="54"/>
      <c r="BO1448" s="54"/>
      <c r="BP1448" s="54"/>
      <c r="BQ1448" s="54"/>
      <c r="BR1448" s="54"/>
      <c r="BS1448" s="54"/>
      <c r="BT1448" s="54"/>
      <c r="BU1448" s="54"/>
      <c r="BV1448" s="54"/>
      <c r="BW1448" s="54"/>
      <c r="BX1448" s="54"/>
      <c r="BY1448" s="3"/>
      <c r="BZ1448" s="3"/>
      <c r="CA1448" s="3"/>
      <c r="CB1448" s="3"/>
      <c r="CC1448" s="3"/>
      <c r="CD1448" s="3"/>
    </row>
    <row r="1449" spans="1:82" x14ac:dyDescent="0.2">
      <c r="A1449" s="14">
        <v>978.84606999999994</v>
      </c>
      <c r="B1449" s="8" t="s">
        <v>985</v>
      </c>
      <c r="C1449" s="8" t="s">
        <v>986</v>
      </c>
      <c r="D1449" s="3">
        <v>1.0069114385579929E-5</v>
      </c>
      <c r="E1449" s="3">
        <v>4.5812907451927072E-5</v>
      </c>
      <c r="F1449" s="3">
        <v>3.3894971330595496E-5</v>
      </c>
      <c r="G1449" s="3">
        <v>5.1035654830855903E-5</v>
      </c>
      <c r="H1449" s="3">
        <v>0</v>
      </c>
      <c r="I1449" s="3">
        <v>3.3520777010105269E-5</v>
      </c>
      <c r="J1449" s="3">
        <v>0</v>
      </c>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c r="AZ1449" s="54"/>
      <c r="BA1449" s="54"/>
      <c r="BB1449" s="54"/>
      <c r="BC1449" s="54"/>
      <c r="BD1449" s="54"/>
      <c r="BE1449" s="54"/>
      <c r="BF1449" s="54"/>
      <c r="BG1449" s="54"/>
      <c r="BH1449" s="54"/>
      <c r="BI1449" s="54"/>
      <c r="BJ1449" s="54"/>
      <c r="BK1449" s="54"/>
      <c r="BL1449" s="54"/>
      <c r="BM1449" s="54"/>
      <c r="BN1449" s="54"/>
      <c r="BO1449" s="54"/>
      <c r="BP1449" s="54"/>
      <c r="BQ1449" s="54"/>
      <c r="BR1449" s="54"/>
      <c r="BS1449" s="54"/>
      <c r="BT1449" s="54"/>
      <c r="BU1449" s="54"/>
      <c r="BV1449" s="54"/>
      <c r="BW1449" s="54"/>
      <c r="BX1449" s="54"/>
      <c r="BY1449" s="3"/>
      <c r="BZ1449" s="3"/>
      <c r="CA1449" s="3"/>
      <c r="CB1449" s="3"/>
      <c r="CC1449" s="3"/>
      <c r="CD1449" s="3"/>
    </row>
    <row r="1450" spans="1:82" x14ac:dyDescent="0.2">
      <c r="A1450" s="14">
        <v>980.86166999999989</v>
      </c>
      <c r="B1450" s="8" t="s">
        <v>987</v>
      </c>
      <c r="C1450" s="8" t="s">
        <v>988</v>
      </c>
      <c r="D1450" s="3">
        <v>2.2764159124463803E-5</v>
      </c>
      <c r="E1450" s="3">
        <v>3.8987111032353841E-5</v>
      </c>
      <c r="F1450" s="3">
        <v>1.6239252837584878E-5</v>
      </c>
      <c r="G1450" s="3">
        <v>5.04746701828989E-5</v>
      </c>
      <c r="H1450" s="3">
        <v>2.3037464500169739E-5</v>
      </c>
      <c r="I1450" s="3">
        <v>9.0748103610629143E-5</v>
      </c>
      <c r="J1450" s="3">
        <v>4.1847737665928105E-6</v>
      </c>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c r="AZ1450" s="54"/>
      <c r="BA1450" s="54"/>
      <c r="BB1450" s="54"/>
      <c r="BC1450" s="54"/>
      <c r="BD1450" s="54"/>
      <c r="BE1450" s="54"/>
      <c r="BF1450" s="54"/>
      <c r="BG1450" s="54"/>
      <c r="BH1450" s="54"/>
      <c r="BI1450" s="54"/>
      <c r="BJ1450" s="54"/>
      <c r="BK1450" s="54"/>
      <c r="BL1450" s="54"/>
      <c r="BM1450" s="54"/>
      <c r="BN1450" s="54"/>
      <c r="BO1450" s="54"/>
      <c r="BP1450" s="54"/>
      <c r="BQ1450" s="54"/>
      <c r="BR1450" s="54"/>
      <c r="BS1450" s="54"/>
      <c r="BT1450" s="54"/>
      <c r="BU1450" s="54"/>
      <c r="BV1450" s="54"/>
      <c r="BW1450" s="54"/>
      <c r="BX1450" s="54"/>
      <c r="BY1450" s="3"/>
      <c r="BZ1450" s="3"/>
      <c r="CA1450" s="3"/>
      <c r="CB1450" s="3"/>
      <c r="CC1450" s="3"/>
      <c r="CD1450" s="3"/>
    </row>
    <row r="1451" spans="1:82" x14ac:dyDescent="0.2">
      <c r="A1451" s="14">
        <v>982.87726999999995</v>
      </c>
      <c r="B1451" s="8" t="s">
        <v>989</v>
      </c>
      <c r="C1451" s="8" t="s">
        <v>990</v>
      </c>
      <c r="D1451" s="3">
        <v>0</v>
      </c>
      <c r="E1451" s="3">
        <v>2.894688387738606E-5</v>
      </c>
      <c r="F1451" s="3">
        <v>0</v>
      </c>
      <c r="G1451" s="3">
        <v>2.8691249999447796E-5</v>
      </c>
      <c r="H1451" s="3">
        <v>6.0136368312260968E-5</v>
      </c>
      <c r="I1451" s="3">
        <v>9.1230117203663244E-5</v>
      </c>
      <c r="J1451" s="3">
        <v>3.1646139075123517E-5</v>
      </c>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c r="AZ1451" s="54"/>
      <c r="BA1451" s="54"/>
      <c r="BB1451" s="54"/>
      <c r="BC1451" s="54"/>
      <c r="BD1451" s="54"/>
      <c r="BE1451" s="54"/>
      <c r="BF1451" s="54"/>
      <c r="BG1451" s="54"/>
      <c r="BH1451" s="54"/>
      <c r="BI1451" s="54"/>
      <c r="BJ1451" s="54"/>
      <c r="BK1451" s="54"/>
      <c r="BL1451" s="54"/>
      <c r="BM1451" s="54"/>
      <c r="BN1451" s="54"/>
      <c r="BO1451" s="54"/>
      <c r="BP1451" s="54"/>
      <c r="BQ1451" s="54"/>
      <c r="BR1451" s="54"/>
      <c r="BS1451" s="54"/>
      <c r="BT1451" s="54"/>
      <c r="BU1451" s="54"/>
      <c r="BV1451" s="54"/>
      <c r="BW1451" s="54"/>
      <c r="BX1451" s="54"/>
      <c r="BY1451" s="3"/>
      <c r="BZ1451" s="3"/>
      <c r="CA1451" s="3"/>
      <c r="CB1451" s="3"/>
      <c r="CC1451" s="3"/>
      <c r="CD1451" s="3"/>
    </row>
    <row r="1452" spans="1:82" x14ac:dyDescent="0.2">
      <c r="A1452" s="14">
        <v>984.8928699999999</v>
      </c>
      <c r="B1452" s="8" t="s">
        <v>991</v>
      </c>
      <c r="C1452" s="8" t="s">
        <v>992</v>
      </c>
      <c r="D1452" s="3">
        <v>0</v>
      </c>
      <c r="E1452" s="3">
        <v>2.4986080001659581E-5</v>
      </c>
      <c r="F1452" s="3">
        <v>4.4795270438683953E-5</v>
      </c>
      <c r="G1452" s="3">
        <v>6.5085460366078786E-5</v>
      </c>
      <c r="H1452" s="3">
        <v>1.9518125850257023E-5</v>
      </c>
      <c r="I1452" s="3">
        <v>5.0623495183815291E-6</v>
      </c>
      <c r="J1452" s="3">
        <v>0</v>
      </c>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c r="AZ1452" s="54"/>
      <c r="BA1452" s="54"/>
      <c r="BB1452" s="54"/>
      <c r="BC1452" s="54"/>
      <c r="BD1452" s="54"/>
      <c r="BE1452" s="54"/>
      <c r="BF1452" s="54"/>
      <c r="BG1452" s="54"/>
      <c r="BH1452" s="54"/>
      <c r="BI1452" s="54"/>
      <c r="BJ1452" s="54"/>
      <c r="BK1452" s="54"/>
      <c r="BL1452" s="54"/>
      <c r="BM1452" s="54"/>
      <c r="BN1452" s="54"/>
      <c r="BO1452" s="54"/>
      <c r="BP1452" s="54"/>
      <c r="BQ1452" s="54"/>
      <c r="BR1452" s="54"/>
      <c r="BS1452" s="54"/>
      <c r="BT1452" s="54"/>
      <c r="BU1452" s="54"/>
      <c r="BV1452" s="54"/>
      <c r="BW1452" s="54"/>
      <c r="BX1452" s="54"/>
      <c r="BY1452" s="3"/>
      <c r="BZ1452" s="3"/>
      <c r="CA1452" s="3"/>
      <c r="CB1452" s="3"/>
      <c r="CC1452" s="3"/>
      <c r="CD1452" s="3"/>
    </row>
    <row r="1453" spans="1:82" x14ac:dyDescent="0.2">
      <c r="A1453" s="14">
        <v>986.90846999999997</v>
      </c>
      <c r="B1453" s="8" t="s">
        <v>993</v>
      </c>
      <c r="C1453" s="8" t="s">
        <v>994</v>
      </c>
      <c r="D1453" s="3">
        <v>5.6249322133675953E-7</v>
      </c>
      <c r="E1453" s="3">
        <v>1.7323304651621753E-5</v>
      </c>
      <c r="F1453" s="3">
        <v>1.5378603976372462E-4</v>
      </c>
      <c r="G1453" s="3">
        <v>4.584224667779199E-6</v>
      </c>
      <c r="H1453" s="3">
        <v>4.1262046986773676E-5</v>
      </c>
      <c r="I1453" s="3">
        <v>0</v>
      </c>
      <c r="J1453" s="3">
        <v>3.6654782931336982E-5</v>
      </c>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c r="AZ1453" s="54"/>
      <c r="BA1453" s="54"/>
      <c r="BB1453" s="54"/>
      <c r="BC1453" s="54"/>
      <c r="BD1453" s="54"/>
      <c r="BE1453" s="54"/>
      <c r="BF1453" s="54"/>
      <c r="BG1453" s="54"/>
      <c r="BH1453" s="54"/>
      <c r="BI1453" s="54"/>
      <c r="BJ1453" s="54"/>
      <c r="BK1453" s="54"/>
      <c r="BL1453" s="54"/>
      <c r="BM1453" s="54"/>
      <c r="BN1453" s="54"/>
      <c r="BO1453" s="54"/>
      <c r="BP1453" s="54"/>
      <c r="BQ1453" s="54"/>
      <c r="BR1453" s="54"/>
      <c r="BS1453" s="54"/>
      <c r="BT1453" s="54"/>
      <c r="BU1453" s="54"/>
      <c r="BV1453" s="54"/>
      <c r="BW1453" s="54"/>
      <c r="BX1453" s="54"/>
      <c r="BY1453" s="3"/>
      <c r="BZ1453" s="3"/>
      <c r="CA1453" s="3"/>
      <c r="CB1453" s="3"/>
      <c r="CC1453" s="3"/>
      <c r="CD1453" s="3"/>
    </row>
    <row r="1454" spans="1:82" x14ac:dyDescent="0.2">
      <c r="A1454" s="14">
        <v>988.92406999999992</v>
      </c>
      <c r="B1454" s="8" t="s">
        <v>995</v>
      </c>
      <c r="C1454" s="8" t="s">
        <v>996</v>
      </c>
      <c r="D1454" s="3">
        <v>3.3749094768936071E-5</v>
      </c>
      <c r="E1454" s="3">
        <v>1.5648135525343087E-6</v>
      </c>
      <c r="F1454" s="3">
        <v>1.063149830909996E-4</v>
      </c>
      <c r="G1454" s="3">
        <v>1.1402344678929384E-4</v>
      </c>
      <c r="H1454" s="3">
        <v>4.6994373469027681E-5</v>
      </c>
      <c r="I1454" s="3">
        <v>5.2612988891172871E-5</v>
      </c>
      <c r="J1454" s="3">
        <v>9.9347214337763083E-6</v>
      </c>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c r="AZ1454" s="54"/>
      <c r="BA1454" s="54"/>
      <c r="BB1454" s="54"/>
      <c r="BC1454" s="54"/>
      <c r="BD1454" s="54"/>
      <c r="BE1454" s="54"/>
      <c r="BF1454" s="54"/>
      <c r="BG1454" s="54"/>
      <c r="BH1454" s="54"/>
      <c r="BI1454" s="54"/>
      <c r="BJ1454" s="54"/>
      <c r="BK1454" s="54"/>
      <c r="BL1454" s="54"/>
      <c r="BM1454" s="54"/>
      <c r="BN1454" s="54"/>
      <c r="BO1454" s="54"/>
      <c r="BP1454" s="54"/>
      <c r="BQ1454" s="54"/>
      <c r="BR1454" s="54"/>
      <c r="BS1454" s="54"/>
      <c r="BT1454" s="54"/>
      <c r="BU1454" s="54"/>
      <c r="BV1454" s="54"/>
      <c r="BW1454" s="54"/>
      <c r="BX1454" s="54"/>
      <c r="BY1454" s="3"/>
      <c r="BZ1454" s="3"/>
      <c r="CA1454" s="3"/>
      <c r="CB1454" s="3"/>
      <c r="CC1454" s="3"/>
      <c r="CD1454" s="3"/>
    </row>
    <row r="1455" spans="1:82" x14ac:dyDescent="0.2">
      <c r="A1455" s="14">
        <v>990.93966999999998</v>
      </c>
      <c r="B1455" s="8" t="s">
        <v>997</v>
      </c>
      <c r="C1455" s="8" t="s">
        <v>998</v>
      </c>
      <c r="D1455" s="3">
        <v>9.6146621674789329E-6</v>
      </c>
      <c r="E1455" s="3">
        <v>2.7858767726897493E-5</v>
      </c>
      <c r="F1455" s="3">
        <v>2.0953072250626544E-5</v>
      </c>
      <c r="G1455" s="3">
        <v>0</v>
      </c>
      <c r="H1455" s="3">
        <v>8.9429476210288448E-5</v>
      </c>
      <c r="I1455" s="3">
        <v>7.1183440746072708E-5</v>
      </c>
      <c r="J1455" s="3">
        <v>0</v>
      </c>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c r="AZ1455" s="54"/>
      <c r="BA1455" s="54"/>
      <c r="BB1455" s="54"/>
      <c r="BC1455" s="54"/>
      <c r="BD1455" s="54"/>
      <c r="BE1455" s="54"/>
      <c r="BF1455" s="54"/>
      <c r="BG1455" s="54"/>
      <c r="BH1455" s="54"/>
      <c r="BI1455" s="54"/>
      <c r="BJ1455" s="54"/>
      <c r="BK1455" s="54"/>
      <c r="BL1455" s="54"/>
      <c r="BM1455" s="54"/>
      <c r="BN1455" s="54"/>
      <c r="BO1455" s="54"/>
      <c r="BP1455" s="54"/>
      <c r="BQ1455" s="54"/>
      <c r="BR1455" s="54"/>
      <c r="BS1455" s="54"/>
      <c r="BT1455" s="54"/>
      <c r="BU1455" s="54"/>
      <c r="BV1455" s="54"/>
      <c r="BW1455" s="54"/>
      <c r="BX1455" s="54"/>
      <c r="BY1455" s="3"/>
      <c r="BZ1455" s="3"/>
      <c r="CA1455" s="3"/>
      <c r="CB1455" s="3"/>
      <c r="CC1455" s="3"/>
      <c r="CD1455" s="3"/>
    </row>
    <row r="1456" spans="1:82" x14ac:dyDescent="0.2">
      <c r="A1456" s="8"/>
      <c r="B1456" s="8"/>
      <c r="C1456" s="8" t="s">
        <v>1011</v>
      </c>
    </row>
    <row r="1457" spans="1:82" x14ac:dyDescent="0.2">
      <c r="A1457" s="13"/>
      <c r="B1457" s="12"/>
      <c r="C1457" s="12" t="s">
        <v>20</v>
      </c>
      <c r="D1457" s="12"/>
      <c r="E1457" s="3"/>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12"/>
      <c r="AN1457" s="3"/>
      <c r="AO1457" s="3"/>
      <c r="AP1457" s="3"/>
      <c r="AQ1457" s="3"/>
      <c r="AR1457" s="3"/>
      <c r="AS1457" s="3"/>
      <c r="AT1457" s="3"/>
      <c r="AU1457" s="3"/>
      <c r="AV1457" s="3"/>
      <c r="AW1457" s="3"/>
      <c r="AX1457" s="3"/>
      <c r="AZ1457" s="54"/>
      <c r="BA1457" s="54"/>
      <c r="BB1457" s="54"/>
      <c r="BC1457" s="54"/>
      <c r="BD1457" s="54"/>
      <c r="BE1457" s="54"/>
      <c r="BF1457" s="54"/>
      <c r="BG1457" s="54"/>
      <c r="BH1457" s="54"/>
      <c r="BI1457" s="54"/>
      <c r="BJ1457" s="54"/>
      <c r="BK1457" s="54"/>
      <c r="BL1457" s="54"/>
      <c r="BM1457" s="54"/>
      <c r="BN1457" s="54"/>
      <c r="BO1457" s="54"/>
      <c r="BP1457" s="54"/>
      <c r="BQ1457" s="54"/>
      <c r="BR1457" s="54"/>
      <c r="BS1457" s="54"/>
      <c r="BT1457" s="54"/>
      <c r="BU1457" s="54"/>
      <c r="BV1457" s="54"/>
      <c r="BW1457" s="54"/>
      <c r="BX1457" s="54"/>
      <c r="BY1457" s="3"/>
      <c r="BZ1457" s="3"/>
      <c r="CA1457" s="3"/>
      <c r="CB1457" s="3"/>
      <c r="CC1457" s="3"/>
      <c r="CD1457" s="3"/>
    </row>
    <row r="1458" spans="1:82" x14ac:dyDescent="0.2">
      <c r="A1458" s="14"/>
      <c r="B1458" s="3"/>
      <c r="C1458" s="3"/>
      <c r="D1458" s="4"/>
      <c r="E1458" s="3"/>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4"/>
      <c r="AN1458" s="3"/>
      <c r="AO1458" s="3"/>
      <c r="AP1458" s="3"/>
      <c r="AQ1458" s="3"/>
      <c r="AR1458" s="3"/>
      <c r="AS1458" s="3"/>
      <c r="AT1458" s="3"/>
      <c r="AU1458" s="3"/>
      <c r="AV1458" s="3"/>
      <c r="AW1458" s="3"/>
      <c r="AX1458" s="3"/>
      <c r="AZ1458" s="54"/>
      <c r="BA1458" s="54"/>
      <c r="BB1458" s="54"/>
      <c r="BC1458" s="54"/>
      <c r="BD1458" s="54"/>
      <c r="BE1458" s="54"/>
      <c r="BF1458" s="54"/>
      <c r="BG1458" s="54"/>
      <c r="BH1458" s="54"/>
      <c r="BI1458" s="54"/>
      <c r="BJ1458" s="54"/>
      <c r="BK1458" s="54"/>
      <c r="BL1458" s="54"/>
      <c r="BM1458" s="54"/>
      <c r="BN1458" s="54"/>
      <c r="BO1458" s="54"/>
      <c r="BP1458" s="54"/>
      <c r="BQ1458" s="54"/>
      <c r="BR1458" s="54"/>
      <c r="BS1458" s="54"/>
      <c r="BT1458" s="54"/>
      <c r="BU1458" s="54"/>
      <c r="BV1458" s="54"/>
      <c r="BW1458" s="54"/>
      <c r="BX1458" s="54"/>
      <c r="BY1458" s="3"/>
      <c r="BZ1458" s="3"/>
      <c r="CA1458" s="3"/>
      <c r="CB1458" s="3"/>
      <c r="CC1458" s="3"/>
      <c r="CD1458" s="3"/>
    </row>
    <row r="1459" spans="1:82" x14ac:dyDescent="0.2">
      <c r="A1459" s="14"/>
      <c r="B1459" s="15"/>
      <c r="C1459" s="15" t="s">
        <v>22</v>
      </c>
      <c r="D1459" s="16"/>
      <c r="E1459" s="16"/>
      <c r="F1459" s="16"/>
      <c r="G1459" s="16"/>
      <c r="H1459" s="16"/>
      <c r="I1459" s="16"/>
      <c r="J1459" s="16"/>
      <c r="K1459" s="16"/>
      <c r="L1459" s="16"/>
      <c r="M1459" s="16"/>
      <c r="N1459" s="16"/>
      <c r="O1459" s="16"/>
      <c r="P1459" s="16"/>
      <c r="Q1459" s="16"/>
      <c r="R1459" s="16"/>
      <c r="S1459" s="16"/>
      <c r="T1459" s="16"/>
      <c r="U1459" s="16"/>
      <c r="V1459" s="16"/>
      <c r="W1459" s="16"/>
      <c r="X1459" s="16"/>
      <c r="Y1459" s="16"/>
      <c r="Z1459" s="16"/>
      <c r="AA1459" s="16"/>
      <c r="AB1459" s="16"/>
      <c r="AC1459" s="16"/>
      <c r="AD1459" s="16"/>
      <c r="AE1459" s="16"/>
      <c r="AF1459" s="16"/>
      <c r="AG1459" s="16"/>
      <c r="AH1459" s="16"/>
      <c r="AI1459" s="16"/>
      <c r="AJ1459" s="16"/>
      <c r="AK1459" s="16"/>
      <c r="AL1459" s="16"/>
      <c r="AM1459" s="16"/>
      <c r="AN1459" s="16"/>
      <c r="AO1459" s="16"/>
      <c r="AP1459" s="16"/>
      <c r="AQ1459" s="16"/>
      <c r="AR1459" s="16"/>
      <c r="AS1459" s="16"/>
      <c r="AT1459" s="16"/>
      <c r="AU1459" s="16"/>
      <c r="AV1459" s="16"/>
      <c r="AW1459" s="16"/>
      <c r="AX1459" s="16"/>
      <c r="AZ1459" s="63"/>
      <c r="BA1459" s="63"/>
      <c r="BB1459" s="63"/>
      <c r="BC1459" s="63"/>
      <c r="BD1459" s="63"/>
      <c r="BE1459" s="63"/>
      <c r="BF1459" s="63"/>
      <c r="BG1459" s="63"/>
      <c r="BH1459" s="63"/>
      <c r="BI1459" s="63"/>
      <c r="BJ1459" s="63"/>
      <c r="BK1459" s="63"/>
      <c r="BL1459" s="63"/>
      <c r="BM1459" s="63"/>
      <c r="BN1459" s="63"/>
      <c r="BO1459" s="63"/>
      <c r="BP1459" s="63"/>
      <c r="BQ1459" s="63"/>
      <c r="BR1459" s="63"/>
      <c r="BS1459" s="63"/>
      <c r="BT1459" s="63"/>
      <c r="BU1459" s="63"/>
      <c r="BV1459" s="63"/>
      <c r="BW1459" s="63"/>
      <c r="BX1459" s="63"/>
      <c r="BY1459" s="16"/>
      <c r="BZ1459" s="16"/>
      <c r="CA1459" s="16"/>
      <c r="CB1459" s="16"/>
      <c r="CC1459" s="16"/>
      <c r="CD1459" s="16"/>
    </row>
    <row r="1460" spans="1:82" x14ac:dyDescent="0.2">
      <c r="A1460" s="17" t="s">
        <v>24</v>
      </c>
      <c r="B1460" s="4" t="s">
        <v>25</v>
      </c>
      <c r="C1460" s="4" t="s">
        <v>23</v>
      </c>
      <c r="D1460" s="3" t="s">
        <v>1149</v>
      </c>
      <c r="E1460" s="3" t="s">
        <v>1189</v>
      </c>
      <c r="F1460" s="3" t="s">
        <v>1190</v>
      </c>
      <c r="G1460" s="3" t="s">
        <v>1191</v>
      </c>
      <c r="H1460" s="3" t="s">
        <v>1192</v>
      </c>
      <c r="I1460" s="3" t="s">
        <v>1193</v>
      </c>
      <c r="J1460" s="3" t="s">
        <v>1150</v>
      </c>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c r="AZ1460" s="54"/>
      <c r="BA1460" s="54"/>
      <c r="BB1460" s="54"/>
      <c r="BC1460" s="54"/>
      <c r="BD1460" s="54"/>
      <c r="BE1460" s="54"/>
      <c r="BF1460" s="54"/>
      <c r="BG1460" s="54"/>
      <c r="BH1460" s="54"/>
      <c r="BI1460" s="54"/>
      <c r="BJ1460" s="54"/>
      <c r="BK1460" s="54"/>
      <c r="BL1460" s="54"/>
      <c r="BM1460" s="54"/>
      <c r="BN1460" s="54"/>
      <c r="BO1460" s="54"/>
      <c r="BP1460" s="54"/>
      <c r="BQ1460" s="54"/>
      <c r="BR1460" s="54"/>
      <c r="BS1460" s="54"/>
      <c r="BT1460" s="54"/>
      <c r="BU1460" s="54"/>
      <c r="BV1460" s="54"/>
      <c r="BW1460" s="54"/>
      <c r="BX1460" s="54"/>
      <c r="BY1460" s="3"/>
      <c r="BZ1460" s="3"/>
      <c r="CA1460" s="3"/>
      <c r="CB1460" s="3"/>
      <c r="CC1460" s="3"/>
      <c r="CD1460" s="3"/>
    </row>
    <row r="1461" spans="1:82" x14ac:dyDescent="0.2">
      <c r="A1461" s="14">
        <v>764.67446999999993</v>
      </c>
      <c r="B1461" s="8" t="s">
        <v>801</v>
      </c>
      <c r="C1461" s="8" t="s">
        <v>802</v>
      </c>
      <c r="D1461" s="3">
        <v>1.8894176952768813E-5</v>
      </c>
      <c r="E1461" s="3">
        <v>6.7087971422503815E-5</v>
      </c>
      <c r="F1461" s="3">
        <v>0</v>
      </c>
      <c r="G1461" s="3">
        <v>9.1169828577076356E-5</v>
      </c>
      <c r="H1461" s="3">
        <v>9.8959701274030978E-5</v>
      </c>
      <c r="I1461" s="3">
        <v>1.9944303404570877E-4</v>
      </c>
      <c r="J1461" s="3">
        <v>1.4855808083468229E-4</v>
      </c>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c r="AZ1461" s="54"/>
      <c r="BA1461" s="54"/>
      <c r="BB1461" s="54"/>
      <c r="BC1461" s="54"/>
      <c r="BD1461" s="54"/>
      <c r="BE1461" s="54"/>
      <c r="BF1461" s="54"/>
      <c r="BG1461" s="54"/>
      <c r="BH1461" s="54"/>
      <c r="BI1461" s="54"/>
      <c r="BJ1461" s="54"/>
      <c r="BK1461" s="54"/>
      <c r="BL1461" s="54"/>
      <c r="BM1461" s="54"/>
      <c r="BN1461" s="54"/>
      <c r="BO1461" s="54"/>
      <c r="BP1461" s="54"/>
      <c r="BQ1461" s="54"/>
      <c r="BR1461" s="54"/>
      <c r="BS1461" s="54"/>
      <c r="BT1461" s="54"/>
      <c r="BU1461" s="54"/>
      <c r="BV1461" s="54"/>
      <c r="BW1461" s="54"/>
      <c r="BX1461" s="54"/>
      <c r="BY1461" s="3"/>
      <c r="BZ1461" s="3"/>
      <c r="CA1461" s="3"/>
      <c r="CB1461" s="3"/>
      <c r="CC1461" s="3"/>
      <c r="CD1461" s="3"/>
    </row>
    <row r="1462" spans="1:82" x14ac:dyDescent="0.2">
      <c r="A1462" s="14">
        <v>766.69006999999988</v>
      </c>
      <c r="B1462" s="8" t="s">
        <v>803</v>
      </c>
      <c r="C1462" s="8" t="s">
        <v>804</v>
      </c>
      <c r="D1462" s="3">
        <v>5.202281001408741E-6</v>
      </c>
      <c r="E1462" s="3">
        <v>1.9026759880756754E-5</v>
      </c>
      <c r="F1462" s="3">
        <v>5.83186871072828E-5</v>
      </c>
      <c r="G1462" s="3">
        <v>4.0761795082970692E-5</v>
      </c>
      <c r="H1462" s="3">
        <v>6.6218536318235802E-5</v>
      </c>
      <c r="I1462" s="3">
        <v>4.5558257770185425E-5</v>
      </c>
      <c r="J1462" s="3">
        <v>3.3917815377246855E-5</v>
      </c>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c r="AZ1462" s="54"/>
      <c r="BA1462" s="54"/>
      <c r="BB1462" s="54"/>
      <c r="BC1462" s="54"/>
      <c r="BD1462" s="54"/>
      <c r="BE1462" s="54"/>
      <c r="BF1462" s="54"/>
      <c r="BG1462" s="54"/>
      <c r="BH1462" s="54"/>
      <c r="BI1462" s="54"/>
      <c r="BJ1462" s="54"/>
      <c r="BK1462" s="54"/>
      <c r="BL1462" s="54"/>
      <c r="BM1462" s="54"/>
      <c r="BN1462" s="54"/>
      <c r="BO1462" s="54"/>
      <c r="BP1462" s="54"/>
      <c r="BQ1462" s="54"/>
      <c r="BR1462" s="54"/>
      <c r="BS1462" s="54"/>
      <c r="BT1462" s="54"/>
      <c r="BU1462" s="54"/>
      <c r="BV1462" s="54"/>
      <c r="BW1462" s="54"/>
      <c r="BX1462" s="54"/>
      <c r="BY1462" s="3"/>
      <c r="BZ1462" s="3"/>
      <c r="CA1462" s="3"/>
      <c r="CB1462" s="3"/>
      <c r="CC1462" s="3"/>
      <c r="CD1462" s="3"/>
    </row>
    <row r="1463" spans="1:82" x14ac:dyDescent="0.2">
      <c r="A1463" s="14">
        <v>768.70566999999994</v>
      </c>
      <c r="B1463" s="8" t="s">
        <v>805</v>
      </c>
      <c r="C1463" s="8" t="s">
        <v>806</v>
      </c>
      <c r="D1463" s="3">
        <v>6.5915726018249312E-5</v>
      </c>
      <c r="E1463" s="3">
        <v>0</v>
      </c>
      <c r="F1463" s="3">
        <v>6.6169118877321516E-5</v>
      </c>
      <c r="G1463" s="3">
        <v>5.2690056211214135E-5</v>
      </c>
      <c r="H1463" s="3">
        <v>1.4094493789359736E-4</v>
      </c>
      <c r="I1463" s="3">
        <v>8.5551528235379681E-5</v>
      </c>
      <c r="J1463" s="3">
        <v>3.5385172827055185E-5</v>
      </c>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c r="AZ1463" s="54"/>
      <c r="BA1463" s="54"/>
      <c r="BB1463" s="54"/>
      <c r="BC1463" s="54"/>
      <c r="BD1463" s="54"/>
      <c r="BE1463" s="54"/>
      <c r="BF1463" s="54"/>
      <c r="BG1463" s="54"/>
      <c r="BH1463" s="54"/>
      <c r="BI1463" s="54"/>
      <c r="BJ1463" s="54"/>
      <c r="BK1463" s="54"/>
      <c r="BL1463" s="54"/>
      <c r="BM1463" s="54"/>
      <c r="BN1463" s="54"/>
      <c r="BO1463" s="54"/>
      <c r="BP1463" s="54"/>
      <c r="BQ1463" s="54"/>
      <c r="BR1463" s="54"/>
      <c r="BS1463" s="54"/>
      <c r="BT1463" s="54"/>
      <c r="BU1463" s="54"/>
      <c r="BV1463" s="54"/>
      <c r="BW1463" s="54"/>
      <c r="BX1463" s="54"/>
      <c r="BY1463" s="3"/>
      <c r="BZ1463" s="3"/>
      <c r="CA1463" s="3"/>
      <c r="CB1463" s="3"/>
      <c r="CC1463" s="3"/>
      <c r="CD1463" s="3"/>
    </row>
    <row r="1464" spans="1:82" x14ac:dyDescent="0.2">
      <c r="A1464" s="14">
        <v>776.71077000000002</v>
      </c>
      <c r="B1464" s="8" t="s">
        <v>807</v>
      </c>
      <c r="C1464" s="8" t="s">
        <v>808</v>
      </c>
      <c r="D1464" s="3">
        <v>0</v>
      </c>
      <c r="E1464" s="3">
        <v>2.7042870786880519E-5</v>
      </c>
      <c r="F1464" s="3">
        <v>3.9135981590113374E-5</v>
      </c>
      <c r="G1464" s="3">
        <v>4.0146902265924312E-5</v>
      </c>
      <c r="H1464" s="3">
        <v>8.2433390826984872E-5</v>
      </c>
      <c r="I1464" s="3">
        <v>1.2036924099632592E-4</v>
      </c>
      <c r="J1464" s="3">
        <v>6.3596859524252613E-5</v>
      </c>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c r="AZ1464" s="54"/>
      <c r="BA1464" s="54"/>
      <c r="BB1464" s="54"/>
      <c r="BC1464" s="54"/>
      <c r="BD1464" s="54"/>
      <c r="BE1464" s="54"/>
      <c r="BF1464" s="54"/>
      <c r="BG1464" s="54"/>
      <c r="BH1464" s="54"/>
      <c r="BI1464" s="54"/>
      <c r="BJ1464" s="54"/>
      <c r="BK1464" s="54"/>
      <c r="BL1464" s="54"/>
      <c r="BM1464" s="54"/>
      <c r="BN1464" s="54"/>
      <c r="BO1464" s="54"/>
      <c r="BP1464" s="54"/>
      <c r="BQ1464" s="54"/>
      <c r="BR1464" s="54"/>
      <c r="BS1464" s="54"/>
      <c r="BT1464" s="54"/>
      <c r="BU1464" s="54"/>
      <c r="BV1464" s="54"/>
      <c r="BW1464" s="54"/>
      <c r="BX1464" s="54"/>
      <c r="BY1464" s="3"/>
      <c r="BZ1464" s="3"/>
      <c r="CA1464" s="3"/>
      <c r="CB1464" s="3"/>
      <c r="CC1464" s="3"/>
      <c r="CD1464" s="3"/>
    </row>
    <row r="1465" spans="1:82" x14ac:dyDescent="0.2">
      <c r="A1465" s="14">
        <v>778.72636999999997</v>
      </c>
      <c r="B1465" s="8" t="s">
        <v>809</v>
      </c>
      <c r="C1465" s="8" t="s">
        <v>810</v>
      </c>
      <c r="D1465" s="3">
        <v>2.3404341844451629E-5</v>
      </c>
      <c r="E1465" s="3">
        <v>2.5843830566063283E-5</v>
      </c>
      <c r="F1465" s="3">
        <v>2.9539807859682348E-5</v>
      </c>
      <c r="G1465" s="3">
        <v>8.2989175602214845E-5</v>
      </c>
      <c r="H1465" s="3">
        <v>5.2939672231757824E-5</v>
      </c>
      <c r="I1465" s="3">
        <v>8.9234983086301174E-5</v>
      </c>
      <c r="J1465" s="3">
        <v>2.3529883604672592E-5</v>
      </c>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c r="AZ1465" s="54"/>
      <c r="BA1465" s="54"/>
      <c r="BB1465" s="54"/>
      <c r="BC1465" s="54"/>
      <c r="BD1465" s="54"/>
      <c r="BE1465" s="54"/>
      <c r="BF1465" s="54"/>
      <c r="BG1465" s="54"/>
      <c r="BH1465" s="54"/>
      <c r="BI1465" s="54"/>
      <c r="BJ1465" s="54"/>
      <c r="BK1465" s="54"/>
      <c r="BL1465" s="54"/>
      <c r="BM1465" s="54"/>
      <c r="BN1465" s="54"/>
      <c r="BO1465" s="54"/>
      <c r="BP1465" s="54"/>
      <c r="BQ1465" s="54"/>
      <c r="BR1465" s="54"/>
      <c r="BS1465" s="54"/>
      <c r="BT1465" s="54"/>
      <c r="BU1465" s="54"/>
      <c r="BV1465" s="54"/>
      <c r="BW1465" s="54"/>
      <c r="BX1465" s="54"/>
      <c r="BY1465" s="3"/>
      <c r="BZ1465" s="3"/>
      <c r="CA1465" s="3"/>
      <c r="CB1465" s="3"/>
      <c r="CC1465" s="3"/>
      <c r="CD1465" s="3"/>
    </row>
    <row r="1466" spans="1:82" x14ac:dyDescent="0.2">
      <c r="A1466" s="14">
        <v>780.74197000000004</v>
      </c>
      <c r="B1466" s="8" t="s">
        <v>811</v>
      </c>
      <c r="C1466" s="8" t="s">
        <v>812</v>
      </c>
      <c r="D1466" s="3">
        <v>7.882455759563285E-5</v>
      </c>
      <c r="E1466" s="3">
        <v>3.7058878007737082E-5</v>
      </c>
      <c r="F1466" s="3">
        <v>1.6400452966447207E-5</v>
      </c>
      <c r="G1466" s="3">
        <v>1.0924991908540905E-5</v>
      </c>
      <c r="H1466" s="3">
        <v>3.608757829630976E-5</v>
      </c>
      <c r="I1466" s="3">
        <v>3.4649182162372846E-5</v>
      </c>
      <c r="J1466" s="3">
        <v>0</v>
      </c>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c r="AZ1466" s="54"/>
      <c r="BA1466" s="54"/>
      <c r="BB1466" s="54"/>
      <c r="BC1466" s="54"/>
      <c r="BD1466" s="54"/>
      <c r="BE1466" s="54"/>
      <c r="BF1466" s="54"/>
      <c r="BG1466" s="54"/>
      <c r="BH1466" s="54"/>
      <c r="BI1466" s="54"/>
      <c r="BJ1466" s="54"/>
      <c r="BK1466" s="54"/>
      <c r="BL1466" s="54"/>
      <c r="BM1466" s="54"/>
      <c r="BN1466" s="54"/>
      <c r="BO1466" s="54"/>
      <c r="BP1466" s="54"/>
      <c r="BQ1466" s="54"/>
      <c r="BR1466" s="54"/>
      <c r="BS1466" s="54"/>
      <c r="BT1466" s="54"/>
      <c r="BU1466" s="54"/>
      <c r="BV1466" s="54"/>
      <c r="BW1466" s="54"/>
      <c r="BX1466" s="54"/>
      <c r="BY1466" s="3"/>
      <c r="BZ1466" s="3"/>
      <c r="CA1466" s="3"/>
      <c r="CB1466" s="3"/>
      <c r="CC1466" s="3"/>
      <c r="CD1466" s="3"/>
    </row>
    <row r="1467" spans="1:82" x14ac:dyDescent="0.2">
      <c r="A1467" s="14">
        <v>782.75756999999999</v>
      </c>
      <c r="B1467" s="8" t="s">
        <v>813</v>
      </c>
      <c r="C1467" s="8" t="s">
        <v>814</v>
      </c>
      <c r="D1467" s="3">
        <v>0</v>
      </c>
      <c r="E1467" s="3">
        <v>9.2057693023839666E-5</v>
      </c>
      <c r="F1467" s="3">
        <v>1.9714818264394998E-5</v>
      </c>
      <c r="G1467" s="3">
        <v>0</v>
      </c>
      <c r="H1467" s="3">
        <v>1.1861984863974249E-5</v>
      </c>
      <c r="I1467" s="3">
        <v>0</v>
      </c>
      <c r="J1467" s="3">
        <v>0</v>
      </c>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c r="AZ1467" s="54"/>
      <c r="BA1467" s="54"/>
      <c r="BB1467" s="54"/>
      <c r="BC1467" s="54"/>
      <c r="BD1467" s="54"/>
      <c r="BE1467" s="54"/>
      <c r="BF1467" s="54"/>
      <c r="BG1467" s="54"/>
      <c r="BH1467" s="54"/>
      <c r="BI1467" s="54"/>
      <c r="BJ1467" s="54"/>
      <c r="BK1467" s="54"/>
      <c r="BL1467" s="54"/>
      <c r="BM1467" s="54"/>
      <c r="BN1467" s="54"/>
      <c r="BO1467" s="54"/>
      <c r="BP1467" s="54"/>
      <c r="BQ1467" s="54"/>
      <c r="BR1467" s="54"/>
      <c r="BS1467" s="54"/>
      <c r="BT1467" s="54"/>
      <c r="BU1467" s="54"/>
      <c r="BV1467" s="54"/>
      <c r="BW1467" s="54"/>
      <c r="BX1467" s="54"/>
      <c r="BY1467" s="3"/>
      <c r="BZ1467" s="3"/>
      <c r="CA1467" s="3"/>
      <c r="CB1467" s="3"/>
      <c r="CC1467" s="3"/>
      <c r="CD1467" s="3"/>
    </row>
    <row r="1468" spans="1:82" x14ac:dyDescent="0.2">
      <c r="A1468" s="14">
        <v>790.69006999999988</v>
      </c>
      <c r="B1468" s="8" t="s">
        <v>815</v>
      </c>
      <c r="C1468" s="8" t="s">
        <v>816</v>
      </c>
      <c r="D1468" s="3">
        <v>7.6917494333393642E-6</v>
      </c>
      <c r="E1468" s="3">
        <v>3.581081888313367E-5</v>
      </c>
      <c r="F1468" s="3">
        <v>9.4002150525168673E-6</v>
      </c>
      <c r="G1468" s="3">
        <v>4.9694194934716437E-6</v>
      </c>
      <c r="H1468" s="3">
        <v>2.6177934872796534E-5</v>
      </c>
      <c r="I1468" s="3">
        <v>3.1909348178527007E-5</v>
      </c>
      <c r="J1468" s="3">
        <v>3.4091378819960172E-5</v>
      </c>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c r="AZ1468" s="54"/>
      <c r="BA1468" s="54"/>
      <c r="BB1468" s="54"/>
      <c r="BC1468" s="54"/>
      <c r="BD1468" s="54"/>
      <c r="BE1468" s="54"/>
      <c r="BF1468" s="54"/>
      <c r="BG1468" s="54"/>
      <c r="BH1468" s="54"/>
      <c r="BI1468" s="54"/>
      <c r="BJ1468" s="54"/>
      <c r="BK1468" s="54"/>
      <c r="BL1468" s="54"/>
      <c r="BM1468" s="54"/>
      <c r="BN1468" s="54"/>
      <c r="BO1468" s="54"/>
      <c r="BP1468" s="54"/>
      <c r="BQ1468" s="54"/>
      <c r="BR1468" s="54"/>
      <c r="BS1468" s="54"/>
      <c r="BT1468" s="54"/>
      <c r="BU1468" s="54"/>
      <c r="BV1468" s="54"/>
      <c r="BW1468" s="54"/>
      <c r="BX1468" s="54"/>
      <c r="BY1468" s="3"/>
      <c r="BZ1468" s="3"/>
      <c r="CA1468" s="3"/>
      <c r="CB1468" s="3"/>
      <c r="CC1468" s="3"/>
      <c r="CD1468" s="3"/>
    </row>
    <row r="1469" spans="1:82" x14ac:dyDescent="0.2">
      <c r="A1469" s="14">
        <v>792.70566999999994</v>
      </c>
      <c r="B1469" s="8" t="s">
        <v>817</v>
      </c>
      <c r="C1469" s="8" t="s">
        <v>818</v>
      </c>
      <c r="D1469" s="3">
        <v>6.6156985003262597E-5</v>
      </c>
      <c r="E1469" s="3">
        <v>0</v>
      </c>
      <c r="F1469" s="3">
        <v>9.7509770516357899E-6</v>
      </c>
      <c r="G1469" s="3">
        <v>5.3681095812277732E-5</v>
      </c>
      <c r="H1469" s="3">
        <v>2.676163013871759E-5</v>
      </c>
      <c r="I1469" s="3">
        <v>0</v>
      </c>
      <c r="J1469" s="3">
        <v>0</v>
      </c>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c r="AZ1469" s="54"/>
      <c r="BA1469" s="54"/>
      <c r="BB1469" s="54"/>
      <c r="BC1469" s="54"/>
      <c r="BD1469" s="54"/>
      <c r="BE1469" s="54"/>
      <c r="BF1469" s="54"/>
      <c r="BG1469" s="54"/>
      <c r="BH1469" s="54"/>
      <c r="BI1469" s="54"/>
      <c r="BJ1469" s="54"/>
      <c r="BK1469" s="54"/>
      <c r="BL1469" s="54"/>
      <c r="BM1469" s="54"/>
      <c r="BN1469" s="54"/>
      <c r="BO1469" s="54"/>
      <c r="BP1469" s="54"/>
      <c r="BQ1469" s="54"/>
      <c r="BR1469" s="54"/>
      <c r="BS1469" s="54"/>
      <c r="BT1469" s="54"/>
      <c r="BU1469" s="54"/>
      <c r="BV1469" s="54"/>
      <c r="BW1469" s="54"/>
      <c r="BX1469" s="54"/>
      <c r="BY1469" s="3"/>
      <c r="BZ1469" s="3"/>
      <c r="CA1469" s="3"/>
      <c r="CB1469" s="3"/>
      <c r="CC1469" s="3"/>
      <c r="CD1469" s="3"/>
    </row>
    <row r="1470" spans="1:82" x14ac:dyDescent="0.2">
      <c r="A1470" s="14">
        <v>794.72126999999989</v>
      </c>
      <c r="B1470" s="8" t="s">
        <v>819</v>
      </c>
      <c r="C1470" s="8" t="s">
        <v>820</v>
      </c>
      <c r="D1470" s="3">
        <v>4.9619298519918983E-5</v>
      </c>
      <c r="E1470" s="3">
        <v>7.855418299636705E-5</v>
      </c>
      <c r="F1470" s="3">
        <v>3.7941145274246796E-5</v>
      </c>
      <c r="G1470" s="3">
        <v>3.1733430580326029E-5</v>
      </c>
      <c r="H1470" s="3">
        <v>0</v>
      </c>
      <c r="I1470" s="3">
        <v>5.6217764096150387E-5</v>
      </c>
      <c r="J1470" s="3">
        <v>0</v>
      </c>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c r="AZ1470" s="54"/>
      <c r="BA1470" s="54"/>
      <c r="BB1470" s="54"/>
      <c r="BC1470" s="54"/>
      <c r="BD1470" s="54"/>
      <c r="BE1470" s="54"/>
      <c r="BF1470" s="54"/>
      <c r="BG1470" s="54"/>
      <c r="BH1470" s="54"/>
      <c r="BI1470" s="54"/>
      <c r="BJ1470" s="54"/>
      <c r="BK1470" s="54"/>
      <c r="BL1470" s="54"/>
      <c r="BM1470" s="54"/>
      <c r="BN1470" s="54"/>
      <c r="BO1470" s="54"/>
      <c r="BP1470" s="54"/>
      <c r="BQ1470" s="54"/>
      <c r="BR1470" s="54"/>
      <c r="BS1470" s="54"/>
      <c r="BT1470" s="54"/>
      <c r="BU1470" s="54"/>
      <c r="BV1470" s="54"/>
      <c r="BW1470" s="54"/>
      <c r="BX1470" s="54"/>
      <c r="BY1470" s="3"/>
      <c r="BZ1470" s="3"/>
      <c r="CA1470" s="3"/>
      <c r="CB1470" s="3"/>
      <c r="CC1470" s="3"/>
      <c r="CD1470" s="3"/>
    </row>
    <row r="1471" spans="1:82" x14ac:dyDescent="0.2">
      <c r="A1471" s="14">
        <v>796.73686999999995</v>
      </c>
      <c r="B1471" s="8" t="s">
        <v>821</v>
      </c>
      <c r="C1471" s="8" t="s">
        <v>822</v>
      </c>
      <c r="D1471" s="3">
        <v>0</v>
      </c>
      <c r="E1471" s="3">
        <v>4.1554821353741103E-6</v>
      </c>
      <c r="F1471" s="3">
        <v>1.5833550535983618E-5</v>
      </c>
      <c r="G1471" s="3">
        <v>3.8858628753667058E-5</v>
      </c>
      <c r="H1471" s="3">
        <v>4.7132272213602247E-5</v>
      </c>
      <c r="I1471" s="3">
        <v>0</v>
      </c>
      <c r="J1471" s="3">
        <v>2.7770177945856611E-5</v>
      </c>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c r="AZ1471" s="54"/>
      <c r="BA1471" s="54"/>
      <c r="BB1471" s="54"/>
      <c r="BC1471" s="54"/>
      <c r="BD1471" s="54"/>
      <c r="BE1471" s="54"/>
      <c r="BF1471" s="54"/>
      <c r="BG1471" s="54"/>
      <c r="BH1471" s="54"/>
      <c r="BI1471" s="54"/>
      <c r="BJ1471" s="54"/>
      <c r="BK1471" s="54"/>
      <c r="BL1471" s="54"/>
      <c r="BM1471" s="54"/>
      <c r="BN1471" s="54"/>
      <c r="BO1471" s="54"/>
      <c r="BP1471" s="54"/>
      <c r="BQ1471" s="54"/>
      <c r="BR1471" s="54"/>
      <c r="BS1471" s="54"/>
      <c r="BT1471" s="54"/>
      <c r="BU1471" s="54"/>
      <c r="BV1471" s="54"/>
      <c r="BW1471" s="54"/>
      <c r="BX1471" s="54"/>
      <c r="BY1471" s="3"/>
      <c r="BZ1471" s="3"/>
      <c r="CA1471" s="3"/>
      <c r="CB1471" s="3"/>
      <c r="CC1471" s="3"/>
      <c r="CD1471" s="3"/>
    </row>
    <row r="1472" spans="1:82" x14ac:dyDescent="0.2">
      <c r="A1472" s="14">
        <v>802.72636999999997</v>
      </c>
      <c r="B1472" s="8" t="s">
        <v>823</v>
      </c>
      <c r="C1472" s="8" t="s">
        <v>824</v>
      </c>
      <c r="D1472" s="3">
        <v>2.3900316157870972E-5</v>
      </c>
      <c r="E1472" s="3">
        <v>5.9360511519465607E-5</v>
      </c>
      <c r="F1472" s="3">
        <v>0</v>
      </c>
      <c r="G1472" s="3">
        <v>1.4746734419678352E-4</v>
      </c>
      <c r="H1472" s="3">
        <v>4.1081575565747659E-5</v>
      </c>
      <c r="I1472" s="3">
        <v>7.9313708711083435E-5</v>
      </c>
      <c r="J1472" s="3">
        <v>1.5951704841396085E-5</v>
      </c>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c r="AZ1472" s="54"/>
      <c r="BA1472" s="54"/>
      <c r="BB1472" s="54"/>
      <c r="BC1472" s="54"/>
      <c r="BD1472" s="54"/>
      <c r="BE1472" s="54"/>
      <c r="BF1472" s="54"/>
      <c r="BG1472" s="54"/>
      <c r="BH1472" s="54"/>
      <c r="BI1472" s="54"/>
      <c r="BJ1472" s="54"/>
      <c r="BK1472" s="54"/>
      <c r="BL1472" s="54"/>
      <c r="BM1472" s="54"/>
      <c r="BN1472" s="54"/>
      <c r="BO1472" s="54"/>
      <c r="BP1472" s="54"/>
      <c r="BQ1472" s="54"/>
      <c r="BR1472" s="54"/>
      <c r="BS1472" s="54"/>
      <c r="BT1472" s="54"/>
      <c r="BU1472" s="54"/>
      <c r="BV1472" s="54"/>
      <c r="BW1472" s="54"/>
      <c r="BX1472" s="54"/>
      <c r="BY1472" s="3"/>
      <c r="BZ1472" s="3"/>
      <c r="CA1472" s="3"/>
      <c r="CB1472" s="3"/>
      <c r="CC1472" s="3"/>
      <c r="CD1472" s="3"/>
    </row>
    <row r="1473" spans="1:82" x14ac:dyDescent="0.2">
      <c r="A1473" s="14">
        <v>804.74197000000004</v>
      </c>
      <c r="B1473" s="8" t="s">
        <v>825</v>
      </c>
      <c r="C1473" s="8" t="s">
        <v>826</v>
      </c>
      <c r="D1473" s="3">
        <v>6.0751474111560961E-6</v>
      </c>
      <c r="E1473" s="3">
        <v>3.9670856525654586E-5</v>
      </c>
      <c r="F1473" s="3">
        <v>6.247297569500799E-5</v>
      </c>
      <c r="G1473" s="3">
        <v>8.145730699448777E-6</v>
      </c>
      <c r="H1473" s="3">
        <v>2.8165853887877722E-5</v>
      </c>
      <c r="I1473" s="3">
        <v>8.7011384815625001E-5</v>
      </c>
      <c r="J1473" s="3">
        <v>0</v>
      </c>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c r="AZ1473" s="54"/>
      <c r="BA1473" s="54"/>
      <c r="BB1473" s="54"/>
      <c r="BC1473" s="54"/>
      <c r="BD1473" s="54"/>
      <c r="BE1473" s="54"/>
      <c r="BF1473" s="54"/>
      <c r="BG1473" s="54"/>
      <c r="BH1473" s="54"/>
      <c r="BI1473" s="54"/>
      <c r="BJ1473" s="54"/>
      <c r="BK1473" s="54"/>
      <c r="BL1473" s="54"/>
      <c r="BM1473" s="54"/>
      <c r="BN1473" s="54"/>
      <c r="BO1473" s="54"/>
      <c r="BP1473" s="54"/>
      <c r="BQ1473" s="54"/>
      <c r="BR1473" s="54"/>
      <c r="BS1473" s="54"/>
      <c r="BT1473" s="54"/>
      <c r="BU1473" s="54"/>
      <c r="BV1473" s="54"/>
      <c r="BW1473" s="54"/>
      <c r="BX1473" s="54"/>
      <c r="BY1473" s="3"/>
      <c r="BZ1473" s="3"/>
      <c r="CA1473" s="3"/>
      <c r="CB1473" s="3"/>
      <c r="CC1473" s="3"/>
      <c r="CD1473" s="3"/>
    </row>
    <row r="1474" spans="1:82" x14ac:dyDescent="0.2">
      <c r="A1474" s="14">
        <v>806.75756999999999</v>
      </c>
      <c r="B1474" s="8" t="s">
        <v>827</v>
      </c>
      <c r="C1474" s="8" t="s">
        <v>828</v>
      </c>
      <c r="D1474" s="3">
        <v>7.3894709255653158E-5</v>
      </c>
      <c r="E1474" s="3">
        <v>3.1588251494413216E-5</v>
      </c>
      <c r="F1474" s="3">
        <v>2.0511471429993042E-5</v>
      </c>
      <c r="G1474" s="3">
        <v>0</v>
      </c>
      <c r="H1474" s="3">
        <v>2.3396832837718163E-5</v>
      </c>
      <c r="I1474" s="3">
        <v>9.8691785558427519E-5</v>
      </c>
      <c r="J1474" s="3">
        <v>0</v>
      </c>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c r="AZ1474" s="54"/>
      <c r="BA1474" s="54"/>
      <c r="BB1474" s="54"/>
      <c r="BC1474" s="54"/>
      <c r="BD1474" s="54"/>
      <c r="BE1474" s="54"/>
      <c r="BF1474" s="54"/>
      <c r="BG1474" s="54"/>
      <c r="BH1474" s="54"/>
      <c r="BI1474" s="54"/>
      <c r="BJ1474" s="54"/>
      <c r="BK1474" s="54"/>
      <c r="BL1474" s="54"/>
      <c r="BM1474" s="54"/>
      <c r="BN1474" s="54"/>
      <c r="BO1474" s="54"/>
      <c r="BP1474" s="54"/>
      <c r="BQ1474" s="54"/>
      <c r="BR1474" s="54"/>
      <c r="BS1474" s="54"/>
      <c r="BT1474" s="54"/>
      <c r="BU1474" s="54"/>
      <c r="BV1474" s="54"/>
      <c r="BW1474" s="54"/>
      <c r="BX1474" s="54"/>
      <c r="BY1474" s="3"/>
      <c r="BZ1474" s="3"/>
      <c r="CA1474" s="3"/>
      <c r="CB1474" s="3"/>
      <c r="CC1474" s="3"/>
      <c r="CD1474" s="3"/>
    </row>
    <row r="1475" spans="1:82" x14ac:dyDescent="0.2">
      <c r="A1475" s="14">
        <v>808.77317000000005</v>
      </c>
      <c r="B1475" s="8" t="s">
        <v>829</v>
      </c>
      <c r="C1475" s="8" t="s">
        <v>830</v>
      </c>
      <c r="D1475" s="3">
        <v>0</v>
      </c>
      <c r="E1475" s="3">
        <v>2.6044677947721911E-5</v>
      </c>
      <c r="F1475" s="3">
        <v>1.1825057094555096E-5</v>
      </c>
      <c r="G1475" s="3">
        <v>5.4958706984580326E-5</v>
      </c>
      <c r="H1475" s="3">
        <v>0</v>
      </c>
      <c r="I1475" s="3">
        <v>9.0931657895241256E-5</v>
      </c>
      <c r="J1475" s="3">
        <v>0</v>
      </c>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c r="AZ1475" s="54"/>
      <c r="BA1475" s="54"/>
      <c r="BB1475" s="54"/>
      <c r="BC1475" s="54"/>
      <c r="BD1475" s="54"/>
      <c r="BE1475" s="54"/>
      <c r="BF1475" s="54"/>
      <c r="BG1475" s="54"/>
      <c r="BH1475" s="54"/>
      <c r="BI1475" s="54"/>
      <c r="BJ1475" s="54"/>
      <c r="BK1475" s="54"/>
      <c r="BL1475" s="54"/>
      <c r="BM1475" s="54"/>
      <c r="BN1475" s="54"/>
      <c r="BO1475" s="54"/>
      <c r="BP1475" s="54"/>
      <c r="BQ1475" s="54"/>
      <c r="BR1475" s="54"/>
      <c r="BS1475" s="54"/>
      <c r="BT1475" s="54"/>
      <c r="BU1475" s="54"/>
      <c r="BV1475" s="54"/>
      <c r="BW1475" s="54"/>
      <c r="BX1475" s="54"/>
      <c r="BY1475" s="3"/>
      <c r="BZ1475" s="3"/>
      <c r="CA1475" s="3"/>
      <c r="CB1475" s="3"/>
      <c r="CC1475" s="3"/>
      <c r="CD1475" s="3"/>
    </row>
    <row r="1476" spans="1:82" x14ac:dyDescent="0.2">
      <c r="A1476" s="14">
        <v>810.78877</v>
      </c>
      <c r="B1476" s="8" t="s">
        <v>831</v>
      </c>
      <c r="C1476" s="8" t="s">
        <v>832</v>
      </c>
      <c r="D1476" s="3">
        <v>8.6246384797724694E-6</v>
      </c>
      <c r="E1476" s="3">
        <v>5.0529316032515773E-5</v>
      </c>
      <c r="F1476" s="3">
        <v>7.6732617289389834E-5</v>
      </c>
      <c r="G1476" s="3">
        <v>6.7515520743198637E-5</v>
      </c>
      <c r="H1476" s="3">
        <v>7.3599998132764047E-5</v>
      </c>
      <c r="I1476" s="3">
        <v>3.1314471692966884E-5</v>
      </c>
      <c r="J1476" s="3">
        <v>2.0359899972025874E-5</v>
      </c>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c r="AZ1476" s="54"/>
      <c r="BA1476" s="54"/>
      <c r="BB1476" s="54"/>
      <c r="BC1476" s="54"/>
      <c r="BD1476" s="54"/>
      <c r="BE1476" s="54"/>
      <c r="BF1476" s="54"/>
      <c r="BG1476" s="54"/>
      <c r="BH1476" s="54"/>
      <c r="BI1476" s="54"/>
      <c r="BJ1476" s="54"/>
      <c r="BK1476" s="54"/>
      <c r="BL1476" s="54"/>
      <c r="BM1476" s="54"/>
      <c r="BN1476" s="54"/>
      <c r="BO1476" s="54"/>
      <c r="BP1476" s="54"/>
      <c r="BQ1476" s="54"/>
      <c r="BR1476" s="54"/>
      <c r="BS1476" s="54"/>
      <c r="BT1476" s="54"/>
      <c r="BU1476" s="54"/>
      <c r="BV1476" s="54"/>
      <c r="BW1476" s="54"/>
      <c r="BX1476" s="54"/>
      <c r="BY1476" s="3"/>
      <c r="BZ1476" s="3"/>
      <c r="CA1476" s="3"/>
      <c r="CB1476" s="3"/>
      <c r="CC1476" s="3"/>
      <c r="CD1476" s="3"/>
    </row>
    <row r="1477" spans="1:82" x14ac:dyDescent="0.2">
      <c r="A1477" s="14">
        <v>816.70566999999994</v>
      </c>
      <c r="B1477" s="8" t="s">
        <v>833</v>
      </c>
      <c r="C1477" s="8" t="s">
        <v>834</v>
      </c>
      <c r="D1477" s="3">
        <v>6.2412335223796104E-6</v>
      </c>
      <c r="E1477" s="3">
        <v>3.8705139838260732E-5</v>
      </c>
      <c r="F1477" s="3">
        <v>0</v>
      </c>
      <c r="G1477" s="3">
        <v>2.8032353248879812E-5</v>
      </c>
      <c r="H1477" s="3">
        <v>1.3206207804688708E-4</v>
      </c>
      <c r="I1477" s="3">
        <v>0</v>
      </c>
      <c r="J1477" s="3">
        <v>1.7752174432119447E-5</v>
      </c>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c r="AZ1477" s="54"/>
      <c r="BA1477" s="54"/>
      <c r="BB1477" s="54"/>
      <c r="BC1477" s="54"/>
      <c r="BD1477" s="54"/>
      <c r="BE1477" s="54"/>
      <c r="BF1477" s="54"/>
      <c r="BG1477" s="54"/>
      <c r="BH1477" s="54"/>
      <c r="BI1477" s="54"/>
      <c r="BJ1477" s="54"/>
      <c r="BK1477" s="54"/>
      <c r="BL1477" s="54"/>
      <c r="BM1477" s="54"/>
      <c r="BN1477" s="54"/>
      <c r="BO1477" s="54"/>
      <c r="BP1477" s="54"/>
      <c r="BQ1477" s="54"/>
      <c r="BR1477" s="54"/>
      <c r="BS1477" s="54"/>
      <c r="BT1477" s="54"/>
      <c r="BU1477" s="54"/>
      <c r="BV1477" s="54"/>
      <c r="BW1477" s="54"/>
      <c r="BX1477" s="54"/>
      <c r="BY1477" s="3"/>
      <c r="BZ1477" s="3"/>
      <c r="CA1477" s="3"/>
      <c r="CB1477" s="3"/>
      <c r="CC1477" s="3"/>
      <c r="CD1477" s="3"/>
    </row>
    <row r="1478" spans="1:82" x14ac:dyDescent="0.2">
      <c r="A1478" s="14">
        <v>818.72126999999989</v>
      </c>
      <c r="B1478" s="8" t="s">
        <v>835</v>
      </c>
      <c r="C1478" s="8" t="s">
        <v>836</v>
      </c>
      <c r="D1478" s="3">
        <v>4.5949022195906364E-6</v>
      </c>
      <c r="E1478" s="3">
        <v>6.8807491992065891E-6</v>
      </c>
      <c r="F1478" s="3">
        <v>5.4674278762549555E-5</v>
      </c>
      <c r="G1478" s="3">
        <v>2.4721552194046048E-4</v>
      </c>
      <c r="H1478" s="3">
        <v>0</v>
      </c>
      <c r="I1478" s="3">
        <v>0</v>
      </c>
      <c r="J1478" s="3">
        <v>0</v>
      </c>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c r="AZ1478" s="54"/>
      <c r="BA1478" s="54"/>
      <c r="BB1478" s="54"/>
      <c r="BC1478" s="54"/>
      <c r="BD1478" s="54"/>
      <c r="BE1478" s="54"/>
      <c r="BF1478" s="54"/>
      <c r="BG1478" s="54"/>
      <c r="BH1478" s="54"/>
      <c r="BI1478" s="54"/>
      <c r="BJ1478" s="54"/>
      <c r="BK1478" s="54"/>
      <c r="BL1478" s="54"/>
      <c r="BM1478" s="54"/>
      <c r="BN1478" s="54"/>
      <c r="BO1478" s="54"/>
      <c r="BP1478" s="54"/>
      <c r="BQ1478" s="54"/>
      <c r="BR1478" s="54"/>
      <c r="BS1478" s="54"/>
      <c r="BT1478" s="54"/>
      <c r="BU1478" s="54"/>
      <c r="BV1478" s="54"/>
      <c r="BW1478" s="54"/>
      <c r="BX1478" s="54"/>
      <c r="BY1478" s="3"/>
      <c r="BZ1478" s="3"/>
      <c r="CA1478" s="3"/>
      <c r="CB1478" s="3"/>
      <c r="CC1478" s="3"/>
      <c r="CD1478" s="3"/>
    </row>
    <row r="1479" spans="1:82" x14ac:dyDescent="0.2">
      <c r="A1479" s="14">
        <v>820.73686999999995</v>
      </c>
      <c r="B1479" s="8" t="s">
        <v>837</v>
      </c>
      <c r="C1479" s="8" t="s">
        <v>838</v>
      </c>
      <c r="D1479" s="3">
        <v>2.5253555906424412E-5</v>
      </c>
      <c r="E1479" s="3">
        <v>1.0861995925797658E-5</v>
      </c>
      <c r="F1479" s="3">
        <v>1.6289690251105289E-5</v>
      </c>
      <c r="G1479" s="3">
        <v>0</v>
      </c>
      <c r="H1479" s="3">
        <v>4.2523418416389243E-5</v>
      </c>
      <c r="I1479" s="3">
        <v>1.5000853911607956E-4</v>
      </c>
      <c r="J1479" s="3">
        <v>1.5504100140338803E-5</v>
      </c>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c r="AZ1479" s="54"/>
      <c r="BA1479" s="54"/>
      <c r="BB1479" s="54"/>
      <c r="BC1479" s="54"/>
      <c r="BD1479" s="54"/>
      <c r="BE1479" s="54"/>
      <c r="BF1479" s="54"/>
      <c r="BG1479" s="54"/>
      <c r="BH1479" s="54"/>
      <c r="BI1479" s="54"/>
      <c r="BJ1479" s="54"/>
      <c r="BK1479" s="54"/>
      <c r="BL1479" s="54"/>
      <c r="BM1479" s="54"/>
      <c r="BN1479" s="54"/>
      <c r="BO1479" s="54"/>
      <c r="BP1479" s="54"/>
      <c r="BQ1479" s="54"/>
      <c r="BR1479" s="54"/>
      <c r="BS1479" s="54"/>
      <c r="BT1479" s="54"/>
      <c r="BU1479" s="54"/>
      <c r="BV1479" s="54"/>
      <c r="BW1479" s="54"/>
      <c r="BX1479" s="54"/>
      <c r="BY1479" s="3"/>
      <c r="BZ1479" s="3"/>
      <c r="CA1479" s="3"/>
      <c r="CB1479" s="3"/>
      <c r="CC1479" s="3"/>
      <c r="CD1479" s="3"/>
    </row>
    <row r="1480" spans="1:82" x14ac:dyDescent="0.2">
      <c r="A1480" s="14">
        <v>822.7524699999999</v>
      </c>
      <c r="B1480" s="8" t="s">
        <v>839</v>
      </c>
      <c r="C1480" s="8" t="s">
        <v>840</v>
      </c>
      <c r="D1480" s="3">
        <v>0</v>
      </c>
      <c r="E1480" s="3">
        <v>3.8372484315867377E-5</v>
      </c>
      <c r="F1480" s="3">
        <v>2.7860206304744058E-5</v>
      </c>
      <c r="G1480" s="3">
        <v>1.5001208289690914E-5</v>
      </c>
      <c r="H1480" s="3">
        <v>7.2798319594881297E-5</v>
      </c>
      <c r="I1480" s="3">
        <v>1.5356897088462139E-5</v>
      </c>
      <c r="J1480" s="3">
        <v>1.2739484820455617E-5</v>
      </c>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c r="AZ1480" s="54"/>
      <c r="BA1480" s="54"/>
      <c r="BB1480" s="54"/>
      <c r="BC1480" s="54"/>
      <c r="BD1480" s="54"/>
      <c r="BE1480" s="54"/>
      <c r="BF1480" s="54"/>
      <c r="BG1480" s="54"/>
      <c r="BH1480" s="54"/>
      <c r="BI1480" s="54"/>
      <c r="BJ1480" s="54"/>
      <c r="BK1480" s="54"/>
      <c r="BL1480" s="54"/>
      <c r="BM1480" s="54"/>
      <c r="BN1480" s="54"/>
      <c r="BO1480" s="54"/>
      <c r="BP1480" s="54"/>
      <c r="BQ1480" s="54"/>
      <c r="BR1480" s="54"/>
      <c r="BS1480" s="54"/>
      <c r="BT1480" s="54"/>
      <c r="BU1480" s="54"/>
      <c r="BV1480" s="54"/>
      <c r="BW1480" s="54"/>
      <c r="BX1480" s="54"/>
      <c r="BY1480" s="3"/>
      <c r="BZ1480" s="3"/>
      <c r="CA1480" s="3"/>
      <c r="CB1480" s="3"/>
      <c r="CC1480" s="3"/>
      <c r="CD1480" s="3"/>
    </row>
    <row r="1481" spans="1:82" x14ac:dyDescent="0.2">
      <c r="A1481" s="14">
        <v>824.76806999999997</v>
      </c>
      <c r="B1481" s="8" t="s">
        <v>841</v>
      </c>
      <c r="C1481" s="8" t="s">
        <v>842</v>
      </c>
      <c r="D1481" s="3">
        <v>8.9131867154682955E-7</v>
      </c>
      <c r="E1481" s="3">
        <v>3.8584078335094537E-5</v>
      </c>
      <c r="F1481" s="3">
        <v>2.9497622116906864E-5</v>
      </c>
      <c r="G1481" s="3">
        <v>0</v>
      </c>
      <c r="H1481" s="3">
        <v>0</v>
      </c>
      <c r="I1481" s="3">
        <v>3.9769951529324868E-5</v>
      </c>
      <c r="J1481" s="3">
        <v>3.3573866088096503E-5</v>
      </c>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c r="AZ1481" s="54"/>
      <c r="BA1481" s="54"/>
      <c r="BB1481" s="54"/>
      <c r="BC1481" s="54"/>
      <c r="BD1481" s="54"/>
      <c r="BE1481" s="54"/>
      <c r="BF1481" s="54"/>
      <c r="BG1481" s="54"/>
      <c r="BH1481" s="54"/>
      <c r="BI1481" s="54"/>
      <c r="BJ1481" s="54"/>
      <c r="BK1481" s="54"/>
      <c r="BL1481" s="54"/>
      <c r="BM1481" s="54"/>
      <c r="BN1481" s="54"/>
      <c r="BO1481" s="54"/>
      <c r="BP1481" s="54"/>
      <c r="BQ1481" s="54"/>
      <c r="BR1481" s="54"/>
      <c r="BS1481" s="54"/>
      <c r="BT1481" s="54"/>
      <c r="BU1481" s="54"/>
      <c r="BV1481" s="54"/>
      <c r="BW1481" s="54"/>
      <c r="BX1481" s="54"/>
      <c r="BY1481" s="3"/>
      <c r="BZ1481" s="3"/>
      <c r="CA1481" s="3"/>
      <c r="CB1481" s="3"/>
      <c r="CC1481" s="3"/>
      <c r="CD1481" s="3"/>
    </row>
    <row r="1482" spans="1:82" x14ac:dyDescent="0.2">
      <c r="A1482" s="14">
        <v>830.75756999999999</v>
      </c>
      <c r="B1482" s="8" t="s">
        <v>843</v>
      </c>
      <c r="C1482" s="8" t="s">
        <v>844</v>
      </c>
      <c r="D1482" s="3">
        <v>2.0999032011976437E-5</v>
      </c>
      <c r="E1482" s="3">
        <v>3.3719157733833177E-5</v>
      </c>
      <c r="F1482" s="3">
        <v>3.9368370180157205E-6</v>
      </c>
      <c r="G1482" s="3">
        <v>0</v>
      </c>
      <c r="H1482" s="3">
        <v>6.1782515083392943E-5</v>
      </c>
      <c r="I1482" s="3">
        <v>0</v>
      </c>
      <c r="J1482" s="3">
        <v>0</v>
      </c>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c r="AZ1482" s="54"/>
      <c r="BA1482" s="54"/>
      <c r="BB1482" s="54"/>
      <c r="BC1482" s="54"/>
      <c r="BD1482" s="54"/>
      <c r="BE1482" s="54"/>
      <c r="BF1482" s="54"/>
      <c r="BG1482" s="54"/>
      <c r="BH1482" s="54"/>
      <c r="BI1482" s="54"/>
      <c r="BJ1482" s="54"/>
      <c r="BK1482" s="54"/>
      <c r="BL1482" s="54"/>
      <c r="BM1482" s="54"/>
      <c r="BN1482" s="54"/>
      <c r="BO1482" s="54"/>
      <c r="BP1482" s="54"/>
      <c r="BQ1482" s="54"/>
      <c r="BR1482" s="54"/>
      <c r="BS1482" s="54"/>
      <c r="BT1482" s="54"/>
      <c r="BU1482" s="54"/>
      <c r="BV1482" s="54"/>
      <c r="BW1482" s="54"/>
      <c r="BX1482" s="54"/>
      <c r="BY1482" s="3"/>
      <c r="BZ1482" s="3"/>
      <c r="CA1482" s="3"/>
      <c r="CB1482" s="3"/>
      <c r="CC1482" s="3"/>
      <c r="CD1482" s="3"/>
    </row>
    <row r="1483" spans="1:82" x14ac:dyDescent="0.2">
      <c r="A1483" s="14">
        <v>832.77317000000005</v>
      </c>
      <c r="B1483" s="8" t="s">
        <v>845</v>
      </c>
      <c r="C1483" s="8" t="s">
        <v>846</v>
      </c>
      <c r="D1483" s="3">
        <v>0</v>
      </c>
      <c r="E1483" s="3">
        <v>1.7354203618809358E-5</v>
      </c>
      <c r="F1483" s="3">
        <v>0</v>
      </c>
      <c r="G1483" s="3">
        <v>1.9607058760030164E-5</v>
      </c>
      <c r="H1483" s="3">
        <v>3.0930742925783762E-5</v>
      </c>
      <c r="I1483" s="3">
        <v>1.6507942494625164E-5</v>
      </c>
      <c r="J1483" s="3">
        <v>1.2481698017582729E-5</v>
      </c>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c r="AZ1483" s="54"/>
      <c r="BA1483" s="54"/>
      <c r="BB1483" s="54"/>
      <c r="BC1483" s="54"/>
      <c r="BD1483" s="54"/>
      <c r="BE1483" s="54"/>
      <c r="BF1483" s="54"/>
      <c r="BG1483" s="54"/>
      <c r="BH1483" s="54"/>
      <c r="BI1483" s="54"/>
      <c r="BJ1483" s="54"/>
      <c r="BK1483" s="54"/>
      <c r="BL1483" s="54"/>
      <c r="BM1483" s="54"/>
      <c r="BN1483" s="54"/>
      <c r="BO1483" s="54"/>
      <c r="BP1483" s="54"/>
      <c r="BQ1483" s="54"/>
      <c r="BR1483" s="54"/>
      <c r="BS1483" s="54"/>
      <c r="BT1483" s="54"/>
      <c r="BU1483" s="54"/>
      <c r="BV1483" s="54"/>
      <c r="BW1483" s="54"/>
      <c r="BX1483" s="54"/>
      <c r="BY1483" s="3"/>
      <c r="BZ1483" s="3"/>
      <c r="CA1483" s="3"/>
      <c r="CB1483" s="3"/>
      <c r="CC1483" s="3"/>
      <c r="CD1483" s="3"/>
    </row>
    <row r="1484" spans="1:82" x14ac:dyDescent="0.2">
      <c r="A1484" s="14">
        <v>834.78877</v>
      </c>
      <c r="B1484" s="8" t="s">
        <v>847</v>
      </c>
      <c r="C1484" s="8" t="s">
        <v>848</v>
      </c>
      <c r="D1484" s="3">
        <v>0</v>
      </c>
      <c r="E1484" s="3">
        <v>7.8418571647047359E-6</v>
      </c>
      <c r="F1484" s="3">
        <v>3.9033466461081868E-5</v>
      </c>
      <c r="G1484" s="3">
        <v>2.1603004641747456E-5</v>
      </c>
      <c r="H1484" s="3">
        <v>1.3894592980349544E-5</v>
      </c>
      <c r="I1484" s="3">
        <v>2.2799000655024178E-5</v>
      </c>
      <c r="J1484" s="3">
        <v>0</v>
      </c>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c r="AZ1484" s="54"/>
      <c r="BA1484" s="54"/>
      <c r="BB1484" s="54"/>
      <c r="BC1484" s="54"/>
      <c r="BD1484" s="54"/>
      <c r="BE1484" s="54"/>
      <c r="BF1484" s="54"/>
      <c r="BG1484" s="54"/>
      <c r="BH1484" s="54"/>
      <c r="BI1484" s="54"/>
      <c r="BJ1484" s="54"/>
      <c r="BK1484" s="54"/>
      <c r="BL1484" s="54"/>
      <c r="BM1484" s="54"/>
      <c r="BN1484" s="54"/>
      <c r="BO1484" s="54"/>
      <c r="BP1484" s="54"/>
      <c r="BQ1484" s="54"/>
      <c r="BR1484" s="54"/>
      <c r="BS1484" s="54"/>
      <c r="BT1484" s="54"/>
      <c r="BU1484" s="54"/>
      <c r="BV1484" s="54"/>
      <c r="BW1484" s="54"/>
      <c r="BX1484" s="54"/>
      <c r="BY1484" s="3"/>
      <c r="BZ1484" s="3"/>
      <c r="CA1484" s="3"/>
      <c r="CB1484" s="3"/>
      <c r="CC1484" s="3"/>
      <c r="CD1484" s="3"/>
    </row>
    <row r="1485" spans="1:82" x14ac:dyDescent="0.2">
      <c r="A1485" s="14">
        <v>836.80437000000006</v>
      </c>
      <c r="B1485" s="8" t="s">
        <v>849</v>
      </c>
      <c r="C1485" s="8" t="s">
        <v>850</v>
      </c>
      <c r="D1485" s="3">
        <v>0</v>
      </c>
      <c r="E1485" s="3">
        <v>0</v>
      </c>
      <c r="F1485" s="3">
        <v>4.6474348165369001E-5</v>
      </c>
      <c r="G1485" s="3">
        <v>0</v>
      </c>
      <c r="H1485" s="3">
        <v>5.9638762712822845E-5</v>
      </c>
      <c r="I1485" s="3">
        <v>6.3377890387505276E-5</v>
      </c>
      <c r="J1485" s="3">
        <v>7.8094792482334758E-6</v>
      </c>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c r="AZ1485" s="54"/>
      <c r="BA1485" s="54"/>
      <c r="BB1485" s="54"/>
      <c r="BC1485" s="54"/>
      <c r="BD1485" s="54"/>
      <c r="BE1485" s="54"/>
      <c r="BF1485" s="54"/>
      <c r="BG1485" s="54"/>
      <c r="BH1485" s="54"/>
      <c r="BI1485" s="54"/>
      <c r="BJ1485" s="54"/>
      <c r="BK1485" s="54"/>
      <c r="BL1485" s="54"/>
      <c r="BM1485" s="54"/>
      <c r="BN1485" s="54"/>
      <c r="BO1485" s="54"/>
      <c r="BP1485" s="54"/>
      <c r="BQ1485" s="54"/>
      <c r="BR1485" s="54"/>
      <c r="BS1485" s="54"/>
      <c r="BT1485" s="54"/>
      <c r="BU1485" s="54"/>
      <c r="BV1485" s="54"/>
      <c r="BW1485" s="54"/>
      <c r="BX1485" s="54"/>
      <c r="BY1485" s="3"/>
      <c r="BZ1485" s="3"/>
      <c r="CA1485" s="3"/>
      <c r="CB1485" s="3"/>
      <c r="CC1485" s="3"/>
      <c r="CD1485" s="3"/>
    </row>
    <row r="1486" spans="1:82" x14ac:dyDescent="0.2">
      <c r="A1486" s="14">
        <v>838.81997000000001</v>
      </c>
      <c r="B1486" s="8" t="s">
        <v>851</v>
      </c>
      <c r="C1486" s="8" t="s">
        <v>852</v>
      </c>
      <c r="D1486" s="3">
        <v>1.8428875772564122E-5</v>
      </c>
      <c r="E1486" s="3">
        <v>1.4424394670167496E-5</v>
      </c>
      <c r="F1486" s="3">
        <v>1.2846436351316705E-5</v>
      </c>
      <c r="G1486" s="3">
        <v>0</v>
      </c>
      <c r="H1486" s="3">
        <v>4.0241088343895157E-5</v>
      </c>
      <c r="I1486" s="3">
        <v>2.9740406809379541E-5</v>
      </c>
      <c r="J1486" s="3">
        <v>6.2352034050777309E-5</v>
      </c>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c r="AZ1486" s="54"/>
      <c r="BA1486" s="54"/>
      <c r="BB1486" s="54"/>
      <c r="BC1486" s="54"/>
      <c r="BD1486" s="54"/>
      <c r="BE1486" s="54"/>
      <c r="BF1486" s="54"/>
      <c r="BG1486" s="54"/>
      <c r="BH1486" s="54"/>
      <c r="BI1486" s="54"/>
      <c r="BJ1486" s="54"/>
      <c r="BK1486" s="54"/>
      <c r="BL1486" s="54"/>
      <c r="BM1486" s="54"/>
      <c r="BN1486" s="54"/>
      <c r="BO1486" s="54"/>
      <c r="BP1486" s="54"/>
      <c r="BQ1486" s="54"/>
      <c r="BR1486" s="54"/>
      <c r="BS1486" s="54"/>
      <c r="BT1486" s="54"/>
      <c r="BU1486" s="54"/>
      <c r="BV1486" s="54"/>
      <c r="BW1486" s="54"/>
      <c r="BX1486" s="54"/>
      <c r="BY1486" s="3"/>
      <c r="BZ1486" s="3"/>
      <c r="CA1486" s="3"/>
      <c r="CB1486" s="3"/>
      <c r="CC1486" s="3"/>
      <c r="CD1486" s="3"/>
    </row>
    <row r="1487" spans="1:82" x14ac:dyDescent="0.2">
      <c r="A1487" s="14">
        <v>844.73686999999995</v>
      </c>
      <c r="B1487" s="8" t="s">
        <v>853</v>
      </c>
      <c r="C1487" s="8" t="s">
        <v>854</v>
      </c>
      <c r="D1487" s="3">
        <v>9.7512319107619639E-5</v>
      </c>
      <c r="E1487" s="3">
        <v>5.6582790019453679E-5</v>
      </c>
      <c r="F1487" s="3">
        <v>0</v>
      </c>
      <c r="G1487" s="3">
        <v>2.872564691689858E-5</v>
      </c>
      <c r="H1487" s="3">
        <v>7.2627510861254647E-5</v>
      </c>
      <c r="I1487" s="3">
        <v>5.147706311835666E-5</v>
      </c>
      <c r="J1487" s="3">
        <v>0</v>
      </c>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c r="AZ1487" s="54"/>
      <c r="BA1487" s="54"/>
      <c r="BB1487" s="54"/>
      <c r="BC1487" s="54"/>
      <c r="BD1487" s="54"/>
      <c r="BE1487" s="54"/>
      <c r="BF1487" s="54"/>
      <c r="BG1487" s="54"/>
      <c r="BH1487" s="54"/>
      <c r="BI1487" s="54"/>
      <c r="BJ1487" s="54"/>
      <c r="BK1487" s="54"/>
      <c r="BL1487" s="54"/>
      <c r="BM1487" s="54"/>
      <c r="BN1487" s="54"/>
      <c r="BO1487" s="54"/>
      <c r="BP1487" s="54"/>
      <c r="BQ1487" s="54"/>
      <c r="BR1487" s="54"/>
      <c r="BS1487" s="54"/>
      <c r="BT1487" s="54"/>
      <c r="BU1487" s="54"/>
      <c r="BV1487" s="54"/>
      <c r="BW1487" s="54"/>
      <c r="BX1487" s="54"/>
      <c r="BY1487" s="3"/>
      <c r="BZ1487" s="3"/>
      <c r="CA1487" s="3"/>
      <c r="CB1487" s="3"/>
      <c r="CC1487" s="3"/>
      <c r="CD1487" s="3"/>
    </row>
    <row r="1488" spans="1:82" x14ac:dyDescent="0.2">
      <c r="A1488" s="14">
        <v>846.7524699999999</v>
      </c>
      <c r="B1488" s="8" t="s">
        <v>855</v>
      </c>
      <c r="C1488" s="8" t="s">
        <v>856</v>
      </c>
      <c r="D1488" s="3">
        <v>3.214951117485925E-5</v>
      </c>
      <c r="E1488" s="3">
        <v>1.1034171041135102E-5</v>
      </c>
      <c r="F1488" s="3">
        <v>0</v>
      </c>
      <c r="G1488" s="3">
        <v>1.2898322450861203E-4</v>
      </c>
      <c r="H1488" s="3">
        <v>5.3804870207700436E-5</v>
      </c>
      <c r="I1488" s="3">
        <v>1.3527913602585644E-4</v>
      </c>
      <c r="J1488" s="3">
        <v>1.1440316798168455E-5</v>
      </c>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c r="AZ1488" s="54"/>
      <c r="BA1488" s="54"/>
      <c r="BB1488" s="54"/>
      <c r="BC1488" s="54"/>
      <c r="BD1488" s="54"/>
      <c r="BE1488" s="54"/>
      <c r="BF1488" s="54"/>
      <c r="BG1488" s="54"/>
      <c r="BH1488" s="54"/>
      <c r="BI1488" s="54"/>
      <c r="BJ1488" s="54"/>
      <c r="BK1488" s="54"/>
      <c r="BL1488" s="54"/>
      <c r="BM1488" s="54"/>
      <c r="BN1488" s="54"/>
      <c r="BO1488" s="54"/>
      <c r="BP1488" s="54"/>
      <c r="BQ1488" s="54"/>
      <c r="BR1488" s="54"/>
      <c r="BS1488" s="54"/>
      <c r="BT1488" s="54"/>
      <c r="BU1488" s="54"/>
      <c r="BV1488" s="54"/>
      <c r="BW1488" s="54"/>
      <c r="BX1488" s="54"/>
      <c r="BY1488" s="3"/>
      <c r="BZ1488" s="3"/>
      <c r="CA1488" s="3"/>
      <c r="CB1488" s="3"/>
      <c r="CC1488" s="3"/>
      <c r="CD1488" s="3"/>
    </row>
    <row r="1489" spans="1:82" x14ac:dyDescent="0.2">
      <c r="A1489" s="14">
        <v>848.76806999999997</v>
      </c>
      <c r="B1489" s="8" t="s">
        <v>857</v>
      </c>
      <c r="C1489" s="8" t="s">
        <v>858</v>
      </c>
      <c r="D1489" s="3">
        <v>3.5277160086552992E-6</v>
      </c>
      <c r="E1489" s="3">
        <v>1.7957974402900548E-5</v>
      </c>
      <c r="F1489" s="3">
        <v>7.2856787921120352E-5</v>
      </c>
      <c r="G1489" s="3">
        <v>2.8420131613663645E-6</v>
      </c>
      <c r="H1489" s="3">
        <v>0</v>
      </c>
      <c r="I1489" s="3">
        <v>0</v>
      </c>
      <c r="J1489" s="3">
        <v>0</v>
      </c>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c r="AZ1489" s="54"/>
      <c r="BA1489" s="54"/>
      <c r="BB1489" s="54"/>
      <c r="BC1489" s="54"/>
      <c r="BD1489" s="54"/>
      <c r="BE1489" s="54"/>
      <c r="BF1489" s="54"/>
      <c r="BG1489" s="54"/>
      <c r="BH1489" s="54"/>
      <c r="BI1489" s="54"/>
      <c r="BJ1489" s="54"/>
      <c r="BK1489" s="54"/>
      <c r="BL1489" s="54"/>
      <c r="BM1489" s="54"/>
      <c r="BN1489" s="54"/>
      <c r="BO1489" s="54"/>
      <c r="BP1489" s="54"/>
      <c r="BQ1489" s="54"/>
      <c r="BR1489" s="54"/>
      <c r="BS1489" s="54"/>
      <c r="BT1489" s="54"/>
      <c r="BU1489" s="54"/>
      <c r="BV1489" s="54"/>
      <c r="BW1489" s="54"/>
      <c r="BX1489" s="54"/>
      <c r="BY1489" s="3"/>
      <c r="BZ1489" s="3"/>
      <c r="CA1489" s="3"/>
      <c r="CB1489" s="3"/>
      <c r="CC1489" s="3"/>
      <c r="CD1489" s="3"/>
    </row>
    <row r="1490" spans="1:82" x14ac:dyDescent="0.2">
      <c r="A1490" s="14">
        <v>850.78366999999992</v>
      </c>
      <c r="B1490" s="8" t="s">
        <v>859</v>
      </c>
      <c r="C1490" s="8" t="s">
        <v>860</v>
      </c>
      <c r="D1490" s="3">
        <v>1.4556691809488911E-5</v>
      </c>
      <c r="E1490" s="3">
        <v>4.6064061408641062E-5</v>
      </c>
      <c r="F1490" s="3">
        <v>1.2849555610329939E-5</v>
      </c>
      <c r="G1490" s="3">
        <v>0</v>
      </c>
      <c r="H1490" s="3">
        <v>2.2949252499762127E-5</v>
      </c>
      <c r="I1490" s="3">
        <v>5.0029515442194946E-5</v>
      </c>
      <c r="J1490" s="3">
        <v>1.3804573827691105E-5</v>
      </c>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c r="AZ1490" s="54"/>
      <c r="BA1490" s="54"/>
      <c r="BB1490" s="54"/>
      <c r="BC1490" s="54"/>
      <c r="BD1490" s="54"/>
      <c r="BE1490" s="54"/>
      <c r="BF1490" s="54"/>
      <c r="BG1490" s="54"/>
      <c r="BH1490" s="54"/>
      <c r="BI1490" s="54"/>
      <c r="BJ1490" s="54"/>
      <c r="BK1490" s="54"/>
      <c r="BL1490" s="54"/>
      <c r="BM1490" s="54"/>
      <c r="BN1490" s="54"/>
      <c r="BO1490" s="54"/>
      <c r="BP1490" s="54"/>
      <c r="BQ1490" s="54"/>
      <c r="BR1490" s="54"/>
      <c r="BS1490" s="54"/>
      <c r="BT1490" s="54"/>
      <c r="BU1490" s="54"/>
      <c r="BV1490" s="54"/>
      <c r="BW1490" s="54"/>
      <c r="BX1490" s="54"/>
      <c r="BY1490" s="3"/>
      <c r="BZ1490" s="3"/>
      <c r="CA1490" s="3"/>
      <c r="CB1490" s="3"/>
      <c r="CC1490" s="3"/>
      <c r="CD1490" s="3"/>
    </row>
    <row r="1491" spans="1:82" x14ac:dyDescent="0.2">
      <c r="A1491" s="14">
        <v>852.79926999999998</v>
      </c>
      <c r="B1491" s="8" t="s">
        <v>861</v>
      </c>
      <c r="C1491" s="8" t="s">
        <v>862</v>
      </c>
      <c r="D1491" s="3">
        <v>1.1012573069132662E-5</v>
      </c>
      <c r="E1491" s="3">
        <v>1.5023229465448929E-5</v>
      </c>
      <c r="F1491" s="3">
        <v>6.3826411541576189E-5</v>
      </c>
      <c r="G1491" s="3">
        <v>0</v>
      </c>
      <c r="H1491" s="3">
        <v>4.2120696360324415E-5</v>
      </c>
      <c r="I1491" s="3">
        <v>1.2795469392080095E-4</v>
      </c>
      <c r="J1491" s="3">
        <v>9.5344774898247457E-6</v>
      </c>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c r="AZ1491" s="54"/>
      <c r="BA1491" s="54"/>
      <c r="BB1491" s="54"/>
      <c r="BC1491" s="54"/>
      <c r="BD1491" s="54"/>
      <c r="BE1491" s="54"/>
      <c r="BF1491" s="54"/>
      <c r="BG1491" s="54"/>
      <c r="BH1491" s="54"/>
      <c r="BI1491" s="54"/>
      <c r="BJ1491" s="54"/>
      <c r="BK1491" s="54"/>
      <c r="BL1491" s="54"/>
      <c r="BM1491" s="54"/>
      <c r="BN1491" s="54"/>
      <c r="BO1491" s="54"/>
      <c r="BP1491" s="54"/>
      <c r="BQ1491" s="54"/>
      <c r="BR1491" s="54"/>
      <c r="BS1491" s="54"/>
      <c r="BT1491" s="54"/>
      <c r="BU1491" s="54"/>
      <c r="BV1491" s="54"/>
      <c r="BW1491" s="54"/>
      <c r="BX1491" s="54"/>
      <c r="BY1491" s="3"/>
      <c r="BZ1491" s="3"/>
      <c r="CA1491" s="3"/>
      <c r="CB1491" s="3"/>
      <c r="CC1491" s="3"/>
      <c r="CD1491" s="3"/>
    </row>
    <row r="1492" spans="1:82" x14ac:dyDescent="0.2">
      <c r="A1492" s="14">
        <v>856.77317000000005</v>
      </c>
      <c r="B1492" s="8" t="s">
        <v>863</v>
      </c>
      <c r="C1492" s="8" t="s">
        <v>864</v>
      </c>
      <c r="D1492" s="3">
        <v>9.1324089390244872E-6</v>
      </c>
      <c r="E1492" s="3">
        <v>0</v>
      </c>
      <c r="F1492" s="3">
        <v>1.1983744551230029E-4</v>
      </c>
      <c r="G1492" s="3">
        <v>5.6250198679976373E-5</v>
      </c>
      <c r="H1492" s="3">
        <v>0</v>
      </c>
      <c r="I1492" s="3">
        <v>0</v>
      </c>
      <c r="J1492" s="3">
        <v>7.0980287021528345E-5</v>
      </c>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c r="AZ1492" s="54"/>
      <c r="BA1492" s="54"/>
      <c r="BB1492" s="54"/>
      <c r="BC1492" s="54"/>
      <c r="BD1492" s="54"/>
      <c r="BE1492" s="54"/>
      <c r="BF1492" s="54"/>
      <c r="BG1492" s="54"/>
      <c r="BH1492" s="54"/>
      <c r="BI1492" s="54"/>
      <c r="BJ1492" s="54"/>
      <c r="BK1492" s="54"/>
      <c r="BL1492" s="54"/>
      <c r="BM1492" s="54"/>
      <c r="BN1492" s="54"/>
      <c r="BO1492" s="54"/>
      <c r="BP1492" s="54"/>
      <c r="BQ1492" s="54"/>
      <c r="BR1492" s="54"/>
      <c r="BS1492" s="54"/>
      <c r="BT1492" s="54"/>
      <c r="BU1492" s="54"/>
      <c r="BV1492" s="54"/>
      <c r="BW1492" s="54"/>
      <c r="BX1492" s="54"/>
      <c r="BY1492" s="3"/>
      <c r="BZ1492" s="3"/>
      <c r="CA1492" s="3"/>
      <c r="CB1492" s="3"/>
      <c r="CC1492" s="3"/>
      <c r="CD1492" s="3"/>
    </row>
    <row r="1493" spans="1:82" x14ac:dyDescent="0.2">
      <c r="A1493" s="14">
        <v>858.78877</v>
      </c>
      <c r="B1493" s="8" t="s">
        <v>865</v>
      </c>
      <c r="C1493" s="8" t="s">
        <v>866</v>
      </c>
      <c r="D1493" s="3">
        <v>1.4403422765255235E-5</v>
      </c>
      <c r="E1493" s="3">
        <v>7.1607819745092005E-5</v>
      </c>
      <c r="F1493" s="3">
        <v>3.5756436160132155E-5</v>
      </c>
      <c r="G1493" s="3">
        <v>6.617009404226803E-5</v>
      </c>
      <c r="H1493" s="3">
        <v>1.6335169051398451E-5</v>
      </c>
      <c r="I1493" s="3">
        <v>0</v>
      </c>
      <c r="J1493" s="3">
        <v>9.8336409323013203E-5</v>
      </c>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c r="AZ1493" s="54"/>
      <c r="BA1493" s="54"/>
      <c r="BB1493" s="54"/>
      <c r="BC1493" s="54"/>
      <c r="BD1493" s="54"/>
      <c r="BE1493" s="54"/>
      <c r="BF1493" s="54"/>
      <c r="BG1493" s="54"/>
      <c r="BH1493" s="54"/>
      <c r="BI1493" s="54"/>
      <c r="BJ1493" s="54"/>
      <c r="BK1493" s="54"/>
      <c r="BL1493" s="54"/>
      <c r="BM1493" s="54"/>
      <c r="BN1493" s="54"/>
      <c r="BO1493" s="54"/>
      <c r="BP1493" s="54"/>
      <c r="BQ1493" s="54"/>
      <c r="BR1493" s="54"/>
      <c r="BS1493" s="54"/>
      <c r="BT1493" s="54"/>
      <c r="BU1493" s="54"/>
      <c r="BV1493" s="54"/>
      <c r="BW1493" s="54"/>
      <c r="BX1493" s="54"/>
      <c r="BY1493" s="3"/>
      <c r="BZ1493" s="3"/>
      <c r="CA1493" s="3"/>
      <c r="CB1493" s="3"/>
      <c r="CC1493" s="3"/>
      <c r="CD1493" s="3"/>
    </row>
    <row r="1494" spans="1:82" x14ac:dyDescent="0.2">
      <c r="A1494" s="14">
        <v>860.80437000000006</v>
      </c>
      <c r="B1494" s="8" t="s">
        <v>867</v>
      </c>
      <c r="C1494" s="8" t="s">
        <v>868</v>
      </c>
      <c r="D1494" s="3">
        <v>2.889299021641958E-5</v>
      </c>
      <c r="E1494" s="3">
        <v>0</v>
      </c>
      <c r="F1494" s="3">
        <v>5.0542666373630143E-5</v>
      </c>
      <c r="G1494" s="3">
        <v>2.5420075583275923E-4</v>
      </c>
      <c r="H1494" s="3">
        <v>2.9997772704076835E-5</v>
      </c>
      <c r="I1494" s="3">
        <v>0</v>
      </c>
      <c r="J1494" s="3">
        <v>0</v>
      </c>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c r="AZ1494" s="54"/>
      <c r="BA1494" s="54"/>
      <c r="BB1494" s="54"/>
      <c r="BC1494" s="54"/>
      <c r="BD1494" s="54"/>
      <c r="BE1494" s="54"/>
      <c r="BF1494" s="54"/>
      <c r="BG1494" s="54"/>
      <c r="BH1494" s="54"/>
      <c r="BI1494" s="54"/>
      <c r="BJ1494" s="54"/>
      <c r="BK1494" s="54"/>
      <c r="BL1494" s="54"/>
      <c r="BM1494" s="54"/>
      <c r="BN1494" s="54"/>
      <c r="BO1494" s="54"/>
      <c r="BP1494" s="54"/>
      <c r="BQ1494" s="54"/>
      <c r="BR1494" s="54"/>
      <c r="BS1494" s="54"/>
      <c r="BT1494" s="54"/>
      <c r="BU1494" s="54"/>
      <c r="BV1494" s="54"/>
      <c r="BW1494" s="54"/>
      <c r="BX1494" s="54"/>
      <c r="BY1494" s="3"/>
      <c r="BZ1494" s="3"/>
      <c r="CA1494" s="3"/>
      <c r="CB1494" s="3"/>
      <c r="CC1494" s="3"/>
      <c r="CD1494" s="3"/>
    </row>
    <row r="1495" spans="1:82" x14ac:dyDescent="0.2">
      <c r="A1495" s="14">
        <v>862.81997000000001</v>
      </c>
      <c r="B1495" s="8" t="s">
        <v>869</v>
      </c>
      <c r="C1495" s="8" t="s">
        <v>870</v>
      </c>
      <c r="D1495" s="3">
        <v>3.2425567477365807E-5</v>
      </c>
      <c r="E1495" s="3">
        <v>5.4219591552126894E-5</v>
      </c>
      <c r="F1495" s="3">
        <v>3.7522883987614958E-5</v>
      </c>
      <c r="G1495" s="3">
        <v>0</v>
      </c>
      <c r="H1495" s="3">
        <v>5.9802831265498934E-5</v>
      </c>
      <c r="I1495" s="3">
        <v>0</v>
      </c>
      <c r="J1495" s="3">
        <v>1.8515453654836774E-5</v>
      </c>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c r="AZ1495" s="54"/>
      <c r="BA1495" s="54"/>
      <c r="BB1495" s="54"/>
      <c r="BC1495" s="54"/>
      <c r="BD1495" s="54"/>
      <c r="BE1495" s="54"/>
      <c r="BF1495" s="54"/>
      <c r="BG1495" s="54"/>
      <c r="BH1495" s="54"/>
      <c r="BI1495" s="54"/>
      <c r="BJ1495" s="54"/>
      <c r="BK1495" s="54"/>
      <c r="BL1495" s="54"/>
      <c r="BM1495" s="54"/>
      <c r="BN1495" s="54"/>
      <c r="BO1495" s="54"/>
      <c r="BP1495" s="54"/>
      <c r="BQ1495" s="54"/>
      <c r="BR1495" s="54"/>
      <c r="BS1495" s="54"/>
      <c r="BT1495" s="54"/>
      <c r="BU1495" s="54"/>
      <c r="BV1495" s="54"/>
      <c r="BW1495" s="54"/>
      <c r="BX1495" s="54"/>
      <c r="BY1495" s="3"/>
      <c r="BZ1495" s="3"/>
      <c r="CA1495" s="3"/>
      <c r="CB1495" s="3"/>
      <c r="CC1495" s="3"/>
      <c r="CD1495" s="3"/>
    </row>
    <row r="1496" spans="1:82" x14ac:dyDescent="0.2">
      <c r="A1496" s="14">
        <v>864.83556999999996</v>
      </c>
      <c r="B1496" s="8" t="s">
        <v>871</v>
      </c>
      <c r="C1496" s="8" t="s">
        <v>872</v>
      </c>
      <c r="D1496" s="3">
        <v>2.1766334459396313E-5</v>
      </c>
      <c r="E1496" s="3">
        <v>0</v>
      </c>
      <c r="F1496" s="3">
        <v>0</v>
      </c>
      <c r="G1496" s="3">
        <v>3.062943393687067E-5</v>
      </c>
      <c r="H1496" s="3">
        <v>2.2550842100164976E-5</v>
      </c>
      <c r="I1496" s="3">
        <v>1.9919252140248428E-5</v>
      </c>
      <c r="J1496" s="3">
        <v>4.4200580241252199E-5</v>
      </c>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c r="AZ1496" s="54"/>
      <c r="BA1496" s="54"/>
      <c r="BB1496" s="54"/>
      <c r="BC1496" s="54"/>
      <c r="BD1496" s="54"/>
      <c r="BE1496" s="54"/>
      <c r="BF1496" s="54"/>
      <c r="BG1496" s="54"/>
      <c r="BH1496" s="54"/>
      <c r="BI1496" s="54"/>
      <c r="BJ1496" s="54"/>
      <c r="BK1496" s="54"/>
      <c r="BL1496" s="54"/>
      <c r="BM1496" s="54"/>
      <c r="BN1496" s="54"/>
      <c r="BO1496" s="54"/>
      <c r="BP1496" s="54"/>
      <c r="BQ1496" s="54"/>
      <c r="BR1496" s="54"/>
      <c r="BS1496" s="54"/>
      <c r="BT1496" s="54"/>
      <c r="BU1496" s="54"/>
      <c r="BV1496" s="54"/>
      <c r="BW1496" s="54"/>
      <c r="BX1496" s="54"/>
      <c r="BY1496" s="3"/>
      <c r="BZ1496" s="3"/>
      <c r="CA1496" s="3"/>
      <c r="CB1496" s="3"/>
      <c r="CC1496" s="3"/>
      <c r="CD1496" s="3"/>
    </row>
    <row r="1497" spans="1:82" x14ac:dyDescent="0.2">
      <c r="A1497" s="14">
        <v>866.85117000000002</v>
      </c>
      <c r="B1497" s="8" t="s">
        <v>873</v>
      </c>
      <c r="C1497" s="8" t="s">
        <v>874</v>
      </c>
      <c r="D1497" s="3">
        <v>0</v>
      </c>
      <c r="E1497" s="3">
        <v>2.9254493483072563E-5</v>
      </c>
      <c r="F1497" s="3">
        <v>0</v>
      </c>
      <c r="G1497" s="3">
        <v>1.9735284019026312E-5</v>
      </c>
      <c r="H1497" s="3">
        <v>8.0712374385972997E-5</v>
      </c>
      <c r="I1497" s="3">
        <v>2.3766229911841057E-4</v>
      </c>
      <c r="J1497" s="3">
        <v>4.0552231133439286E-5</v>
      </c>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c r="AZ1497" s="54"/>
      <c r="BA1497" s="54"/>
      <c r="BB1497" s="54"/>
      <c r="BC1497" s="54"/>
      <c r="BD1497" s="54"/>
      <c r="BE1497" s="54"/>
      <c r="BF1497" s="54"/>
      <c r="BG1497" s="54"/>
      <c r="BH1497" s="54"/>
      <c r="BI1497" s="54"/>
      <c r="BJ1497" s="54"/>
      <c r="BK1497" s="54"/>
      <c r="BL1497" s="54"/>
      <c r="BM1497" s="54"/>
      <c r="BN1497" s="54"/>
      <c r="BO1497" s="54"/>
      <c r="BP1497" s="54"/>
      <c r="BQ1497" s="54"/>
      <c r="BR1497" s="54"/>
      <c r="BS1497" s="54"/>
      <c r="BT1497" s="54"/>
      <c r="BU1497" s="54"/>
      <c r="BV1497" s="54"/>
      <c r="BW1497" s="54"/>
      <c r="BX1497" s="54"/>
      <c r="BY1497" s="3"/>
      <c r="BZ1497" s="3"/>
      <c r="CA1497" s="3"/>
      <c r="CB1497" s="3"/>
      <c r="CC1497" s="3"/>
      <c r="CD1497" s="3"/>
    </row>
    <row r="1498" spans="1:82" x14ac:dyDescent="0.2">
      <c r="A1498" s="14">
        <v>868.73686999999995</v>
      </c>
      <c r="B1498" s="8" t="s">
        <v>875</v>
      </c>
      <c r="C1498" s="8" t="s">
        <v>876</v>
      </c>
      <c r="D1498" s="3">
        <v>1.6291597082565086E-5</v>
      </c>
      <c r="E1498" s="3">
        <v>1.4080205729224064E-5</v>
      </c>
      <c r="F1498" s="3">
        <v>1.7871010514966731E-5</v>
      </c>
      <c r="G1498" s="3">
        <v>0</v>
      </c>
      <c r="H1498" s="3">
        <v>7.5463265262027261E-5</v>
      </c>
      <c r="I1498" s="3">
        <v>2.9418061722521813E-5</v>
      </c>
      <c r="J1498" s="3">
        <v>1.722484687621202E-5</v>
      </c>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c r="AZ1498" s="54"/>
      <c r="BA1498" s="54"/>
      <c r="BB1498" s="54"/>
      <c r="BC1498" s="54"/>
      <c r="BD1498" s="54"/>
      <c r="BE1498" s="54"/>
      <c r="BF1498" s="54"/>
      <c r="BG1498" s="54"/>
      <c r="BH1498" s="54"/>
      <c r="BI1498" s="54"/>
      <c r="BJ1498" s="54"/>
      <c r="BK1498" s="54"/>
      <c r="BL1498" s="54"/>
      <c r="BM1498" s="54"/>
      <c r="BN1498" s="54"/>
      <c r="BO1498" s="54"/>
      <c r="BP1498" s="54"/>
      <c r="BQ1498" s="54"/>
      <c r="BR1498" s="54"/>
      <c r="BS1498" s="54"/>
      <c r="BT1498" s="54"/>
      <c r="BU1498" s="54"/>
      <c r="BV1498" s="54"/>
      <c r="BW1498" s="54"/>
      <c r="BX1498" s="54"/>
      <c r="BY1498" s="3"/>
      <c r="BZ1498" s="3"/>
      <c r="CA1498" s="3"/>
      <c r="CB1498" s="3"/>
      <c r="CC1498" s="3"/>
      <c r="CD1498" s="3"/>
    </row>
    <row r="1499" spans="1:82" x14ac:dyDescent="0.2">
      <c r="A1499" s="14">
        <v>870.7524699999999</v>
      </c>
      <c r="B1499" s="8" t="s">
        <v>877</v>
      </c>
      <c r="C1499" s="8" t="s">
        <v>878</v>
      </c>
      <c r="D1499" s="3">
        <v>1.6354696371345024E-5</v>
      </c>
      <c r="E1499" s="3">
        <v>1.3533816863195059E-5</v>
      </c>
      <c r="F1499" s="3">
        <v>4.4176048668365126E-5</v>
      </c>
      <c r="G1499" s="3">
        <v>1.0516279491161961E-4</v>
      </c>
      <c r="H1499" s="3">
        <v>0</v>
      </c>
      <c r="I1499" s="3">
        <v>7.3542329742934992E-5</v>
      </c>
      <c r="J1499" s="3">
        <v>4.7926694669685524E-6</v>
      </c>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c r="AZ1499" s="54"/>
      <c r="BA1499" s="54"/>
      <c r="BB1499" s="54"/>
      <c r="BC1499" s="54"/>
      <c r="BD1499" s="54"/>
      <c r="BE1499" s="54"/>
      <c r="BF1499" s="54"/>
      <c r="BG1499" s="54"/>
      <c r="BH1499" s="54"/>
      <c r="BI1499" s="54"/>
      <c r="BJ1499" s="54"/>
      <c r="BK1499" s="54"/>
      <c r="BL1499" s="54"/>
      <c r="BM1499" s="54"/>
      <c r="BN1499" s="54"/>
      <c r="BO1499" s="54"/>
      <c r="BP1499" s="54"/>
      <c r="BQ1499" s="54"/>
      <c r="BR1499" s="54"/>
      <c r="BS1499" s="54"/>
      <c r="BT1499" s="54"/>
      <c r="BU1499" s="54"/>
      <c r="BV1499" s="54"/>
      <c r="BW1499" s="54"/>
      <c r="BX1499" s="54"/>
      <c r="BY1499" s="3"/>
      <c r="BZ1499" s="3"/>
      <c r="CA1499" s="3"/>
      <c r="CB1499" s="3"/>
      <c r="CC1499" s="3"/>
      <c r="CD1499" s="3"/>
    </row>
    <row r="1500" spans="1:82" x14ac:dyDescent="0.2">
      <c r="A1500" s="14">
        <v>872.76806999999997</v>
      </c>
      <c r="B1500" s="8" t="s">
        <v>879</v>
      </c>
      <c r="C1500" s="8" t="s">
        <v>880</v>
      </c>
      <c r="D1500" s="3">
        <v>0</v>
      </c>
      <c r="E1500" s="3">
        <v>6.1187426321039501E-5</v>
      </c>
      <c r="F1500" s="3">
        <v>4.1446992525032799E-5</v>
      </c>
      <c r="G1500" s="3">
        <v>0</v>
      </c>
      <c r="H1500" s="3">
        <v>1.1704128319632654E-4</v>
      </c>
      <c r="I1500" s="3">
        <v>2.6856091040577653E-4</v>
      </c>
      <c r="J1500" s="3">
        <v>6.830667626657742E-6</v>
      </c>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c r="AZ1500" s="54"/>
      <c r="BA1500" s="54"/>
      <c r="BB1500" s="54"/>
      <c r="BC1500" s="54"/>
      <c r="BD1500" s="54"/>
      <c r="BE1500" s="54"/>
      <c r="BF1500" s="54"/>
      <c r="BG1500" s="54"/>
      <c r="BH1500" s="54"/>
      <c r="BI1500" s="54"/>
      <c r="BJ1500" s="54"/>
      <c r="BK1500" s="54"/>
      <c r="BL1500" s="54"/>
      <c r="BM1500" s="54"/>
      <c r="BN1500" s="54"/>
      <c r="BO1500" s="54"/>
      <c r="BP1500" s="54"/>
      <c r="BQ1500" s="54"/>
      <c r="BR1500" s="54"/>
      <c r="BS1500" s="54"/>
      <c r="BT1500" s="54"/>
      <c r="BU1500" s="54"/>
      <c r="BV1500" s="54"/>
      <c r="BW1500" s="54"/>
      <c r="BX1500" s="54"/>
      <c r="BY1500" s="3"/>
      <c r="BZ1500" s="3"/>
      <c r="CA1500" s="3"/>
      <c r="CB1500" s="3"/>
      <c r="CC1500" s="3"/>
      <c r="CD1500" s="3"/>
    </row>
    <row r="1501" spans="1:82" x14ac:dyDescent="0.2">
      <c r="A1501" s="14">
        <v>874.78366999999992</v>
      </c>
      <c r="B1501" s="8" t="s">
        <v>881</v>
      </c>
      <c r="C1501" s="8" t="s">
        <v>882</v>
      </c>
      <c r="D1501" s="3">
        <v>2.2313750313624452E-5</v>
      </c>
      <c r="E1501" s="3">
        <v>2.4510018749147221E-5</v>
      </c>
      <c r="F1501" s="3">
        <v>3.2210725567407715E-5</v>
      </c>
      <c r="G1501" s="3">
        <v>1.8907865413877336E-4</v>
      </c>
      <c r="H1501" s="3">
        <v>0</v>
      </c>
      <c r="I1501" s="3">
        <v>3.4838988701454218E-5</v>
      </c>
      <c r="J1501" s="3">
        <v>5.1372409098508408E-5</v>
      </c>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c r="AZ1501" s="54"/>
      <c r="BA1501" s="54"/>
      <c r="BB1501" s="54"/>
      <c r="BC1501" s="54"/>
      <c r="BD1501" s="54"/>
      <c r="BE1501" s="54"/>
      <c r="BF1501" s="54"/>
      <c r="BG1501" s="54"/>
      <c r="BH1501" s="54"/>
      <c r="BI1501" s="54"/>
      <c r="BJ1501" s="54"/>
      <c r="BK1501" s="54"/>
      <c r="BL1501" s="54"/>
      <c r="BM1501" s="54"/>
      <c r="BN1501" s="54"/>
      <c r="BO1501" s="54"/>
      <c r="BP1501" s="54"/>
      <c r="BQ1501" s="54"/>
      <c r="BR1501" s="54"/>
      <c r="BS1501" s="54"/>
      <c r="BT1501" s="54"/>
      <c r="BU1501" s="54"/>
      <c r="BV1501" s="54"/>
      <c r="BW1501" s="54"/>
      <c r="BX1501" s="54"/>
      <c r="BY1501" s="3"/>
      <c r="BZ1501" s="3"/>
      <c r="CA1501" s="3"/>
      <c r="CB1501" s="3"/>
      <c r="CC1501" s="3"/>
      <c r="CD1501" s="3"/>
    </row>
    <row r="1502" spans="1:82" x14ac:dyDescent="0.2">
      <c r="A1502" s="14">
        <v>876.79926999999998</v>
      </c>
      <c r="B1502" s="8" t="s">
        <v>883</v>
      </c>
      <c r="C1502" s="8" t="s">
        <v>884</v>
      </c>
      <c r="D1502" s="3">
        <v>1.8064941625910093E-5</v>
      </c>
      <c r="E1502" s="3">
        <v>5.3020140817429614E-5</v>
      </c>
      <c r="F1502" s="3">
        <v>1.4174365495457796E-4</v>
      </c>
      <c r="G1502" s="3">
        <v>3.0365946368050963E-5</v>
      </c>
      <c r="H1502" s="3">
        <v>0</v>
      </c>
      <c r="I1502" s="3">
        <v>3.3332742411077011E-5</v>
      </c>
      <c r="J1502" s="3">
        <v>7.4788085769305493E-5</v>
      </c>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c r="AZ1502" s="54"/>
      <c r="BA1502" s="54"/>
      <c r="BB1502" s="54"/>
      <c r="BC1502" s="54"/>
      <c r="BD1502" s="54"/>
      <c r="BE1502" s="54"/>
      <c r="BF1502" s="54"/>
      <c r="BG1502" s="54"/>
      <c r="BH1502" s="54"/>
      <c r="BI1502" s="54"/>
      <c r="BJ1502" s="54"/>
      <c r="BK1502" s="54"/>
      <c r="BL1502" s="54"/>
      <c r="BM1502" s="54"/>
      <c r="BN1502" s="54"/>
      <c r="BO1502" s="54"/>
      <c r="BP1502" s="54"/>
      <c r="BQ1502" s="54"/>
      <c r="BR1502" s="54"/>
      <c r="BS1502" s="54"/>
      <c r="BT1502" s="54"/>
      <c r="BU1502" s="54"/>
      <c r="BV1502" s="54"/>
      <c r="BW1502" s="54"/>
      <c r="BX1502" s="54"/>
      <c r="BY1502" s="3"/>
      <c r="BZ1502" s="3"/>
      <c r="CA1502" s="3"/>
      <c r="CB1502" s="3"/>
      <c r="CC1502" s="3"/>
      <c r="CD1502" s="3"/>
    </row>
    <row r="1503" spans="1:82" x14ac:dyDescent="0.2">
      <c r="A1503" s="14">
        <v>878.81486999999993</v>
      </c>
      <c r="B1503" s="8" t="s">
        <v>885</v>
      </c>
      <c r="C1503" s="8" t="s">
        <v>886</v>
      </c>
      <c r="D1503" s="3">
        <v>0</v>
      </c>
      <c r="E1503" s="3">
        <v>2.7187248243244963E-5</v>
      </c>
      <c r="F1503" s="3">
        <v>2.0044915014644931E-5</v>
      </c>
      <c r="G1503" s="3">
        <v>1.0518278689633359E-4</v>
      </c>
      <c r="H1503" s="3">
        <v>4.0610896036871151E-5</v>
      </c>
      <c r="I1503" s="3">
        <v>1.7735594660457337E-4</v>
      </c>
      <c r="J1503" s="3">
        <v>1.4956396207990882E-5</v>
      </c>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c r="AZ1503" s="54"/>
      <c r="BA1503" s="54"/>
      <c r="BB1503" s="54"/>
      <c r="BC1503" s="54"/>
      <c r="BD1503" s="54"/>
      <c r="BE1503" s="54"/>
      <c r="BF1503" s="54"/>
      <c r="BG1503" s="54"/>
      <c r="BH1503" s="54"/>
      <c r="BI1503" s="54"/>
      <c r="BJ1503" s="54"/>
      <c r="BK1503" s="54"/>
      <c r="BL1503" s="54"/>
      <c r="BM1503" s="54"/>
      <c r="BN1503" s="54"/>
      <c r="BO1503" s="54"/>
      <c r="BP1503" s="54"/>
      <c r="BQ1503" s="54"/>
      <c r="BR1503" s="54"/>
      <c r="BS1503" s="54"/>
      <c r="BT1503" s="54"/>
      <c r="BU1503" s="54"/>
      <c r="BV1503" s="54"/>
      <c r="BW1503" s="54"/>
      <c r="BX1503" s="54"/>
      <c r="BY1503" s="3"/>
      <c r="BZ1503" s="3"/>
      <c r="CA1503" s="3"/>
      <c r="CB1503" s="3"/>
      <c r="CC1503" s="3"/>
      <c r="CD1503" s="3"/>
    </row>
    <row r="1504" spans="1:82" x14ac:dyDescent="0.2">
      <c r="A1504" s="14">
        <v>880.83046999999988</v>
      </c>
      <c r="B1504" s="8" t="s">
        <v>887</v>
      </c>
      <c r="C1504" s="8" t="s">
        <v>888</v>
      </c>
      <c r="D1504" s="3">
        <v>0</v>
      </c>
      <c r="E1504" s="3">
        <v>2.9757892032655034E-5</v>
      </c>
      <c r="F1504" s="3">
        <v>0</v>
      </c>
      <c r="G1504" s="3">
        <v>0</v>
      </c>
      <c r="H1504" s="3">
        <v>4.4816398995816081E-5</v>
      </c>
      <c r="I1504" s="3">
        <v>0</v>
      </c>
      <c r="J1504" s="3">
        <v>1.9849647495506609E-5</v>
      </c>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c r="AZ1504" s="54"/>
      <c r="BA1504" s="54"/>
      <c r="BB1504" s="54"/>
      <c r="BC1504" s="54"/>
      <c r="BD1504" s="54"/>
      <c r="BE1504" s="54"/>
      <c r="BF1504" s="54"/>
      <c r="BG1504" s="54"/>
      <c r="BH1504" s="54"/>
      <c r="BI1504" s="54"/>
      <c r="BJ1504" s="54"/>
      <c r="BK1504" s="54"/>
      <c r="BL1504" s="54"/>
      <c r="BM1504" s="54"/>
      <c r="BN1504" s="54"/>
      <c r="BO1504" s="54"/>
      <c r="BP1504" s="54"/>
      <c r="BQ1504" s="54"/>
      <c r="BR1504" s="54"/>
      <c r="BS1504" s="54"/>
      <c r="BT1504" s="54"/>
      <c r="BU1504" s="54"/>
      <c r="BV1504" s="54"/>
      <c r="BW1504" s="54"/>
      <c r="BX1504" s="54"/>
      <c r="BY1504" s="3"/>
      <c r="BZ1504" s="3"/>
      <c r="CA1504" s="3"/>
      <c r="CB1504" s="3"/>
      <c r="CC1504" s="3"/>
      <c r="CD1504" s="3"/>
    </row>
    <row r="1505" spans="1:82" x14ac:dyDescent="0.2">
      <c r="A1505" s="14">
        <v>882.78877</v>
      </c>
      <c r="B1505" s="8" t="s">
        <v>889</v>
      </c>
      <c r="C1505" s="8" t="s">
        <v>890</v>
      </c>
      <c r="D1505" s="3">
        <v>3.8415410523985327E-5</v>
      </c>
      <c r="E1505" s="3">
        <v>0</v>
      </c>
      <c r="F1505" s="3">
        <v>2.891032208606738E-5</v>
      </c>
      <c r="G1505" s="3">
        <v>6.2057252953825806E-5</v>
      </c>
      <c r="H1505" s="3">
        <v>4.8417084794022709E-5</v>
      </c>
      <c r="I1505" s="3">
        <v>0</v>
      </c>
      <c r="J1505" s="3">
        <v>8.8307911737986778E-6</v>
      </c>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c r="AZ1505" s="54"/>
      <c r="BA1505" s="54"/>
      <c r="BB1505" s="54"/>
      <c r="BC1505" s="54"/>
      <c r="BD1505" s="54"/>
      <c r="BE1505" s="54"/>
      <c r="BF1505" s="54"/>
      <c r="BG1505" s="54"/>
      <c r="BH1505" s="54"/>
      <c r="BI1505" s="54"/>
      <c r="BJ1505" s="54"/>
      <c r="BK1505" s="54"/>
      <c r="BL1505" s="54"/>
      <c r="BM1505" s="54"/>
      <c r="BN1505" s="54"/>
      <c r="BO1505" s="54"/>
      <c r="BP1505" s="54"/>
      <c r="BQ1505" s="54"/>
      <c r="BR1505" s="54"/>
      <c r="BS1505" s="54"/>
      <c r="BT1505" s="54"/>
      <c r="BU1505" s="54"/>
      <c r="BV1505" s="54"/>
      <c r="BW1505" s="54"/>
      <c r="BX1505" s="54"/>
      <c r="BY1505" s="3"/>
      <c r="BZ1505" s="3"/>
      <c r="CA1505" s="3"/>
      <c r="CB1505" s="3"/>
      <c r="CC1505" s="3"/>
      <c r="CD1505" s="3"/>
    </row>
    <row r="1506" spans="1:82" x14ac:dyDescent="0.2">
      <c r="A1506" s="14">
        <v>884.80437000000006</v>
      </c>
      <c r="B1506" s="8" t="s">
        <v>891</v>
      </c>
      <c r="C1506" s="8" t="s">
        <v>892</v>
      </c>
      <c r="D1506" s="3">
        <v>1.2786718335272227E-5</v>
      </c>
      <c r="E1506" s="3">
        <v>5.8187018271472589E-5</v>
      </c>
      <c r="F1506" s="3">
        <v>0</v>
      </c>
      <c r="G1506" s="3">
        <v>6.484723587691953E-5</v>
      </c>
      <c r="H1506" s="3">
        <v>0</v>
      </c>
      <c r="I1506" s="3">
        <v>5.0204542253697655E-5</v>
      </c>
      <c r="J1506" s="3">
        <v>7.9980599427917001E-5</v>
      </c>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c r="AZ1506" s="54"/>
      <c r="BA1506" s="54"/>
      <c r="BB1506" s="54"/>
      <c r="BC1506" s="54"/>
      <c r="BD1506" s="54"/>
      <c r="BE1506" s="54"/>
      <c r="BF1506" s="54"/>
      <c r="BG1506" s="54"/>
      <c r="BH1506" s="54"/>
      <c r="BI1506" s="54"/>
      <c r="BJ1506" s="54"/>
      <c r="BK1506" s="54"/>
      <c r="BL1506" s="54"/>
      <c r="BM1506" s="54"/>
      <c r="BN1506" s="54"/>
      <c r="BO1506" s="54"/>
      <c r="BP1506" s="54"/>
      <c r="BQ1506" s="54"/>
      <c r="BR1506" s="54"/>
      <c r="BS1506" s="54"/>
      <c r="BT1506" s="54"/>
      <c r="BU1506" s="54"/>
      <c r="BV1506" s="54"/>
      <c r="BW1506" s="54"/>
      <c r="BX1506" s="54"/>
      <c r="BY1506" s="3"/>
      <c r="BZ1506" s="3"/>
      <c r="CA1506" s="3"/>
      <c r="CB1506" s="3"/>
      <c r="CC1506" s="3"/>
      <c r="CD1506" s="3"/>
    </row>
    <row r="1507" spans="1:82" x14ac:dyDescent="0.2">
      <c r="A1507" s="14">
        <v>886.81997000000001</v>
      </c>
      <c r="B1507" s="8" t="s">
        <v>893</v>
      </c>
      <c r="C1507" s="8" t="s">
        <v>894</v>
      </c>
      <c r="D1507" s="3">
        <v>4.58493079055305E-5</v>
      </c>
      <c r="E1507" s="3">
        <v>8.5990181537815442E-5</v>
      </c>
      <c r="F1507" s="3">
        <v>2.8303070439843262E-5</v>
      </c>
      <c r="G1507" s="3">
        <v>4.2573930076570956E-5</v>
      </c>
      <c r="H1507" s="3">
        <v>1.7205391981492909E-4</v>
      </c>
      <c r="I1507" s="3">
        <v>6.6530439832326134E-5</v>
      </c>
      <c r="J1507" s="3">
        <v>0</v>
      </c>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c r="AZ1507" s="54"/>
      <c r="BA1507" s="54"/>
      <c r="BB1507" s="54"/>
      <c r="BC1507" s="54"/>
      <c r="BD1507" s="54"/>
      <c r="BE1507" s="54"/>
      <c r="BF1507" s="54"/>
      <c r="BG1507" s="54"/>
      <c r="BH1507" s="54"/>
      <c r="BI1507" s="54"/>
      <c r="BJ1507" s="54"/>
      <c r="BK1507" s="54"/>
      <c r="BL1507" s="54"/>
      <c r="BM1507" s="54"/>
      <c r="BN1507" s="54"/>
      <c r="BO1507" s="54"/>
      <c r="BP1507" s="54"/>
      <c r="BQ1507" s="54"/>
      <c r="BR1507" s="54"/>
      <c r="BS1507" s="54"/>
      <c r="BT1507" s="54"/>
      <c r="BU1507" s="54"/>
      <c r="BV1507" s="54"/>
      <c r="BW1507" s="54"/>
      <c r="BX1507" s="54"/>
      <c r="BY1507" s="3"/>
      <c r="BZ1507" s="3"/>
      <c r="CA1507" s="3"/>
      <c r="CB1507" s="3"/>
      <c r="CC1507" s="3"/>
      <c r="CD1507" s="3"/>
    </row>
    <row r="1508" spans="1:82" x14ac:dyDescent="0.2">
      <c r="A1508" s="14">
        <v>888.83556999999996</v>
      </c>
      <c r="B1508" s="8" t="s">
        <v>895</v>
      </c>
      <c r="C1508" s="8" t="s">
        <v>896</v>
      </c>
      <c r="D1508" s="3">
        <v>3.0599994058887854E-5</v>
      </c>
      <c r="E1508" s="3">
        <v>1.3174117611236449E-5</v>
      </c>
      <c r="F1508" s="3">
        <v>4.9358435542210524E-7</v>
      </c>
      <c r="G1508" s="3">
        <v>0</v>
      </c>
      <c r="H1508" s="3">
        <v>0</v>
      </c>
      <c r="I1508" s="3">
        <v>0</v>
      </c>
      <c r="J1508" s="3">
        <v>1.8346313794754209E-5</v>
      </c>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c r="AZ1508" s="54"/>
      <c r="BA1508" s="54"/>
      <c r="BB1508" s="54"/>
      <c r="BC1508" s="54"/>
      <c r="BD1508" s="54"/>
      <c r="BE1508" s="54"/>
      <c r="BF1508" s="54"/>
      <c r="BG1508" s="54"/>
      <c r="BH1508" s="54"/>
      <c r="BI1508" s="54"/>
      <c r="BJ1508" s="54"/>
      <c r="BK1508" s="54"/>
      <c r="BL1508" s="54"/>
      <c r="BM1508" s="54"/>
      <c r="BN1508" s="54"/>
      <c r="BO1508" s="54"/>
      <c r="BP1508" s="54"/>
      <c r="BQ1508" s="54"/>
      <c r="BR1508" s="54"/>
      <c r="BS1508" s="54"/>
      <c r="BT1508" s="54"/>
      <c r="BU1508" s="54"/>
      <c r="BV1508" s="54"/>
      <c r="BW1508" s="54"/>
      <c r="BX1508" s="54"/>
      <c r="BY1508" s="3"/>
      <c r="BZ1508" s="3"/>
      <c r="CA1508" s="3"/>
      <c r="CB1508" s="3"/>
      <c r="CC1508" s="3"/>
      <c r="CD1508" s="3"/>
    </row>
    <row r="1509" spans="1:82" x14ac:dyDescent="0.2">
      <c r="A1509" s="14">
        <v>890.85117000000002</v>
      </c>
      <c r="B1509" s="8" t="s">
        <v>897</v>
      </c>
      <c r="C1509" s="8" t="s">
        <v>898</v>
      </c>
      <c r="D1509" s="3">
        <v>4.9105411299511945E-6</v>
      </c>
      <c r="E1509" s="3">
        <v>0</v>
      </c>
      <c r="F1509" s="3">
        <v>0</v>
      </c>
      <c r="G1509" s="3">
        <v>3.5528747218261281E-5</v>
      </c>
      <c r="H1509" s="3">
        <v>0</v>
      </c>
      <c r="I1509" s="3">
        <v>1.3841883236304483E-5</v>
      </c>
      <c r="J1509" s="3">
        <v>6.4006289197423574E-5</v>
      </c>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c r="AZ1509" s="54"/>
      <c r="BA1509" s="54"/>
      <c r="BB1509" s="54"/>
      <c r="BC1509" s="54"/>
      <c r="BD1509" s="54"/>
      <c r="BE1509" s="54"/>
      <c r="BF1509" s="54"/>
      <c r="BG1509" s="54"/>
      <c r="BH1509" s="54"/>
      <c r="BI1509" s="54"/>
      <c r="BJ1509" s="54"/>
      <c r="BK1509" s="54"/>
      <c r="BL1509" s="54"/>
      <c r="BM1509" s="54"/>
      <c r="BN1509" s="54"/>
      <c r="BO1509" s="54"/>
      <c r="BP1509" s="54"/>
      <c r="BQ1509" s="54"/>
      <c r="BR1509" s="54"/>
      <c r="BS1509" s="54"/>
      <c r="BT1509" s="54"/>
      <c r="BU1509" s="54"/>
      <c r="BV1509" s="54"/>
      <c r="BW1509" s="54"/>
      <c r="BX1509" s="54"/>
      <c r="BY1509" s="3"/>
      <c r="BZ1509" s="3"/>
      <c r="CA1509" s="3"/>
      <c r="CB1509" s="3"/>
      <c r="CC1509" s="3"/>
      <c r="CD1509" s="3"/>
    </row>
    <row r="1510" spans="1:82" x14ac:dyDescent="0.2">
      <c r="A1510" s="14">
        <v>892.86676999999997</v>
      </c>
      <c r="B1510" s="8" t="s">
        <v>899</v>
      </c>
      <c r="C1510" s="8" t="s">
        <v>900</v>
      </c>
      <c r="D1510" s="3">
        <v>0</v>
      </c>
      <c r="E1510" s="3">
        <v>9.7900415988588988E-6</v>
      </c>
      <c r="F1510" s="3">
        <v>4.485072833824109E-5</v>
      </c>
      <c r="G1510" s="3">
        <v>1.9777526633077554E-5</v>
      </c>
      <c r="H1510" s="3">
        <v>3.6461791485761631E-5</v>
      </c>
      <c r="I1510" s="3">
        <v>0</v>
      </c>
      <c r="J1510" s="3">
        <v>0</v>
      </c>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c r="AZ1510" s="54"/>
      <c r="BA1510" s="54"/>
      <c r="BB1510" s="54"/>
      <c r="BC1510" s="54"/>
      <c r="BD1510" s="54"/>
      <c r="BE1510" s="54"/>
      <c r="BF1510" s="54"/>
      <c r="BG1510" s="54"/>
      <c r="BH1510" s="54"/>
      <c r="BI1510" s="54"/>
      <c r="BJ1510" s="54"/>
      <c r="BK1510" s="54"/>
      <c r="BL1510" s="54"/>
      <c r="BM1510" s="54"/>
      <c r="BN1510" s="54"/>
      <c r="BO1510" s="54"/>
      <c r="BP1510" s="54"/>
      <c r="BQ1510" s="54"/>
      <c r="BR1510" s="54"/>
      <c r="BS1510" s="54"/>
      <c r="BT1510" s="54"/>
      <c r="BU1510" s="54"/>
      <c r="BV1510" s="54"/>
      <c r="BW1510" s="54"/>
      <c r="BX1510" s="54"/>
      <c r="BY1510" s="3"/>
      <c r="BZ1510" s="3"/>
      <c r="CA1510" s="3"/>
      <c r="CB1510" s="3"/>
      <c r="CC1510" s="3"/>
      <c r="CD1510" s="3"/>
    </row>
    <row r="1511" spans="1:82" x14ac:dyDescent="0.2">
      <c r="A1511" s="14">
        <v>894.7524699999999</v>
      </c>
      <c r="B1511" s="8" t="s">
        <v>901</v>
      </c>
      <c r="C1511" s="8" t="s">
        <v>902</v>
      </c>
      <c r="D1511" s="3">
        <v>0</v>
      </c>
      <c r="E1511" s="3">
        <v>1.5089411199239566E-5</v>
      </c>
      <c r="F1511" s="3">
        <v>9.0100606805896242E-5</v>
      </c>
      <c r="G1511" s="3">
        <v>1.9105448064673279E-5</v>
      </c>
      <c r="H1511" s="3">
        <v>2.1059588272365364E-4</v>
      </c>
      <c r="I1511" s="3">
        <v>6.6436115470180088E-5</v>
      </c>
      <c r="J1511" s="3">
        <v>9.3379426261264267E-6</v>
      </c>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c r="AZ1511" s="54"/>
      <c r="BA1511" s="54"/>
      <c r="BB1511" s="54"/>
      <c r="BC1511" s="54"/>
      <c r="BD1511" s="54"/>
      <c r="BE1511" s="54"/>
      <c r="BF1511" s="54"/>
      <c r="BG1511" s="54"/>
      <c r="BH1511" s="54"/>
      <c r="BI1511" s="54"/>
      <c r="BJ1511" s="54"/>
      <c r="BK1511" s="54"/>
      <c r="BL1511" s="54"/>
      <c r="BM1511" s="54"/>
      <c r="BN1511" s="54"/>
      <c r="BO1511" s="54"/>
      <c r="BP1511" s="54"/>
      <c r="BQ1511" s="54"/>
      <c r="BR1511" s="54"/>
      <c r="BS1511" s="54"/>
      <c r="BT1511" s="54"/>
      <c r="BU1511" s="54"/>
      <c r="BV1511" s="54"/>
      <c r="BW1511" s="54"/>
      <c r="BX1511" s="54"/>
      <c r="BY1511" s="3"/>
      <c r="BZ1511" s="3"/>
      <c r="CA1511" s="3"/>
      <c r="CB1511" s="3"/>
      <c r="CC1511" s="3"/>
      <c r="CD1511" s="3"/>
    </row>
    <row r="1512" spans="1:82" x14ac:dyDescent="0.2">
      <c r="A1512" s="14">
        <v>896.76806999999997</v>
      </c>
      <c r="B1512" s="8" t="s">
        <v>903</v>
      </c>
      <c r="C1512" s="8" t="s">
        <v>904</v>
      </c>
      <c r="D1512" s="3">
        <v>3.5267747786721941E-5</v>
      </c>
      <c r="E1512" s="3">
        <v>8.9856277317474202E-5</v>
      </c>
      <c r="F1512" s="3">
        <v>1.2620645570576412E-5</v>
      </c>
      <c r="G1512" s="3">
        <v>5.2794065751290029E-5</v>
      </c>
      <c r="H1512" s="3">
        <v>4.0388322493892763E-5</v>
      </c>
      <c r="I1512" s="3">
        <v>0</v>
      </c>
      <c r="J1512" s="3">
        <v>5.3404109075428301E-5</v>
      </c>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c r="AZ1512" s="54"/>
      <c r="BA1512" s="54"/>
      <c r="BB1512" s="54"/>
      <c r="BC1512" s="54"/>
      <c r="BD1512" s="54"/>
      <c r="BE1512" s="54"/>
      <c r="BF1512" s="54"/>
      <c r="BG1512" s="54"/>
      <c r="BH1512" s="54"/>
      <c r="BI1512" s="54"/>
      <c r="BJ1512" s="54"/>
      <c r="BK1512" s="54"/>
      <c r="BL1512" s="54"/>
      <c r="BM1512" s="54"/>
      <c r="BN1512" s="54"/>
      <c r="BO1512" s="54"/>
      <c r="BP1512" s="54"/>
      <c r="BQ1512" s="54"/>
      <c r="BR1512" s="54"/>
      <c r="BS1512" s="54"/>
      <c r="BT1512" s="54"/>
      <c r="BU1512" s="54"/>
      <c r="BV1512" s="54"/>
      <c r="BW1512" s="54"/>
      <c r="BX1512" s="54"/>
      <c r="BY1512" s="3"/>
      <c r="BZ1512" s="3"/>
      <c r="CA1512" s="3"/>
      <c r="CB1512" s="3"/>
      <c r="CC1512" s="3"/>
      <c r="CD1512" s="3"/>
    </row>
    <row r="1513" spans="1:82" x14ac:dyDescent="0.2">
      <c r="A1513" s="14">
        <v>898.78366999999992</v>
      </c>
      <c r="B1513" s="8" t="s">
        <v>905</v>
      </c>
      <c r="C1513" s="8" t="s">
        <v>906</v>
      </c>
      <c r="D1513" s="3">
        <v>5.2628693209331022E-6</v>
      </c>
      <c r="E1513" s="3">
        <v>2.0672152894890035E-5</v>
      </c>
      <c r="F1513" s="3">
        <v>1.3132536569564435E-4</v>
      </c>
      <c r="G1513" s="3">
        <v>9.124206739370885E-6</v>
      </c>
      <c r="H1513" s="3">
        <v>3.7624813848717135E-5</v>
      </c>
      <c r="I1513" s="3">
        <v>4.4098172943650039E-5</v>
      </c>
      <c r="J1513" s="3">
        <v>0</v>
      </c>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c r="AZ1513" s="54"/>
      <c r="BA1513" s="54"/>
      <c r="BB1513" s="54"/>
      <c r="BC1513" s="54"/>
      <c r="BD1513" s="54"/>
      <c r="BE1513" s="54"/>
      <c r="BF1513" s="54"/>
      <c r="BG1513" s="54"/>
      <c r="BH1513" s="54"/>
      <c r="BI1513" s="54"/>
      <c r="BJ1513" s="54"/>
      <c r="BK1513" s="54"/>
      <c r="BL1513" s="54"/>
      <c r="BM1513" s="54"/>
      <c r="BN1513" s="54"/>
      <c r="BO1513" s="54"/>
      <c r="BP1513" s="54"/>
      <c r="BQ1513" s="54"/>
      <c r="BR1513" s="54"/>
      <c r="BS1513" s="54"/>
      <c r="BT1513" s="54"/>
      <c r="BU1513" s="54"/>
      <c r="BV1513" s="54"/>
      <c r="BW1513" s="54"/>
      <c r="BX1513" s="54"/>
      <c r="BY1513" s="3"/>
      <c r="BZ1513" s="3"/>
      <c r="CA1513" s="3"/>
      <c r="CB1513" s="3"/>
      <c r="CC1513" s="3"/>
      <c r="CD1513" s="3"/>
    </row>
    <row r="1514" spans="1:82" x14ac:dyDescent="0.2">
      <c r="A1514" s="14">
        <v>900.79926999999998</v>
      </c>
      <c r="B1514" s="8" t="s">
        <v>907</v>
      </c>
      <c r="C1514" s="8" t="s">
        <v>908</v>
      </c>
      <c r="D1514" s="3">
        <v>3.0932766878064604E-6</v>
      </c>
      <c r="E1514" s="3">
        <v>2.7813949747857748E-5</v>
      </c>
      <c r="F1514" s="3">
        <v>9.2329618521207155E-5</v>
      </c>
      <c r="G1514" s="3">
        <v>1.0057702005024797E-4</v>
      </c>
      <c r="H1514" s="3">
        <v>1.8417793571128712E-4</v>
      </c>
      <c r="I1514" s="3">
        <v>8.3293954128533848E-5</v>
      </c>
      <c r="J1514" s="3">
        <v>2.9259526710605942E-5</v>
      </c>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c r="AZ1514" s="54"/>
      <c r="BA1514" s="54"/>
      <c r="BB1514" s="54"/>
      <c r="BC1514" s="54"/>
      <c r="BD1514" s="54"/>
      <c r="BE1514" s="54"/>
      <c r="BF1514" s="54"/>
      <c r="BG1514" s="54"/>
      <c r="BH1514" s="54"/>
      <c r="BI1514" s="54"/>
      <c r="BJ1514" s="54"/>
      <c r="BK1514" s="54"/>
      <c r="BL1514" s="54"/>
      <c r="BM1514" s="54"/>
      <c r="BN1514" s="54"/>
      <c r="BO1514" s="54"/>
      <c r="BP1514" s="54"/>
      <c r="BQ1514" s="54"/>
      <c r="BR1514" s="54"/>
      <c r="BS1514" s="54"/>
      <c r="BT1514" s="54"/>
      <c r="BU1514" s="54"/>
      <c r="BV1514" s="54"/>
      <c r="BW1514" s="54"/>
      <c r="BX1514" s="54"/>
      <c r="BY1514" s="3"/>
      <c r="BZ1514" s="3"/>
      <c r="CA1514" s="3"/>
      <c r="CB1514" s="3"/>
      <c r="CC1514" s="3"/>
      <c r="CD1514" s="3"/>
    </row>
    <row r="1515" spans="1:82" x14ac:dyDescent="0.2">
      <c r="A1515" s="14">
        <v>902.81486999999993</v>
      </c>
      <c r="B1515" s="8" t="s">
        <v>909</v>
      </c>
      <c r="C1515" s="8" t="s">
        <v>910</v>
      </c>
      <c r="D1515" s="3">
        <v>0</v>
      </c>
      <c r="E1515" s="3">
        <v>3.7930759531121331E-5</v>
      </c>
      <c r="F1515" s="3">
        <v>5.5231298455425302E-7</v>
      </c>
      <c r="G1515" s="3">
        <v>9.2124767383864096E-5</v>
      </c>
      <c r="H1515" s="3">
        <v>0</v>
      </c>
      <c r="I1515" s="3">
        <v>1.5442199906215017E-4</v>
      </c>
      <c r="J1515" s="3">
        <v>2.2174792755156193E-5</v>
      </c>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c r="AZ1515" s="54"/>
      <c r="BA1515" s="54"/>
      <c r="BB1515" s="54"/>
      <c r="BC1515" s="54"/>
      <c r="BD1515" s="54"/>
      <c r="BE1515" s="54"/>
      <c r="BF1515" s="54"/>
      <c r="BG1515" s="54"/>
      <c r="BH1515" s="54"/>
      <c r="BI1515" s="54"/>
      <c r="BJ1515" s="54"/>
      <c r="BK1515" s="54"/>
      <c r="BL1515" s="54"/>
      <c r="BM1515" s="54"/>
      <c r="BN1515" s="54"/>
      <c r="BO1515" s="54"/>
      <c r="BP1515" s="54"/>
      <c r="BQ1515" s="54"/>
      <c r="BR1515" s="54"/>
      <c r="BS1515" s="54"/>
      <c r="BT1515" s="54"/>
      <c r="BU1515" s="54"/>
      <c r="BV1515" s="54"/>
      <c r="BW1515" s="54"/>
      <c r="BX1515" s="54"/>
      <c r="BY1515" s="3"/>
      <c r="BZ1515" s="3"/>
      <c r="CA1515" s="3"/>
      <c r="CB1515" s="3"/>
      <c r="CC1515" s="3"/>
      <c r="CD1515" s="3"/>
    </row>
    <row r="1516" spans="1:82" x14ac:dyDescent="0.2">
      <c r="A1516" s="14">
        <v>904.83046999999988</v>
      </c>
      <c r="B1516" s="8" t="s">
        <v>911</v>
      </c>
      <c r="C1516" s="8" t="s">
        <v>912</v>
      </c>
      <c r="D1516" s="3">
        <v>3.2255646105043696E-5</v>
      </c>
      <c r="E1516" s="3">
        <v>0</v>
      </c>
      <c r="F1516" s="3">
        <v>0</v>
      </c>
      <c r="G1516" s="3">
        <v>0</v>
      </c>
      <c r="H1516" s="3">
        <v>0</v>
      </c>
      <c r="I1516" s="3">
        <v>1.4150265057855742E-5</v>
      </c>
      <c r="J1516" s="3">
        <v>4.1616430200597201E-5</v>
      </c>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c r="AZ1516" s="54"/>
      <c r="BA1516" s="54"/>
      <c r="BB1516" s="54"/>
      <c r="BC1516" s="54"/>
      <c r="BD1516" s="54"/>
      <c r="BE1516" s="54"/>
      <c r="BF1516" s="54"/>
      <c r="BG1516" s="54"/>
      <c r="BH1516" s="54"/>
      <c r="BI1516" s="54"/>
      <c r="BJ1516" s="54"/>
      <c r="BK1516" s="54"/>
      <c r="BL1516" s="54"/>
      <c r="BM1516" s="54"/>
      <c r="BN1516" s="54"/>
      <c r="BO1516" s="54"/>
      <c r="BP1516" s="54"/>
      <c r="BQ1516" s="54"/>
      <c r="BR1516" s="54"/>
      <c r="BS1516" s="54"/>
      <c r="BT1516" s="54"/>
      <c r="BU1516" s="54"/>
      <c r="BV1516" s="54"/>
      <c r="BW1516" s="54"/>
      <c r="BX1516" s="54"/>
      <c r="BY1516" s="3"/>
      <c r="BZ1516" s="3"/>
      <c r="CA1516" s="3"/>
      <c r="CB1516" s="3"/>
      <c r="CC1516" s="3"/>
      <c r="CD1516" s="3"/>
    </row>
    <row r="1517" spans="1:82" x14ac:dyDescent="0.2">
      <c r="A1517" s="14">
        <v>906.84606999999994</v>
      </c>
      <c r="B1517" s="8" t="s">
        <v>913</v>
      </c>
      <c r="C1517" s="8" t="s">
        <v>914</v>
      </c>
      <c r="D1517" s="3">
        <v>0</v>
      </c>
      <c r="E1517" s="3">
        <v>1.1492474615383742E-5</v>
      </c>
      <c r="F1517" s="3">
        <v>2.0329127443251639E-5</v>
      </c>
      <c r="G1517" s="3">
        <v>5.7330312404657707E-5</v>
      </c>
      <c r="H1517" s="3">
        <v>3.6041760731988277E-5</v>
      </c>
      <c r="I1517" s="3">
        <v>5.8037787778224036E-5</v>
      </c>
      <c r="J1517" s="3">
        <v>4.6301103719876406E-5</v>
      </c>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c r="AZ1517" s="54"/>
      <c r="BA1517" s="54"/>
      <c r="BB1517" s="54"/>
      <c r="BC1517" s="54"/>
      <c r="BD1517" s="54"/>
      <c r="BE1517" s="54"/>
      <c r="BF1517" s="54"/>
      <c r="BG1517" s="54"/>
      <c r="BH1517" s="54"/>
      <c r="BI1517" s="54"/>
      <c r="BJ1517" s="54"/>
      <c r="BK1517" s="54"/>
      <c r="BL1517" s="54"/>
      <c r="BM1517" s="54"/>
      <c r="BN1517" s="54"/>
      <c r="BO1517" s="54"/>
      <c r="BP1517" s="54"/>
      <c r="BQ1517" s="54"/>
      <c r="BR1517" s="54"/>
      <c r="BS1517" s="54"/>
      <c r="BT1517" s="54"/>
      <c r="BU1517" s="54"/>
      <c r="BV1517" s="54"/>
      <c r="BW1517" s="54"/>
      <c r="BX1517" s="54"/>
      <c r="BY1517" s="3"/>
      <c r="BZ1517" s="3"/>
      <c r="CA1517" s="3"/>
      <c r="CB1517" s="3"/>
      <c r="CC1517" s="3"/>
      <c r="CD1517" s="3"/>
    </row>
    <row r="1518" spans="1:82" x14ac:dyDescent="0.2">
      <c r="A1518" s="14">
        <v>908.86166999999989</v>
      </c>
      <c r="B1518" s="8" t="s">
        <v>915</v>
      </c>
      <c r="C1518" s="8" t="s">
        <v>916</v>
      </c>
      <c r="D1518" s="3">
        <v>0</v>
      </c>
      <c r="E1518" s="3">
        <v>1.54108238264636E-5</v>
      </c>
      <c r="F1518" s="3">
        <v>3.0666473417236668E-5</v>
      </c>
      <c r="G1518" s="3">
        <v>3.3196929455249736E-5</v>
      </c>
      <c r="H1518" s="3">
        <v>7.22127956019045E-5</v>
      </c>
      <c r="I1518" s="3">
        <v>5.6112224107603908E-5</v>
      </c>
      <c r="J1518" s="3">
        <v>6.0734550084387375E-6</v>
      </c>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c r="AZ1518" s="54"/>
      <c r="BA1518" s="54"/>
      <c r="BB1518" s="54"/>
      <c r="BC1518" s="54"/>
      <c r="BD1518" s="54"/>
      <c r="BE1518" s="54"/>
      <c r="BF1518" s="54"/>
      <c r="BG1518" s="54"/>
      <c r="BH1518" s="54"/>
      <c r="BI1518" s="54"/>
      <c r="BJ1518" s="54"/>
      <c r="BK1518" s="54"/>
      <c r="BL1518" s="54"/>
      <c r="BM1518" s="54"/>
      <c r="BN1518" s="54"/>
      <c r="BO1518" s="54"/>
      <c r="BP1518" s="54"/>
      <c r="BQ1518" s="54"/>
      <c r="BR1518" s="54"/>
      <c r="BS1518" s="54"/>
      <c r="BT1518" s="54"/>
      <c r="BU1518" s="54"/>
      <c r="BV1518" s="54"/>
      <c r="BW1518" s="54"/>
      <c r="BX1518" s="54"/>
      <c r="BY1518" s="3"/>
      <c r="BZ1518" s="3"/>
      <c r="CA1518" s="3"/>
      <c r="CB1518" s="3"/>
      <c r="CC1518" s="3"/>
      <c r="CD1518" s="3"/>
    </row>
    <row r="1519" spans="1:82" x14ac:dyDescent="0.2">
      <c r="A1519" s="14">
        <v>910.81997000000001</v>
      </c>
      <c r="B1519" s="8" t="s">
        <v>917</v>
      </c>
      <c r="C1519" s="8" t="s">
        <v>918</v>
      </c>
      <c r="D1519" s="3">
        <v>1.38838113210849E-5</v>
      </c>
      <c r="E1519" s="3">
        <v>2.5643424135042163E-5</v>
      </c>
      <c r="F1519" s="3">
        <v>2.3758132293668667E-5</v>
      </c>
      <c r="G1519" s="3">
        <v>3.4282069550489813E-5</v>
      </c>
      <c r="H1519" s="3">
        <v>3.953878704538103E-5</v>
      </c>
      <c r="I1519" s="3">
        <v>7.5337096161357306E-5</v>
      </c>
      <c r="J1519" s="3">
        <v>1.254906538144327E-5</v>
      </c>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c r="AZ1519" s="54"/>
      <c r="BA1519" s="54"/>
      <c r="BB1519" s="54"/>
      <c r="BC1519" s="54"/>
      <c r="BD1519" s="54"/>
      <c r="BE1519" s="54"/>
      <c r="BF1519" s="54"/>
      <c r="BG1519" s="54"/>
      <c r="BH1519" s="54"/>
      <c r="BI1519" s="54"/>
      <c r="BJ1519" s="54"/>
      <c r="BK1519" s="54"/>
      <c r="BL1519" s="54"/>
      <c r="BM1519" s="54"/>
      <c r="BN1519" s="54"/>
      <c r="BO1519" s="54"/>
      <c r="BP1519" s="54"/>
      <c r="BQ1519" s="54"/>
      <c r="BR1519" s="54"/>
      <c r="BS1519" s="54"/>
      <c r="BT1519" s="54"/>
      <c r="BU1519" s="54"/>
      <c r="BV1519" s="54"/>
      <c r="BW1519" s="54"/>
      <c r="BX1519" s="54"/>
      <c r="BY1519" s="3"/>
      <c r="BZ1519" s="3"/>
      <c r="CA1519" s="3"/>
      <c r="CB1519" s="3"/>
      <c r="CC1519" s="3"/>
      <c r="CD1519" s="3"/>
    </row>
    <row r="1520" spans="1:82" x14ac:dyDescent="0.2">
      <c r="A1520" s="14">
        <v>912.83556999999996</v>
      </c>
      <c r="B1520" s="8" t="s">
        <v>919</v>
      </c>
      <c r="C1520" s="8" t="s">
        <v>920</v>
      </c>
      <c r="D1520" s="3">
        <v>0</v>
      </c>
      <c r="E1520" s="3">
        <v>1.1949705195725442E-5</v>
      </c>
      <c r="F1520" s="3">
        <v>9.0286453045668224E-5</v>
      </c>
      <c r="G1520" s="3">
        <v>2.4951730463080985E-5</v>
      </c>
      <c r="H1520" s="3">
        <v>9.9288038412680699E-5</v>
      </c>
      <c r="I1520" s="3">
        <v>0</v>
      </c>
      <c r="J1520" s="3">
        <v>0</v>
      </c>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c r="AZ1520" s="54"/>
      <c r="BA1520" s="54"/>
      <c r="BB1520" s="54"/>
      <c r="BC1520" s="54"/>
      <c r="BD1520" s="54"/>
      <c r="BE1520" s="54"/>
      <c r="BF1520" s="54"/>
      <c r="BG1520" s="54"/>
      <c r="BH1520" s="54"/>
      <c r="BI1520" s="54"/>
      <c r="BJ1520" s="54"/>
      <c r="BK1520" s="54"/>
      <c r="BL1520" s="54"/>
      <c r="BM1520" s="54"/>
      <c r="BN1520" s="54"/>
      <c r="BO1520" s="54"/>
      <c r="BP1520" s="54"/>
      <c r="BQ1520" s="54"/>
      <c r="BR1520" s="54"/>
      <c r="BS1520" s="54"/>
      <c r="BT1520" s="54"/>
      <c r="BU1520" s="54"/>
      <c r="BV1520" s="54"/>
      <c r="BW1520" s="54"/>
      <c r="BX1520" s="54"/>
      <c r="BY1520" s="3"/>
      <c r="BZ1520" s="3"/>
      <c r="CA1520" s="3"/>
      <c r="CB1520" s="3"/>
      <c r="CC1520" s="3"/>
      <c r="CD1520" s="3"/>
    </row>
    <row r="1521" spans="1:82" x14ac:dyDescent="0.2">
      <c r="A1521" s="14">
        <v>914.85117000000002</v>
      </c>
      <c r="B1521" s="8" t="s">
        <v>921</v>
      </c>
      <c r="C1521" s="8" t="s">
        <v>922</v>
      </c>
      <c r="D1521" s="3">
        <v>0</v>
      </c>
      <c r="E1521" s="3">
        <v>0</v>
      </c>
      <c r="F1521" s="3">
        <v>1.4868525449839866E-5</v>
      </c>
      <c r="G1521" s="3">
        <v>1.6890183000287696E-5</v>
      </c>
      <c r="H1521" s="3">
        <v>0</v>
      </c>
      <c r="I1521" s="3">
        <v>0</v>
      </c>
      <c r="J1521" s="3">
        <v>4.172709194356952E-5</v>
      </c>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c r="AZ1521" s="54"/>
      <c r="BA1521" s="54"/>
      <c r="BB1521" s="54"/>
      <c r="BC1521" s="54"/>
      <c r="BD1521" s="54"/>
      <c r="BE1521" s="54"/>
      <c r="BF1521" s="54"/>
      <c r="BG1521" s="54"/>
      <c r="BH1521" s="54"/>
      <c r="BI1521" s="54"/>
      <c r="BJ1521" s="54"/>
      <c r="BK1521" s="54"/>
      <c r="BL1521" s="54"/>
      <c r="BM1521" s="54"/>
      <c r="BN1521" s="54"/>
      <c r="BO1521" s="54"/>
      <c r="BP1521" s="54"/>
      <c r="BQ1521" s="54"/>
      <c r="BR1521" s="54"/>
      <c r="BS1521" s="54"/>
      <c r="BT1521" s="54"/>
      <c r="BU1521" s="54"/>
      <c r="BV1521" s="54"/>
      <c r="BW1521" s="54"/>
      <c r="BX1521" s="54"/>
      <c r="BY1521" s="3"/>
      <c r="BZ1521" s="3"/>
      <c r="CA1521" s="3"/>
      <c r="CB1521" s="3"/>
      <c r="CC1521" s="3"/>
      <c r="CD1521" s="3"/>
    </row>
    <row r="1522" spans="1:82" x14ac:dyDescent="0.2">
      <c r="A1522" s="14">
        <v>916.86676999999997</v>
      </c>
      <c r="B1522" s="8" t="s">
        <v>923</v>
      </c>
      <c r="C1522" s="8" t="s">
        <v>924</v>
      </c>
      <c r="D1522" s="3">
        <v>0</v>
      </c>
      <c r="E1522" s="3">
        <v>0</v>
      </c>
      <c r="F1522" s="3">
        <v>0</v>
      </c>
      <c r="G1522" s="3">
        <v>8.715282014364406E-5</v>
      </c>
      <c r="H1522" s="3">
        <v>5.1046452658914196E-5</v>
      </c>
      <c r="I1522" s="3">
        <v>3.9973156592393598E-5</v>
      </c>
      <c r="J1522" s="3">
        <v>2.9678422011304353E-5</v>
      </c>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c r="AZ1522" s="54"/>
      <c r="BA1522" s="54"/>
      <c r="BB1522" s="54"/>
      <c r="BC1522" s="54"/>
      <c r="BD1522" s="54"/>
      <c r="BE1522" s="54"/>
      <c r="BF1522" s="54"/>
      <c r="BG1522" s="54"/>
      <c r="BH1522" s="54"/>
      <c r="BI1522" s="54"/>
      <c r="BJ1522" s="54"/>
      <c r="BK1522" s="54"/>
      <c r="BL1522" s="54"/>
      <c r="BM1522" s="54"/>
      <c r="BN1522" s="54"/>
      <c r="BO1522" s="54"/>
      <c r="BP1522" s="54"/>
      <c r="BQ1522" s="54"/>
      <c r="BR1522" s="54"/>
      <c r="BS1522" s="54"/>
      <c r="BT1522" s="54"/>
      <c r="BU1522" s="54"/>
      <c r="BV1522" s="54"/>
      <c r="BW1522" s="54"/>
      <c r="BX1522" s="54"/>
      <c r="BY1522" s="3"/>
      <c r="BZ1522" s="3"/>
      <c r="CA1522" s="3"/>
      <c r="CB1522" s="3"/>
      <c r="CC1522" s="3"/>
      <c r="CD1522" s="3"/>
    </row>
    <row r="1523" spans="1:82" x14ac:dyDescent="0.2">
      <c r="A1523" s="14">
        <v>918.88237000000004</v>
      </c>
      <c r="B1523" s="8" t="s">
        <v>925</v>
      </c>
      <c r="C1523" s="8" t="s">
        <v>926</v>
      </c>
      <c r="D1523" s="3">
        <v>4.4271234944754281E-5</v>
      </c>
      <c r="E1523" s="3">
        <v>9.6282897792637133E-5</v>
      </c>
      <c r="F1523" s="3">
        <v>4.6651840988661913E-5</v>
      </c>
      <c r="G1523" s="3">
        <v>0</v>
      </c>
      <c r="H1523" s="3">
        <v>0</v>
      </c>
      <c r="I1523" s="3">
        <v>5.0340917363936994E-5</v>
      </c>
      <c r="J1523" s="3">
        <v>0</v>
      </c>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c r="AZ1523" s="54"/>
      <c r="BA1523" s="54"/>
      <c r="BB1523" s="54"/>
      <c r="BC1523" s="54"/>
      <c r="BD1523" s="54"/>
      <c r="BE1523" s="54"/>
      <c r="BF1523" s="54"/>
      <c r="BG1523" s="54"/>
      <c r="BH1523" s="54"/>
      <c r="BI1523" s="54"/>
      <c r="BJ1523" s="54"/>
      <c r="BK1523" s="54"/>
      <c r="BL1523" s="54"/>
      <c r="BM1523" s="54"/>
      <c r="BN1523" s="54"/>
      <c r="BO1523" s="54"/>
      <c r="BP1523" s="54"/>
      <c r="BQ1523" s="54"/>
      <c r="BR1523" s="54"/>
      <c r="BS1523" s="54"/>
      <c r="BT1523" s="54"/>
      <c r="BU1523" s="54"/>
      <c r="BV1523" s="54"/>
      <c r="BW1523" s="54"/>
      <c r="BX1523" s="54"/>
      <c r="BY1523" s="3"/>
      <c r="BZ1523" s="3"/>
      <c r="CA1523" s="3"/>
      <c r="CB1523" s="3"/>
      <c r="CC1523" s="3"/>
      <c r="CD1523" s="3"/>
    </row>
    <row r="1524" spans="1:82" x14ac:dyDescent="0.2">
      <c r="A1524" s="14">
        <v>920.89796999999999</v>
      </c>
      <c r="B1524" s="8" t="s">
        <v>927</v>
      </c>
      <c r="C1524" s="8" t="s">
        <v>928</v>
      </c>
      <c r="D1524" s="3">
        <v>2.4954623269606726E-6</v>
      </c>
      <c r="E1524" s="3">
        <v>1.8309303942116336E-6</v>
      </c>
      <c r="F1524" s="3">
        <v>9.7675226984421617E-5</v>
      </c>
      <c r="G1524" s="3">
        <v>3.5814495901365707E-5</v>
      </c>
      <c r="H1524" s="3">
        <v>2.111449831243585E-4</v>
      </c>
      <c r="I1524" s="3">
        <v>0</v>
      </c>
      <c r="J1524" s="3">
        <v>4.8919808488449261E-5</v>
      </c>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c r="AZ1524" s="54"/>
      <c r="BA1524" s="54"/>
      <c r="BB1524" s="54"/>
      <c r="BC1524" s="54"/>
      <c r="BD1524" s="54"/>
      <c r="BE1524" s="54"/>
      <c r="BF1524" s="54"/>
      <c r="BG1524" s="54"/>
      <c r="BH1524" s="54"/>
      <c r="BI1524" s="54"/>
      <c r="BJ1524" s="54"/>
      <c r="BK1524" s="54"/>
      <c r="BL1524" s="54"/>
      <c r="BM1524" s="54"/>
      <c r="BN1524" s="54"/>
      <c r="BO1524" s="54"/>
      <c r="BP1524" s="54"/>
      <c r="BQ1524" s="54"/>
      <c r="BR1524" s="54"/>
      <c r="BS1524" s="54"/>
      <c r="BT1524" s="54"/>
      <c r="BU1524" s="54"/>
      <c r="BV1524" s="54"/>
      <c r="BW1524" s="54"/>
      <c r="BX1524" s="54"/>
      <c r="BY1524" s="3"/>
      <c r="BZ1524" s="3"/>
      <c r="CA1524" s="3"/>
      <c r="CB1524" s="3"/>
      <c r="CC1524" s="3"/>
      <c r="CD1524" s="3"/>
    </row>
    <row r="1525" spans="1:82" x14ac:dyDescent="0.2">
      <c r="A1525" s="14">
        <v>922.78366999999992</v>
      </c>
      <c r="B1525" s="8" t="s">
        <v>929</v>
      </c>
      <c r="C1525" s="8" t="s">
        <v>930</v>
      </c>
      <c r="D1525" s="3">
        <v>2.6289566035335206E-5</v>
      </c>
      <c r="E1525" s="3">
        <v>1.3182274702924087E-5</v>
      </c>
      <c r="F1525" s="3">
        <v>5.7095503435200613E-5</v>
      </c>
      <c r="G1525" s="3">
        <v>0</v>
      </c>
      <c r="H1525" s="3">
        <v>2.4151849055737741E-5</v>
      </c>
      <c r="I1525" s="3">
        <v>2.3256114458339276E-4</v>
      </c>
      <c r="J1525" s="3">
        <v>6.9676431694892996E-5</v>
      </c>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c r="AZ1525" s="54"/>
      <c r="BA1525" s="54"/>
      <c r="BB1525" s="54"/>
      <c r="BC1525" s="54"/>
      <c r="BD1525" s="54"/>
      <c r="BE1525" s="54"/>
      <c r="BF1525" s="54"/>
      <c r="BG1525" s="54"/>
      <c r="BH1525" s="54"/>
      <c r="BI1525" s="54"/>
      <c r="BJ1525" s="54"/>
      <c r="BK1525" s="54"/>
      <c r="BL1525" s="54"/>
      <c r="BM1525" s="54"/>
      <c r="BN1525" s="54"/>
      <c r="BO1525" s="54"/>
      <c r="BP1525" s="54"/>
      <c r="BQ1525" s="54"/>
      <c r="BR1525" s="54"/>
      <c r="BS1525" s="54"/>
      <c r="BT1525" s="54"/>
      <c r="BU1525" s="54"/>
      <c r="BV1525" s="54"/>
      <c r="BW1525" s="54"/>
      <c r="BX1525" s="54"/>
      <c r="BY1525" s="3"/>
      <c r="BZ1525" s="3"/>
      <c r="CA1525" s="3"/>
      <c r="CB1525" s="3"/>
      <c r="CC1525" s="3"/>
      <c r="CD1525" s="3"/>
    </row>
    <row r="1526" spans="1:82" x14ac:dyDescent="0.2">
      <c r="A1526" s="14">
        <v>924.79926999999998</v>
      </c>
      <c r="B1526" s="8" t="s">
        <v>931</v>
      </c>
      <c r="C1526" s="8" t="s">
        <v>932</v>
      </c>
      <c r="D1526" s="3">
        <v>2.3402483721531604E-5</v>
      </c>
      <c r="E1526" s="3">
        <v>3.7425524784351345E-5</v>
      </c>
      <c r="F1526" s="3">
        <v>8.8805024141623245E-5</v>
      </c>
      <c r="G1526" s="3">
        <v>1.1795860464358258E-4</v>
      </c>
      <c r="H1526" s="3">
        <v>2.8755916531527995E-5</v>
      </c>
      <c r="I1526" s="3">
        <v>3.6833463823386916E-5</v>
      </c>
      <c r="J1526" s="3">
        <v>5.7487605621781993E-5</v>
      </c>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c r="AZ1526" s="54"/>
      <c r="BA1526" s="54"/>
      <c r="BB1526" s="54"/>
      <c r="BC1526" s="54"/>
      <c r="BD1526" s="54"/>
      <c r="BE1526" s="54"/>
      <c r="BF1526" s="54"/>
      <c r="BG1526" s="54"/>
      <c r="BH1526" s="54"/>
      <c r="BI1526" s="54"/>
      <c r="BJ1526" s="54"/>
      <c r="BK1526" s="54"/>
      <c r="BL1526" s="54"/>
      <c r="BM1526" s="54"/>
      <c r="BN1526" s="54"/>
      <c r="BO1526" s="54"/>
      <c r="BP1526" s="54"/>
      <c r="BQ1526" s="54"/>
      <c r="BR1526" s="54"/>
      <c r="BS1526" s="54"/>
      <c r="BT1526" s="54"/>
      <c r="BU1526" s="54"/>
      <c r="BV1526" s="54"/>
      <c r="BW1526" s="54"/>
      <c r="BX1526" s="54"/>
      <c r="BY1526" s="3"/>
      <c r="BZ1526" s="3"/>
      <c r="CA1526" s="3"/>
      <c r="CB1526" s="3"/>
      <c r="CC1526" s="3"/>
      <c r="CD1526" s="3"/>
    </row>
    <row r="1527" spans="1:82" x14ac:dyDescent="0.2">
      <c r="A1527" s="14">
        <v>926.81486999999993</v>
      </c>
      <c r="B1527" s="8" t="s">
        <v>933</v>
      </c>
      <c r="C1527" s="8" t="s">
        <v>934</v>
      </c>
      <c r="D1527" s="3">
        <v>1.5393816192773144E-5</v>
      </c>
      <c r="E1527" s="3">
        <v>9.1840704373348007E-5</v>
      </c>
      <c r="F1527" s="3">
        <v>2.4378690345462566E-4</v>
      </c>
      <c r="G1527" s="3">
        <v>2.0146336448066495E-4</v>
      </c>
      <c r="H1527" s="3">
        <v>9.9146885420547471E-5</v>
      </c>
      <c r="I1527" s="3">
        <v>7.2628725925828885E-5</v>
      </c>
      <c r="J1527" s="3">
        <v>0</v>
      </c>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c r="AZ1527" s="54"/>
      <c r="BA1527" s="54"/>
      <c r="BB1527" s="54"/>
      <c r="BC1527" s="54"/>
      <c r="BD1527" s="54"/>
      <c r="BE1527" s="54"/>
      <c r="BF1527" s="54"/>
      <c r="BG1527" s="54"/>
      <c r="BH1527" s="54"/>
      <c r="BI1527" s="54"/>
      <c r="BJ1527" s="54"/>
      <c r="BK1527" s="54"/>
      <c r="BL1527" s="54"/>
      <c r="BM1527" s="54"/>
      <c r="BN1527" s="54"/>
      <c r="BO1527" s="54"/>
      <c r="BP1527" s="54"/>
      <c r="BQ1527" s="54"/>
      <c r="BR1527" s="54"/>
      <c r="BS1527" s="54"/>
      <c r="BT1527" s="54"/>
      <c r="BU1527" s="54"/>
      <c r="BV1527" s="54"/>
      <c r="BW1527" s="54"/>
      <c r="BX1527" s="54"/>
      <c r="BY1527" s="3"/>
      <c r="BZ1527" s="3"/>
      <c r="CA1527" s="3"/>
      <c r="CB1527" s="3"/>
      <c r="CC1527" s="3"/>
      <c r="CD1527" s="3"/>
    </row>
    <row r="1528" spans="1:82" x14ac:dyDescent="0.2">
      <c r="A1528" s="14">
        <v>928.83046999999988</v>
      </c>
      <c r="B1528" s="8" t="s">
        <v>935</v>
      </c>
      <c r="C1528" s="8" t="s">
        <v>936</v>
      </c>
      <c r="D1528" s="3">
        <v>1.2874020927093443E-5</v>
      </c>
      <c r="E1528" s="3">
        <v>2.2882297095972876E-5</v>
      </c>
      <c r="F1528" s="3">
        <v>4.6287126435734207E-4</v>
      </c>
      <c r="G1528" s="3">
        <v>1.5103008920834822E-4</v>
      </c>
      <c r="H1528" s="3">
        <v>1.8494234569815939E-4</v>
      </c>
      <c r="I1528" s="3">
        <v>2.6648368809037036E-4</v>
      </c>
      <c r="J1528" s="3">
        <v>0</v>
      </c>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c r="AZ1528" s="54"/>
      <c r="BA1528" s="54"/>
      <c r="BB1528" s="54"/>
      <c r="BC1528" s="54"/>
      <c r="BD1528" s="54"/>
      <c r="BE1528" s="54"/>
      <c r="BF1528" s="54"/>
      <c r="BG1528" s="54"/>
      <c r="BH1528" s="54"/>
      <c r="BI1528" s="54"/>
      <c r="BJ1528" s="54"/>
      <c r="BK1528" s="54"/>
      <c r="BL1528" s="54"/>
      <c r="BM1528" s="54"/>
      <c r="BN1528" s="54"/>
      <c r="BO1528" s="54"/>
      <c r="BP1528" s="54"/>
      <c r="BQ1528" s="54"/>
      <c r="BR1528" s="54"/>
      <c r="BS1528" s="54"/>
      <c r="BT1528" s="54"/>
      <c r="BU1528" s="54"/>
      <c r="BV1528" s="54"/>
      <c r="BW1528" s="54"/>
      <c r="BX1528" s="54"/>
      <c r="BY1528" s="3"/>
      <c r="BZ1528" s="3"/>
      <c r="CA1528" s="3"/>
      <c r="CB1528" s="3"/>
      <c r="CC1528" s="3"/>
      <c r="CD1528" s="3"/>
    </row>
    <row r="1529" spans="1:82" x14ac:dyDescent="0.2">
      <c r="A1529" s="14">
        <v>930.84606999999994</v>
      </c>
      <c r="B1529" s="8" t="s">
        <v>937</v>
      </c>
      <c r="C1529" s="8" t="s">
        <v>938</v>
      </c>
      <c r="D1529" s="3">
        <v>2.7292148016974456E-5</v>
      </c>
      <c r="E1529" s="3">
        <v>1.4031157540194398E-6</v>
      </c>
      <c r="F1529" s="3">
        <v>1.1377789163411389E-4</v>
      </c>
      <c r="G1529" s="3">
        <v>4.0695448361169104E-5</v>
      </c>
      <c r="H1529" s="3">
        <v>4.637153607106027E-5</v>
      </c>
      <c r="I1529" s="3">
        <v>2.8776006045277011E-5</v>
      </c>
      <c r="J1529" s="3">
        <v>0</v>
      </c>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c r="AZ1529" s="54"/>
      <c r="BA1529" s="54"/>
      <c r="BB1529" s="54"/>
      <c r="BC1529" s="54"/>
      <c r="BD1529" s="54"/>
      <c r="BE1529" s="54"/>
      <c r="BF1529" s="54"/>
      <c r="BG1529" s="54"/>
      <c r="BH1529" s="54"/>
      <c r="BI1529" s="54"/>
      <c r="BJ1529" s="54"/>
      <c r="BK1529" s="54"/>
      <c r="BL1529" s="54"/>
      <c r="BM1529" s="54"/>
      <c r="BN1529" s="54"/>
      <c r="BO1529" s="54"/>
      <c r="BP1529" s="54"/>
      <c r="BQ1529" s="54"/>
      <c r="BR1529" s="54"/>
      <c r="BS1529" s="54"/>
      <c r="BT1529" s="54"/>
      <c r="BU1529" s="54"/>
      <c r="BV1529" s="54"/>
      <c r="BW1529" s="54"/>
      <c r="BX1529" s="54"/>
      <c r="BY1529" s="3"/>
      <c r="BZ1529" s="3"/>
      <c r="CA1529" s="3"/>
      <c r="CB1529" s="3"/>
      <c r="CC1529" s="3"/>
      <c r="CD1529" s="3"/>
    </row>
    <row r="1530" spans="1:82" x14ac:dyDescent="0.2">
      <c r="A1530" s="14">
        <v>932.86166999999989</v>
      </c>
      <c r="B1530" s="8" t="s">
        <v>939</v>
      </c>
      <c r="C1530" s="8" t="s">
        <v>940</v>
      </c>
      <c r="D1530" s="3">
        <v>0</v>
      </c>
      <c r="E1530" s="3">
        <v>3.6018780892238398E-5</v>
      </c>
      <c r="F1530" s="3">
        <v>0</v>
      </c>
      <c r="G1530" s="3">
        <v>6.985754756406018E-5</v>
      </c>
      <c r="H1530" s="3">
        <v>2.5814054575487827E-5</v>
      </c>
      <c r="I1530" s="3">
        <v>1.0262112246320607E-5</v>
      </c>
      <c r="J1530" s="3">
        <v>2.2641482932858592E-5</v>
      </c>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c r="AZ1530" s="54"/>
      <c r="BA1530" s="54"/>
      <c r="BB1530" s="54"/>
      <c r="BC1530" s="54"/>
      <c r="BD1530" s="54"/>
      <c r="BE1530" s="54"/>
      <c r="BF1530" s="54"/>
      <c r="BG1530" s="54"/>
      <c r="BH1530" s="54"/>
      <c r="BI1530" s="54"/>
      <c r="BJ1530" s="54"/>
      <c r="BK1530" s="54"/>
      <c r="BL1530" s="54"/>
      <c r="BM1530" s="54"/>
      <c r="BN1530" s="54"/>
      <c r="BO1530" s="54"/>
      <c r="BP1530" s="54"/>
      <c r="BQ1530" s="54"/>
      <c r="BR1530" s="54"/>
      <c r="BS1530" s="54"/>
      <c r="BT1530" s="54"/>
      <c r="BU1530" s="54"/>
      <c r="BV1530" s="54"/>
      <c r="BW1530" s="54"/>
      <c r="BX1530" s="54"/>
      <c r="BY1530" s="3"/>
      <c r="BZ1530" s="3"/>
      <c r="CA1530" s="3"/>
      <c r="CB1530" s="3"/>
      <c r="CC1530" s="3"/>
      <c r="CD1530" s="3"/>
    </row>
    <row r="1531" spans="1:82" x14ac:dyDescent="0.2">
      <c r="A1531" s="14">
        <v>934.87726999999995</v>
      </c>
      <c r="B1531" s="8" t="s">
        <v>941</v>
      </c>
      <c r="C1531" s="8" t="s">
        <v>942</v>
      </c>
      <c r="D1531" s="3">
        <v>1.5450112396086781E-6</v>
      </c>
      <c r="E1531" s="3">
        <v>3.0368219824240653E-5</v>
      </c>
      <c r="F1531" s="3">
        <v>0</v>
      </c>
      <c r="G1531" s="3">
        <v>1.3566207817019705E-5</v>
      </c>
      <c r="H1531" s="3">
        <v>0</v>
      </c>
      <c r="I1531" s="3">
        <v>9.8850807307357782E-5</v>
      </c>
      <c r="J1531" s="3">
        <v>0</v>
      </c>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c r="AZ1531" s="54"/>
      <c r="BA1531" s="54"/>
      <c r="BB1531" s="54"/>
      <c r="BC1531" s="54"/>
      <c r="BD1531" s="54"/>
      <c r="BE1531" s="54"/>
      <c r="BF1531" s="54"/>
      <c r="BG1531" s="54"/>
      <c r="BH1531" s="54"/>
      <c r="BI1531" s="54"/>
      <c r="BJ1531" s="54"/>
      <c r="BK1531" s="54"/>
      <c r="BL1531" s="54"/>
      <c r="BM1531" s="54"/>
      <c r="BN1531" s="54"/>
      <c r="BO1531" s="54"/>
      <c r="BP1531" s="54"/>
      <c r="BQ1531" s="54"/>
      <c r="BR1531" s="54"/>
      <c r="BS1531" s="54"/>
      <c r="BT1531" s="54"/>
      <c r="BU1531" s="54"/>
      <c r="BV1531" s="54"/>
      <c r="BW1531" s="54"/>
      <c r="BX1531" s="54"/>
      <c r="BY1531" s="3"/>
      <c r="BZ1531" s="3"/>
      <c r="CA1531" s="3"/>
      <c r="CB1531" s="3"/>
      <c r="CC1531" s="3"/>
      <c r="CD1531" s="3"/>
    </row>
    <row r="1532" spans="1:82" x14ac:dyDescent="0.2">
      <c r="A1532" s="14">
        <v>936.83556999999996</v>
      </c>
      <c r="B1532" s="8" t="s">
        <v>943</v>
      </c>
      <c r="C1532" s="8" t="s">
        <v>944</v>
      </c>
      <c r="D1532" s="3">
        <v>1.4530943476898211E-6</v>
      </c>
      <c r="E1532" s="3">
        <v>2.0877022771543413E-5</v>
      </c>
      <c r="F1532" s="3">
        <v>0</v>
      </c>
      <c r="G1532" s="3">
        <v>2.2542857425581306E-5</v>
      </c>
      <c r="H1532" s="3">
        <v>6.4267691911630461E-5</v>
      </c>
      <c r="I1532" s="3">
        <v>5.6758753237354984E-5</v>
      </c>
      <c r="J1532" s="3">
        <v>1.2059728264749913E-5</v>
      </c>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c r="AZ1532" s="54"/>
      <c r="BA1532" s="54"/>
      <c r="BB1532" s="54"/>
      <c r="BC1532" s="54"/>
      <c r="BD1532" s="54"/>
      <c r="BE1532" s="54"/>
      <c r="BF1532" s="54"/>
      <c r="BG1532" s="54"/>
      <c r="BH1532" s="54"/>
      <c r="BI1532" s="54"/>
      <c r="BJ1532" s="54"/>
      <c r="BK1532" s="54"/>
      <c r="BL1532" s="54"/>
      <c r="BM1532" s="54"/>
      <c r="BN1532" s="54"/>
      <c r="BO1532" s="54"/>
      <c r="BP1532" s="54"/>
      <c r="BQ1532" s="54"/>
      <c r="BR1532" s="54"/>
      <c r="BS1532" s="54"/>
      <c r="BT1532" s="54"/>
      <c r="BU1532" s="54"/>
      <c r="BV1532" s="54"/>
      <c r="BW1532" s="54"/>
      <c r="BX1532" s="54"/>
      <c r="BY1532" s="3"/>
      <c r="BZ1532" s="3"/>
      <c r="CA1532" s="3"/>
      <c r="CB1532" s="3"/>
      <c r="CC1532" s="3"/>
      <c r="CD1532" s="3"/>
    </row>
    <row r="1533" spans="1:82" x14ac:dyDescent="0.2">
      <c r="A1533" s="14">
        <v>938.85117000000002</v>
      </c>
      <c r="B1533" s="8" t="s">
        <v>945</v>
      </c>
      <c r="C1533" s="8" t="s">
        <v>946</v>
      </c>
      <c r="D1533" s="3">
        <v>6.0950600402312097E-6</v>
      </c>
      <c r="E1533" s="3">
        <v>3.2016910721639161E-5</v>
      </c>
      <c r="F1533" s="3">
        <v>3.7325030721788129E-5</v>
      </c>
      <c r="G1533" s="3">
        <v>6.3912150058846758E-5</v>
      </c>
      <c r="H1533" s="3">
        <v>9.1044667259981661E-5</v>
      </c>
      <c r="I1533" s="3">
        <v>6.2311717184889743E-5</v>
      </c>
      <c r="J1533" s="3">
        <v>4.6258549271562163E-5</v>
      </c>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c r="AZ1533" s="54"/>
      <c r="BA1533" s="54"/>
      <c r="BB1533" s="54"/>
      <c r="BC1533" s="54"/>
      <c r="BD1533" s="54"/>
      <c r="BE1533" s="54"/>
      <c r="BF1533" s="54"/>
      <c r="BG1533" s="54"/>
      <c r="BH1533" s="54"/>
      <c r="BI1533" s="54"/>
      <c r="BJ1533" s="54"/>
      <c r="BK1533" s="54"/>
      <c r="BL1533" s="54"/>
      <c r="BM1533" s="54"/>
      <c r="BN1533" s="54"/>
      <c r="BO1533" s="54"/>
      <c r="BP1533" s="54"/>
      <c r="BQ1533" s="54"/>
      <c r="BR1533" s="54"/>
      <c r="BS1533" s="54"/>
      <c r="BT1533" s="54"/>
      <c r="BU1533" s="54"/>
      <c r="BV1533" s="54"/>
      <c r="BW1533" s="54"/>
      <c r="BX1533" s="54"/>
      <c r="BY1533" s="3"/>
      <c r="BZ1533" s="3"/>
      <c r="CA1533" s="3"/>
      <c r="CB1533" s="3"/>
      <c r="CC1533" s="3"/>
      <c r="CD1533" s="3"/>
    </row>
    <row r="1534" spans="1:82" x14ac:dyDescent="0.2">
      <c r="A1534" s="14">
        <v>940.86676999999997</v>
      </c>
      <c r="B1534" s="8" t="s">
        <v>947</v>
      </c>
      <c r="C1534" s="8" t="s">
        <v>948</v>
      </c>
      <c r="D1534" s="3">
        <v>9.095452002939721E-6</v>
      </c>
      <c r="E1534" s="3">
        <v>1.633972887954166E-5</v>
      </c>
      <c r="F1534" s="3">
        <v>3.0123971191050103E-5</v>
      </c>
      <c r="G1534" s="3">
        <v>8.4591677991922197E-6</v>
      </c>
      <c r="H1534" s="3">
        <v>1.1307724730488538E-5</v>
      </c>
      <c r="I1534" s="3">
        <v>2.4295649649978629E-5</v>
      </c>
      <c r="J1534" s="3">
        <v>6.7479189241867886E-5</v>
      </c>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c r="AZ1534" s="54"/>
      <c r="BA1534" s="54"/>
      <c r="BB1534" s="54"/>
      <c r="BC1534" s="54"/>
      <c r="BD1534" s="54"/>
      <c r="BE1534" s="54"/>
      <c r="BF1534" s="54"/>
      <c r="BG1534" s="54"/>
      <c r="BH1534" s="54"/>
      <c r="BI1534" s="54"/>
      <c r="BJ1534" s="54"/>
      <c r="BK1534" s="54"/>
      <c r="BL1534" s="54"/>
      <c r="BM1534" s="54"/>
      <c r="BN1534" s="54"/>
      <c r="BO1534" s="54"/>
      <c r="BP1534" s="54"/>
      <c r="BQ1534" s="54"/>
      <c r="BR1534" s="54"/>
      <c r="BS1534" s="54"/>
      <c r="BT1534" s="54"/>
      <c r="BU1534" s="54"/>
      <c r="BV1534" s="54"/>
      <c r="BW1534" s="54"/>
      <c r="BX1534" s="54"/>
      <c r="BY1534" s="3"/>
      <c r="BZ1534" s="3"/>
      <c r="CA1534" s="3"/>
      <c r="CB1534" s="3"/>
      <c r="CC1534" s="3"/>
      <c r="CD1534" s="3"/>
    </row>
    <row r="1535" spans="1:82" x14ac:dyDescent="0.2">
      <c r="A1535" s="14">
        <v>942.88237000000004</v>
      </c>
      <c r="B1535" s="8" t="s">
        <v>949</v>
      </c>
      <c r="C1535" s="8" t="s">
        <v>950</v>
      </c>
      <c r="D1535" s="3">
        <v>0</v>
      </c>
      <c r="E1535" s="3">
        <v>3.8165186572002945E-6</v>
      </c>
      <c r="F1535" s="3">
        <v>4.1936024935172436E-5</v>
      </c>
      <c r="G1535" s="3">
        <v>1.0449835268554129E-5</v>
      </c>
      <c r="H1535" s="3">
        <v>1.4446753232045533E-5</v>
      </c>
      <c r="I1535" s="3">
        <v>7.6937323349769824E-5</v>
      </c>
      <c r="J1535" s="3">
        <v>0</v>
      </c>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c r="AZ1535" s="54"/>
      <c r="BA1535" s="54"/>
      <c r="BB1535" s="54"/>
      <c r="BC1535" s="54"/>
      <c r="BD1535" s="54"/>
      <c r="BE1535" s="54"/>
      <c r="BF1535" s="54"/>
      <c r="BG1535" s="54"/>
      <c r="BH1535" s="54"/>
      <c r="BI1535" s="54"/>
      <c r="BJ1535" s="54"/>
      <c r="BK1535" s="54"/>
      <c r="BL1535" s="54"/>
      <c r="BM1535" s="54"/>
      <c r="BN1535" s="54"/>
      <c r="BO1535" s="54"/>
      <c r="BP1535" s="54"/>
      <c r="BQ1535" s="54"/>
      <c r="BR1535" s="54"/>
      <c r="BS1535" s="54"/>
      <c r="BT1535" s="54"/>
      <c r="BU1535" s="54"/>
      <c r="BV1535" s="54"/>
      <c r="BW1535" s="54"/>
      <c r="BX1535" s="54"/>
      <c r="BY1535" s="3"/>
      <c r="BZ1535" s="3"/>
      <c r="CA1535" s="3"/>
      <c r="CB1535" s="3"/>
      <c r="CC1535" s="3"/>
      <c r="CD1535" s="3"/>
    </row>
    <row r="1536" spans="1:82" x14ac:dyDescent="0.2">
      <c r="A1536" s="14">
        <v>944.89796999999999</v>
      </c>
      <c r="B1536" s="8" t="s">
        <v>951</v>
      </c>
      <c r="C1536" s="8" t="s">
        <v>952</v>
      </c>
      <c r="D1536" s="3">
        <v>4.4637120478796949E-5</v>
      </c>
      <c r="E1536" s="3">
        <v>0</v>
      </c>
      <c r="F1536" s="3">
        <v>1.4989541766304863E-5</v>
      </c>
      <c r="G1536" s="3">
        <v>3.0468542133177492E-5</v>
      </c>
      <c r="H1536" s="3">
        <v>4.9485613129366754E-5</v>
      </c>
      <c r="I1536" s="3">
        <v>6.0637320309152177E-5</v>
      </c>
      <c r="J1536" s="3">
        <v>1.6913060755348149E-5</v>
      </c>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c r="AZ1536" s="54"/>
      <c r="BA1536" s="54"/>
      <c r="BB1536" s="54"/>
      <c r="BC1536" s="54"/>
      <c r="BD1536" s="54"/>
      <c r="BE1536" s="54"/>
      <c r="BF1536" s="54"/>
      <c r="BG1536" s="54"/>
      <c r="BH1536" s="54"/>
      <c r="BI1536" s="54"/>
      <c r="BJ1536" s="54"/>
      <c r="BK1536" s="54"/>
      <c r="BL1536" s="54"/>
      <c r="BM1536" s="54"/>
      <c r="BN1536" s="54"/>
      <c r="BO1536" s="54"/>
      <c r="BP1536" s="54"/>
      <c r="BQ1536" s="54"/>
      <c r="BR1536" s="54"/>
      <c r="BS1536" s="54"/>
      <c r="BT1536" s="54"/>
      <c r="BU1536" s="54"/>
      <c r="BV1536" s="54"/>
      <c r="BW1536" s="54"/>
      <c r="BX1536" s="54"/>
      <c r="BY1536" s="3"/>
      <c r="BZ1536" s="3"/>
      <c r="CA1536" s="3"/>
      <c r="CB1536" s="3"/>
      <c r="CC1536" s="3"/>
      <c r="CD1536" s="3"/>
    </row>
    <row r="1537" spans="1:82" x14ac:dyDescent="0.2">
      <c r="A1537" s="14">
        <v>946.91357000000005</v>
      </c>
      <c r="B1537" s="8" t="s">
        <v>953</v>
      </c>
      <c r="C1537" s="8" t="s">
        <v>954</v>
      </c>
      <c r="D1537" s="3">
        <v>5.6007492414584728E-5</v>
      </c>
      <c r="E1537" s="3">
        <v>4.1107239995775387E-5</v>
      </c>
      <c r="F1537" s="3">
        <v>8.1120952528244915E-5</v>
      </c>
      <c r="G1537" s="3">
        <v>2.7156923411128017E-5</v>
      </c>
      <c r="H1537" s="3">
        <v>5.6469980007039384E-5</v>
      </c>
      <c r="I1537" s="3">
        <v>3.3227885064645893E-5</v>
      </c>
      <c r="J1537" s="3">
        <v>3.7281882458533755E-5</v>
      </c>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c r="AZ1537" s="54"/>
      <c r="BA1537" s="54"/>
      <c r="BB1537" s="54"/>
      <c r="BC1537" s="54"/>
      <c r="BD1537" s="54"/>
      <c r="BE1537" s="54"/>
      <c r="BF1537" s="54"/>
      <c r="BG1537" s="54"/>
      <c r="BH1537" s="54"/>
      <c r="BI1537" s="54"/>
      <c r="BJ1537" s="54"/>
      <c r="BK1537" s="54"/>
      <c r="BL1537" s="54"/>
      <c r="BM1537" s="54"/>
      <c r="BN1537" s="54"/>
      <c r="BO1537" s="54"/>
      <c r="BP1537" s="54"/>
      <c r="BQ1537" s="54"/>
      <c r="BR1537" s="54"/>
      <c r="BS1537" s="54"/>
      <c r="BT1537" s="54"/>
      <c r="BU1537" s="54"/>
      <c r="BV1537" s="54"/>
      <c r="BW1537" s="54"/>
      <c r="BX1537" s="54"/>
      <c r="BY1537" s="3"/>
      <c r="BZ1537" s="3"/>
      <c r="CA1537" s="3"/>
      <c r="CB1537" s="3"/>
      <c r="CC1537" s="3"/>
      <c r="CD1537" s="3"/>
    </row>
    <row r="1538" spans="1:82" x14ac:dyDescent="0.2">
      <c r="A1538" s="14">
        <v>948.92917</v>
      </c>
      <c r="B1538" s="8" t="s">
        <v>955</v>
      </c>
      <c r="C1538" s="8" t="s">
        <v>956</v>
      </c>
      <c r="D1538" s="3">
        <v>1.5130030856263158E-5</v>
      </c>
      <c r="E1538" s="3">
        <v>5.15383211463002E-5</v>
      </c>
      <c r="F1538" s="3">
        <v>3.9596542890958105E-5</v>
      </c>
      <c r="G1538" s="3">
        <v>1.0727077358871423E-4</v>
      </c>
      <c r="H1538" s="3">
        <v>5.7031507897753677E-5</v>
      </c>
      <c r="I1538" s="3">
        <v>1.1269642251737385E-4</v>
      </c>
      <c r="J1538" s="3">
        <v>0</v>
      </c>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c r="AZ1538" s="54"/>
      <c r="BA1538" s="54"/>
      <c r="BB1538" s="54"/>
      <c r="BC1538" s="54"/>
      <c r="BD1538" s="54"/>
      <c r="BE1538" s="54"/>
      <c r="BF1538" s="54"/>
      <c r="BG1538" s="54"/>
      <c r="BH1538" s="54"/>
      <c r="BI1538" s="54"/>
      <c r="BJ1538" s="54"/>
      <c r="BK1538" s="54"/>
      <c r="BL1538" s="54"/>
      <c r="BM1538" s="54"/>
      <c r="BN1538" s="54"/>
      <c r="BO1538" s="54"/>
      <c r="BP1538" s="54"/>
      <c r="BQ1538" s="54"/>
      <c r="BR1538" s="54"/>
      <c r="BS1538" s="54"/>
      <c r="BT1538" s="54"/>
      <c r="BU1538" s="54"/>
      <c r="BV1538" s="54"/>
      <c r="BW1538" s="54"/>
      <c r="BX1538" s="54"/>
      <c r="BY1538" s="3"/>
      <c r="BZ1538" s="3"/>
      <c r="CA1538" s="3"/>
      <c r="CB1538" s="3"/>
      <c r="CC1538" s="3"/>
      <c r="CD1538" s="3"/>
    </row>
    <row r="1539" spans="1:82" x14ac:dyDescent="0.2">
      <c r="A1539" s="14">
        <v>950.81486999999993</v>
      </c>
      <c r="B1539" s="8" t="s">
        <v>957</v>
      </c>
      <c r="C1539" s="8" t="s">
        <v>958</v>
      </c>
      <c r="D1539" s="3">
        <v>2.20501683401737E-5</v>
      </c>
      <c r="E1539" s="3">
        <v>3.1186789882440667E-5</v>
      </c>
      <c r="F1539" s="3">
        <v>6.0280641520296851E-5</v>
      </c>
      <c r="G1539" s="3">
        <v>6.7443428054270209E-5</v>
      </c>
      <c r="H1539" s="3">
        <v>3.6612587188980667E-5</v>
      </c>
      <c r="I1539" s="3">
        <v>1.1833885031107774E-4</v>
      </c>
      <c r="J1539" s="3">
        <v>7.9629297217452574E-5</v>
      </c>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c r="AZ1539" s="54"/>
      <c r="BA1539" s="54"/>
      <c r="BB1539" s="54"/>
      <c r="BC1539" s="54"/>
      <c r="BD1539" s="54"/>
      <c r="BE1539" s="54"/>
      <c r="BF1539" s="54"/>
      <c r="BG1539" s="54"/>
      <c r="BH1539" s="54"/>
      <c r="BI1539" s="54"/>
      <c r="BJ1539" s="54"/>
      <c r="BK1539" s="54"/>
      <c r="BL1539" s="54"/>
      <c r="BM1539" s="54"/>
      <c r="BN1539" s="54"/>
      <c r="BO1539" s="54"/>
      <c r="BP1539" s="54"/>
      <c r="BQ1539" s="54"/>
      <c r="BR1539" s="54"/>
      <c r="BS1539" s="54"/>
      <c r="BT1539" s="54"/>
      <c r="BU1539" s="54"/>
      <c r="BV1539" s="54"/>
      <c r="BW1539" s="54"/>
      <c r="BX1539" s="54"/>
      <c r="BY1539" s="3"/>
      <c r="BZ1539" s="3"/>
      <c r="CA1539" s="3"/>
      <c r="CB1539" s="3"/>
      <c r="CC1539" s="3"/>
      <c r="CD1539" s="3"/>
    </row>
    <row r="1540" spans="1:82" x14ac:dyDescent="0.2">
      <c r="A1540" s="14">
        <v>952.83046999999988</v>
      </c>
      <c r="B1540" s="8" t="s">
        <v>959</v>
      </c>
      <c r="C1540" s="8" t="s">
        <v>960</v>
      </c>
      <c r="D1540" s="3">
        <v>0</v>
      </c>
      <c r="E1540" s="3">
        <v>2.0619674316232084E-5</v>
      </c>
      <c r="F1540" s="3">
        <v>5.8523958846750034E-5</v>
      </c>
      <c r="G1540" s="3">
        <v>1.74493329021434E-4</v>
      </c>
      <c r="H1540" s="3">
        <v>6.914837654729177E-5</v>
      </c>
      <c r="I1540" s="3">
        <v>3.4546349821890982E-5</v>
      </c>
      <c r="J1540" s="3">
        <v>4.798914899167691E-5</v>
      </c>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c r="AZ1540" s="54"/>
      <c r="BA1540" s="54"/>
      <c r="BB1540" s="54"/>
      <c r="BC1540" s="54"/>
      <c r="BD1540" s="54"/>
      <c r="BE1540" s="54"/>
      <c r="BF1540" s="54"/>
      <c r="BG1540" s="54"/>
      <c r="BH1540" s="54"/>
      <c r="BI1540" s="54"/>
      <c r="BJ1540" s="54"/>
      <c r="BK1540" s="54"/>
      <c r="BL1540" s="54"/>
      <c r="BM1540" s="54"/>
      <c r="BN1540" s="54"/>
      <c r="BO1540" s="54"/>
      <c r="BP1540" s="54"/>
      <c r="BQ1540" s="54"/>
      <c r="BR1540" s="54"/>
      <c r="BS1540" s="54"/>
      <c r="BT1540" s="54"/>
      <c r="BU1540" s="54"/>
      <c r="BV1540" s="54"/>
      <c r="BW1540" s="54"/>
      <c r="BX1540" s="54"/>
      <c r="BY1540" s="3"/>
      <c r="BZ1540" s="3"/>
      <c r="CA1540" s="3"/>
      <c r="CB1540" s="3"/>
      <c r="CC1540" s="3"/>
      <c r="CD1540" s="3"/>
    </row>
    <row r="1541" spans="1:82" x14ac:dyDescent="0.2">
      <c r="A1541" s="14">
        <v>954.84606999999994</v>
      </c>
      <c r="B1541" s="8" t="s">
        <v>961</v>
      </c>
      <c r="C1541" s="8" t="s">
        <v>962</v>
      </c>
      <c r="D1541" s="3">
        <v>4.6943251218836723E-5</v>
      </c>
      <c r="E1541" s="3">
        <v>9.7446746276812267E-5</v>
      </c>
      <c r="F1541" s="3">
        <v>3.5981883577792556E-5</v>
      </c>
      <c r="G1541" s="3">
        <v>4.8102985225062017E-5</v>
      </c>
      <c r="H1541" s="3">
        <v>9.3491425741373352E-5</v>
      </c>
      <c r="I1541" s="3">
        <v>5.5921104405147182E-5</v>
      </c>
      <c r="J1541" s="3">
        <v>2.0230189163517645E-5</v>
      </c>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c r="AZ1541" s="54"/>
      <c r="BA1541" s="54"/>
      <c r="BB1541" s="54"/>
      <c r="BC1541" s="54"/>
      <c r="BD1541" s="54"/>
      <c r="BE1541" s="54"/>
      <c r="BF1541" s="54"/>
      <c r="BG1541" s="54"/>
      <c r="BH1541" s="54"/>
      <c r="BI1541" s="54"/>
      <c r="BJ1541" s="54"/>
      <c r="BK1541" s="54"/>
      <c r="BL1541" s="54"/>
      <c r="BM1541" s="54"/>
      <c r="BN1541" s="54"/>
      <c r="BO1541" s="54"/>
      <c r="BP1541" s="54"/>
      <c r="BQ1541" s="54"/>
      <c r="BR1541" s="54"/>
      <c r="BS1541" s="54"/>
      <c r="BT1541" s="54"/>
      <c r="BU1541" s="54"/>
      <c r="BV1541" s="54"/>
      <c r="BW1541" s="54"/>
      <c r="BX1541" s="54"/>
      <c r="BY1541" s="3"/>
      <c r="BZ1541" s="3"/>
      <c r="CA1541" s="3"/>
      <c r="CB1541" s="3"/>
      <c r="CC1541" s="3"/>
      <c r="CD1541" s="3"/>
    </row>
    <row r="1542" spans="1:82" x14ac:dyDescent="0.2">
      <c r="A1542" s="14">
        <v>956.86166999999989</v>
      </c>
      <c r="B1542" s="8" t="s">
        <v>963</v>
      </c>
      <c r="C1542" s="8" t="s">
        <v>964</v>
      </c>
      <c r="D1542" s="3">
        <v>0</v>
      </c>
      <c r="E1542" s="3">
        <v>2.1888454912545074E-5</v>
      </c>
      <c r="F1542" s="3">
        <v>5.5763030185570902E-5</v>
      </c>
      <c r="G1542" s="3">
        <v>6.5039787085779106E-5</v>
      </c>
      <c r="H1542" s="3">
        <v>1.0553954976726796E-4</v>
      </c>
      <c r="I1542" s="3">
        <v>1.2473895159472112E-4</v>
      </c>
      <c r="J1542" s="3">
        <v>8.6150344741698371E-5</v>
      </c>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c r="AZ1542" s="54"/>
      <c r="BA1542" s="54"/>
      <c r="BB1542" s="54"/>
      <c r="BC1542" s="54"/>
      <c r="BD1542" s="54"/>
      <c r="BE1542" s="54"/>
      <c r="BF1542" s="54"/>
      <c r="BG1542" s="54"/>
      <c r="BH1542" s="54"/>
      <c r="BI1542" s="54"/>
      <c r="BJ1542" s="54"/>
      <c r="BK1542" s="54"/>
      <c r="BL1542" s="54"/>
      <c r="BM1542" s="54"/>
      <c r="BN1542" s="54"/>
      <c r="BO1542" s="54"/>
      <c r="BP1542" s="54"/>
      <c r="BQ1542" s="54"/>
      <c r="BR1542" s="54"/>
      <c r="BS1542" s="54"/>
      <c r="BT1542" s="54"/>
      <c r="BU1542" s="54"/>
      <c r="BV1542" s="54"/>
      <c r="BW1542" s="54"/>
      <c r="BX1542" s="54"/>
      <c r="BY1542" s="3"/>
      <c r="BZ1542" s="3"/>
      <c r="CA1542" s="3"/>
      <c r="CB1542" s="3"/>
      <c r="CC1542" s="3"/>
      <c r="CD1542" s="3"/>
    </row>
    <row r="1543" spans="1:82" x14ac:dyDescent="0.2">
      <c r="A1543" s="14">
        <v>958.87726999999995</v>
      </c>
      <c r="B1543" s="8" t="s">
        <v>965</v>
      </c>
      <c r="C1543" s="8" t="s">
        <v>966</v>
      </c>
      <c r="D1543" s="3">
        <v>1.0821907194835009E-5</v>
      </c>
      <c r="E1543" s="3">
        <v>1.4791421756767041E-5</v>
      </c>
      <c r="F1543" s="3">
        <v>3.2597019035883058E-5</v>
      </c>
      <c r="G1543" s="3">
        <v>7.902061768740906E-6</v>
      </c>
      <c r="H1543" s="3">
        <v>0</v>
      </c>
      <c r="I1543" s="3">
        <v>3.9517882871679181E-5</v>
      </c>
      <c r="J1543" s="3">
        <v>2.8441156102167492E-5</v>
      </c>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c r="AZ1543" s="54"/>
      <c r="BA1543" s="54"/>
      <c r="BB1543" s="54"/>
      <c r="BC1543" s="54"/>
      <c r="BD1543" s="54"/>
      <c r="BE1543" s="54"/>
      <c r="BF1543" s="54"/>
      <c r="BG1543" s="54"/>
      <c r="BH1543" s="54"/>
      <c r="BI1543" s="54"/>
      <c r="BJ1543" s="54"/>
      <c r="BK1543" s="54"/>
      <c r="BL1543" s="54"/>
      <c r="BM1543" s="54"/>
      <c r="BN1543" s="54"/>
      <c r="BO1543" s="54"/>
      <c r="BP1543" s="54"/>
      <c r="BQ1543" s="54"/>
      <c r="BR1543" s="54"/>
      <c r="BS1543" s="54"/>
      <c r="BT1543" s="54"/>
      <c r="BU1543" s="54"/>
      <c r="BV1543" s="54"/>
      <c r="BW1543" s="54"/>
      <c r="BX1543" s="54"/>
      <c r="BY1543" s="3"/>
      <c r="BZ1543" s="3"/>
      <c r="CA1543" s="3"/>
      <c r="CB1543" s="3"/>
      <c r="CC1543" s="3"/>
      <c r="CD1543" s="3"/>
    </row>
    <row r="1544" spans="1:82" x14ac:dyDescent="0.2">
      <c r="A1544" s="14">
        <v>960.8928699999999</v>
      </c>
      <c r="B1544" s="8" t="s">
        <v>967</v>
      </c>
      <c r="C1544" s="8" t="s">
        <v>968</v>
      </c>
      <c r="D1544" s="3">
        <v>3.6780614882856271E-5</v>
      </c>
      <c r="E1544" s="3">
        <v>2.7083159617448094E-6</v>
      </c>
      <c r="F1544" s="3">
        <v>2.0323086125261113E-5</v>
      </c>
      <c r="G1544" s="3">
        <v>2.4654387620052034E-5</v>
      </c>
      <c r="H1544" s="3">
        <v>1.4960570531957643E-5</v>
      </c>
      <c r="I1544" s="3">
        <v>1.8928577611800285E-4</v>
      </c>
      <c r="J1544" s="3">
        <v>0</v>
      </c>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c r="AZ1544" s="54"/>
      <c r="BA1544" s="54"/>
      <c r="BB1544" s="54"/>
      <c r="BC1544" s="54"/>
      <c r="BD1544" s="54"/>
      <c r="BE1544" s="54"/>
      <c r="BF1544" s="54"/>
      <c r="BG1544" s="54"/>
      <c r="BH1544" s="54"/>
      <c r="BI1544" s="54"/>
      <c r="BJ1544" s="54"/>
      <c r="BK1544" s="54"/>
      <c r="BL1544" s="54"/>
      <c r="BM1544" s="54"/>
      <c r="BN1544" s="54"/>
      <c r="BO1544" s="54"/>
      <c r="BP1544" s="54"/>
      <c r="BQ1544" s="54"/>
      <c r="BR1544" s="54"/>
      <c r="BS1544" s="54"/>
      <c r="BT1544" s="54"/>
      <c r="BU1544" s="54"/>
      <c r="BV1544" s="54"/>
      <c r="BW1544" s="54"/>
      <c r="BX1544" s="54"/>
      <c r="BY1544" s="3"/>
      <c r="BZ1544" s="3"/>
      <c r="CA1544" s="3"/>
      <c r="CB1544" s="3"/>
      <c r="CC1544" s="3"/>
      <c r="CD1544" s="3"/>
    </row>
    <row r="1545" spans="1:82" x14ac:dyDescent="0.2">
      <c r="A1545" s="14">
        <v>962.90846999999997</v>
      </c>
      <c r="B1545" s="8" t="s">
        <v>969</v>
      </c>
      <c r="C1545" s="8" t="s">
        <v>970</v>
      </c>
      <c r="D1545" s="3">
        <v>9.5796678899960394E-6</v>
      </c>
      <c r="E1545" s="3">
        <v>1.5838564345031698E-5</v>
      </c>
      <c r="F1545" s="3">
        <v>1.2703737073979293E-5</v>
      </c>
      <c r="G1545" s="3">
        <v>7.4111876178504921E-5</v>
      </c>
      <c r="H1545" s="3">
        <v>1.5412062103565885E-5</v>
      </c>
      <c r="I1545" s="3">
        <v>1.0162735256164208E-5</v>
      </c>
      <c r="J1545" s="3">
        <v>1.7996731475336535E-5</v>
      </c>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c r="AZ1545" s="54"/>
      <c r="BA1545" s="54"/>
      <c r="BB1545" s="54"/>
      <c r="BC1545" s="54"/>
      <c r="BD1545" s="54"/>
      <c r="BE1545" s="54"/>
      <c r="BF1545" s="54"/>
      <c r="BG1545" s="54"/>
      <c r="BH1545" s="54"/>
      <c r="BI1545" s="54"/>
      <c r="BJ1545" s="54"/>
      <c r="BK1545" s="54"/>
      <c r="BL1545" s="54"/>
      <c r="BM1545" s="54"/>
      <c r="BN1545" s="54"/>
      <c r="BO1545" s="54"/>
      <c r="BP1545" s="54"/>
      <c r="BQ1545" s="54"/>
      <c r="BR1545" s="54"/>
      <c r="BS1545" s="54"/>
      <c r="BT1545" s="54"/>
      <c r="BU1545" s="54"/>
      <c r="BV1545" s="54"/>
      <c r="BW1545" s="54"/>
      <c r="BX1545" s="54"/>
      <c r="BY1545" s="3"/>
      <c r="BZ1545" s="3"/>
      <c r="CA1545" s="3"/>
      <c r="CB1545" s="3"/>
      <c r="CC1545" s="3"/>
      <c r="CD1545" s="3"/>
    </row>
    <row r="1546" spans="1:82" x14ac:dyDescent="0.2">
      <c r="A1546" s="14">
        <v>964.86676999999997</v>
      </c>
      <c r="B1546" s="8" t="s">
        <v>971</v>
      </c>
      <c r="C1546" s="8" t="s">
        <v>972</v>
      </c>
      <c r="D1546" s="3">
        <v>1.8386564627086046E-5</v>
      </c>
      <c r="E1546" s="3">
        <v>9.7551685584021128E-5</v>
      </c>
      <c r="F1546" s="3">
        <v>2.192134241319362E-5</v>
      </c>
      <c r="G1546" s="3">
        <v>2.6196293614767171E-5</v>
      </c>
      <c r="H1546" s="3">
        <v>1.4011490265032668E-4</v>
      </c>
      <c r="I1546" s="3">
        <v>8.3137874720834204E-5</v>
      </c>
      <c r="J1546" s="3">
        <v>0</v>
      </c>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c r="AZ1546" s="54"/>
      <c r="BA1546" s="54"/>
      <c r="BB1546" s="54"/>
      <c r="BC1546" s="54"/>
      <c r="BD1546" s="54"/>
      <c r="BE1546" s="54"/>
      <c r="BF1546" s="54"/>
      <c r="BG1546" s="54"/>
      <c r="BH1546" s="54"/>
      <c r="BI1546" s="54"/>
      <c r="BJ1546" s="54"/>
      <c r="BK1546" s="54"/>
      <c r="BL1546" s="54"/>
      <c r="BM1546" s="54"/>
      <c r="BN1546" s="54"/>
      <c r="BO1546" s="54"/>
      <c r="BP1546" s="54"/>
      <c r="BQ1546" s="54"/>
      <c r="BR1546" s="54"/>
      <c r="BS1546" s="54"/>
      <c r="BT1546" s="54"/>
      <c r="BU1546" s="54"/>
      <c r="BV1546" s="54"/>
      <c r="BW1546" s="54"/>
      <c r="BX1546" s="54"/>
      <c r="BY1546" s="3"/>
      <c r="BZ1546" s="3"/>
      <c r="CA1546" s="3"/>
      <c r="CB1546" s="3"/>
      <c r="CC1546" s="3"/>
      <c r="CD1546" s="3"/>
    </row>
    <row r="1547" spans="1:82" x14ac:dyDescent="0.2">
      <c r="A1547" s="14">
        <v>966.88237000000004</v>
      </c>
      <c r="B1547" s="8" t="s">
        <v>973</v>
      </c>
      <c r="C1547" s="8" t="s">
        <v>974</v>
      </c>
      <c r="D1547" s="3">
        <v>6.1729313771879579E-6</v>
      </c>
      <c r="E1547" s="3">
        <v>0</v>
      </c>
      <c r="F1547" s="3">
        <v>3.3807535445031361E-5</v>
      </c>
      <c r="G1547" s="3">
        <v>1.6984041862960541E-4</v>
      </c>
      <c r="H1547" s="3">
        <v>9.2155931498435828E-5</v>
      </c>
      <c r="I1547" s="3">
        <v>4.6618284604932435E-5</v>
      </c>
      <c r="J1547" s="3">
        <v>2.6340263073806038E-5</v>
      </c>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c r="AZ1547" s="54"/>
      <c r="BA1547" s="54"/>
      <c r="BB1547" s="54"/>
      <c r="BC1547" s="54"/>
      <c r="BD1547" s="54"/>
      <c r="BE1547" s="54"/>
      <c r="BF1547" s="54"/>
      <c r="BG1547" s="54"/>
      <c r="BH1547" s="54"/>
      <c r="BI1547" s="54"/>
      <c r="BJ1547" s="54"/>
      <c r="BK1547" s="54"/>
      <c r="BL1547" s="54"/>
      <c r="BM1547" s="54"/>
      <c r="BN1547" s="54"/>
      <c r="BO1547" s="54"/>
      <c r="BP1547" s="54"/>
      <c r="BQ1547" s="54"/>
      <c r="BR1547" s="54"/>
      <c r="BS1547" s="54"/>
      <c r="BT1547" s="54"/>
      <c r="BU1547" s="54"/>
      <c r="BV1547" s="54"/>
      <c r="BW1547" s="54"/>
      <c r="BX1547" s="54"/>
      <c r="BY1547" s="3"/>
      <c r="BZ1547" s="3"/>
      <c r="CA1547" s="3"/>
      <c r="CB1547" s="3"/>
      <c r="CC1547" s="3"/>
      <c r="CD1547" s="3"/>
    </row>
    <row r="1548" spans="1:82" x14ac:dyDescent="0.2">
      <c r="A1548" s="14">
        <v>968.89796999999999</v>
      </c>
      <c r="B1548" s="8" t="s">
        <v>975</v>
      </c>
      <c r="C1548" s="8" t="s">
        <v>976</v>
      </c>
      <c r="D1548" s="3">
        <v>5.9334395836663914E-5</v>
      </c>
      <c r="E1548" s="3">
        <v>6.7579963386644532E-5</v>
      </c>
      <c r="F1548" s="3">
        <v>4.6964717646021425E-5</v>
      </c>
      <c r="G1548" s="3">
        <v>7.3760178269305918E-5</v>
      </c>
      <c r="H1548" s="3">
        <v>2.967924322318756E-5</v>
      </c>
      <c r="I1548" s="3">
        <v>3.9836870836434913E-4</v>
      </c>
      <c r="J1548" s="3">
        <v>2.5834689505464409E-5</v>
      </c>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c r="AZ1548" s="54"/>
      <c r="BA1548" s="54"/>
      <c r="BB1548" s="54"/>
      <c r="BC1548" s="54"/>
      <c r="BD1548" s="54"/>
      <c r="BE1548" s="54"/>
      <c r="BF1548" s="54"/>
      <c r="BG1548" s="54"/>
      <c r="BH1548" s="54"/>
      <c r="BI1548" s="54"/>
      <c r="BJ1548" s="54"/>
      <c r="BK1548" s="54"/>
      <c r="BL1548" s="54"/>
      <c r="BM1548" s="54"/>
      <c r="BN1548" s="54"/>
      <c r="BO1548" s="54"/>
      <c r="BP1548" s="54"/>
      <c r="BQ1548" s="54"/>
      <c r="BR1548" s="54"/>
      <c r="BS1548" s="54"/>
      <c r="BT1548" s="54"/>
      <c r="BU1548" s="54"/>
      <c r="BV1548" s="54"/>
      <c r="BW1548" s="54"/>
      <c r="BX1548" s="54"/>
      <c r="BY1548" s="3"/>
      <c r="BZ1548" s="3"/>
      <c r="CA1548" s="3"/>
      <c r="CB1548" s="3"/>
      <c r="CC1548" s="3"/>
      <c r="CD1548" s="3"/>
    </row>
    <row r="1549" spans="1:82" x14ac:dyDescent="0.2">
      <c r="A1549" s="14">
        <v>970.91357000000005</v>
      </c>
      <c r="B1549" s="8" t="s">
        <v>977</v>
      </c>
      <c r="C1549" s="8" t="s">
        <v>978</v>
      </c>
      <c r="D1549" s="3">
        <v>1.9845763664230943E-5</v>
      </c>
      <c r="E1549" s="3">
        <v>2.4197261275804648E-6</v>
      </c>
      <c r="F1549" s="3">
        <v>1.793444982862315E-5</v>
      </c>
      <c r="G1549" s="3">
        <v>1.7354649441479562E-6</v>
      </c>
      <c r="H1549" s="3">
        <v>1.0556532721125811E-4</v>
      </c>
      <c r="I1549" s="3">
        <v>1.9121635576957552E-5</v>
      </c>
      <c r="J1549" s="3">
        <v>7.0233706045391602E-5</v>
      </c>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c r="AZ1549" s="54"/>
      <c r="BA1549" s="54"/>
      <c r="BB1549" s="54"/>
      <c r="BC1549" s="54"/>
      <c r="BD1549" s="54"/>
      <c r="BE1549" s="54"/>
      <c r="BF1549" s="54"/>
      <c r="BG1549" s="54"/>
      <c r="BH1549" s="54"/>
      <c r="BI1549" s="54"/>
      <c r="BJ1549" s="54"/>
      <c r="BK1549" s="54"/>
      <c r="BL1549" s="54"/>
      <c r="BM1549" s="54"/>
      <c r="BN1549" s="54"/>
      <c r="BO1549" s="54"/>
      <c r="BP1549" s="54"/>
      <c r="BQ1549" s="54"/>
      <c r="BR1549" s="54"/>
      <c r="BS1549" s="54"/>
      <c r="BT1549" s="54"/>
      <c r="BU1549" s="54"/>
      <c r="BV1549" s="54"/>
      <c r="BW1549" s="54"/>
      <c r="BX1549" s="54"/>
      <c r="BY1549" s="3"/>
      <c r="BZ1549" s="3"/>
      <c r="CA1549" s="3"/>
      <c r="CB1549" s="3"/>
      <c r="CC1549" s="3"/>
      <c r="CD1549" s="3"/>
    </row>
    <row r="1550" spans="1:82" x14ac:dyDescent="0.2">
      <c r="A1550" s="14">
        <v>972.92917</v>
      </c>
      <c r="B1550" s="8" t="s">
        <v>979</v>
      </c>
      <c r="C1550" s="8" t="s">
        <v>980</v>
      </c>
      <c r="D1550" s="3">
        <v>1.2828247779297348E-5</v>
      </c>
      <c r="E1550" s="3">
        <v>3.4555007813483486E-5</v>
      </c>
      <c r="F1550" s="3">
        <v>1.6658247081663993E-5</v>
      </c>
      <c r="G1550" s="3">
        <v>3.5129179428795513E-5</v>
      </c>
      <c r="H1550" s="3">
        <v>6.8284415459280652E-5</v>
      </c>
      <c r="I1550" s="3">
        <v>1.0897180241154331E-4</v>
      </c>
      <c r="J1550" s="3">
        <v>3.9691154917192027E-5</v>
      </c>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c r="AZ1550" s="54"/>
      <c r="BA1550" s="54"/>
      <c r="BB1550" s="54"/>
      <c r="BC1550" s="54"/>
      <c r="BD1550" s="54"/>
      <c r="BE1550" s="54"/>
      <c r="BF1550" s="54"/>
      <c r="BG1550" s="54"/>
      <c r="BH1550" s="54"/>
      <c r="BI1550" s="54"/>
      <c r="BJ1550" s="54"/>
      <c r="BK1550" s="54"/>
      <c r="BL1550" s="54"/>
      <c r="BM1550" s="54"/>
      <c r="BN1550" s="54"/>
      <c r="BO1550" s="54"/>
      <c r="BP1550" s="54"/>
      <c r="BQ1550" s="54"/>
      <c r="BR1550" s="54"/>
      <c r="BS1550" s="54"/>
      <c r="BT1550" s="54"/>
      <c r="BU1550" s="54"/>
      <c r="BV1550" s="54"/>
      <c r="BW1550" s="54"/>
      <c r="BX1550" s="54"/>
      <c r="BY1550" s="3"/>
      <c r="BZ1550" s="3"/>
      <c r="CA1550" s="3"/>
      <c r="CB1550" s="3"/>
      <c r="CC1550" s="3"/>
      <c r="CD1550" s="3"/>
    </row>
    <row r="1551" spans="1:82" x14ac:dyDescent="0.2">
      <c r="A1551" s="14">
        <v>974.94477000000006</v>
      </c>
      <c r="B1551" s="8" t="s">
        <v>981</v>
      </c>
      <c r="C1551" s="8" t="s">
        <v>982</v>
      </c>
      <c r="D1551" s="3">
        <v>2.8600480287986664E-6</v>
      </c>
      <c r="E1551" s="3">
        <v>9.7351477096896156E-6</v>
      </c>
      <c r="F1551" s="3">
        <v>1.3458401620277181E-5</v>
      </c>
      <c r="G1551" s="3">
        <v>1.9783351250708305E-5</v>
      </c>
      <c r="H1551" s="3">
        <v>1.1021033220227404E-5</v>
      </c>
      <c r="I1551" s="3">
        <v>1.298499945283752E-4</v>
      </c>
      <c r="J1551" s="3">
        <v>1.6937011647107074E-5</v>
      </c>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c r="AZ1551" s="54"/>
      <c r="BA1551" s="54"/>
      <c r="BB1551" s="54"/>
      <c r="BC1551" s="54"/>
      <c r="BD1551" s="54"/>
      <c r="BE1551" s="54"/>
      <c r="BF1551" s="54"/>
      <c r="BG1551" s="54"/>
      <c r="BH1551" s="54"/>
      <c r="BI1551" s="54"/>
      <c r="BJ1551" s="54"/>
      <c r="BK1551" s="54"/>
      <c r="BL1551" s="54"/>
      <c r="BM1551" s="54"/>
      <c r="BN1551" s="54"/>
      <c r="BO1551" s="54"/>
      <c r="BP1551" s="54"/>
      <c r="BQ1551" s="54"/>
      <c r="BR1551" s="54"/>
      <c r="BS1551" s="54"/>
      <c r="BT1551" s="54"/>
      <c r="BU1551" s="54"/>
      <c r="BV1551" s="54"/>
      <c r="BW1551" s="54"/>
      <c r="BX1551" s="54"/>
      <c r="BY1551" s="3"/>
      <c r="BZ1551" s="3"/>
      <c r="CA1551" s="3"/>
      <c r="CB1551" s="3"/>
      <c r="CC1551" s="3"/>
      <c r="CD1551" s="3"/>
    </row>
    <row r="1552" spans="1:82" x14ac:dyDescent="0.2">
      <c r="A1552" s="14">
        <v>976.83046999999988</v>
      </c>
      <c r="B1552" s="8" t="s">
        <v>983</v>
      </c>
      <c r="C1552" s="8" t="s">
        <v>984</v>
      </c>
      <c r="D1552" s="3">
        <v>7.7719335518548985E-5</v>
      </c>
      <c r="E1552" s="3">
        <v>1.5292742218743923E-5</v>
      </c>
      <c r="F1552" s="3">
        <v>1.6462543898545585E-4</v>
      </c>
      <c r="G1552" s="3">
        <v>1.2201155060616493E-4</v>
      </c>
      <c r="H1552" s="3">
        <v>5.0172557525048826E-5</v>
      </c>
      <c r="I1552" s="3">
        <v>1.5419154516223031E-5</v>
      </c>
      <c r="J1552" s="3">
        <v>7.9399330009877068E-5</v>
      </c>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c r="AZ1552" s="54"/>
      <c r="BA1552" s="54"/>
      <c r="BB1552" s="54"/>
      <c r="BC1552" s="54"/>
      <c r="BD1552" s="54"/>
      <c r="BE1552" s="54"/>
      <c r="BF1552" s="54"/>
      <c r="BG1552" s="54"/>
      <c r="BH1552" s="54"/>
      <c r="BI1552" s="54"/>
      <c r="BJ1552" s="54"/>
      <c r="BK1552" s="54"/>
      <c r="BL1552" s="54"/>
      <c r="BM1552" s="54"/>
      <c r="BN1552" s="54"/>
      <c r="BO1552" s="54"/>
      <c r="BP1552" s="54"/>
      <c r="BQ1552" s="54"/>
      <c r="BR1552" s="54"/>
      <c r="BS1552" s="54"/>
      <c r="BT1552" s="54"/>
      <c r="BU1552" s="54"/>
      <c r="BV1552" s="54"/>
      <c r="BW1552" s="54"/>
      <c r="BX1552" s="54"/>
      <c r="BY1552" s="3"/>
      <c r="BZ1552" s="3"/>
      <c r="CA1552" s="3"/>
      <c r="CB1552" s="3"/>
      <c r="CC1552" s="3"/>
      <c r="CD1552" s="3"/>
    </row>
    <row r="1553" spans="1:82" x14ac:dyDescent="0.2">
      <c r="A1553" s="14">
        <v>978.84606999999994</v>
      </c>
      <c r="B1553" s="8" t="s">
        <v>985</v>
      </c>
      <c r="C1553" s="8" t="s">
        <v>986</v>
      </c>
      <c r="D1553" s="3">
        <v>0</v>
      </c>
      <c r="E1553" s="3">
        <v>5.4328347485039656E-5</v>
      </c>
      <c r="F1553" s="3">
        <v>0</v>
      </c>
      <c r="G1553" s="3">
        <v>5.0676625533444805E-6</v>
      </c>
      <c r="H1553" s="3">
        <v>8.6225076702074795E-5</v>
      </c>
      <c r="I1553" s="3">
        <v>3.8705552558109351E-5</v>
      </c>
      <c r="J1553" s="3">
        <v>3.7991041236705073E-5</v>
      </c>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c r="AZ1553" s="54"/>
      <c r="BA1553" s="54"/>
      <c r="BB1553" s="54"/>
      <c r="BC1553" s="54"/>
      <c r="BD1553" s="54"/>
      <c r="BE1553" s="54"/>
      <c r="BF1553" s="54"/>
      <c r="BG1553" s="54"/>
      <c r="BH1553" s="54"/>
      <c r="BI1553" s="54"/>
      <c r="BJ1553" s="54"/>
      <c r="BK1553" s="54"/>
      <c r="BL1553" s="54"/>
      <c r="BM1553" s="54"/>
      <c r="BN1553" s="54"/>
      <c r="BO1553" s="54"/>
      <c r="BP1553" s="54"/>
      <c r="BQ1553" s="54"/>
      <c r="BR1553" s="54"/>
      <c r="BS1553" s="54"/>
      <c r="BT1553" s="54"/>
      <c r="BU1553" s="54"/>
      <c r="BV1553" s="54"/>
      <c r="BW1553" s="54"/>
      <c r="BX1553" s="54"/>
      <c r="BY1553" s="3"/>
      <c r="BZ1553" s="3"/>
      <c r="CA1553" s="3"/>
      <c r="CB1553" s="3"/>
      <c r="CC1553" s="3"/>
      <c r="CD1553" s="3"/>
    </row>
    <row r="1554" spans="1:82" x14ac:dyDescent="0.2">
      <c r="A1554" s="14">
        <v>980.86166999999989</v>
      </c>
      <c r="B1554" s="8" t="s">
        <v>987</v>
      </c>
      <c r="C1554" s="8" t="s">
        <v>988</v>
      </c>
      <c r="D1554" s="3">
        <v>7.3715266536529889E-5</v>
      </c>
      <c r="E1554" s="3">
        <v>1.5318415486407033E-5</v>
      </c>
      <c r="F1554" s="3">
        <v>5.6983339951076993E-5</v>
      </c>
      <c r="G1554" s="3">
        <v>6.1263246694156056E-5</v>
      </c>
      <c r="H1554" s="3">
        <v>4.4175350347760863E-5</v>
      </c>
      <c r="I1554" s="3">
        <v>0</v>
      </c>
      <c r="J1554" s="3">
        <v>0</v>
      </c>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c r="AZ1554" s="54"/>
      <c r="BA1554" s="54"/>
      <c r="BB1554" s="54"/>
      <c r="BC1554" s="54"/>
      <c r="BD1554" s="54"/>
      <c r="BE1554" s="54"/>
      <c r="BF1554" s="54"/>
      <c r="BG1554" s="54"/>
      <c r="BH1554" s="54"/>
      <c r="BI1554" s="54"/>
      <c r="BJ1554" s="54"/>
      <c r="BK1554" s="54"/>
      <c r="BL1554" s="54"/>
      <c r="BM1554" s="54"/>
      <c r="BN1554" s="54"/>
      <c r="BO1554" s="54"/>
      <c r="BP1554" s="54"/>
      <c r="BQ1554" s="54"/>
      <c r="BR1554" s="54"/>
      <c r="BS1554" s="54"/>
      <c r="BT1554" s="54"/>
      <c r="BU1554" s="54"/>
      <c r="BV1554" s="54"/>
      <c r="BW1554" s="54"/>
      <c r="BX1554" s="54"/>
      <c r="BY1554" s="3"/>
      <c r="BZ1554" s="3"/>
      <c r="CA1554" s="3"/>
      <c r="CB1554" s="3"/>
      <c r="CC1554" s="3"/>
      <c r="CD1554" s="3"/>
    </row>
    <row r="1555" spans="1:82" x14ac:dyDescent="0.2">
      <c r="A1555" s="14">
        <v>982.87726999999995</v>
      </c>
      <c r="B1555" s="8" t="s">
        <v>989</v>
      </c>
      <c r="C1555" s="8" t="s">
        <v>990</v>
      </c>
      <c r="D1555" s="3">
        <v>0</v>
      </c>
      <c r="E1555" s="3">
        <v>8.0548631582385365E-6</v>
      </c>
      <c r="F1555" s="3">
        <v>3.1555279051977088E-5</v>
      </c>
      <c r="G1555" s="3">
        <v>3.2992542964095965E-5</v>
      </c>
      <c r="H1555" s="3">
        <v>1.5529472189592267E-4</v>
      </c>
      <c r="I1555" s="3">
        <v>3.1447284460814183E-5</v>
      </c>
      <c r="J1555" s="3">
        <v>7.3861651573515171E-5</v>
      </c>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c r="AZ1555" s="54"/>
      <c r="BA1555" s="54"/>
      <c r="BB1555" s="54"/>
      <c r="BC1555" s="54"/>
      <c r="BD1555" s="54"/>
      <c r="BE1555" s="54"/>
      <c r="BF1555" s="54"/>
      <c r="BG1555" s="54"/>
      <c r="BH1555" s="54"/>
      <c r="BI1555" s="54"/>
      <c r="BJ1555" s="54"/>
      <c r="BK1555" s="54"/>
      <c r="BL1555" s="54"/>
      <c r="BM1555" s="54"/>
      <c r="BN1555" s="54"/>
      <c r="BO1555" s="54"/>
      <c r="BP1555" s="54"/>
      <c r="BQ1555" s="54"/>
      <c r="BR1555" s="54"/>
      <c r="BS1555" s="54"/>
      <c r="BT1555" s="54"/>
      <c r="BU1555" s="54"/>
      <c r="BV1555" s="54"/>
      <c r="BW1555" s="54"/>
      <c r="BX1555" s="54"/>
      <c r="BY1555" s="3"/>
      <c r="BZ1555" s="3"/>
      <c r="CA1555" s="3"/>
      <c r="CB1555" s="3"/>
      <c r="CC1555" s="3"/>
      <c r="CD1555" s="3"/>
    </row>
    <row r="1556" spans="1:82" x14ac:dyDescent="0.2">
      <c r="A1556" s="14">
        <v>984.8928699999999</v>
      </c>
      <c r="B1556" s="8" t="s">
        <v>991</v>
      </c>
      <c r="C1556" s="8" t="s">
        <v>992</v>
      </c>
      <c r="D1556" s="3">
        <v>1.119805916061174E-5</v>
      </c>
      <c r="E1556" s="3">
        <v>2.4641221935586177E-5</v>
      </c>
      <c r="F1556" s="3">
        <v>3.9924856709716507E-5</v>
      </c>
      <c r="G1556" s="3">
        <v>5.4228127873774432E-5</v>
      </c>
      <c r="H1556" s="3">
        <v>3.7087176257665356E-5</v>
      </c>
      <c r="I1556" s="3">
        <v>1.3796002021188459E-4</v>
      </c>
      <c r="J1556" s="3">
        <v>5.5396547004686964E-5</v>
      </c>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c r="AZ1556" s="54"/>
      <c r="BA1556" s="54"/>
      <c r="BB1556" s="54"/>
      <c r="BC1556" s="54"/>
      <c r="BD1556" s="54"/>
      <c r="BE1556" s="54"/>
      <c r="BF1556" s="54"/>
      <c r="BG1556" s="54"/>
      <c r="BH1556" s="54"/>
      <c r="BI1556" s="54"/>
      <c r="BJ1556" s="54"/>
      <c r="BK1556" s="54"/>
      <c r="BL1556" s="54"/>
      <c r="BM1556" s="54"/>
      <c r="BN1556" s="54"/>
      <c r="BO1556" s="54"/>
      <c r="BP1556" s="54"/>
      <c r="BQ1556" s="54"/>
      <c r="BR1556" s="54"/>
      <c r="BS1556" s="54"/>
      <c r="BT1556" s="54"/>
      <c r="BU1556" s="54"/>
      <c r="BV1556" s="54"/>
      <c r="BW1556" s="54"/>
      <c r="BX1556" s="54"/>
      <c r="BY1556" s="3"/>
      <c r="BZ1556" s="3"/>
      <c r="CA1556" s="3"/>
      <c r="CB1556" s="3"/>
      <c r="CC1556" s="3"/>
      <c r="CD1556" s="3"/>
    </row>
    <row r="1557" spans="1:82" x14ac:dyDescent="0.2">
      <c r="A1557" s="14">
        <v>986.90846999999997</v>
      </c>
      <c r="B1557" s="8" t="s">
        <v>993</v>
      </c>
      <c r="C1557" s="8" t="s">
        <v>994</v>
      </c>
      <c r="D1557" s="3">
        <v>0</v>
      </c>
      <c r="E1557" s="3">
        <v>3.9201921956037779E-5</v>
      </c>
      <c r="F1557" s="3">
        <v>1.176778074412214E-5</v>
      </c>
      <c r="G1557" s="3">
        <v>3.0211318055378369E-5</v>
      </c>
      <c r="H1557" s="3">
        <v>3.8751937130830634E-5</v>
      </c>
      <c r="I1557" s="3">
        <v>2.5545089731844846E-5</v>
      </c>
      <c r="J1557" s="3">
        <v>5.4271934510833738E-6</v>
      </c>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c r="AZ1557" s="54"/>
      <c r="BA1557" s="54"/>
      <c r="BB1557" s="54"/>
      <c r="BC1557" s="54"/>
      <c r="BD1557" s="54"/>
      <c r="BE1557" s="54"/>
      <c r="BF1557" s="54"/>
      <c r="BG1557" s="54"/>
      <c r="BH1557" s="54"/>
      <c r="BI1557" s="54"/>
      <c r="BJ1557" s="54"/>
      <c r="BK1557" s="54"/>
      <c r="BL1557" s="54"/>
      <c r="BM1557" s="54"/>
      <c r="BN1557" s="54"/>
      <c r="BO1557" s="54"/>
      <c r="BP1557" s="54"/>
      <c r="BQ1557" s="54"/>
      <c r="BR1557" s="54"/>
      <c r="BS1557" s="54"/>
      <c r="BT1557" s="54"/>
      <c r="BU1557" s="54"/>
      <c r="BV1557" s="54"/>
      <c r="BW1557" s="54"/>
      <c r="BX1557" s="54"/>
      <c r="BY1557" s="3"/>
      <c r="BZ1557" s="3"/>
      <c r="CA1557" s="3"/>
      <c r="CB1557" s="3"/>
      <c r="CC1557" s="3"/>
      <c r="CD1557" s="3"/>
    </row>
    <row r="1558" spans="1:82" x14ac:dyDescent="0.2">
      <c r="A1558" s="14">
        <v>988.92406999999992</v>
      </c>
      <c r="B1558" s="8" t="s">
        <v>995</v>
      </c>
      <c r="C1558" s="8" t="s">
        <v>996</v>
      </c>
      <c r="D1558" s="3">
        <v>1.235188938768093E-6</v>
      </c>
      <c r="E1558" s="3">
        <v>2.199183885417627E-5</v>
      </c>
      <c r="F1558" s="3">
        <v>2.4235943453487542E-5</v>
      </c>
      <c r="G1558" s="3">
        <v>5.4392215722670281E-5</v>
      </c>
      <c r="H1558" s="3">
        <v>2.8823366129191752E-5</v>
      </c>
      <c r="I1558" s="3">
        <v>1.1853018029629194E-4</v>
      </c>
      <c r="J1558" s="3">
        <v>3.5820334878483077E-5</v>
      </c>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c r="AZ1558" s="54"/>
      <c r="BA1558" s="54"/>
      <c r="BB1558" s="54"/>
      <c r="BC1558" s="54"/>
      <c r="BD1558" s="54"/>
      <c r="BE1558" s="54"/>
      <c r="BF1558" s="54"/>
      <c r="BG1558" s="54"/>
      <c r="BH1558" s="54"/>
      <c r="BI1558" s="54"/>
      <c r="BJ1558" s="54"/>
      <c r="BK1558" s="54"/>
      <c r="BL1558" s="54"/>
      <c r="BM1558" s="54"/>
      <c r="BN1558" s="54"/>
      <c r="BO1558" s="54"/>
      <c r="BP1558" s="54"/>
      <c r="BQ1558" s="54"/>
      <c r="BR1558" s="54"/>
      <c r="BS1558" s="54"/>
      <c r="BT1558" s="54"/>
      <c r="BU1558" s="54"/>
      <c r="BV1558" s="54"/>
      <c r="BW1558" s="54"/>
      <c r="BX1558" s="54"/>
      <c r="BY1558" s="3"/>
      <c r="BZ1558" s="3"/>
      <c r="CA1558" s="3"/>
      <c r="CB1558" s="3"/>
      <c r="CC1558" s="3"/>
      <c r="CD1558" s="3"/>
    </row>
    <row r="1559" spans="1:82" x14ac:dyDescent="0.2">
      <c r="A1559" s="14">
        <v>990.93966999999998</v>
      </c>
      <c r="B1559" s="8" t="s">
        <v>997</v>
      </c>
      <c r="C1559" s="8" t="s">
        <v>998</v>
      </c>
      <c r="D1559" s="3">
        <v>1.0193414715503293E-6</v>
      </c>
      <c r="E1559" s="3">
        <v>9.6589658466394792E-5</v>
      </c>
      <c r="F1559" s="3">
        <v>3.1785237378507714E-5</v>
      </c>
      <c r="G1559" s="3">
        <v>8.4708626215567525E-6</v>
      </c>
      <c r="H1559" s="3">
        <v>8.0132134544017255E-5</v>
      </c>
      <c r="I1559" s="3">
        <v>3.6311705534639228E-5</v>
      </c>
      <c r="J1559" s="3">
        <v>1.1542224260257192E-5</v>
      </c>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c r="AZ1559" s="54"/>
      <c r="BA1559" s="54"/>
      <c r="BB1559" s="54"/>
      <c r="BC1559" s="54"/>
      <c r="BD1559" s="54"/>
      <c r="BE1559" s="54"/>
      <c r="BF1559" s="54"/>
      <c r="BG1559" s="54"/>
      <c r="BH1559" s="54"/>
      <c r="BI1559" s="54"/>
      <c r="BJ1559" s="54"/>
      <c r="BK1559" s="54"/>
      <c r="BL1559" s="54"/>
      <c r="BM1559" s="54"/>
      <c r="BN1559" s="54"/>
      <c r="BO1559" s="54"/>
      <c r="BP1559" s="54"/>
      <c r="BQ1559" s="54"/>
      <c r="BR1559" s="54"/>
      <c r="BS1559" s="54"/>
      <c r="BT1559" s="54"/>
      <c r="BU1559" s="54"/>
      <c r="BV1559" s="54"/>
      <c r="BW1559" s="54"/>
      <c r="BX1559" s="54"/>
      <c r="BY1559" s="3"/>
      <c r="BZ1559" s="3"/>
      <c r="CA1559" s="3"/>
      <c r="CB1559" s="3"/>
      <c r="CC1559" s="3"/>
      <c r="CD1559" s="3"/>
    </row>
    <row r="1560" spans="1:82" x14ac:dyDescent="0.2">
      <c r="A1560" s="8"/>
      <c r="B1560" s="8"/>
      <c r="C1560" s="8" t="s">
        <v>1012</v>
      </c>
    </row>
  </sheetData>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799"/>
  <sheetViews>
    <sheetView workbookViewId="0">
      <selection activeCell="A2" sqref="A2"/>
    </sheetView>
  </sheetViews>
  <sheetFormatPr defaultRowHeight="12.75" x14ac:dyDescent="0.2"/>
  <cols>
    <col min="1" max="1" width="26.42578125" customWidth="1"/>
  </cols>
  <sheetData>
    <row r="1" spans="1:16" s="66" customFormat="1" ht="19.5" thickBot="1" x14ac:dyDescent="0.35">
      <c r="A1" s="65" t="s">
        <v>1666</v>
      </c>
      <c r="G1" s="67" t="s">
        <v>1196</v>
      </c>
    </row>
    <row r="2" spans="1:16" s="66" customFormat="1" ht="14.25" x14ac:dyDescent="0.2">
      <c r="A2" s="97" t="s">
        <v>1197</v>
      </c>
      <c r="F2" s="68" t="s">
        <v>1198</v>
      </c>
      <c r="G2" s="69"/>
      <c r="H2" s="70"/>
      <c r="I2" s="70"/>
      <c r="J2" s="70"/>
      <c r="K2" s="70"/>
      <c r="L2" s="70"/>
      <c r="M2" s="71"/>
      <c r="N2" s="72" t="s">
        <v>1199</v>
      </c>
      <c r="O2" s="73"/>
      <c r="P2" s="74"/>
    </row>
    <row r="3" spans="1:16" s="66" customFormat="1" ht="90" thickBot="1" x14ac:dyDescent="0.25">
      <c r="D3" s="66" t="s">
        <v>1200</v>
      </c>
      <c r="E3" s="66" t="s">
        <v>1201</v>
      </c>
      <c r="F3" s="75" t="s">
        <v>1202</v>
      </c>
      <c r="G3" s="76" t="s">
        <v>1203</v>
      </c>
      <c r="H3" s="76" t="s">
        <v>1204</v>
      </c>
      <c r="I3" s="77" t="s">
        <v>1205</v>
      </c>
      <c r="J3" s="77" t="s">
        <v>1206</v>
      </c>
      <c r="K3" s="77" t="s">
        <v>1207</v>
      </c>
      <c r="L3" s="77" t="s">
        <v>1208</v>
      </c>
      <c r="M3" s="78" t="s">
        <v>1209</v>
      </c>
      <c r="N3" s="79" t="s">
        <v>1210</v>
      </c>
      <c r="O3" s="80" t="s">
        <v>1211</v>
      </c>
      <c r="P3" s="78" t="s">
        <v>1212</v>
      </c>
    </row>
    <row r="4" spans="1:16" s="66" customFormat="1" x14ac:dyDescent="0.2">
      <c r="A4" s="66" t="s">
        <v>1213</v>
      </c>
      <c r="F4" s="66" t="s">
        <v>1214</v>
      </c>
      <c r="I4" s="66" t="s">
        <v>1215</v>
      </c>
      <c r="M4">
        <v>2</v>
      </c>
      <c r="N4"/>
      <c r="O4"/>
      <c r="P4"/>
    </row>
    <row r="5" spans="1:16" s="66" customFormat="1" x14ac:dyDescent="0.2">
      <c r="D5" s="66">
        <v>3</v>
      </c>
      <c r="E5" s="81" t="s">
        <v>19</v>
      </c>
      <c r="F5" s="66" t="s">
        <v>1216</v>
      </c>
      <c r="G5" s="66" t="s">
        <v>1217</v>
      </c>
      <c r="H5" s="66" t="s">
        <v>1218</v>
      </c>
      <c r="I5" s="66">
        <v>0.76</v>
      </c>
      <c r="J5" s="66" t="s">
        <v>1219</v>
      </c>
      <c r="K5" s="66">
        <v>24</v>
      </c>
      <c r="L5" s="66">
        <v>5</v>
      </c>
      <c r="M5">
        <v>0.75</v>
      </c>
      <c r="N5" t="s">
        <v>1220</v>
      </c>
      <c r="O5" s="1" t="s">
        <v>1221</v>
      </c>
      <c r="P5">
        <v>2</v>
      </c>
    </row>
    <row r="6" spans="1:16" s="66" customFormat="1" x14ac:dyDescent="0.2">
      <c r="A6" s="66" t="s">
        <v>1222</v>
      </c>
      <c r="D6" s="66">
        <v>4</v>
      </c>
      <c r="E6" s="81" t="s">
        <v>1223</v>
      </c>
      <c r="F6" s="81" t="s">
        <v>1224</v>
      </c>
      <c r="G6" s="66" t="s">
        <v>1225</v>
      </c>
      <c r="H6" s="66" t="s">
        <v>1226</v>
      </c>
      <c r="I6" s="66">
        <v>2.5499999999999998</v>
      </c>
      <c r="J6" s="66" t="s">
        <v>1219</v>
      </c>
      <c r="K6" s="66">
        <v>40</v>
      </c>
      <c r="L6" s="66">
        <v>28</v>
      </c>
      <c r="M6">
        <v>0.75</v>
      </c>
      <c r="N6" t="s">
        <v>1220</v>
      </c>
      <c r="O6" s="1" t="s">
        <v>1221</v>
      </c>
      <c r="P6">
        <v>2</v>
      </c>
    </row>
    <row r="7" spans="1:16" s="66" customFormat="1" x14ac:dyDescent="0.2">
      <c r="A7" s="81" t="s">
        <v>1227</v>
      </c>
      <c r="B7" s="81" t="s">
        <v>1228</v>
      </c>
      <c r="D7" s="66">
        <v>5</v>
      </c>
      <c r="E7" s="82" t="s">
        <v>1229</v>
      </c>
      <c r="F7" s="83" t="s">
        <v>1230</v>
      </c>
      <c r="G7" s="83" t="s">
        <v>1231</v>
      </c>
      <c r="H7" s="83" t="s">
        <v>1232</v>
      </c>
      <c r="I7" s="83">
        <v>0.5</v>
      </c>
      <c r="J7" s="83" t="s">
        <v>1219</v>
      </c>
      <c r="K7" s="83">
        <v>30</v>
      </c>
      <c r="L7" s="83">
        <v>10</v>
      </c>
      <c r="M7" s="84">
        <v>0.75</v>
      </c>
      <c r="N7" s="84"/>
      <c r="O7" s="1"/>
      <c r="P7"/>
    </row>
    <row r="8" spans="1:16" s="66" customFormat="1" x14ac:dyDescent="0.2">
      <c r="A8" s="66" t="s">
        <v>1233</v>
      </c>
      <c r="B8" s="66">
        <v>250</v>
      </c>
      <c r="D8" s="66">
        <v>6</v>
      </c>
      <c r="E8" s="81" t="s">
        <v>16</v>
      </c>
      <c r="F8" s="66" t="s">
        <v>1234</v>
      </c>
      <c r="G8" s="66" t="s">
        <v>1235</v>
      </c>
      <c r="H8" s="66" t="s">
        <v>1236</v>
      </c>
      <c r="I8" s="66">
        <v>0.89</v>
      </c>
      <c r="J8" s="66" t="s">
        <v>1219</v>
      </c>
      <c r="K8" s="66">
        <v>40</v>
      </c>
      <c r="L8" s="66">
        <v>5</v>
      </c>
      <c r="M8">
        <v>0.75</v>
      </c>
      <c r="N8" t="s">
        <v>1220</v>
      </c>
      <c r="O8" s="1" t="s">
        <v>1237</v>
      </c>
      <c r="P8">
        <v>2</v>
      </c>
    </row>
    <row r="9" spans="1:16" s="66" customFormat="1" x14ac:dyDescent="0.2">
      <c r="A9" s="66" t="s">
        <v>1238</v>
      </c>
      <c r="B9" s="66">
        <v>150</v>
      </c>
      <c r="D9" s="66">
        <v>7</v>
      </c>
      <c r="E9" s="82" t="s">
        <v>1239</v>
      </c>
      <c r="F9" s="83" t="s">
        <v>1230</v>
      </c>
      <c r="G9" s="83" t="s">
        <v>1240</v>
      </c>
      <c r="H9" s="83" t="s">
        <v>1241</v>
      </c>
      <c r="I9" s="83">
        <v>0.89</v>
      </c>
      <c r="J9" s="83" t="s">
        <v>1219</v>
      </c>
      <c r="K9" s="83">
        <v>40</v>
      </c>
      <c r="L9" s="83">
        <v>8</v>
      </c>
      <c r="M9" s="84">
        <v>0.75</v>
      </c>
      <c r="N9" s="84"/>
      <c r="O9" s="1"/>
      <c r="P9"/>
    </row>
    <row r="10" spans="1:16" s="66" customFormat="1" x14ac:dyDescent="0.2">
      <c r="A10" s="66" t="s">
        <v>1242</v>
      </c>
      <c r="B10" s="66">
        <v>650</v>
      </c>
      <c r="D10" s="66">
        <v>8</v>
      </c>
      <c r="E10" s="81" t="s">
        <v>1243</v>
      </c>
      <c r="F10" s="66" t="s">
        <v>1244</v>
      </c>
      <c r="G10" s="66" t="s">
        <v>1245</v>
      </c>
      <c r="H10" s="66" t="s">
        <v>1246</v>
      </c>
      <c r="I10" s="66">
        <v>2.36</v>
      </c>
      <c r="J10" s="66" t="s">
        <v>1219</v>
      </c>
      <c r="K10" s="66">
        <v>40</v>
      </c>
      <c r="L10" s="66">
        <v>12</v>
      </c>
      <c r="M10">
        <v>0.75</v>
      </c>
      <c r="N10" t="s">
        <v>1220</v>
      </c>
      <c r="O10" s="1" t="s">
        <v>1237</v>
      </c>
      <c r="P10">
        <v>2</v>
      </c>
    </row>
    <row r="11" spans="1:16" s="66" customFormat="1" x14ac:dyDescent="0.2">
      <c r="A11" s="66" t="s">
        <v>1247</v>
      </c>
      <c r="B11" s="66">
        <v>0.14000000000000001</v>
      </c>
      <c r="D11" s="66">
        <v>9</v>
      </c>
      <c r="E11" s="81" t="s">
        <v>18</v>
      </c>
      <c r="F11" s="66" t="s">
        <v>1248</v>
      </c>
      <c r="G11" s="66" t="s">
        <v>1249</v>
      </c>
      <c r="H11" s="66" t="s">
        <v>1250</v>
      </c>
      <c r="I11" s="66">
        <v>0.8</v>
      </c>
      <c r="J11" s="66" t="s">
        <v>1219</v>
      </c>
      <c r="K11" s="66">
        <v>40</v>
      </c>
      <c r="L11" s="66">
        <v>17</v>
      </c>
      <c r="M11">
        <v>0.75</v>
      </c>
      <c r="N11" t="s">
        <v>1220</v>
      </c>
      <c r="O11" s="1" t="s">
        <v>1237</v>
      </c>
      <c r="P11">
        <v>2</v>
      </c>
    </row>
    <row r="12" spans="1:16" s="66" customFormat="1" x14ac:dyDescent="0.2">
      <c r="A12" s="66" t="s">
        <v>1251</v>
      </c>
      <c r="B12" s="66">
        <v>7</v>
      </c>
      <c r="D12" s="66">
        <v>10</v>
      </c>
      <c r="E12" s="81" t="s">
        <v>17</v>
      </c>
      <c r="F12" s="66" t="s">
        <v>1252</v>
      </c>
      <c r="G12" s="66" t="s">
        <v>1253</v>
      </c>
      <c r="H12" s="66" t="s">
        <v>1254</v>
      </c>
      <c r="I12" s="66">
        <v>1.62</v>
      </c>
      <c r="J12" s="66" t="s">
        <v>1219</v>
      </c>
      <c r="K12" s="66">
        <v>40</v>
      </c>
      <c r="L12" s="66">
        <v>13</v>
      </c>
      <c r="M12">
        <v>0.75</v>
      </c>
      <c r="N12" t="s">
        <v>1220</v>
      </c>
      <c r="O12" s="1" t="s">
        <v>1237</v>
      </c>
      <c r="P12">
        <v>2</v>
      </c>
    </row>
    <row r="13" spans="1:16" s="66" customFormat="1" x14ac:dyDescent="0.2">
      <c r="A13" s="66" t="s">
        <v>1255</v>
      </c>
      <c r="B13" s="66">
        <v>3.2</v>
      </c>
    </row>
    <row r="14" spans="1:16" s="66" customFormat="1" x14ac:dyDescent="0.2">
      <c r="A14" s="66" t="s">
        <v>1256</v>
      </c>
      <c r="B14" s="66">
        <v>15.5</v>
      </c>
    </row>
    <row r="15" spans="1:16" s="66" customFormat="1" x14ac:dyDescent="0.2"/>
    <row r="16" spans="1:16" s="33" customFormat="1" x14ac:dyDescent="0.2"/>
    <row r="17" spans="1:1" x14ac:dyDescent="0.2">
      <c r="A17" t="s">
        <v>1257</v>
      </c>
    </row>
    <row r="20" spans="1:1" x14ac:dyDescent="0.2">
      <c r="A20" t="s">
        <v>1258</v>
      </c>
    </row>
    <row r="28" spans="1:1" x14ac:dyDescent="0.2">
      <c r="A28" s="2" t="s">
        <v>1197</v>
      </c>
    </row>
    <row r="29" spans="1:1" x14ac:dyDescent="0.2">
      <c r="A29" t="s">
        <v>1262</v>
      </c>
    </row>
    <row r="30" spans="1:1" x14ac:dyDescent="0.2">
      <c r="A30" t="s">
        <v>1263</v>
      </c>
    </row>
    <row r="31" spans="1:1" x14ac:dyDescent="0.2">
      <c r="A31" t="s">
        <v>1264</v>
      </c>
    </row>
    <row r="32" spans="1:1" x14ac:dyDescent="0.2">
      <c r="A32" t="s">
        <v>1265</v>
      </c>
    </row>
    <row r="33" spans="1:1" x14ac:dyDescent="0.2">
      <c r="A33" t="s">
        <v>1266</v>
      </c>
    </row>
    <row r="35" spans="1:1" x14ac:dyDescent="0.2">
      <c r="A35" t="s">
        <v>1267</v>
      </c>
    </row>
    <row r="36" spans="1:1" x14ac:dyDescent="0.2">
      <c r="A36" t="s">
        <v>1268</v>
      </c>
    </row>
    <row r="37" spans="1:1" x14ac:dyDescent="0.2">
      <c r="A37" t="s">
        <v>1269</v>
      </c>
    </row>
    <row r="38" spans="1:1" x14ac:dyDescent="0.2">
      <c r="A38" t="s">
        <v>1270</v>
      </c>
    </row>
    <row r="39" spans="1:1" x14ac:dyDescent="0.2">
      <c r="A39" t="s">
        <v>1271</v>
      </c>
    </row>
    <row r="40" spans="1:1" x14ac:dyDescent="0.2">
      <c r="A40" t="s">
        <v>1272</v>
      </c>
    </row>
    <row r="41" spans="1:1" x14ac:dyDescent="0.2">
      <c r="A41" t="s">
        <v>1273</v>
      </c>
    </row>
    <row r="42" spans="1:1" x14ac:dyDescent="0.2">
      <c r="A42" t="s">
        <v>1274</v>
      </c>
    </row>
    <row r="43" spans="1:1" x14ac:dyDescent="0.2">
      <c r="A43" t="s">
        <v>1275</v>
      </c>
    </row>
    <row r="44" spans="1:1" x14ac:dyDescent="0.2">
      <c r="A44" t="s">
        <v>1276</v>
      </c>
    </row>
    <row r="45" spans="1:1" x14ac:dyDescent="0.2">
      <c r="A45" t="s">
        <v>1277</v>
      </c>
    </row>
    <row r="46" spans="1:1" x14ac:dyDescent="0.2">
      <c r="A46" t="s">
        <v>1278</v>
      </c>
    </row>
    <row r="47" spans="1:1" x14ac:dyDescent="0.2">
      <c r="A47" t="s">
        <v>1270</v>
      </c>
    </row>
    <row r="48" spans="1:1" x14ac:dyDescent="0.2">
      <c r="A48" t="s">
        <v>1273</v>
      </c>
    </row>
    <row r="49" spans="1:2" x14ac:dyDescent="0.2">
      <c r="A49" t="s">
        <v>1279</v>
      </c>
    </row>
    <row r="50" spans="1:2" x14ac:dyDescent="0.2">
      <c r="A50" t="s">
        <v>1280</v>
      </c>
    </row>
    <row r="51" spans="1:2" x14ac:dyDescent="0.2">
      <c r="A51" t="s">
        <v>1281</v>
      </c>
    </row>
    <row r="52" spans="1:2" x14ac:dyDescent="0.2">
      <c r="A52" t="s">
        <v>1282</v>
      </c>
    </row>
    <row r="53" spans="1:2" x14ac:dyDescent="0.2">
      <c r="A53" t="s">
        <v>1283</v>
      </c>
    </row>
    <row r="54" spans="1:2" x14ac:dyDescent="0.2">
      <c r="A54" t="s">
        <v>1284</v>
      </c>
    </row>
    <row r="55" spans="1:2" x14ac:dyDescent="0.2">
      <c r="A55" t="s">
        <v>1285</v>
      </c>
    </row>
    <row r="56" spans="1:2" x14ac:dyDescent="0.2">
      <c r="A56" t="s">
        <v>1286</v>
      </c>
    </row>
    <row r="57" spans="1:2" x14ac:dyDescent="0.2">
      <c r="A57" t="s">
        <v>1287</v>
      </c>
    </row>
    <row r="58" spans="1:2" x14ac:dyDescent="0.2">
      <c r="A58" t="s">
        <v>1288</v>
      </c>
    </row>
    <row r="61" spans="1:2" x14ac:dyDescent="0.2">
      <c r="A61" t="s">
        <v>1574</v>
      </c>
    </row>
    <row r="63" spans="1:2" x14ac:dyDescent="0.2">
      <c r="A63" t="s">
        <v>1298</v>
      </c>
    </row>
    <row r="64" spans="1:2" x14ac:dyDescent="0.2">
      <c r="A64" t="s">
        <v>1299</v>
      </c>
      <c r="B64" t="s">
        <v>1300</v>
      </c>
    </row>
    <row r="65" spans="1:4" x14ac:dyDescent="0.2">
      <c r="A65" t="s">
        <v>1301</v>
      </c>
      <c r="C65" t="s">
        <v>1302</v>
      </c>
    </row>
    <row r="66" spans="1:4" x14ac:dyDescent="0.2">
      <c r="A66" t="s">
        <v>1303</v>
      </c>
      <c r="B66">
        <v>3</v>
      </c>
    </row>
    <row r="67" spans="1:4" x14ac:dyDescent="0.2">
      <c r="A67" t="s">
        <v>1304</v>
      </c>
      <c r="C67">
        <v>2</v>
      </c>
    </row>
    <row r="70" spans="1:4" x14ac:dyDescent="0.2">
      <c r="A70" t="s">
        <v>1305</v>
      </c>
    </row>
    <row r="71" spans="1:4" x14ac:dyDescent="0.2">
      <c r="A71" t="s">
        <v>1306</v>
      </c>
      <c r="B71">
        <v>77.453599999999994</v>
      </c>
    </row>
    <row r="72" spans="1:4" x14ac:dyDescent="0.2">
      <c r="A72" t="s">
        <v>1307</v>
      </c>
      <c r="C72">
        <v>19.059200000000001</v>
      </c>
    </row>
    <row r="73" spans="1:4" x14ac:dyDescent="0.2">
      <c r="A73" t="s">
        <v>1308</v>
      </c>
      <c r="C73">
        <v>3.7002000000000002</v>
      </c>
    </row>
    <row r="74" spans="1:4" x14ac:dyDescent="0.2">
      <c r="A74" t="s">
        <v>1309</v>
      </c>
      <c r="D74">
        <v>3.8033000000000001</v>
      </c>
    </row>
    <row r="75" spans="1:4" x14ac:dyDescent="0.2">
      <c r="A75" t="s">
        <v>1310</v>
      </c>
      <c r="D75">
        <v>30.4267</v>
      </c>
    </row>
    <row r="76" spans="1:4" x14ac:dyDescent="0.2">
      <c r="A76" t="s">
        <v>1311</v>
      </c>
      <c r="C76">
        <v>18.973800000000001</v>
      </c>
    </row>
    <row r="79" spans="1:4" x14ac:dyDescent="0.2">
      <c r="A79" t="s">
        <v>1312</v>
      </c>
    </row>
    <row r="80" spans="1:4" x14ac:dyDescent="0.2">
      <c r="A80" t="s">
        <v>1313</v>
      </c>
      <c r="B80" t="s">
        <v>1314</v>
      </c>
    </row>
    <row r="81" spans="1:5" x14ac:dyDescent="0.2">
      <c r="A81" t="s">
        <v>1315</v>
      </c>
      <c r="B81" t="s">
        <v>1314</v>
      </c>
    </row>
    <row r="82" spans="1:5" x14ac:dyDescent="0.2">
      <c r="A82" t="s">
        <v>1316</v>
      </c>
      <c r="B82" t="s">
        <v>1314</v>
      </c>
    </row>
    <row r="83" spans="1:5" x14ac:dyDescent="0.2">
      <c r="A83" t="s">
        <v>1317</v>
      </c>
      <c r="B83" t="s">
        <v>1314</v>
      </c>
    </row>
    <row r="84" spans="1:5" x14ac:dyDescent="0.2">
      <c r="A84" t="s">
        <v>1318</v>
      </c>
      <c r="B84" t="s">
        <v>1319</v>
      </c>
    </row>
    <row r="85" spans="1:5" x14ac:dyDescent="0.2">
      <c r="A85" t="s">
        <v>1320</v>
      </c>
      <c r="B85" t="s">
        <v>1321</v>
      </c>
    </row>
    <row r="86" spans="1:5" x14ac:dyDescent="0.2">
      <c r="A86" t="s">
        <v>1322</v>
      </c>
      <c r="B86">
        <v>200</v>
      </c>
    </row>
    <row r="87" spans="1:5" x14ac:dyDescent="0.2">
      <c r="A87" t="s">
        <v>1323</v>
      </c>
      <c r="B87" t="s">
        <v>1324</v>
      </c>
    </row>
    <row r="88" spans="1:5" x14ac:dyDescent="0.2">
      <c r="A88" t="s">
        <v>1325</v>
      </c>
      <c r="B88">
        <v>20</v>
      </c>
    </row>
    <row r="89" spans="1:5" x14ac:dyDescent="0.2">
      <c r="A89" t="s">
        <v>1326</v>
      </c>
      <c r="C89" t="s">
        <v>1327</v>
      </c>
    </row>
    <row r="90" spans="1:5" x14ac:dyDescent="0.2">
      <c r="A90" t="s">
        <v>1328</v>
      </c>
    </row>
    <row r="91" spans="1:5" x14ac:dyDescent="0.2">
      <c r="A91" t="s">
        <v>1329</v>
      </c>
      <c r="B91" t="s">
        <v>1330</v>
      </c>
      <c r="C91" t="s">
        <v>26</v>
      </c>
      <c r="E91" t="s">
        <v>1331</v>
      </c>
    </row>
    <row r="92" spans="1:5" x14ac:dyDescent="0.2">
      <c r="A92">
        <v>1</v>
      </c>
      <c r="B92">
        <v>0</v>
      </c>
      <c r="D92" t="s">
        <v>1575</v>
      </c>
      <c r="E92" t="s">
        <v>1576</v>
      </c>
    </row>
    <row r="93" spans="1:5" x14ac:dyDescent="0.2">
      <c r="A93">
        <v>2</v>
      </c>
      <c r="B93">
        <v>60</v>
      </c>
      <c r="D93" t="s">
        <v>1332</v>
      </c>
      <c r="E93" t="s">
        <v>1332</v>
      </c>
    </row>
    <row r="94" spans="1:5" x14ac:dyDescent="0.2">
      <c r="A94">
        <v>3</v>
      </c>
      <c r="B94">
        <v>66</v>
      </c>
      <c r="D94" t="s">
        <v>1333</v>
      </c>
      <c r="E94" t="s">
        <v>1334</v>
      </c>
    </row>
    <row r="95" spans="1:5" x14ac:dyDescent="0.2">
      <c r="A95">
        <v>4</v>
      </c>
      <c r="B95">
        <v>600</v>
      </c>
      <c r="D95" t="s">
        <v>1333</v>
      </c>
      <c r="E95" t="s">
        <v>1335</v>
      </c>
    </row>
    <row r="96" spans="1:5" x14ac:dyDescent="0.2">
      <c r="A96">
        <v>5</v>
      </c>
      <c r="B96">
        <v>900</v>
      </c>
      <c r="D96" t="s">
        <v>1333</v>
      </c>
      <c r="E96" t="s">
        <v>1334</v>
      </c>
    </row>
    <row r="99" spans="1:3" x14ac:dyDescent="0.2">
      <c r="A99" t="s">
        <v>1336</v>
      </c>
    </row>
    <row r="100" spans="1:3" x14ac:dyDescent="0.2">
      <c r="A100" t="s">
        <v>1337</v>
      </c>
    </row>
    <row r="101" spans="1:3" x14ac:dyDescent="0.2">
      <c r="A101" t="s">
        <v>1338</v>
      </c>
    </row>
    <row r="103" spans="1:3" x14ac:dyDescent="0.2">
      <c r="A103" t="s">
        <v>1339</v>
      </c>
      <c r="B103">
        <v>25</v>
      </c>
    </row>
    <row r="104" spans="1:3" x14ac:dyDescent="0.2">
      <c r="A104" t="s">
        <v>1340</v>
      </c>
      <c r="B104">
        <v>25</v>
      </c>
    </row>
    <row r="106" spans="1:3" x14ac:dyDescent="0.2">
      <c r="A106" t="s">
        <v>1341</v>
      </c>
    </row>
    <row r="107" spans="1:3" x14ac:dyDescent="0.2">
      <c r="A107" t="s">
        <v>1342</v>
      </c>
    </row>
    <row r="108" spans="1:3" x14ac:dyDescent="0.2">
      <c r="A108" t="s">
        <v>1343</v>
      </c>
      <c r="B108" t="s">
        <v>1219</v>
      </c>
    </row>
    <row r="109" spans="1:3" x14ac:dyDescent="0.2">
      <c r="A109" t="s">
        <v>1344</v>
      </c>
      <c r="B109" t="s">
        <v>1345</v>
      </c>
    </row>
    <row r="110" spans="1:3" x14ac:dyDescent="0.2">
      <c r="A110" t="s">
        <v>1346</v>
      </c>
      <c r="B110">
        <v>2.8</v>
      </c>
      <c r="C110">
        <v>2.89</v>
      </c>
    </row>
    <row r="111" spans="1:3" x14ac:dyDescent="0.2">
      <c r="A111" t="s">
        <v>1347</v>
      </c>
      <c r="B111">
        <v>40</v>
      </c>
      <c r="C111">
        <v>82.23</v>
      </c>
    </row>
    <row r="112" spans="1:3" x14ac:dyDescent="0.2">
      <c r="A112" t="s">
        <v>1348</v>
      </c>
      <c r="B112">
        <v>30</v>
      </c>
    </row>
    <row r="113" spans="1:3" x14ac:dyDescent="0.2">
      <c r="A113" t="s">
        <v>1349</v>
      </c>
      <c r="B113">
        <v>150</v>
      </c>
      <c r="C113">
        <v>150</v>
      </c>
    </row>
    <row r="114" spans="1:3" x14ac:dyDescent="0.2">
      <c r="A114" t="s">
        <v>1233</v>
      </c>
      <c r="B114">
        <v>250</v>
      </c>
      <c r="C114">
        <v>250</v>
      </c>
    </row>
    <row r="115" spans="1:3" x14ac:dyDescent="0.2">
      <c r="A115" t="s">
        <v>1238</v>
      </c>
      <c r="B115">
        <v>150</v>
      </c>
      <c r="C115">
        <v>152</v>
      </c>
    </row>
    <row r="116" spans="1:3" x14ac:dyDescent="0.2">
      <c r="A116" t="s">
        <v>1242</v>
      </c>
      <c r="B116">
        <v>650</v>
      </c>
      <c r="C116">
        <v>648</v>
      </c>
    </row>
    <row r="117" spans="1:3" x14ac:dyDescent="0.2">
      <c r="A117" t="s">
        <v>1247</v>
      </c>
      <c r="B117">
        <v>0.14000000000000001</v>
      </c>
      <c r="C117">
        <v>0.13</v>
      </c>
    </row>
    <row r="118" spans="1:3" x14ac:dyDescent="0.2">
      <c r="A118" t="s">
        <v>1251</v>
      </c>
      <c r="B118">
        <v>7</v>
      </c>
      <c r="C118">
        <v>6.96</v>
      </c>
    </row>
    <row r="119" spans="1:3" x14ac:dyDescent="0.2">
      <c r="A119" t="s">
        <v>1255</v>
      </c>
      <c r="B119">
        <v>3.2</v>
      </c>
    </row>
    <row r="120" spans="1:3" x14ac:dyDescent="0.2">
      <c r="A120" t="s">
        <v>1256</v>
      </c>
      <c r="B120">
        <v>15.5</v>
      </c>
    </row>
    <row r="121" spans="1:3" x14ac:dyDescent="0.2">
      <c r="A121" t="s">
        <v>1350</v>
      </c>
      <c r="B121">
        <v>1</v>
      </c>
    </row>
    <row r="122" spans="1:3" x14ac:dyDescent="0.2">
      <c r="A122" t="s">
        <v>1351</v>
      </c>
      <c r="B122">
        <v>5</v>
      </c>
    </row>
    <row r="123" spans="1:3" x14ac:dyDescent="0.2">
      <c r="A123" t="s">
        <v>1352</v>
      </c>
      <c r="B123">
        <v>30</v>
      </c>
    </row>
    <row r="124" spans="1:3" x14ac:dyDescent="0.2">
      <c r="A124" t="s">
        <v>1353</v>
      </c>
      <c r="B124">
        <v>1</v>
      </c>
    </row>
    <row r="125" spans="1:3" x14ac:dyDescent="0.2">
      <c r="A125" t="s">
        <v>1354</v>
      </c>
      <c r="B125">
        <v>1</v>
      </c>
    </row>
    <row r="126" spans="1:3" x14ac:dyDescent="0.2">
      <c r="A126" t="s">
        <v>1355</v>
      </c>
      <c r="B126">
        <v>1</v>
      </c>
    </row>
    <row r="127" spans="1:3" x14ac:dyDescent="0.2">
      <c r="A127" t="s">
        <v>1356</v>
      </c>
      <c r="B127">
        <v>1</v>
      </c>
    </row>
    <row r="128" spans="1:3" x14ac:dyDescent="0.2">
      <c r="A128" t="s">
        <v>1357</v>
      </c>
      <c r="B128">
        <v>1</v>
      </c>
    </row>
    <row r="129" spans="1:2" x14ac:dyDescent="0.2">
      <c r="A129" t="s">
        <v>1358</v>
      </c>
      <c r="B129">
        <v>1</v>
      </c>
    </row>
    <row r="130" spans="1:2" x14ac:dyDescent="0.2">
      <c r="A130" t="s">
        <v>1359</v>
      </c>
      <c r="B130">
        <v>30</v>
      </c>
    </row>
    <row r="131" spans="1:2" x14ac:dyDescent="0.2">
      <c r="A131" t="s">
        <v>1360</v>
      </c>
      <c r="B131">
        <v>30</v>
      </c>
    </row>
    <row r="132" spans="1:2" x14ac:dyDescent="0.2">
      <c r="A132" t="s">
        <v>1361</v>
      </c>
      <c r="B132">
        <v>1</v>
      </c>
    </row>
    <row r="133" spans="1:2" x14ac:dyDescent="0.2">
      <c r="A133" t="s">
        <v>1362</v>
      </c>
      <c r="B133">
        <v>1</v>
      </c>
    </row>
    <row r="134" spans="1:2" x14ac:dyDescent="0.2">
      <c r="A134" t="s">
        <v>1363</v>
      </c>
      <c r="B134">
        <v>1</v>
      </c>
    </row>
    <row r="135" spans="1:2" x14ac:dyDescent="0.2">
      <c r="A135" t="s">
        <v>1364</v>
      </c>
      <c r="B135">
        <v>1</v>
      </c>
    </row>
    <row r="136" spans="1:2" x14ac:dyDescent="0.2">
      <c r="A136" t="s">
        <v>1365</v>
      </c>
      <c r="B136">
        <v>1</v>
      </c>
    </row>
    <row r="137" spans="1:2" x14ac:dyDescent="0.2">
      <c r="A137" t="s">
        <v>1366</v>
      </c>
      <c r="B137">
        <v>1</v>
      </c>
    </row>
    <row r="138" spans="1:2" x14ac:dyDescent="0.2">
      <c r="A138" t="s">
        <v>1367</v>
      </c>
      <c r="B138">
        <v>3.2</v>
      </c>
    </row>
    <row r="139" spans="1:2" x14ac:dyDescent="0.2">
      <c r="A139" t="s">
        <v>1368</v>
      </c>
      <c r="B139">
        <v>15.5</v>
      </c>
    </row>
    <row r="140" spans="1:2" x14ac:dyDescent="0.2">
      <c r="A140" t="s">
        <v>1369</v>
      </c>
      <c r="B140">
        <v>1</v>
      </c>
    </row>
    <row r="141" spans="1:2" x14ac:dyDescent="0.2">
      <c r="A141" t="s">
        <v>1370</v>
      </c>
      <c r="B141">
        <v>1</v>
      </c>
    </row>
    <row r="142" spans="1:2" x14ac:dyDescent="0.2">
      <c r="A142" t="s">
        <v>1371</v>
      </c>
      <c r="B142">
        <v>498.9</v>
      </c>
    </row>
    <row r="143" spans="1:2" x14ac:dyDescent="0.2">
      <c r="A143" t="s">
        <v>1372</v>
      </c>
      <c r="B143" t="s">
        <v>1324</v>
      </c>
    </row>
    <row r="145" spans="1:3" x14ac:dyDescent="0.2">
      <c r="A145" t="s">
        <v>1373</v>
      </c>
    </row>
    <row r="146" spans="1:3" x14ac:dyDescent="0.2">
      <c r="A146" t="s">
        <v>1342</v>
      </c>
    </row>
    <row r="147" spans="1:3" x14ac:dyDescent="0.2">
      <c r="A147" t="s">
        <v>1343</v>
      </c>
      <c r="B147" t="s">
        <v>1219</v>
      </c>
    </row>
    <row r="148" spans="1:3" x14ac:dyDescent="0.2">
      <c r="A148" t="s">
        <v>1344</v>
      </c>
      <c r="B148" t="s">
        <v>1345</v>
      </c>
    </row>
    <row r="149" spans="1:3" x14ac:dyDescent="0.2">
      <c r="A149" t="s">
        <v>1346</v>
      </c>
      <c r="B149">
        <v>2.8</v>
      </c>
      <c r="C149">
        <v>2.89</v>
      </c>
    </row>
    <row r="150" spans="1:3" x14ac:dyDescent="0.2">
      <c r="A150" t="s">
        <v>1347</v>
      </c>
      <c r="B150">
        <v>30</v>
      </c>
      <c r="C150">
        <v>82.23</v>
      </c>
    </row>
    <row r="151" spans="1:3" x14ac:dyDescent="0.2">
      <c r="A151" t="s">
        <v>1348</v>
      </c>
      <c r="B151">
        <v>30</v>
      </c>
    </row>
    <row r="152" spans="1:3" x14ac:dyDescent="0.2">
      <c r="A152" t="s">
        <v>1349</v>
      </c>
      <c r="B152">
        <v>150</v>
      </c>
      <c r="C152">
        <v>150</v>
      </c>
    </row>
    <row r="153" spans="1:3" x14ac:dyDescent="0.2">
      <c r="A153" t="s">
        <v>1233</v>
      </c>
      <c r="B153">
        <v>250</v>
      </c>
      <c r="C153">
        <v>250</v>
      </c>
    </row>
    <row r="154" spans="1:3" x14ac:dyDescent="0.2">
      <c r="A154" t="s">
        <v>1238</v>
      </c>
      <c r="B154">
        <v>150</v>
      </c>
      <c r="C154">
        <v>152</v>
      </c>
    </row>
    <row r="155" spans="1:3" x14ac:dyDescent="0.2">
      <c r="A155" t="s">
        <v>1242</v>
      </c>
      <c r="B155">
        <v>650</v>
      </c>
      <c r="C155">
        <v>648</v>
      </c>
    </row>
    <row r="156" spans="1:3" x14ac:dyDescent="0.2">
      <c r="A156" t="s">
        <v>1247</v>
      </c>
      <c r="B156">
        <v>0.14000000000000001</v>
      </c>
      <c r="C156">
        <v>0.13</v>
      </c>
    </row>
    <row r="157" spans="1:3" x14ac:dyDescent="0.2">
      <c r="A157" t="s">
        <v>1251</v>
      </c>
      <c r="B157">
        <v>7</v>
      </c>
      <c r="C157">
        <v>6.96</v>
      </c>
    </row>
    <row r="158" spans="1:3" x14ac:dyDescent="0.2">
      <c r="A158" t="s">
        <v>1255</v>
      </c>
      <c r="B158">
        <v>3.2</v>
      </c>
    </row>
    <row r="159" spans="1:3" x14ac:dyDescent="0.2">
      <c r="A159" t="s">
        <v>1256</v>
      </c>
      <c r="B159">
        <v>15.5</v>
      </c>
    </row>
    <row r="160" spans="1:3" x14ac:dyDescent="0.2">
      <c r="A160" t="s">
        <v>1350</v>
      </c>
      <c r="B160">
        <v>1</v>
      </c>
    </row>
    <row r="161" spans="1:2" x14ac:dyDescent="0.2">
      <c r="A161" t="s">
        <v>1351</v>
      </c>
      <c r="B161">
        <v>5</v>
      </c>
    </row>
    <row r="162" spans="1:2" x14ac:dyDescent="0.2">
      <c r="A162" t="s">
        <v>1352</v>
      </c>
      <c r="B162">
        <v>30</v>
      </c>
    </row>
    <row r="163" spans="1:2" x14ac:dyDescent="0.2">
      <c r="A163" t="s">
        <v>1353</v>
      </c>
      <c r="B163">
        <v>1</v>
      </c>
    </row>
    <row r="164" spans="1:2" x14ac:dyDescent="0.2">
      <c r="A164" t="s">
        <v>1354</v>
      </c>
      <c r="B164">
        <v>1</v>
      </c>
    </row>
    <row r="165" spans="1:2" x14ac:dyDescent="0.2">
      <c r="A165" t="s">
        <v>1355</v>
      </c>
      <c r="B165">
        <v>1</v>
      </c>
    </row>
    <row r="166" spans="1:2" x14ac:dyDescent="0.2">
      <c r="A166" t="s">
        <v>1356</v>
      </c>
      <c r="B166">
        <v>1</v>
      </c>
    </row>
    <row r="167" spans="1:2" x14ac:dyDescent="0.2">
      <c r="A167" t="s">
        <v>1357</v>
      </c>
      <c r="B167">
        <v>1</v>
      </c>
    </row>
    <row r="168" spans="1:2" x14ac:dyDescent="0.2">
      <c r="A168" t="s">
        <v>1358</v>
      </c>
      <c r="B168">
        <v>1</v>
      </c>
    </row>
    <row r="169" spans="1:2" x14ac:dyDescent="0.2">
      <c r="A169" t="s">
        <v>1359</v>
      </c>
      <c r="B169">
        <v>30</v>
      </c>
    </row>
    <row r="170" spans="1:2" x14ac:dyDescent="0.2">
      <c r="A170" t="s">
        <v>1360</v>
      </c>
      <c r="B170">
        <v>30</v>
      </c>
    </row>
    <row r="171" spans="1:2" x14ac:dyDescent="0.2">
      <c r="A171" t="s">
        <v>1361</v>
      </c>
      <c r="B171">
        <v>1</v>
      </c>
    </row>
    <row r="172" spans="1:2" x14ac:dyDescent="0.2">
      <c r="A172" t="s">
        <v>1362</v>
      </c>
      <c r="B172">
        <v>1</v>
      </c>
    </row>
    <row r="173" spans="1:2" x14ac:dyDescent="0.2">
      <c r="A173" t="s">
        <v>1363</v>
      </c>
      <c r="B173">
        <v>1</v>
      </c>
    </row>
    <row r="174" spans="1:2" x14ac:dyDescent="0.2">
      <c r="A174" t="s">
        <v>1364</v>
      </c>
      <c r="B174">
        <v>1</v>
      </c>
    </row>
    <row r="175" spans="1:2" x14ac:dyDescent="0.2">
      <c r="A175" t="s">
        <v>1365</v>
      </c>
      <c r="B175">
        <v>1</v>
      </c>
    </row>
    <row r="176" spans="1:2" x14ac:dyDescent="0.2">
      <c r="A176" t="s">
        <v>1366</v>
      </c>
      <c r="B176">
        <v>1</v>
      </c>
    </row>
    <row r="177" spans="1:3" x14ac:dyDescent="0.2">
      <c r="A177" t="s">
        <v>1367</v>
      </c>
      <c r="B177">
        <v>3.2</v>
      </c>
    </row>
    <row r="178" spans="1:3" x14ac:dyDescent="0.2">
      <c r="A178" t="s">
        <v>1368</v>
      </c>
      <c r="B178">
        <v>15.5</v>
      </c>
    </row>
    <row r="179" spans="1:3" x14ac:dyDescent="0.2">
      <c r="A179" t="s">
        <v>1369</v>
      </c>
      <c r="B179">
        <v>1</v>
      </c>
    </row>
    <row r="180" spans="1:3" x14ac:dyDescent="0.2">
      <c r="A180" t="s">
        <v>1370</v>
      </c>
      <c r="B180">
        <v>1</v>
      </c>
    </row>
    <row r="181" spans="1:3" x14ac:dyDescent="0.2">
      <c r="A181" t="s">
        <v>1371</v>
      </c>
      <c r="B181">
        <v>498.9</v>
      </c>
    </row>
    <row r="182" spans="1:3" x14ac:dyDescent="0.2">
      <c r="A182" t="s">
        <v>1372</v>
      </c>
      <c r="B182" t="s">
        <v>1324</v>
      </c>
    </row>
    <row r="184" spans="1:3" x14ac:dyDescent="0.2">
      <c r="A184" t="s">
        <v>1374</v>
      </c>
    </row>
    <row r="185" spans="1:3" x14ac:dyDescent="0.2">
      <c r="A185" t="s">
        <v>1342</v>
      </c>
    </row>
    <row r="186" spans="1:3" x14ac:dyDescent="0.2">
      <c r="A186" t="s">
        <v>1343</v>
      </c>
      <c r="B186" t="s">
        <v>1219</v>
      </c>
    </row>
    <row r="187" spans="1:3" x14ac:dyDescent="0.2">
      <c r="A187" t="s">
        <v>1344</v>
      </c>
      <c r="B187" t="s">
        <v>1577</v>
      </c>
    </row>
    <row r="188" spans="1:3" x14ac:dyDescent="0.2">
      <c r="A188" t="s">
        <v>1346</v>
      </c>
      <c r="B188">
        <v>2.8</v>
      </c>
      <c r="C188">
        <v>2.89</v>
      </c>
    </row>
    <row r="189" spans="1:3" x14ac:dyDescent="0.2">
      <c r="A189" t="s">
        <v>1347</v>
      </c>
      <c r="B189">
        <v>24</v>
      </c>
      <c r="C189">
        <v>82.23</v>
      </c>
    </row>
    <row r="190" spans="1:3" x14ac:dyDescent="0.2">
      <c r="A190" t="s">
        <v>1348</v>
      </c>
      <c r="B190">
        <v>30</v>
      </c>
    </row>
    <row r="191" spans="1:3" x14ac:dyDescent="0.2">
      <c r="A191" t="s">
        <v>1349</v>
      </c>
      <c r="B191">
        <v>150</v>
      </c>
      <c r="C191">
        <v>150</v>
      </c>
    </row>
    <row r="192" spans="1:3" x14ac:dyDescent="0.2">
      <c r="A192" t="s">
        <v>1233</v>
      </c>
      <c r="B192">
        <v>250</v>
      </c>
      <c r="C192">
        <v>250</v>
      </c>
    </row>
    <row r="193" spans="1:3" x14ac:dyDescent="0.2">
      <c r="A193" t="s">
        <v>1238</v>
      </c>
      <c r="B193">
        <v>150</v>
      </c>
      <c r="C193">
        <v>152</v>
      </c>
    </row>
    <row r="194" spans="1:3" x14ac:dyDescent="0.2">
      <c r="A194" t="s">
        <v>1242</v>
      </c>
      <c r="B194">
        <v>650</v>
      </c>
      <c r="C194">
        <v>648</v>
      </c>
    </row>
    <row r="195" spans="1:3" x14ac:dyDescent="0.2">
      <c r="A195" t="s">
        <v>1247</v>
      </c>
      <c r="B195">
        <v>0.14000000000000001</v>
      </c>
      <c r="C195">
        <v>0.13</v>
      </c>
    </row>
    <row r="196" spans="1:3" x14ac:dyDescent="0.2">
      <c r="A196" t="s">
        <v>1251</v>
      </c>
      <c r="B196">
        <v>7</v>
      </c>
      <c r="C196">
        <v>6.96</v>
      </c>
    </row>
    <row r="197" spans="1:3" x14ac:dyDescent="0.2">
      <c r="A197" t="s">
        <v>1255</v>
      </c>
      <c r="B197">
        <v>3.2</v>
      </c>
    </row>
    <row r="198" spans="1:3" x14ac:dyDescent="0.2">
      <c r="A198" t="s">
        <v>1256</v>
      </c>
      <c r="B198">
        <v>15.5</v>
      </c>
    </row>
    <row r="199" spans="1:3" x14ac:dyDescent="0.2">
      <c r="A199" t="s">
        <v>1350</v>
      </c>
      <c r="B199">
        <v>1</v>
      </c>
    </row>
    <row r="200" spans="1:3" x14ac:dyDescent="0.2">
      <c r="A200" t="s">
        <v>1351</v>
      </c>
      <c r="B200">
        <v>5</v>
      </c>
    </row>
    <row r="201" spans="1:3" x14ac:dyDescent="0.2">
      <c r="A201" t="s">
        <v>1352</v>
      </c>
      <c r="B201">
        <v>5</v>
      </c>
    </row>
    <row r="202" spans="1:3" x14ac:dyDescent="0.2">
      <c r="A202" t="s">
        <v>1353</v>
      </c>
      <c r="B202">
        <v>1</v>
      </c>
    </row>
    <row r="203" spans="1:3" x14ac:dyDescent="0.2">
      <c r="A203" t="s">
        <v>1354</v>
      </c>
      <c r="B203">
        <v>1</v>
      </c>
    </row>
    <row r="204" spans="1:3" x14ac:dyDescent="0.2">
      <c r="A204" t="s">
        <v>1355</v>
      </c>
      <c r="B204">
        <v>1</v>
      </c>
    </row>
    <row r="205" spans="1:3" x14ac:dyDescent="0.2">
      <c r="A205" t="s">
        <v>1356</v>
      </c>
      <c r="B205">
        <v>1</v>
      </c>
    </row>
    <row r="206" spans="1:3" x14ac:dyDescent="0.2">
      <c r="A206" t="s">
        <v>1357</v>
      </c>
      <c r="B206">
        <v>1</v>
      </c>
    </row>
    <row r="207" spans="1:3" x14ac:dyDescent="0.2">
      <c r="A207" t="s">
        <v>1358</v>
      </c>
      <c r="B207">
        <v>1</v>
      </c>
    </row>
    <row r="208" spans="1:3" x14ac:dyDescent="0.2">
      <c r="A208" t="s">
        <v>1359</v>
      </c>
      <c r="B208">
        <v>30</v>
      </c>
    </row>
    <row r="209" spans="1:2" x14ac:dyDescent="0.2">
      <c r="A209" t="s">
        <v>1360</v>
      </c>
      <c r="B209">
        <v>30</v>
      </c>
    </row>
    <row r="210" spans="1:2" x14ac:dyDescent="0.2">
      <c r="A210" t="s">
        <v>1361</v>
      </c>
      <c r="B210">
        <v>1</v>
      </c>
    </row>
    <row r="211" spans="1:2" x14ac:dyDescent="0.2">
      <c r="A211" t="s">
        <v>1362</v>
      </c>
      <c r="B211">
        <v>1</v>
      </c>
    </row>
    <row r="212" spans="1:2" x14ac:dyDescent="0.2">
      <c r="A212" t="s">
        <v>1363</v>
      </c>
      <c r="B212">
        <v>1</v>
      </c>
    </row>
    <row r="213" spans="1:2" x14ac:dyDescent="0.2">
      <c r="A213" t="s">
        <v>1364</v>
      </c>
      <c r="B213">
        <v>1</v>
      </c>
    </row>
    <row r="214" spans="1:2" x14ac:dyDescent="0.2">
      <c r="A214" t="s">
        <v>1365</v>
      </c>
      <c r="B214">
        <v>1</v>
      </c>
    </row>
    <row r="215" spans="1:2" x14ac:dyDescent="0.2">
      <c r="A215" t="s">
        <v>1366</v>
      </c>
      <c r="B215">
        <v>1</v>
      </c>
    </row>
    <row r="216" spans="1:2" x14ac:dyDescent="0.2">
      <c r="A216" t="s">
        <v>1367</v>
      </c>
      <c r="B216">
        <v>3.2</v>
      </c>
    </row>
    <row r="217" spans="1:2" x14ac:dyDescent="0.2">
      <c r="A217" t="s">
        <v>1368</v>
      </c>
      <c r="B217">
        <v>15.5</v>
      </c>
    </row>
    <row r="218" spans="1:2" x14ac:dyDescent="0.2">
      <c r="A218" t="s">
        <v>1369</v>
      </c>
      <c r="B218">
        <v>1</v>
      </c>
    </row>
    <row r="219" spans="1:2" x14ac:dyDescent="0.2">
      <c r="A219" t="s">
        <v>1370</v>
      </c>
      <c r="B219">
        <v>1</v>
      </c>
    </row>
    <row r="220" spans="1:2" x14ac:dyDescent="0.2">
      <c r="A220" t="s">
        <v>1371</v>
      </c>
      <c r="B220">
        <v>498.9</v>
      </c>
    </row>
    <row r="221" spans="1:2" x14ac:dyDescent="0.2">
      <c r="A221" t="s">
        <v>1372</v>
      </c>
      <c r="B221" t="s">
        <v>1324</v>
      </c>
    </row>
    <row r="223" spans="1:2" x14ac:dyDescent="0.2">
      <c r="A223" t="s">
        <v>1375</v>
      </c>
    </row>
    <row r="224" spans="1:2" x14ac:dyDescent="0.2">
      <c r="A224" t="s">
        <v>1342</v>
      </c>
    </row>
    <row r="225" spans="1:3" x14ac:dyDescent="0.2">
      <c r="A225" t="s">
        <v>1343</v>
      </c>
      <c r="B225" t="s">
        <v>1219</v>
      </c>
    </row>
    <row r="226" spans="1:3" x14ac:dyDescent="0.2">
      <c r="A226" t="s">
        <v>1344</v>
      </c>
      <c r="B226" t="s">
        <v>1577</v>
      </c>
    </row>
    <row r="227" spans="1:3" x14ac:dyDescent="0.2">
      <c r="A227" t="s">
        <v>1346</v>
      </c>
      <c r="B227">
        <v>2.8</v>
      </c>
      <c r="C227">
        <v>2.89</v>
      </c>
    </row>
    <row r="228" spans="1:3" x14ac:dyDescent="0.2">
      <c r="A228" t="s">
        <v>1347</v>
      </c>
      <c r="B228">
        <v>40</v>
      </c>
      <c r="C228">
        <v>82.23</v>
      </c>
    </row>
    <row r="229" spans="1:3" x14ac:dyDescent="0.2">
      <c r="A229" t="s">
        <v>1348</v>
      </c>
      <c r="B229">
        <v>30</v>
      </c>
    </row>
    <row r="230" spans="1:3" x14ac:dyDescent="0.2">
      <c r="A230" t="s">
        <v>1349</v>
      </c>
      <c r="B230">
        <v>150</v>
      </c>
      <c r="C230">
        <v>150</v>
      </c>
    </row>
    <row r="231" spans="1:3" x14ac:dyDescent="0.2">
      <c r="A231" t="s">
        <v>1233</v>
      </c>
      <c r="B231">
        <v>250</v>
      </c>
      <c r="C231">
        <v>250</v>
      </c>
    </row>
    <row r="232" spans="1:3" x14ac:dyDescent="0.2">
      <c r="A232" t="s">
        <v>1238</v>
      </c>
      <c r="B232">
        <v>150</v>
      </c>
      <c r="C232">
        <v>152</v>
      </c>
    </row>
    <row r="233" spans="1:3" x14ac:dyDescent="0.2">
      <c r="A233" t="s">
        <v>1242</v>
      </c>
      <c r="B233">
        <v>650</v>
      </c>
      <c r="C233">
        <v>648</v>
      </c>
    </row>
    <row r="234" spans="1:3" x14ac:dyDescent="0.2">
      <c r="A234" t="s">
        <v>1247</v>
      </c>
      <c r="B234">
        <v>0.14000000000000001</v>
      </c>
      <c r="C234">
        <v>0.13</v>
      </c>
    </row>
    <row r="235" spans="1:3" x14ac:dyDescent="0.2">
      <c r="A235" t="s">
        <v>1251</v>
      </c>
      <c r="B235">
        <v>7</v>
      </c>
      <c r="C235">
        <v>6.96</v>
      </c>
    </row>
    <row r="236" spans="1:3" x14ac:dyDescent="0.2">
      <c r="A236" t="s">
        <v>1255</v>
      </c>
      <c r="B236">
        <v>3.2</v>
      </c>
    </row>
    <row r="237" spans="1:3" x14ac:dyDescent="0.2">
      <c r="A237" t="s">
        <v>1256</v>
      </c>
      <c r="B237">
        <v>15.5</v>
      </c>
    </row>
    <row r="238" spans="1:3" x14ac:dyDescent="0.2">
      <c r="A238" t="s">
        <v>1350</v>
      </c>
      <c r="B238">
        <v>1</v>
      </c>
    </row>
    <row r="239" spans="1:3" x14ac:dyDescent="0.2">
      <c r="A239" t="s">
        <v>1351</v>
      </c>
      <c r="B239">
        <v>5</v>
      </c>
    </row>
    <row r="240" spans="1:3" x14ac:dyDescent="0.2">
      <c r="A240" t="s">
        <v>1352</v>
      </c>
      <c r="B240">
        <v>28</v>
      </c>
    </row>
    <row r="241" spans="1:2" x14ac:dyDescent="0.2">
      <c r="A241" t="s">
        <v>1353</v>
      </c>
      <c r="B241">
        <v>1</v>
      </c>
    </row>
    <row r="242" spans="1:2" x14ac:dyDescent="0.2">
      <c r="A242" t="s">
        <v>1354</v>
      </c>
      <c r="B242">
        <v>1</v>
      </c>
    </row>
    <row r="243" spans="1:2" x14ac:dyDescent="0.2">
      <c r="A243" t="s">
        <v>1355</v>
      </c>
      <c r="B243">
        <v>1</v>
      </c>
    </row>
    <row r="244" spans="1:2" x14ac:dyDescent="0.2">
      <c r="A244" t="s">
        <v>1356</v>
      </c>
      <c r="B244">
        <v>1</v>
      </c>
    </row>
    <row r="245" spans="1:2" x14ac:dyDescent="0.2">
      <c r="A245" t="s">
        <v>1357</v>
      </c>
      <c r="B245">
        <v>1</v>
      </c>
    </row>
    <row r="246" spans="1:2" x14ac:dyDescent="0.2">
      <c r="A246" t="s">
        <v>1358</v>
      </c>
      <c r="B246">
        <v>1</v>
      </c>
    </row>
    <row r="247" spans="1:2" x14ac:dyDescent="0.2">
      <c r="A247" t="s">
        <v>1359</v>
      </c>
      <c r="B247">
        <v>30</v>
      </c>
    </row>
    <row r="248" spans="1:2" x14ac:dyDescent="0.2">
      <c r="A248" t="s">
        <v>1360</v>
      </c>
      <c r="B248">
        <v>30</v>
      </c>
    </row>
    <row r="249" spans="1:2" x14ac:dyDescent="0.2">
      <c r="A249" t="s">
        <v>1361</v>
      </c>
      <c r="B249">
        <v>1</v>
      </c>
    </row>
    <row r="250" spans="1:2" x14ac:dyDescent="0.2">
      <c r="A250" t="s">
        <v>1362</v>
      </c>
      <c r="B250">
        <v>1</v>
      </c>
    </row>
    <row r="251" spans="1:2" x14ac:dyDescent="0.2">
      <c r="A251" t="s">
        <v>1363</v>
      </c>
      <c r="B251">
        <v>1</v>
      </c>
    </row>
    <row r="252" spans="1:2" x14ac:dyDescent="0.2">
      <c r="A252" t="s">
        <v>1364</v>
      </c>
      <c r="B252">
        <v>1</v>
      </c>
    </row>
    <row r="253" spans="1:2" x14ac:dyDescent="0.2">
      <c r="A253" t="s">
        <v>1365</v>
      </c>
      <c r="B253">
        <v>1</v>
      </c>
    </row>
    <row r="254" spans="1:2" x14ac:dyDescent="0.2">
      <c r="A254" t="s">
        <v>1366</v>
      </c>
      <c r="B254">
        <v>1</v>
      </c>
    </row>
    <row r="255" spans="1:2" x14ac:dyDescent="0.2">
      <c r="A255" t="s">
        <v>1367</v>
      </c>
      <c r="B255">
        <v>3.2</v>
      </c>
    </row>
    <row r="256" spans="1:2" x14ac:dyDescent="0.2">
      <c r="A256" t="s">
        <v>1368</v>
      </c>
      <c r="B256">
        <v>15.5</v>
      </c>
    </row>
    <row r="257" spans="1:3" x14ac:dyDescent="0.2">
      <c r="A257" t="s">
        <v>1369</v>
      </c>
      <c r="B257">
        <v>1</v>
      </c>
    </row>
    <row r="258" spans="1:3" x14ac:dyDescent="0.2">
      <c r="A258" t="s">
        <v>1370</v>
      </c>
      <c r="B258">
        <v>1</v>
      </c>
    </row>
    <row r="259" spans="1:3" x14ac:dyDescent="0.2">
      <c r="A259" t="s">
        <v>1371</v>
      </c>
      <c r="B259">
        <v>498.9</v>
      </c>
    </row>
    <row r="260" spans="1:3" x14ac:dyDescent="0.2">
      <c r="A260" t="s">
        <v>1372</v>
      </c>
      <c r="B260" t="s">
        <v>1324</v>
      </c>
    </row>
    <row r="262" spans="1:3" x14ac:dyDescent="0.2">
      <c r="A262" t="s">
        <v>1376</v>
      </c>
    </row>
    <row r="263" spans="1:3" x14ac:dyDescent="0.2">
      <c r="A263" t="s">
        <v>1342</v>
      </c>
    </row>
    <row r="264" spans="1:3" x14ac:dyDescent="0.2">
      <c r="A264" t="s">
        <v>1343</v>
      </c>
      <c r="B264" t="s">
        <v>1219</v>
      </c>
    </row>
    <row r="265" spans="1:3" x14ac:dyDescent="0.2">
      <c r="A265" t="s">
        <v>1344</v>
      </c>
      <c r="B265" t="s">
        <v>1345</v>
      </c>
    </row>
    <row r="266" spans="1:3" x14ac:dyDescent="0.2">
      <c r="A266" t="s">
        <v>1346</v>
      </c>
      <c r="B266">
        <v>2.8</v>
      </c>
      <c r="C266">
        <v>2.89</v>
      </c>
    </row>
    <row r="267" spans="1:3" x14ac:dyDescent="0.2">
      <c r="A267" t="s">
        <v>1347</v>
      </c>
      <c r="B267">
        <v>30</v>
      </c>
      <c r="C267">
        <v>82.23</v>
      </c>
    </row>
    <row r="268" spans="1:3" x14ac:dyDescent="0.2">
      <c r="A268" t="s">
        <v>1348</v>
      </c>
      <c r="B268">
        <v>30</v>
      </c>
    </row>
    <row r="269" spans="1:3" x14ac:dyDescent="0.2">
      <c r="A269" t="s">
        <v>1349</v>
      </c>
      <c r="B269">
        <v>150</v>
      </c>
      <c r="C269">
        <v>150</v>
      </c>
    </row>
    <row r="270" spans="1:3" x14ac:dyDescent="0.2">
      <c r="A270" t="s">
        <v>1233</v>
      </c>
      <c r="B270">
        <v>250</v>
      </c>
      <c r="C270">
        <v>250</v>
      </c>
    </row>
    <row r="271" spans="1:3" x14ac:dyDescent="0.2">
      <c r="A271" t="s">
        <v>1238</v>
      </c>
      <c r="B271">
        <v>150</v>
      </c>
      <c r="C271">
        <v>152</v>
      </c>
    </row>
    <row r="272" spans="1:3" x14ac:dyDescent="0.2">
      <c r="A272" t="s">
        <v>1242</v>
      </c>
      <c r="B272">
        <v>650</v>
      </c>
      <c r="C272">
        <v>648</v>
      </c>
    </row>
    <row r="273" spans="1:3" x14ac:dyDescent="0.2">
      <c r="A273" t="s">
        <v>1247</v>
      </c>
      <c r="B273">
        <v>0.14000000000000001</v>
      </c>
      <c r="C273">
        <v>0.13</v>
      </c>
    </row>
    <row r="274" spans="1:3" x14ac:dyDescent="0.2">
      <c r="A274" t="s">
        <v>1251</v>
      </c>
      <c r="B274">
        <v>7</v>
      </c>
      <c r="C274">
        <v>6.96</v>
      </c>
    </row>
    <row r="275" spans="1:3" x14ac:dyDescent="0.2">
      <c r="A275" t="s">
        <v>1255</v>
      </c>
      <c r="B275">
        <v>3.2</v>
      </c>
    </row>
    <row r="276" spans="1:3" x14ac:dyDescent="0.2">
      <c r="A276" t="s">
        <v>1256</v>
      </c>
      <c r="B276">
        <v>15.5</v>
      </c>
    </row>
    <row r="277" spans="1:3" x14ac:dyDescent="0.2">
      <c r="A277" t="s">
        <v>1350</v>
      </c>
      <c r="B277">
        <v>1</v>
      </c>
    </row>
    <row r="278" spans="1:3" x14ac:dyDescent="0.2">
      <c r="A278" t="s">
        <v>1351</v>
      </c>
      <c r="B278">
        <v>5</v>
      </c>
    </row>
    <row r="279" spans="1:3" x14ac:dyDescent="0.2">
      <c r="A279" t="s">
        <v>1352</v>
      </c>
      <c r="B279">
        <v>10</v>
      </c>
    </row>
    <row r="280" spans="1:3" x14ac:dyDescent="0.2">
      <c r="A280" t="s">
        <v>1353</v>
      </c>
      <c r="B280">
        <v>1</v>
      </c>
    </row>
    <row r="281" spans="1:3" x14ac:dyDescent="0.2">
      <c r="A281" t="s">
        <v>1354</v>
      </c>
      <c r="B281">
        <v>1</v>
      </c>
    </row>
    <row r="282" spans="1:3" x14ac:dyDescent="0.2">
      <c r="A282" t="s">
        <v>1355</v>
      </c>
      <c r="B282">
        <v>1</v>
      </c>
    </row>
    <row r="283" spans="1:3" x14ac:dyDescent="0.2">
      <c r="A283" t="s">
        <v>1356</v>
      </c>
      <c r="B283">
        <v>1</v>
      </c>
    </row>
    <row r="284" spans="1:3" x14ac:dyDescent="0.2">
      <c r="A284" t="s">
        <v>1357</v>
      </c>
      <c r="B284">
        <v>1</v>
      </c>
    </row>
    <row r="285" spans="1:3" x14ac:dyDescent="0.2">
      <c r="A285" t="s">
        <v>1358</v>
      </c>
      <c r="B285">
        <v>1</v>
      </c>
    </row>
    <row r="286" spans="1:3" x14ac:dyDescent="0.2">
      <c r="A286" t="s">
        <v>1359</v>
      </c>
      <c r="B286">
        <v>30</v>
      </c>
    </row>
    <row r="287" spans="1:3" x14ac:dyDescent="0.2">
      <c r="A287" t="s">
        <v>1360</v>
      </c>
      <c r="B287">
        <v>30</v>
      </c>
    </row>
    <row r="288" spans="1:3" x14ac:dyDescent="0.2">
      <c r="A288" t="s">
        <v>1361</v>
      </c>
      <c r="B288">
        <v>1</v>
      </c>
    </row>
    <row r="289" spans="1:2" x14ac:dyDescent="0.2">
      <c r="A289" t="s">
        <v>1362</v>
      </c>
      <c r="B289">
        <v>1</v>
      </c>
    </row>
    <row r="290" spans="1:2" x14ac:dyDescent="0.2">
      <c r="A290" t="s">
        <v>1363</v>
      </c>
      <c r="B290">
        <v>1</v>
      </c>
    </row>
    <row r="291" spans="1:2" x14ac:dyDescent="0.2">
      <c r="A291" t="s">
        <v>1364</v>
      </c>
      <c r="B291">
        <v>1</v>
      </c>
    </row>
    <row r="292" spans="1:2" x14ac:dyDescent="0.2">
      <c r="A292" t="s">
        <v>1365</v>
      </c>
      <c r="B292">
        <v>1</v>
      </c>
    </row>
    <row r="293" spans="1:2" x14ac:dyDescent="0.2">
      <c r="A293" t="s">
        <v>1366</v>
      </c>
      <c r="B293">
        <v>1</v>
      </c>
    </row>
    <row r="294" spans="1:2" x14ac:dyDescent="0.2">
      <c r="A294" t="s">
        <v>1367</v>
      </c>
      <c r="B294">
        <v>3.2</v>
      </c>
    </row>
    <row r="295" spans="1:2" x14ac:dyDescent="0.2">
      <c r="A295" t="s">
        <v>1368</v>
      </c>
      <c r="B295">
        <v>15.5</v>
      </c>
    </row>
    <row r="296" spans="1:2" x14ac:dyDescent="0.2">
      <c r="A296" t="s">
        <v>1369</v>
      </c>
      <c r="B296">
        <v>1</v>
      </c>
    </row>
    <row r="297" spans="1:2" x14ac:dyDescent="0.2">
      <c r="A297" t="s">
        <v>1370</v>
      </c>
      <c r="B297">
        <v>1</v>
      </c>
    </row>
    <row r="298" spans="1:2" x14ac:dyDescent="0.2">
      <c r="A298" t="s">
        <v>1371</v>
      </c>
      <c r="B298">
        <v>498.9</v>
      </c>
    </row>
    <row r="299" spans="1:2" x14ac:dyDescent="0.2">
      <c r="A299" t="s">
        <v>1372</v>
      </c>
      <c r="B299" t="s">
        <v>1324</v>
      </c>
    </row>
    <row r="301" spans="1:2" x14ac:dyDescent="0.2">
      <c r="A301" t="s">
        <v>1377</v>
      </c>
    </row>
    <row r="302" spans="1:2" x14ac:dyDescent="0.2">
      <c r="A302" t="s">
        <v>1342</v>
      </c>
    </row>
    <row r="303" spans="1:2" x14ac:dyDescent="0.2">
      <c r="A303" t="s">
        <v>1343</v>
      </c>
      <c r="B303" t="s">
        <v>1219</v>
      </c>
    </row>
    <row r="304" spans="1:2" x14ac:dyDescent="0.2">
      <c r="A304" t="s">
        <v>1344</v>
      </c>
      <c r="B304" t="s">
        <v>1345</v>
      </c>
    </row>
    <row r="305" spans="1:3" x14ac:dyDescent="0.2">
      <c r="A305" t="s">
        <v>1346</v>
      </c>
      <c r="B305">
        <v>2.8</v>
      </c>
      <c r="C305">
        <v>2.89</v>
      </c>
    </row>
    <row r="306" spans="1:3" x14ac:dyDescent="0.2">
      <c r="A306" t="s">
        <v>1347</v>
      </c>
      <c r="B306">
        <v>40</v>
      </c>
      <c r="C306">
        <v>82.23</v>
      </c>
    </row>
    <row r="307" spans="1:3" x14ac:dyDescent="0.2">
      <c r="A307" t="s">
        <v>1348</v>
      </c>
      <c r="B307">
        <v>30</v>
      </c>
    </row>
    <row r="308" spans="1:3" x14ac:dyDescent="0.2">
      <c r="A308" t="s">
        <v>1349</v>
      </c>
      <c r="B308">
        <v>150</v>
      </c>
      <c r="C308">
        <v>150</v>
      </c>
    </row>
    <row r="309" spans="1:3" x14ac:dyDescent="0.2">
      <c r="A309" t="s">
        <v>1233</v>
      </c>
      <c r="B309">
        <v>250</v>
      </c>
      <c r="C309">
        <v>250</v>
      </c>
    </row>
    <row r="310" spans="1:3" x14ac:dyDescent="0.2">
      <c r="A310" t="s">
        <v>1238</v>
      </c>
      <c r="B310">
        <v>150</v>
      </c>
      <c r="C310">
        <v>152</v>
      </c>
    </row>
    <row r="311" spans="1:3" x14ac:dyDescent="0.2">
      <c r="A311" t="s">
        <v>1242</v>
      </c>
      <c r="B311">
        <v>650</v>
      </c>
      <c r="C311">
        <v>648</v>
      </c>
    </row>
    <row r="312" spans="1:3" x14ac:dyDescent="0.2">
      <c r="A312" t="s">
        <v>1247</v>
      </c>
      <c r="B312">
        <v>0.14000000000000001</v>
      </c>
      <c r="C312">
        <v>0.13</v>
      </c>
    </row>
    <row r="313" spans="1:3" x14ac:dyDescent="0.2">
      <c r="A313" t="s">
        <v>1251</v>
      </c>
      <c r="B313">
        <v>7</v>
      </c>
      <c r="C313">
        <v>6.96</v>
      </c>
    </row>
    <row r="314" spans="1:3" x14ac:dyDescent="0.2">
      <c r="A314" t="s">
        <v>1255</v>
      </c>
      <c r="B314">
        <v>3.2</v>
      </c>
    </row>
    <row r="315" spans="1:3" x14ac:dyDescent="0.2">
      <c r="A315" t="s">
        <v>1256</v>
      </c>
      <c r="B315">
        <v>15.5</v>
      </c>
    </row>
    <row r="316" spans="1:3" x14ac:dyDescent="0.2">
      <c r="A316" t="s">
        <v>1350</v>
      </c>
      <c r="B316">
        <v>1</v>
      </c>
    </row>
    <row r="317" spans="1:3" x14ac:dyDescent="0.2">
      <c r="A317" t="s">
        <v>1351</v>
      </c>
      <c r="B317">
        <v>5</v>
      </c>
    </row>
    <row r="318" spans="1:3" x14ac:dyDescent="0.2">
      <c r="A318" t="s">
        <v>1352</v>
      </c>
      <c r="B318">
        <v>5</v>
      </c>
    </row>
    <row r="319" spans="1:3" x14ac:dyDescent="0.2">
      <c r="A319" t="s">
        <v>1353</v>
      </c>
      <c r="B319">
        <v>1</v>
      </c>
    </row>
    <row r="320" spans="1:3" x14ac:dyDescent="0.2">
      <c r="A320" t="s">
        <v>1354</v>
      </c>
      <c r="B320">
        <v>1</v>
      </c>
    </row>
    <row r="321" spans="1:2" x14ac:dyDescent="0.2">
      <c r="A321" t="s">
        <v>1355</v>
      </c>
      <c r="B321">
        <v>1</v>
      </c>
    </row>
    <row r="322" spans="1:2" x14ac:dyDescent="0.2">
      <c r="A322" t="s">
        <v>1356</v>
      </c>
      <c r="B322">
        <v>1</v>
      </c>
    </row>
    <row r="323" spans="1:2" x14ac:dyDescent="0.2">
      <c r="A323" t="s">
        <v>1357</v>
      </c>
      <c r="B323">
        <v>1</v>
      </c>
    </row>
    <row r="324" spans="1:2" x14ac:dyDescent="0.2">
      <c r="A324" t="s">
        <v>1358</v>
      </c>
      <c r="B324">
        <v>1</v>
      </c>
    </row>
    <row r="325" spans="1:2" x14ac:dyDescent="0.2">
      <c r="A325" t="s">
        <v>1359</v>
      </c>
      <c r="B325">
        <v>30</v>
      </c>
    </row>
    <row r="326" spans="1:2" x14ac:dyDescent="0.2">
      <c r="A326" t="s">
        <v>1360</v>
      </c>
      <c r="B326">
        <v>30</v>
      </c>
    </row>
    <row r="327" spans="1:2" x14ac:dyDescent="0.2">
      <c r="A327" t="s">
        <v>1361</v>
      </c>
      <c r="B327">
        <v>1</v>
      </c>
    </row>
    <row r="328" spans="1:2" x14ac:dyDescent="0.2">
      <c r="A328" t="s">
        <v>1362</v>
      </c>
      <c r="B328">
        <v>1</v>
      </c>
    </row>
    <row r="329" spans="1:2" x14ac:dyDescent="0.2">
      <c r="A329" t="s">
        <v>1363</v>
      </c>
      <c r="B329">
        <v>1</v>
      </c>
    </row>
    <row r="330" spans="1:2" x14ac:dyDescent="0.2">
      <c r="A330" t="s">
        <v>1364</v>
      </c>
      <c r="B330">
        <v>1</v>
      </c>
    </row>
    <row r="331" spans="1:2" x14ac:dyDescent="0.2">
      <c r="A331" t="s">
        <v>1365</v>
      </c>
      <c r="B331">
        <v>1</v>
      </c>
    </row>
    <row r="332" spans="1:2" x14ac:dyDescent="0.2">
      <c r="A332" t="s">
        <v>1366</v>
      </c>
      <c r="B332">
        <v>1</v>
      </c>
    </row>
    <row r="333" spans="1:2" x14ac:dyDescent="0.2">
      <c r="A333" t="s">
        <v>1367</v>
      </c>
      <c r="B333">
        <v>3.2</v>
      </c>
    </row>
    <row r="334" spans="1:2" x14ac:dyDescent="0.2">
      <c r="A334" t="s">
        <v>1368</v>
      </c>
      <c r="B334">
        <v>15.5</v>
      </c>
    </row>
    <row r="335" spans="1:2" x14ac:dyDescent="0.2">
      <c r="A335" t="s">
        <v>1369</v>
      </c>
      <c r="B335">
        <v>1</v>
      </c>
    </row>
    <row r="336" spans="1:2" x14ac:dyDescent="0.2">
      <c r="A336" t="s">
        <v>1370</v>
      </c>
      <c r="B336">
        <v>1</v>
      </c>
    </row>
    <row r="337" spans="1:3" x14ac:dyDescent="0.2">
      <c r="A337" t="s">
        <v>1371</v>
      </c>
      <c r="B337">
        <v>498.9</v>
      </c>
    </row>
    <row r="338" spans="1:3" x14ac:dyDescent="0.2">
      <c r="A338" t="s">
        <v>1372</v>
      </c>
      <c r="B338" t="s">
        <v>1324</v>
      </c>
    </row>
    <row r="340" spans="1:3" x14ac:dyDescent="0.2">
      <c r="A340" t="s">
        <v>1378</v>
      </c>
    </row>
    <row r="341" spans="1:3" x14ac:dyDescent="0.2">
      <c r="A341" t="s">
        <v>1342</v>
      </c>
    </row>
    <row r="342" spans="1:3" x14ac:dyDescent="0.2">
      <c r="A342" t="s">
        <v>1343</v>
      </c>
      <c r="B342" t="s">
        <v>1219</v>
      </c>
    </row>
    <row r="343" spans="1:3" x14ac:dyDescent="0.2">
      <c r="A343" t="s">
        <v>1344</v>
      </c>
      <c r="B343" t="s">
        <v>1345</v>
      </c>
    </row>
    <row r="344" spans="1:3" x14ac:dyDescent="0.2">
      <c r="A344" t="s">
        <v>1346</v>
      </c>
      <c r="B344">
        <v>2.8</v>
      </c>
      <c r="C344">
        <v>2.89</v>
      </c>
    </row>
    <row r="345" spans="1:3" x14ac:dyDescent="0.2">
      <c r="A345" t="s">
        <v>1347</v>
      </c>
      <c r="B345">
        <v>40</v>
      </c>
      <c r="C345">
        <v>82.23</v>
      </c>
    </row>
    <row r="346" spans="1:3" x14ac:dyDescent="0.2">
      <c r="A346" t="s">
        <v>1348</v>
      </c>
      <c r="B346">
        <v>30</v>
      </c>
    </row>
    <row r="347" spans="1:3" x14ac:dyDescent="0.2">
      <c r="A347" t="s">
        <v>1349</v>
      </c>
      <c r="B347">
        <v>150</v>
      </c>
      <c r="C347">
        <v>150</v>
      </c>
    </row>
    <row r="348" spans="1:3" x14ac:dyDescent="0.2">
      <c r="A348" t="s">
        <v>1233</v>
      </c>
      <c r="B348">
        <v>250</v>
      </c>
      <c r="C348">
        <v>250</v>
      </c>
    </row>
    <row r="349" spans="1:3" x14ac:dyDescent="0.2">
      <c r="A349" t="s">
        <v>1238</v>
      </c>
      <c r="B349">
        <v>150</v>
      </c>
      <c r="C349">
        <v>152</v>
      </c>
    </row>
    <row r="350" spans="1:3" x14ac:dyDescent="0.2">
      <c r="A350" t="s">
        <v>1242</v>
      </c>
      <c r="B350">
        <v>650</v>
      </c>
      <c r="C350">
        <v>648</v>
      </c>
    </row>
    <row r="351" spans="1:3" x14ac:dyDescent="0.2">
      <c r="A351" t="s">
        <v>1247</v>
      </c>
      <c r="B351">
        <v>0.14000000000000001</v>
      </c>
      <c r="C351">
        <v>0.13</v>
      </c>
    </row>
    <row r="352" spans="1:3" x14ac:dyDescent="0.2">
      <c r="A352" t="s">
        <v>1251</v>
      </c>
      <c r="B352">
        <v>7</v>
      </c>
      <c r="C352">
        <v>6.96</v>
      </c>
    </row>
    <row r="353" spans="1:2" x14ac:dyDescent="0.2">
      <c r="A353" t="s">
        <v>1255</v>
      </c>
      <c r="B353">
        <v>3.2</v>
      </c>
    </row>
    <row r="354" spans="1:2" x14ac:dyDescent="0.2">
      <c r="A354" t="s">
        <v>1256</v>
      </c>
      <c r="B354">
        <v>15.5</v>
      </c>
    </row>
    <row r="355" spans="1:2" x14ac:dyDescent="0.2">
      <c r="A355" t="s">
        <v>1350</v>
      </c>
      <c r="B355">
        <v>1</v>
      </c>
    </row>
    <row r="356" spans="1:2" x14ac:dyDescent="0.2">
      <c r="A356" t="s">
        <v>1351</v>
      </c>
      <c r="B356">
        <v>5</v>
      </c>
    </row>
    <row r="357" spans="1:2" x14ac:dyDescent="0.2">
      <c r="A357" t="s">
        <v>1352</v>
      </c>
      <c r="B357">
        <v>8</v>
      </c>
    </row>
    <row r="358" spans="1:2" x14ac:dyDescent="0.2">
      <c r="A358" t="s">
        <v>1353</v>
      </c>
      <c r="B358">
        <v>1</v>
      </c>
    </row>
    <row r="359" spans="1:2" x14ac:dyDescent="0.2">
      <c r="A359" t="s">
        <v>1354</v>
      </c>
      <c r="B359">
        <v>1</v>
      </c>
    </row>
    <row r="360" spans="1:2" x14ac:dyDescent="0.2">
      <c r="A360" t="s">
        <v>1355</v>
      </c>
      <c r="B360">
        <v>1</v>
      </c>
    </row>
    <row r="361" spans="1:2" x14ac:dyDescent="0.2">
      <c r="A361" t="s">
        <v>1356</v>
      </c>
      <c r="B361">
        <v>1</v>
      </c>
    </row>
    <row r="362" spans="1:2" x14ac:dyDescent="0.2">
      <c r="A362" t="s">
        <v>1357</v>
      </c>
      <c r="B362">
        <v>1</v>
      </c>
    </row>
    <row r="363" spans="1:2" x14ac:dyDescent="0.2">
      <c r="A363" t="s">
        <v>1358</v>
      </c>
      <c r="B363">
        <v>1</v>
      </c>
    </row>
    <row r="364" spans="1:2" x14ac:dyDescent="0.2">
      <c r="A364" t="s">
        <v>1359</v>
      </c>
      <c r="B364">
        <v>30</v>
      </c>
    </row>
    <row r="365" spans="1:2" x14ac:dyDescent="0.2">
      <c r="A365" t="s">
        <v>1360</v>
      </c>
      <c r="B365">
        <v>30</v>
      </c>
    </row>
    <row r="366" spans="1:2" x14ac:dyDescent="0.2">
      <c r="A366" t="s">
        <v>1361</v>
      </c>
      <c r="B366">
        <v>1</v>
      </c>
    </row>
    <row r="367" spans="1:2" x14ac:dyDescent="0.2">
      <c r="A367" t="s">
        <v>1362</v>
      </c>
      <c r="B367">
        <v>1</v>
      </c>
    </row>
    <row r="368" spans="1:2" x14ac:dyDescent="0.2">
      <c r="A368" t="s">
        <v>1363</v>
      </c>
      <c r="B368">
        <v>1</v>
      </c>
    </row>
    <row r="369" spans="1:3" x14ac:dyDescent="0.2">
      <c r="A369" t="s">
        <v>1364</v>
      </c>
      <c r="B369">
        <v>1</v>
      </c>
    </row>
    <row r="370" spans="1:3" x14ac:dyDescent="0.2">
      <c r="A370" t="s">
        <v>1365</v>
      </c>
      <c r="B370">
        <v>1</v>
      </c>
    </row>
    <row r="371" spans="1:3" x14ac:dyDescent="0.2">
      <c r="A371" t="s">
        <v>1366</v>
      </c>
      <c r="B371">
        <v>1</v>
      </c>
    </row>
    <row r="372" spans="1:3" x14ac:dyDescent="0.2">
      <c r="A372" t="s">
        <v>1367</v>
      </c>
      <c r="B372">
        <v>3.2</v>
      </c>
    </row>
    <row r="373" spans="1:3" x14ac:dyDescent="0.2">
      <c r="A373" t="s">
        <v>1368</v>
      </c>
      <c r="B373">
        <v>15.5</v>
      </c>
    </row>
    <row r="374" spans="1:3" x14ac:dyDescent="0.2">
      <c r="A374" t="s">
        <v>1369</v>
      </c>
      <c r="B374">
        <v>1</v>
      </c>
    </row>
    <row r="375" spans="1:3" x14ac:dyDescent="0.2">
      <c r="A375" t="s">
        <v>1370</v>
      </c>
      <c r="B375">
        <v>1</v>
      </c>
    </row>
    <row r="376" spans="1:3" x14ac:dyDescent="0.2">
      <c r="A376" t="s">
        <v>1371</v>
      </c>
      <c r="B376">
        <v>498.9</v>
      </c>
    </row>
    <row r="377" spans="1:3" x14ac:dyDescent="0.2">
      <c r="A377" t="s">
        <v>1372</v>
      </c>
      <c r="B377" t="s">
        <v>1324</v>
      </c>
    </row>
    <row r="379" spans="1:3" x14ac:dyDescent="0.2">
      <c r="A379" t="s">
        <v>1379</v>
      </c>
    </row>
    <row r="380" spans="1:3" x14ac:dyDescent="0.2">
      <c r="A380" t="s">
        <v>1342</v>
      </c>
    </row>
    <row r="381" spans="1:3" x14ac:dyDescent="0.2">
      <c r="A381" t="s">
        <v>1343</v>
      </c>
      <c r="B381" t="s">
        <v>1219</v>
      </c>
    </row>
    <row r="382" spans="1:3" x14ac:dyDescent="0.2">
      <c r="A382" t="s">
        <v>1344</v>
      </c>
      <c r="B382" t="s">
        <v>1345</v>
      </c>
    </row>
    <row r="383" spans="1:3" x14ac:dyDescent="0.2">
      <c r="A383" t="s">
        <v>1346</v>
      </c>
      <c r="B383">
        <v>2.8</v>
      </c>
      <c r="C383">
        <v>2.89</v>
      </c>
    </row>
    <row r="384" spans="1:3" x14ac:dyDescent="0.2">
      <c r="A384" t="s">
        <v>1347</v>
      </c>
      <c r="B384">
        <v>40</v>
      </c>
      <c r="C384">
        <v>82.23</v>
      </c>
    </row>
    <row r="385" spans="1:3" x14ac:dyDescent="0.2">
      <c r="A385" t="s">
        <v>1348</v>
      </c>
      <c r="B385">
        <v>30</v>
      </c>
    </row>
    <row r="386" spans="1:3" x14ac:dyDescent="0.2">
      <c r="A386" t="s">
        <v>1349</v>
      </c>
      <c r="B386">
        <v>150</v>
      </c>
      <c r="C386">
        <v>150</v>
      </c>
    </row>
    <row r="387" spans="1:3" x14ac:dyDescent="0.2">
      <c r="A387" t="s">
        <v>1233</v>
      </c>
      <c r="B387">
        <v>250</v>
      </c>
      <c r="C387">
        <v>250</v>
      </c>
    </row>
    <row r="388" spans="1:3" x14ac:dyDescent="0.2">
      <c r="A388" t="s">
        <v>1238</v>
      </c>
      <c r="B388">
        <v>150</v>
      </c>
      <c r="C388">
        <v>152</v>
      </c>
    </row>
    <row r="389" spans="1:3" x14ac:dyDescent="0.2">
      <c r="A389" t="s">
        <v>1242</v>
      </c>
      <c r="B389">
        <v>650</v>
      </c>
      <c r="C389">
        <v>648</v>
      </c>
    </row>
    <row r="390" spans="1:3" x14ac:dyDescent="0.2">
      <c r="A390" t="s">
        <v>1247</v>
      </c>
      <c r="B390">
        <v>0.14000000000000001</v>
      </c>
      <c r="C390">
        <v>0.13</v>
      </c>
    </row>
    <row r="391" spans="1:3" x14ac:dyDescent="0.2">
      <c r="A391" t="s">
        <v>1251</v>
      </c>
      <c r="B391">
        <v>7</v>
      </c>
      <c r="C391">
        <v>6.96</v>
      </c>
    </row>
    <row r="392" spans="1:3" x14ac:dyDescent="0.2">
      <c r="A392" t="s">
        <v>1255</v>
      </c>
      <c r="B392">
        <v>3.2</v>
      </c>
    </row>
    <row r="393" spans="1:3" x14ac:dyDescent="0.2">
      <c r="A393" t="s">
        <v>1256</v>
      </c>
      <c r="B393">
        <v>15.5</v>
      </c>
    </row>
    <row r="394" spans="1:3" x14ac:dyDescent="0.2">
      <c r="A394" t="s">
        <v>1350</v>
      </c>
      <c r="B394">
        <v>1</v>
      </c>
    </row>
    <row r="395" spans="1:3" x14ac:dyDescent="0.2">
      <c r="A395" t="s">
        <v>1351</v>
      </c>
      <c r="B395">
        <v>5</v>
      </c>
    </row>
    <row r="396" spans="1:3" x14ac:dyDescent="0.2">
      <c r="A396" t="s">
        <v>1352</v>
      </c>
      <c r="B396">
        <v>12</v>
      </c>
    </row>
    <row r="397" spans="1:3" x14ac:dyDescent="0.2">
      <c r="A397" t="s">
        <v>1353</v>
      </c>
      <c r="B397">
        <v>1</v>
      </c>
    </row>
    <row r="398" spans="1:3" x14ac:dyDescent="0.2">
      <c r="A398" t="s">
        <v>1354</v>
      </c>
      <c r="B398">
        <v>1</v>
      </c>
    </row>
    <row r="399" spans="1:3" x14ac:dyDescent="0.2">
      <c r="A399" t="s">
        <v>1355</v>
      </c>
      <c r="B399">
        <v>1</v>
      </c>
    </row>
    <row r="400" spans="1:3" x14ac:dyDescent="0.2">
      <c r="A400" t="s">
        <v>1356</v>
      </c>
      <c r="B400">
        <v>1</v>
      </c>
    </row>
    <row r="401" spans="1:2" x14ac:dyDescent="0.2">
      <c r="A401" t="s">
        <v>1357</v>
      </c>
      <c r="B401">
        <v>1</v>
      </c>
    </row>
    <row r="402" spans="1:2" x14ac:dyDescent="0.2">
      <c r="A402" t="s">
        <v>1358</v>
      </c>
      <c r="B402">
        <v>1</v>
      </c>
    </row>
    <row r="403" spans="1:2" x14ac:dyDescent="0.2">
      <c r="A403" t="s">
        <v>1359</v>
      </c>
      <c r="B403">
        <v>30</v>
      </c>
    </row>
    <row r="404" spans="1:2" x14ac:dyDescent="0.2">
      <c r="A404" t="s">
        <v>1360</v>
      </c>
      <c r="B404">
        <v>30</v>
      </c>
    </row>
    <row r="405" spans="1:2" x14ac:dyDescent="0.2">
      <c r="A405" t="s">
        <v>1361</v>
      </c>
      <c r="B405">
        <v>1</v>
      </c>
    </row>
    <row r="406" spans="1:2" x14ac:dyDescent="0.2">
      <c r="A406" t="s">
        <v>1362</v>
      </c>
      <c r="B406">
        <v>1</v>
      </c>
    </row>
    <row r="407" spans="1:2" x14ac:dyDescent="0.2">
      <c r="A407" t="s">
        <v>1363</v>
      </c>
      <c r="B407">
        <v>1</v>
      </c>
    </row>
    <row r="408" spans="1:2" x14ac:dyDescent="0.2">
      <c r="A408" t="s">
        <v>1364</v>
      </c>
      <c r="B408">
        <v>1</v>
      </c>
    </row>
    <row r="409" spans="1:2" x14ac:dyDescent="0.2">
      <c r="A409" t="s">
        <v>1365</v>
      </c>
      <c r="B409">
        <v>1</v>
      </c>
    </row>
    <row r="410" spans="1:2" x14ac:dyDescent="0.2">
      <c r="A410" t="s">
        <v>1366</v>
      </c>
      <c r="B410">
        <v>1</v>
      </c>
    </row>
    <row r="411" spans="1:2" x14ac:dyDescent="0.2">
      <c r="A411" t="s">
        <v>1367</v>
      </c>
      <c r="B411">
        <v>3.2</v>
      </c>
    </row>
    <row r="412" spans="1:2" x14ac:dyDescent="0.2">
      <c r="A412" t="s">
        <v>1368</v>
      </c>
      <c r="B412">
        <v>15.5</v>
      </c>
    </row>
    <row r="413" spans="1:2" x14ac:dyDescent="0.2">
      <c r="A413" t="s">
        <v>1369</v>
      </c>
      <c r="B413">
        <v>1</v>
      </c>
    </row>
    <row r="414" spans="1:2" x14ac:dyDescent="0.2">
      <c r="A414" t="s">
        <v>1370</v>
      </c>
      <c r="B414">
        <v>1</v>
      </c>
    </row>
    <row r="415" spans="1:2" x14ac:dyDescent="0.2">
      <c r="A415" t="s">
        <v>1371</v>
      </c>
      <c r="B415">
        <v>498.9</v>
      </c>
    </row>
    <row r="416" spans="1:2" x14ac:dyDescent="0.2">
      <c r="A416" t="s">
        <v>1372</v>
      </c>
      <c r="B416" t="s">
        <v>1324</v>
      </c>
    </row>
    <row r="418" spans="1:3" x14ac:dyDescent="0.2">
      <c r="A418" t="s">
        <v>1380</v>
      </c>
    </row>
    <row r="419" spans="1:3" x14ac:dyDescent="0.2">
      <c r="A419" t="s">
        <v>1342</v>
      </c>
    </row>
    <row r="420" spans="1:3" x14ac:dyDescent="0.2">
      <c r="A420" t="s">
        <v>1343</v>
      </c>
      <c r="B420" t="s">
        <v>1219</v>
      </c>
    </row>
    <row r="421" spans="1:3" x14ac:dyDescent="0.2">
      <c r="A421" t="s">
        <v>1344</v>
      </c>
      <c r="B421" t="s">
        <v>1345</v>
      </c>
    </row>
    <row r="422" spans="1:3" x14ac:dyDescent="0.2">
      <c r="A422" t="s">
        <v>1346</v>
      </c>
      <c r="B422">
        <v>2.8</v>
      </c>
      <c r="C422">
        <v>2.89</v>
      </c>
    </row>
    <row r="423" spans="1:3" x14ac:dyDescent="0.2">
      <c r="A423" t="s">
        <v>1347</v>
      </c>
      <c r="B423">
        <v>40</v>
      </c>
      <c r="C423">
        <v>82.23</v>
      </c>
    </row>
    <row r="424" spans="1:3" x14ac:dyDescent="0.2">
      <c r="A424" t="s">
        <v>1348</v>
      </c>
      <c r="B424">
        <v>30</v>
      </c>
    </row>
    <row r="425" spans="1:3" x14ac:dyDescent="0.2">
      <c r="A425" t="s">
        <v>1349</v>
      </c>
      <c r="B425">
        <v>150</v>
      </c>
      <c r="C425">
        <v>150</v>
      </c>
    </row>
    <row r="426" spans="1:3" x14ac:dyDescent="0.2">
      <c r="A426" t="s">
        <v>1233</v>
      </c>
      <c r="B426">
        <v>250</v>
      </c>
      <c r="C426">
        <v>250</v>
      </c>
    </row>
    <row r="427" spans="1:3" x14ac:dyDescent="0.2">
      <c r="A427" t="s">
        <v>1238</v>
      </c>
      <c r="B427">
        <v>150</v>
      </c>
      <c r="C427">
        <v>152</v>
      </c>
    </row>
    <row r="428" spans="1:3" x14ac:dyDescent="0.2">
      <c r="A428" t="s">
        <v>1242</v>
      </c>
      <c r="B428">
        <v>650</v>
      </c>
      <c r="C428">
        <v>648</v>
      </c>
    </row>
    <row r="429" spans="1:3" x14ac:dyDescent="0.2">
      <c r="A429" t="s">
        <v>1247</v>
      </c>
      <c r="B429">
        <v>0.14000000000000001</v>
      </c>
      <c r="C429">
        <v>0.13</v>
      </c>
    </row>
    <row r="430" spans="1:3" x14ac:dyDescent="0.2">
      <c r="A430" t="s">
        <v>1251</v>
      </c>
      <c r="B430">
        <v>7</v>
      </c>
      <c r="C430">
        <v>6.96</v>
      </c>
    </row>
    <row r="431" spans="1:3" x14ac:dyDescent="0.2">
      <c r="A431" t="s">
        <v>1255</v>
      </c>
      <c r="B431">
        <v>3.2</v>
      </c>
    </row>
    <row r="432" spans="1:3" x14ac:dyDescent="0.2">
      <c r="A432" t="s">
        <v>1256</v>
      </c>
      <c r="B432">
        <v>15.5</v>
      </c>
    </row>
    <row r="433" spans="1:2" x14ac:dyDescent="0.2">
      <c r="A433" t="s">
        <v>1350</v>
      </c>
      <c r="B433">
        <v>1</v>
      </c>
    </row>
    <row r="434" spans="1:2" x14ac:dyDescent="0.2">
      <c r="A434" t="s">
        <v>1351</v>
      </c>
      <c r="B434">
        <v>5</v>
      </c>
    </row>
    <row r="435" spans="1:2" x14ac:dyDescent="0.2">
      <c r="A435" t="s">
        <v>1352</v>
      </c>
      <c r="B435">
        <v>17</v>
      </c>
    </row>
    <row r="436" spans="1:2" x14ac:dyDescent="0.2">
      <c r="A436" t="s">
        <v>1353</v>
      </c>
      <c r="B436">
        <v>1</v>
      </c>
    </row>
    <row r="437" spans="1:2" x14ac:dyDescent="0.2">
      <c r="A437" t="s">
        <v>1354</v>
      </c>
      <c r="B437">
        <v>1</v>
      </c>
    </row>
    <row r="438" spans="1:2" x14ac:dyDescent="0.2">
      <c r="A438" t="s">
        <v>1355</v>
      </c>
      <c r="B438">
        <v>1</v>
      </c>
    </row>
    <row r="439" spans="1:2" x14ac:dyDescent="0.2">
      <c r="A439" t="s">
        <v>1356</v>
      </c>
      <c r="B439">
        <v>1</v>
      </c>
    </row>
    <row r="440" spans="1:2" x14ac:dyDescent="0.2">
      <c r="A440" t="s">
        <v>1357</v>
      </c>
      <c r="B440">
        <v>1</v>
      </c>
    </row>
    <row r="441" spans="1:2" x14ac:dyDescent="0.2">
      <c r="A441" t="s">
        <v>1358</v>
      </c>
      <c r="B441">
        <v>1</v>
      </c>
    </row>
    <row r="442" spans="1:2" x14ac:dyDescent="0.2">
      <c r="A442" t="s">
        <v>1359</v>
      </c>
      <c r="B442">
        <v>30</v>
      </c>
    </row>
    <row r="443" spans="1:2" x14ac:dyDescent="0.2">
      <c r="A443" t="s">
        <v>1360</v>
      </c>
      <c r="B443">
        <v>30</v>
      </c>
    </row>
    <row r="444" spans="1:2" x14ac:dyDescent="0.2">
      <c r="A444" t="s">
        <v>1361</v>
      </c>
      <c r="B444">
        <v>1</v>
      </c>
    </row>
    <row r="445" spans="1:2" x14ac:dyDescent="0.2">
      <c r="A445" t="s">
        <v>1362</v>
      </c>
      <c r="B445">
        <v>1</v>
      </c>
    </row>
    <row r="446" spans="1:2" x14ac:dyDescent="0.2">
      <c r="A446" t="s">
        <v>1363</v>
      </c>
      <c r="B446">
        <v>1</v>
      </c>
    </row>
    <row r="447" spans="1:2" x14ac:dyDescent="0.2">
      <c r="A447" t="s">
        <v>1364</v>
      </c>
      <c r="B447">
        <v>1</v>
      </c>
    </row>
    <row r="448" spans="1:2" x14ac:dyDescent="0.2">
      <c r="A448" t="s">
        <v>1365</v>
      </c>
      <c r="B448">
        <v>1</v>
      </c>
    </row>
    <row r="449" spans="1:3" x14ac:dyDescent="0.2">
      <c r="A449" t="s">
        <v>1366</v>
      </c>
      <c r="B449">
        <v>1</v>
      </c>
    </row>
    <row r="450" spans="1:3" x14ac:dyDescent="0.2">
      <c r="A450" t="s">
        <v>1367</v>
      </c>
      <c r="B450">
        <v>3.2</v>
      </c>
    </row>
    <row r="451" spans="1:3" x14ac:dyDescent="0.2">
      <c r="A451" t="s">
        <v>1368</v>
      </c>
      <c r="B451">
        <v>15.5</v>
      </c>
    </row>
    <row r="452" spans="1:3" x14ac:dyDescent="0.2">
      <c r="A452" t="s">
        <v>1369</v>
      </c>
      <c r="B452">
        <v>1</v>
      </c>
    </row>
    <row r="453" spans="1:3" x14ac:dyDescent="0.2">
      <c r="A453" t="s">
        <v>1370</v>
      </c>
      <c r="B453">
        <v>1</v>
      </c>
    </row>
    <row r="454" spans="1:3" x14ac:dyDescent="0.2">
      <c r="A454" t="s">
        <v>1371</v>
      </c>
      <c r="B454">
        <v>498.9</v>
      </c>
    </row>
    <row r="455" spans="1:3" x14ac:dyDescent="0.2">
      <c r="A455" t="s">
        <v>1372</v>
      </c>
      <c r="B455" t="s">
        <v>1324</v>
      </c>
    </row>
    <row r="457" spans="1:3" x14ac:dyDescent="0.2">
      <c r="A457" t="s">
        <v>1381</v>
      </c>
    </row>
    <row r="458" spans="1:3" x14ac:dyDescent="0.2">
      <c r="A458" t="s">
        <v>1342</v>
      </c>
    </row>
    <row r="459" spans="1:3" x14ac:dyDescent="0.2">
      <c r="A459" t="s">
        <v>1343</v>
      </c>
      <c r="B459" t="s">
        <v>1219</v>
      </c>
    </row>
    <row r="460" spans="1:3" x14ac:dyDescent="0.2">
      <c r="A460" t="s">
        <v>1344</v>
      </c>
      <c r="B460" t="s">
        <v>1345</v>
      </c>
    </row>
    <row r="461" spans="1:3" x14ac:dyDescent="0.2">
      <c r="A461" t="s">
        <v>1346</v>
      </c>
      <c r="B461">
        <v>2.8</v>
      </c>
      <c r="C461">
        <v>2.89</v>
      </c>
    </row>
    <row r="462" spans="1:3" x14ac:dyDescent="0.2">
      <c r="A462" t="s">
        <v>1347</v>
      </c>
      <c r="B462">
        <v>40</v>
      </c>
      <c r="C462">
        <v>82.23</v>
      </c>
    </row>
    <row r="463" spans="1:3" x14ac:dyDescent="0.2">
      <c r="A463" t="s">
        <v>1348</v>
      </c>
      <c r="B463">
        <v>30</v>
      </c>
    </row>
    <row r="464" spans="1:3" x14ac:dyDescent="0.2">
      <c r="A464" t="s">
        <v>1349</v>
      </c>
      <c r="B464">
        <v>150</v>
      </c>
      <c r="C464">
        <v>150</v>
      </c>
    </row>
    <row r="465" spans="1:3" x14ac:dyDescent="0.2">
      <c r="A465" t="s">
        <v>1233</v>
      </c>
      <c r="B465">
        <v>250</v>
      </c>
      <c r="C465">
        <v>250</v>
      </c>
    </row>
    <row r="466" spans="1:3" x14ac:dyDescent="0.2">
      <c r="A466" t="s">
        <v>1238</v>
      </c>
      <c r="B466">
        <v>150</v>
      </c>
      <c r="C466">
        <v>152</v>
      </c>
    </row>
    <row r="467" spans="1:3" x14ac:dyDescent="0.2">
      <c r="A467" t="s">
        <v>1242</v>
      </c>
      <c r="B467">
        <v>650</v>
      </c>
      <c r="C467">
        <v>648</v>
      </c>
    </row>
    <row r="468" spans="1:3" x14ac:dyDescent="0.2">
      <c r="A468" t="s">
        <v>1247</v>
      </c>
      <c r="B468">
        <v>0.14000000000000001</v>
      </c>
      <c r="C468">
        <v>0.13</v>
      </c>
    </row>
    <row r="469" spans="1:3" x14ac:dyDescent="0.2">
      <c r="A469" t="s">
        <v>1251</v>
      </c>
      <c r="B469">
        <v>7</v>
      </c>
      <c r="C469">
        <v>6.96</v>
      </c>
    </row>
    <row r="470" spans="1:3" x14ac:dyDescent="0.2">
      <c r="A470" t="s">
        <v>1255</v>
      </c>
      <c r="B470">
        <v>3.2</v>
      </c>
    </row>
    <row r="471" spans="1:3" x14ac:dyDescent="0.2">
      <c r="A471" t="s">
        <v>1256</v>
      </c>
      <c r="B471">
        <v>15.5</v>
      </c>
    </row>
    <row r="472" spans="1:3" x14ac:dyDescent="0.2">
      <c r="A472" t="s">
        <v>1350</v>
      </c>
      <c r="B472">
        <v>1</v>
      </c>
    </row>
    <row r="473" spans="1:3" x14ac:dyDescent="0.2">
      <c r="A473" t="s">
        <v>1351</v>
      </c>
      <c r="B473">
        <v>5</v>
      </c>
    </row>
    <row r="474" spans="1:3" x14ac:dyDescent="0.2">
      <c r="A474" t="s">
        <v>1352</v>
      </c>
      <c r="B474">
        <v>13</v>
      </c>
    </row>
    <row r="475" spans="1:3" x14ac:dyDescent="0.2">
      <c r="A475" t="s">
        <v>1353</v>
      </c>
      <c r="B475">
        <v>1</v>
      </c>
    </row>
    <row r="476" spans="1:3" x14ac:dyDescent="0.2">
      <c r="A476" t="s">
        <v>1354</v>
      </c>
      <c r="B476">
        <v>1</v>
      </c>
    </row>
    <row r="477" spans="1:3" x14ac:dyDescent="0.2">
      <c r="A477" t="s">
        <v>1355</v>
      </c>
      <c r="B477">
        <v>1</v>
      </c>
    </row>
    <row r="478" spans="1:3" x14ac:dyDescent="0.2">
      <c r="A478" t="s">
        <v>1356</v>
      </c>
      <c r="B478">
        <v>1</v>
      </c>
    </row>
    <row r="479" spans="1:3" x14ac:dyDescent="0.2">
      <c r="A479" t="s">
        <v>1357</v>
      </c>
      <c r="B479">
        <v>1</v>
      </c>
    </row>
    <row r="480" spans="1:3" x14ac:dyDescent="0.2">
      <c r="A480" t="s">
        <v>1358</v>
      </c>
      <c r="B480">
        <v>1</v>
      </c>
    </row>
    <row r="481" spans="1:2" x14ac:dyDescent="0.2">
      <c r="A481" t="s">
        <v>1359</v>
      </c>
      <c r="B481">
        <v>30</v>
      </c>
    </row>
    <row r="482" spans="1:2" x14ac:dyDescent="0.2">
      <c r="A482" t="s">
        <v>1360</v>
      </c>
      <c r="B482">
        <v>30</v>
      </c>
    </row>
    <row r="483" spans="1:2" x14ac:dyDescent="0.2">
      <c r="A483" t="s">
        <v>1361</v>
      </c>
      <c r="B483">
        <v>1</v>
      </c>
    </row>
    <row r="484" spans="1:2" x14ac:dyDescent="0.2">
      <c r="A484" t="s">
        <v>1362</v>
      </c>
      <c r="B484">
        <v>1</v>
      </c>
    </row>
    <row r="485" spans="1:2" x14ac:dyDescent="0.2">
      <c r="A485" t="s">
        <v>1363</v>
      </c>
      <c r="B485">
        <v>1</v>
      </c>
    </row>
    <row r="486" spans="1:2" x14ac:dyDescent="0.2">
      <c r="A486" t="s">
        <v>1364</v>
      </c>
      <c r="B486">
        <v>1</v>
      </c>
    </row>
    <row r="487" spans="1:2" x14ac:dyDescent="0.2">
      <c r="A487" t="s">
        <v>1365</v>
      </c>
      <c r="B487">
        <v>1</v>
      </c>
    </row>
    <row r="488" spans="1:2" x14ac:dyDescent="0.2">
      <c r="A488" t="s">
        <v>1366</v>
      </c>
      <c r="B488">
        <v>1</v>
      </c>
    </row>
    <row r="489" spans="1:2" x14ac:dyDescent="0.2">
      <c r="A489" t="s">
        <v>1367</v>
      </c>
      <c r="B489">
        <v>3.2</v>
      </c>
    </row>
    <row r="490" spans="1:2" x14ac:dyDescent="0.2">
      <c r="A490" t="s">
        <v>1368</v>
      </c>
      <c r="B490">
        <v>15.5</v>
      </c>
    </row>
    <row r="491" spans="1:2" x14ac:dyDescent="0.2">
      <c r="A491" t="s">
        <v>1369</v>
      </c>
      <c r="B491">
        <v>1</v>
      </c>
    </row>
    <row r="492" spans="1:2" x14ac:dyDescent="0.2">
      <c r="A492" t="s">
        <v>1370</v>
      </c>
      <c r="B492">
        <v>1</v>
      </c>
    </row>
    <row r="493" spans="1:2" x14ac:dyDescent="0.2">
      <c r="A493" t="s">
        <v>1371</v>
      </c>
      <c r="B493">
        <v>498.9</v>
      </c>
    </row>
    <row r="494" spans="1:2" x14ac:dyDescent="0.2">
      <c r="A494" t="s">
        <v>1372</v>
      </c>
      <c r="B494" t="s">
        <v>1324</v>
      </c>
    </row>
    <row r="497" spans="1:2" x14ac:dyDescent="0.2">
      <c r="A497" t="s">
        <v>1390</v>
      </c>
    </row>
    <row r="498" spans="1:2" x14ac:dyDescent="0.2">
      <c r="A498" t="s">
        <v>1391</v>
      </c>
      <c r="B498">
        <v>671</v>
      </c>
    </row>
    <row r="499" spans="1:2" x14ac:dyDescent="0.2">
      <c r="A499" t="s">
        <v>1392</v>
      </c>
      <c r="B499">
        <v>350</v>
      </c>
    </row>
    <row r="500" spans="1:2" x14ac:dyDescent="0.2">
      <c r="A500" t="s">
        <v>1393</v>
      </c>
      <c r="B500">
        <v>217</v>
      </c>
    </row>
    <row r="501" spans="1:2" x14ac:dyDescent="0.2">
      <c r="A501" t="s">
        <v>1394</v>
      </c>
      <c r="B501">
        <v>1885</v>
      </c>
    </row>
    <row r="502" spans="1:2" x14ac:dyDescent="0.2">
      <c r="A502" t="s">
        <v>1395</v>
      </c>
      <c r="B502">
        <v>535</v>
      </c>
    </row>
    <row r="503" spans="1:2" x14ac:dyDescent="0.2">
      <c r="A503" t="s">
        <v>1396</v>
      </c>
      <c r="B503">
        <v>0.3</v>
      </c>
    </row>
    <row r="504" spans="1:2" x14ac:dyDescent="0.2">
      <c r="A504" t="s">
        <v>1397</v>
      </c>
      <c r="B504" t="s">
        <v>1398</v>
      </c>
    </row>
    <row r="505" spans="1:2" x14ac:dyDescent="0.2">
      <c r="A505" t="s">
        <v>1399</v>
      </c>
      <c r="B505">
        <v>672</v>
      </c>
    </row>
    <row r="506" spans="1:2" x14ac:dyDescent="0.2">
      <c r="A506" t="s">
        <v>1400</v>
      </c>
      <c r="B506">
        <v>374</v>
      </c>
    </row>
    <row r="507" spans="1:2" x14ac:dyDescent="0.2">
      <c r="A507" t="s">
        <v>1401</v>
      </c>
      <c r="B507">
        <v>216</v>
      </c>
    </row>
    <row r="508" spans="1:2" x14ac:dyDescent="0.2">
      <c r="A508" t="s">
        <v>1402</v>
      </c>
      <c r="B508">
        <v>1670</v>
      </c>
    </row>
    <row r="509" spans="1:2" x14ac:dyDescent="0.2">
      <c r="A509" t="s">
        <v>1403</v>
      </c>
      <c r="B509">
        <v>535</v>
      </c>
    </row>
    <row r="510" spans="1:2" x14ac:dyDescent="0.2">
      <c r="A510" t="s">
        <v>1404</v>
      </c>
      <c r="B510">
        <v>-0.1</v>
      </c>
    </row>
    <row r="511" spans="1:2" x14ac:dyDescent="0.2">
      <c r="A511" t="s">
        <v>1405</v>
      </c>
      <c r="B511" t="s">
        <v>1398</v>
      </c>
    </row>
    <row r="514" spans="1:2" x14ac:dyDescent="0.2">
      <c r="A514" t="s">
        <v>1406</v>
      </c>
    </row>
    <row r="515" spans="1:2" x14ac:dyDescent="0.2">
      <c r="A515" t="s">
        <v>1407</v>
      </c>
    </row>
    <row r="516" spans="1:2" x14ac:dyDescent="0.2">
      <c r="A516" t="s">
        <v>1408</v>
      </c>
      <c r="B516">
        <v>3.0000000000000001E-3</v>
      </c>
    </row>
    <row r="517" spans="1:2" x14ac:dyDescent="0.2">
      <c r="A517" t="s">
        <v>1409</v>
      </c>
      <c r="B517">
        <v>0.02</v>
      </c>
    </row>
    <row r="518" spans="1:2" x14ac:dyDescent="0.2">
      <c r="A518" t="s">
        <v>1410</v>
      </c>
      <c r="B518">
        <v>0.02</v>
      </c>
    </row>
    <row r="519" spans="1:2" x14ac:dyDescent="0.2">
      <c r="A519" t="s">
        <v>1411</v>
      </c>
    </row>
    <row r="520" spans="1:2" x14ac:dyDescent="0.2">
      <c r="A520" t="s">
        <v>1412</v>
      </c>
    </row>
    <row r="521" spans="1:2" x14ac:dyDescent="0.2">
      <c r="A521" t="s">
        <v>1413</v>
      </c>
    </row>
    <row r="522" spans="1:2" x14ac:dyDescent="0.2">
      <c r="A522" t="s">
        <v>1414</v>
      </c>
    </row>
    <row r="523" spans="1:2" x14ac:dyDescent="0.2">
      <c r="A523" t="s">
        <v>1415</v>
      </c>
    </row>
    <row r="524" spans="1:2" x14ac:dyDescent="0.2">
      <c r="A524" t="s">
        <v>1416</v>
      </c>
    </row>
    <row r="525" spans="1:2" x14ac:dyDescent="0.2">
      <c r="A525" t="s">
        <v>1417</v>
      </c>
    </row>
    <row r="526" spans="1:2" x14ac:dyDescent="0.2">
      <c r="A526" t="s">
        <v>1418</v>
      </c>
    </row>
    <row r="527" spans="1:2" x14ac:dyDescent="0.2">
      <c r="A527" t="s">
        <v>1419</v>
      </c>
    </row>
    <row r="528" spans="1:2" x14ac:dyDescent="0.2">
      <c r="A528" t="s">
        <v>1420</v>
      </c>
    </row>
    <row r="529" spans="1:1" x14ac:dyDescent="0.2">
      <c r="A529" t="s">
        <v>1421</v>
      </c>
    </row>
    <row r="530" spans="1:1" x14ac:dyDescent="0.2">
      <c r="A530" t="s">
        <v>1413</v>
      </c>
    </row>
    <row r="531" spans="1:1" x14ac:dyDescent="0.2">
      <c r="A531" t="s">
        <v>1422</v>
      </c>
    </row>
    <row r="532" spans="1:1" x14ac:dyDescent="0.2">
      <c r="A532" t="s">
        <v>1423</v>
      </c>
    </row>
    <row r="533" spans="1:1" x14ac:dyDescent="0.2">
      <c r="A533" t="s">
        <v>1424</v>
      </c>
    </row>
    <row r="534" spans="1:1" x14ac:dyDescent="0.2">
      <c r="A534" t="s">
        <v>1425</v>
      </c>
    </row>
    <row r="535" spans="1:1" x14ac:dyDescent="0.2">
      <c r="A535" t="s">
        <v>1426</v>
      </c>
    </row>
    <row r="536" spans="1:1" x14ac:dyDescent="0.2">
      <c r="A536" t="s">
        <v>1427</v>
      </c>
    </row>
    <row r="537" spans="1:1" x14ac:dyDescent="0.2">
      <c r="A537" t="s">
        <v>1428</v>
      </c>
    </row>
    <row r="538" spans="1:1" x14ac:dyDescent="0.2">
      <c r="A538" t="s">
        <v>1429</v>
      </c>
    </row>
    <row r="539" spans="1:1" x14ac:dyDescent="0.2">
      <c r="A539" t="s">
        <v>1430</v>
      </c>
    </row>
    <row r="540" spans="1:1" x14ac:dyDescent="0.2">
      <c r="A540" t="s">
        <v>1431</v>
      </c>
    </row>
    <row r="541" spans="1:1" x14ac:dyDescent="0.2">
      <c r="A541" t="s">
        <v>1432</v>
      </c>
    </row>
    <row r="542" spans="1:1" x14ac:dyDescent="0.2">
      <c r="A542" t="s">
        <v>1433</v>
      </c>
    </row>
    <row r="543" spans="1:1" x14ac:dyDescent="0.2">
      <c r="A543" t="s">
        <v>1434</v>
      </c>
    </row>
    <row r="547" spans="1:1" x14ac:dyDescent="0.2">
      <c r="A547" t="s">
        <v>1435</v>
      </c>
    </row>
    <row r="550" spans="1:1" x14ac:dyDescent="0.2">
      <c r="A550" t="s">
        <v>1436</v>
      </c>
    </row>
    <row r="552" spans="1:1" x14ac:dyDescent="0.2">
      <c r="A552" t="s">
        <v>1437</v>
      </c>
    </row>
    <row r="556" spans="1:1" x14ac:dyDescent="0.2">
      <c r="A556" t="s">
        <v>1438</v>
      </c>
    </row>
    <row r="557" spans="1:1" x14ac:dyDescent="0.2">
      <c r="A557" t="s">
        <v>1439</v>
      </c>
    </row>
    <row r="558" spans="1:1" x14ac:dyDescent="0.2">
      <c r="A558" t="s">
        <v>1440</v>
      </c>
    </row>
    <row r="559" spans="1:1" x14ac:dyDescent="0.2">
      <c r="A559" t="s">
        <v>1441</v>
      </c>
    </row>
    <row r="560" spans="1:1" x14ac:dyDescent="0.2">
      <c r="A560" t="s">
        <v>1442</v>
      </c>
    </row>
    <row r="561" spans="1:1" x14ac:dyDescent="0.2">
      <c r="A561" t="s">
        <v>1443</v>
      </c>
    </row>
    <row r="562" spans="1:1" x14ac:dyDescent="0.2">
      <c r="A562" t="s">
        <v>1444</v>
      </c>
    </row>
    <row r="563" spans="1:1" x14ac:dyDescent="0.2">
      <c r="A563" t="s">
        <v>1445</v>
      </c>
    </row>
    <row r="564" spans="1:1" x14ac:dyDescent="0.2">
      <c r="A564" t="s">
        <v>1446</v>
      </c>
    </row>
    <row r="565" spans="1:1" x14ac:dyDescent="0.2">
      <c r="A565" t="s">
        <v>1447</v>
      </c>
    </row>
    <row r="566" spans="1:1" x14ac:dyDescent="0.2">
      <c r="A566" t="s">
        <v>1448</v>
      </c>
    </row>
    <row r="567" spans="1:1" x14ac:dyDescent="0.2">
      <c r="A567" t="s">
        <v>1449</v>
      </c>
    </row>
    <row r="568" spans="1:1" x14ac:dyDescent="0.2">
      <c r="A568" t="s">
        <v>1450</v>
      </c>
    </row>
    <row r="569" spans="1:1" x14ac:dyDescent="0.2">
      <c r="A569" t="s">
        <v>1451</v>
      </c>
    </row>
    <row r="570" spans="1:1" x14ac:dyDescent="0.2">
      <c r="A570" t="s">
        <v>1452</v>
      </c>
    </row>
    <row r="571" spans="1:1" x14ac:dyDescent="0.2">
      <c r="A571" t="s">
        <v>1453</v>
      </c>
    </row>
    <row r="572" spans="1:1" x14ac:dyDescent="0.2">
      <c r="A572" t="s">
        <v>1454</v>
      </c>
    </row>
    <row r="573" spans="1:1" x14ac:dyDescent="0.2">
      <c r="A573" t="s">
        <v>1455</v>
      </c>
    </row>
    <row r="574" spans="1:1" x14ac:dyDescent="0.2">
      <c r="A574" t="s">
        <v>1456</v>
      </c>
    </row>
    <row r="575" spans="1:1" x14ac:dyDescent="0.2">
      <c r="A575" t="s">
        <v>1457</v>
      </c>
    </row>
    <row r="576" spans="1:1" x14ac:dyDescent="0.2">
      <c r="A576" t="s">
        <v>1458</v>
      </c>
    </row>
    <row r="577" spans="1:1" x14ac:dyDescent="0.2">
      <c r="A577" t="s">
        <v>1459</v>
      </c>
    </row>
    <row r="578" spans="1:1" x14ac:dyDescent="0.2">
      <c r="A578" t="s">
        <v>1460</v>
      </c>
    </row>
    <row r="579" spans="1:1" x14ac:dyDescent="0.2">
      <c r="A579" t="s">
        <v>1461</v>
      </c>
    </row>
    <row r="580" spans="1:1" x14ac:dyDescent="0.2">
      <c r="A580" t="s">
        <v>1462</v>
      </c>
    </row>
    <row r="581" spans="1:1" x14ac:dyDescent="0.2">
      <c r="A581" t="s">
        <v>1463</v>
      </c>
    </row>
    <row r="582" spans="1:1" x14ac:dyDescent="0.2">
      <c r="A582" t="s">
        <v>1464</v>
      </c>
    </row>
    <row r="583" spans="1:1" x14ac:dyDescent="0.2">
      <c r="A583" t="s">
        <v>1465</v>
      </c>
    </row>
    <row r="584" spans="1:1" x14ac:dyDescent="0.2">
      <c r="A584" t="s">
        <v>1466</v>
      </c>
    </row>
    <row r="585" spans="1:1" x14ac:dyDescent="0.2">
      <c r="A585" t="s">
        <v>1467</v>
      </c>
    </row>
    <row r="586" spans="1:1" x14ac:dyDescent="0.2">
      <c r="A586" t="s">
        <v>1468</v>
      </c>
    </row>
    <row r="587" spans="1:1" x14ac:dyDescent="0.2">
      <c r="A587" t="s">
        <v>1469</v>
      </c>
    </row>
    <row r="588" spans="1:1" x14ac:dyDescent="0.2">
      <c r="A588" t="s">
        <v>1470</v>
      </c>
    </row>
    <row r="589" spans="1:1" x14ac:dyDescent="0.2">
      <c r="A589" t="s">
        <v>1471</v>
      </c>
    </row>
    <row r="590" spans="1:1" x14ac:dyDescent="0.2">
      <c r="A590" t="s">
        <v>1472</v>
      </c>
    </row>
    <row r="596" spans="1:1" x14ac:dyDescent="0.2">
      <c r="A596" t="s">
        <v>1473</v>
      </c>
    </row>
    <row r="598" spans="1:1" x14ac:dyDescent="0.2">
      <c r="A598" t="s">
        <v>1474</v>
      </c>
    </row>
    <row r="600" spans="1:1" x14ac:dyDescent="0.2">
      <c r="A600" t="s">
        <v>1475</v>
      </c>
    </row>
    <row r="602" spans="1:1" x14ac:dyDescent="0.2">
      <c r="A602" t="s">
        <v>1476</v>
      </c>
    </row>
    <row r="603" spans="1:1" x14ac:dyDescent="0.2">
      <c r="A603" t="s">
        <v>1477</v>
      </c>
    </row>
    <row r="604" spans="1:1" x14ac:dyDescent="0.2">
      <c r="A604" t="s">
        <v>1478</v>
      </c>
    </row>
    <row r="605" spans="1:1" x14ac:dyDescent="0.2">
      <c r="A605" t="s">
        <v>1479</v>
      </c>
    </row>
    <row r="606" spans="1:1" x14ac:dyDescent="0.2">
      <c r="A606" t="s">
        <v>1480</v>
      </c>
    </row>
    <row r="607" spans="1:1" x14ac:dyDescent="0.2">
      <c r="A607" t="s">
        <v>1481</v>
      </c>
    </row>
    <row r="608" spans="1:1" x14ac:dyDescent="0.2">
      <c r="A608" t="s">
        <v>1482</v>
      </c>
    </row>
    <row r="609" spans="1:1" x14ac:dyDescent="0.2">
      <c r="A609" t="s">
        <v>1483</v>
      </c>
    </row>
    <row r="610" spans="1:1" x14ac:dyDescent="0.2">
      <c r="A610" t="s">
        <v>1484</v>
      </c>
    </row>
    <row r="611" spans="1:1" x14ac:dyDescent="0.2">
      <c r="A611" t="s">
        <v>1485</v>
      </c>
    </row>
    <row r="612" spans="1:1" x14ac:dyDescent="0.2">
      <c r="A612" t="s">
        <v>1486</v>
      </c>
    </row>
    <row r="613" spans="1:1" x14ac:dyDescent="0.2">
      <c r="A613" t="s">
        <v>1487</v>
      </c>
    </row>
    <row r="614" spans="1:1" x14ac:dyDescent="0.2">
      <c r="A614" t="s">
        <v>1488</v>
      </c>
    </row>
    <row r="615" spans="1:1" x14ac:dyDescent="0.2">
      <c r="A615" t="s">
        <v>1489</v>
      </c>
    </row>
    <row r="616" spans="1:1" x14ac:dyDescent="0.2">
      <c r="A616" t="s">
        <v>1490</v>
      </c>
    </row>
    <row r="618" spans="1:1" x14ac:dyDescent="0.2">
      <c r="A618" t="s">
        <v>1491</v>
      </c>
    </row>
    <row r="619" spans="1:1" x14ac:dyDescent="0.2">
      <c r="A619" t="s">
        <v>1492</v>
      </c>
    </row>
    <row r="620" spans="1:1" x14ac:dyDescent="0.2">
      <c r="A620" t="s">
        <v>1493</v>
      </c>
    </row>
    <row r="621" spans="1:1" x14ac:dyDescent="0.2">
      <c r="A621" t="s">
        <v>1494</v>
      </c>
    </row>
    <row r="622" spans="1:1" x14ac:dyDescent="0.2">
      <c r="A622" t="s">
        <v>1495</v>
      </c>
    </row>
    <row r="623" spans="1:1" x14ac:dyDescent="0.2">
      <c r="A623" t="s">
        <v>1496</v>
      </c>
    </row>
    <row r="624" spans="1:1" x14ac:dyDescent="0.2">
      <c r="A624" t="s">
        <v>1497</v>
      </c>
    </row>
    <row r="625" spans="1:1" x14ac:dyDescent="0.2">
      <c r="A625" t="s">
        <v>1498</v>
      </c>
    </row>
    <row r="626" spans="1:1" x14ac:dyDescent="0.2">
      <c r="A626" t="s">
        <v>1499</v>
      </c>
    </row>
    <row r="627" spans="1:1" x14ac:dyDescent="0.2">
      <c r="A627" t="s">
        <v>1500</v>
      </c>
    </row>
    <row r="628" spans="1:1" x14ac:dyDescent="0.2">
      <c r="A628" t="s">
        <v>1501</v>
      </c>
    </row>
    <row r="629" spans="1:1" x14ac:dyDescent="0.2">
      <c r="A629" t="s">
        <v>1502</v>
      </c>
    </row>
    <row r="630" spans="1:1" x14ac:dyDescent="0.2">
      <c r="A630" t="s">
        <v>1503</v>
      </c>
    </row>
    <row r="631" spans="1:1" x14ac:dyDescent="0.2">
      <c r="A631" t="s">
        <v>1504</v>
      </c>
    </row>
    <row r="632" spans="1:1" x14ac:dyDescent="0.2">
      <c r="A632" t="s">
        <v>1505</v>
      </c>
    </row>
    <row r="633" spans="1:1" x14ac:dyDescent="0.2">
      <c r="A633" t="s">
        <v>1506</v>
      </c>
    </row>
    <row r="634" spans="1:1" x14ac:dyDescent="0.2">
      <c r="A634" t="s">
        <v>1507</v>
      </c>
    </row>
    <row r="635" spans="1:1" x14ac:dyDescent="0.2">
      <c r="A635" t="s">
        <v>1508</v>
      </c>
    </row>
    <row r="636" spans="1:1" x14ac:dyDescent="0.2">
      <c r="A636" t="s">
        <v>1509</v>
      </c>
    </row>
    <row r="639" spans="1:1" x14ac:dyDescent="0.2">
      <c r="A639" t="s">
        <v>1510</v>
      </c>
    </row>
    <row r="641" spans="1:1" x14ac:dyDescent="0.2">
      <c r="A641" t="s">
        <v>1511</v>
      </c>
    </row>
    <row r="644" spans="1:1" x14ac:dyDescent="0.2">
      <c r="A644" t="s">
        <v>1512</v>
      </c>
    </row>
    <row r="647" spans="1:1" x14ac:dyDescent="0.2">
      <c r="A647" t="s">
        <v>1513</v>
      </c>
    </row>
    <row r="649" spans="1:1" x14ac:dyDescent="0.2">
      <c r="A649" t="s">
        <v>1514</v>
      </c>
    </row>
    <row r="654" spans="1:1" x14ac:dyDescent="0.2">
      <c r="A654" t="s">
        <v>1515</v>
      </c>
    </row>
    <row r="656" spans="1:1" x14ac:dyDescent="0.2">
      <c r="A656" t="s">
        <v>1516</v>
      </c>
    </row>
    <row r="658" spans="1:1" x14ac:dyDescent="0.2">
      <c r="A658" t="s">
        <v>1517</v>
      </c>
    </row>
    <row r="660" spans="1:1" x14ac:dyDescent="0.2">
      <c r="A660" t="s">
        <v>1518</v>
      </c>
    </row>
    <row r="662" spans="1:1" x14ac:dyDescent="0.2">
      <c r="A662" t="s">
        <v>1519</v>
      </c>
    </row>
    <row r="664" spans="1:1" x14ac:dyDescent="0.2">
      <c r="A664" t="s">
        <v>1520</v>
      </c>
    </row>
    <row r="666" spans="1:1" x14ac:dyDescent="0.2">
      <c r="A666" t="s">
        <v>1521</v>
      </c>
    </row>
    <row r="668" spans="1:1" x14ac:dyDescent="0.2">
      <c r="A668" t="s">
        <v>1522</v>
      </c>
    </row>
    <row r="670" spans="1:1" x14ac:dyDescent="0.2">
      <c r="A670" t="s">
        <v>1523</v>
      </c>
    </row>
    <row r="672" spans="1:1" x14ac:dyDescent="0.2">
      <c r="A672" t="s">
        <v>1524</v>
      </c>
    </row>
    <row r="675" spans="1:1" x14ac:dyDescent="0.2">
      <c r="A675" t="s">
        <v>1512</v>
      </c>
    </row>
    <row r="681" spans="1:1" x14ac:dyDescent="0.2">
      <c r="A681" t="s">
        <v>1525</v>
      </c>
    </row>
    <row r="682" spans="1:1" x14ac:dyDescent="0.2">
      <c r="A682" t="s">
        <v>1526</v>
      </c>
    </row>
    <row r="683" spans="1:1" x14ac:dyDescent="0.2">
      <c r="A683" t="s">
        <v>1222</v>
      </c>
    </row>
    <row r="684" spans="1:1" x14ac:dyDescent="0.2">
      <c r="A684" t="s">
        <v>1536</v>
      </c>
    </row>
    <row r="685" spans="1:1" x14ac:dyDescent="0.2">
      <c r="A685" t="s">
        <v>1528</v>
      </c>
    </row>
    <row r="686" spans="1:1" x14ac:dyDescent="0.2">
      <c r="A686" t="s">
        <v>1537</v>
      </c>
    </row>
    <row r="687" spans="1:1" x14ac:dyDescent="0.2">
      <c r="A687" t="s">
        <v>1530</v>
      </c>
    </row>
    <row r="688" spans="1:1" x14ac:dyDescent="0.2">
      <c r="A688" t="s">
        <v>1531</v>
      </c>
    </row>
    <row r="689" spans="1:1" x14ac:dyDescent="0.2">
      <c r="A689" t="s">
        <v>1532</v>
      </c>
    </row>
    <row r="690" spans="1:1" x14ac:dyDescent="0.2">
      <c r="A690" t="s">
        <v>1538</v>
      </c>
    </row>
    <row r="691" spans="1:1" x14ac:dyDescent="0.2">
      <c r="A691" t="s">
        <v>1534</v>
      </c>
    </row>
    <row r="693" spans="1:1" x14ac:dyDescent="0.2">
      <c r="A693" t="s">
        <v>1535</v>
      </c>
    </row>
    <row r="694" spans="1:1" x14ac:dyDescent="0.2">
      <c r="A694" t="s">
        <v>1526</v>
      </c>
    </row>
    <row r="695" spans="1:1" x14ac:dyDescent="0.2">
      <c r="A695" t="s">
        <v>1222</v>
      </c>
    </row>
    <row r="696" spans="1:1" x14ac:dyDescent="0.2">
      <c r="A696" t="s">
        <v>1578</v>
      </c>
    </row>
    <row r="697" spans="1:1" x14ac:dyDescent="0.2">
      <c r="A697" t="s">
        <v>1528</v>
      </c>
    </row>
    <row r="698" spans="1:1" x14ac:dyDescent="0.2">
      <c r="A698" t="s">
        <v>1529</v>
      </c>
    </row>
    <row r="699" spans="1:1" x14ac:dyDescent="0.2">
      <c r="A699" t="s">
        <v>1530</v>
      </c>
    </row>
    <row r="700" spans="1:1" x14ac:dyDescent="0.2">
      <c r="A700" t="s">
        <v>1531</v>
      </c>
    </row>
    <row r="701" spans="1:1" x14ac:dyDescent="0.2">
      <c r="A701" t="s">
        <v>1532</v>
      </c>
    </row>
    <row r="702" spans="1:1" x14ac:dyDescent="0.2">
      <c r="A702" t="s">
        <v>1538</v>
      </c>
    </row>
    <row r="703" spans="1:1" x14ac:dyDescent="0.2">
      <c r="A703" t="s">
        <v>1534</v>
      </c>
    </row>
    <row r="705" spans="1:1" x14ac:dyDescent="0.2">
      <c r="A705" t="s">
        <v>1539</v>
      </c>
    </row>
    <row r="706" spans="1:1" x14ac:dyDescent="0.2">
      <c r="A706" t="s">
        <v>1526</v>
      </c>
    </row>
    <row r="707" spans="1:1" x14ac:dyDescent="0.2">
      <c r="A707" t="s">
        <v>1222</v>
      </c>
    </row>
    <row r="708" spans="1:1" x14ac:dyDescent="0.2">
      <c r="A708" t="s">
        <v>1579</v>
      </c>
    </row>
    <row r="709" spans="1:1" x14ac:dyDescent="0.2">
      <c r="A709" t="s">
        <v>1528</v>
      </c>
    </row>
    <row r="710" spans="1:1" x14ac:dyDescent="0.2">
      <c r="A710" t="s">
        <v>1580</v>
      </c>
    </row>
    <row r="711" spans="1:1" x14ac:dyDescent="0.2">
      <c r="A711" t="s">
        <v>1530</v>
      </c>
    </row>
    <row r="712" spans="1:1" x14ac:dyDescent="0.2">
      <c r="A712" t="s">
        <v>1531</v>
      </c>
    </row>
    <row r="713" spans="1:1" x14ac:dyDescent="0.2">
      <c r="A713" t="s">
        <v>1581</v>
      </c>
    </row>
    <row r="714" spans="1:1" x14ac:dyDescent="0.2">
      <c r="A714" t="s">
        <v>1582</v>
      </c>
    </row>
    <row r="715" spans="1:1" x14ac:dyDescent="0.2">
      <c r="A715" t="s">
        <v>1534</v>
      </c>
    </row>
    <row r="717" spans="1:1" x14ac:dyDescent="0.2">
      <c r="A717" t="s">
        <v>1544</v>
      </c>
    </row>
    <row r="718" spans="1:1" x14ac:dyDescent="0.2">
      <c r="A718" t="s">
        <v>1526</v>
      </c>
    </row>
    <row r="719" spans="1:1" x14ac:dyDescent="0.2">
      <c r="A719" t="s">
        <v>1222</v>
      </c>
    </row>
    <row r="720" spans="1:1" x14ac:dyDescent="0.2">
      <c r="A720" t="s">
        <v>1583</v>
      </c>
    </row>
    <row r="721" spans="1:1" x14ac:dyDescent="0.2">
      <c r="A721" t="s">
        <v>1528</v>
      </c>
    </row>
    <row r="722" spans="1:1" x14ac:dyDescent="0.2">
      <c r="A722" t="s">
        <v>1584</v>
      </c>
    </row>
    <row r="723" spans="1:1" x14ac:dyDescent="0.2">
      <c r="A723" t="s">
        <v>1530</v>
      </c>
    </row>
    <row r="724" spans="1:1" x14ac:dyDescent="0.2">
      <c r="A724" t="s">
        <v>1531</v>
      </c>
    </row>
    <row r="725" spans="1:1" x14ac:dyDescent="0.2">
      <c r="A725" t="s">
        <v>1585</v>
      </c>
    </row>
    <row r="726" spans="1:1" x14ac:dyDescent="0.2">
      <c r="A726" t="s">
        <v>1586</v>
      </c>
    </row>
    <row r="727" spans="1:1" x14ac:dyDescent="0.2">
      <c r="A727" t="s">
        <v>1587</v>
      </c>
    </row>
    <row r="729" spans="1:1" x14ac:dyDescent="0.2">
      <c r="A729" t="s">
        <v>1546</v>
      </c>
    </row>
    <row r="730" spans="1:1" x14ac:dyDescent="0.2">
      <c r="A730" t="s">
        <v>1526</v>
      </c>
    </row>
    <row r="731" spans="1:1" x14ac:dyDescent="0.2">
      <c r="A731" t="s">
        <v>1222</v>
      </c>
    </row>
    <row r="732" spans="1:1" x14ac:dyDescent="0.2">
      <c r="A732" t="s">
        <v>1588</v>
      </c>
    </row>
    <row r="733" spans="1:1" x14ac:dyDescent="0.2">
      <c r="A733" t="s">
        <v>1528</v>
      </c>
    </row>
    <row r="734" spans="1:1" x14ac:dyDescent="0.2">
      <c r="A734" t="s">
        <v>1589</v>
      </c>
    </row>
    <row r="735" spans="1:1" x14ac:dyDescent="0.2">
      <c r="A735" t="s">
        <v>1530</v>
      </c>
    </row>
    <row r="736" spans="1:1" x14ac:dyDescent="0.2">
      <c r="A736" t="s">
        <v>1531</v>
      </c>
    </row>
    <row r="737" spans="1:1" x14ac:dyDescent="0.2">
      <c r="A737" t="s">
        <v>1590</v>
      </c>
    </row>
    <row r="738" spans="1:1" x14ac:dyDescent="0.2">
      <c r="A738" t="s">
        <v>1591</v>
      </c>
    </row>
    <row r="739" spans="1:1" x14ac:dyDescent="0.2">
      <c r="A739" t="s">
        <v>1592</v>
      </c>
    </row>
    <row r="741" spans="1:1" x14ac:dyDescent="0.2">
      <c r="A741" t="s">
        <v>1548</v>
      </c>
    </row>
    <row r="742" spans="1:1" x14ac:dyDescent="0.2">
      <c r="A742" t="s">
        <v>1526</v>
      </c>
    </row>
    <row r="743" spans="1:1" x14ac:dyDescent="0.2">
      <c r="A743" t="s">
        <v>1222</v>
      </c>
    </row>
    <row r="744" spans="1:1" x14ac:dyDescent="0.2">
      <c r="A744" t="s">
        <v>1593</v>
      </c>
    </row>
    <row r="745" spans="1:1" x14ac:dyDescent="0.2">
      <c r="A745" t="s">
        <v>1528</v>
      </c>
    </row>
    <row r="746" spans="1:1" x14ac:dyDescent="0.2">
      <c r="A746" t="s">
        <v>1594</v>
      </c>
    </row>
    <row r="747" spans="1:1" x14ac:dyDescent="0.2">
      <c r="A747" t="s">
        <v>1530</v>
      </c>
    </row>
    <row r="748" spans="1:1" x14ac:dyDescent="0.2">
      <c r="A748" t="s">
        <v>1531</v>
      </c>
    </row>
    <row r="749" spans="1:1" x14ac:dyDescent="0.2">
      <c r="A749" t="s">
        <v>1595</v>
      </c>
    </row>
    <row r="750" spans="1:1" x14ac:dyDescent="0.2">
      <c r="A750" t="s">
        <v>1596</v>
      </c>
    </row>
    <row r="751" spans="1:1" x14ac:dyDescent="0.2">
      <c r="A751" t="s">
        <v>1534</v>
      </c>
    </row>
    <row r="753" spans="1:1" x14ac:dyDescent="0.2">
      <c r="A753" t="s">
        <v>1550</v>
      </c>
    </row>
    <row r="754" spans="1:1" x14ac:dyDescent="0.2">
      <c r="A754" t="s">
        <v>1526</v>
      </c>
    </row>
    <row r="755" spans="1:1" x14ac:dyDescent="0.2">
      <c r="A755" t="s">
        <v>1222</v>
      </c>
    </row>
    <row r="756" spans="1:1" x14ac:dyDescent="0.2">
      <c r="A756" t="s">
        <v>1593</v>
      </c>
    </row>
    <row r="757" spans="1:1" x14ac:dyDescent="0.2">
      <c r="A757" t="s">
        <v>1528</v>
      </c>
    </row>
    <row r="758" spans="1:1" x14ac:dyDescent="0.2">
      <c r="A758" t="s">
        <v>1597</v>
      </c>
    </row>
    <row r="759" spans="1:1" x14ac:dyDescent="0.2">
      <c r="A759" t="s">
        <v>1530</v>
      </c>
    </row>
    <row r="760" spans="1:1" x14ac:dyDescent="0.2">
      <c r="A760" t="s">
        <v>1531</v>
      </c>
    </row>
    <row r="761" spans="1:1" x14ac:dyDescent="0.2">
      <c r="A761" t="s">
        <v>1590</v>
      </c>
    </row>
    <row r="762" spans="1:1" x14ac:dyDescent="0.2">
      <c r="A762" t="s">
        <v>1598</v>
      </c>
    </row>
    <row r="763" spans="1:1" x14ac:dyDescent="0.2">
      <c r="A763" t="s">
        <v>1599</v>
      </c>
    </row>
    <row r="765" spans="1:1" x14ac:dyDescent="0.2">
      <c r="A765" t="s">
        <v>1552</v>
      </c>
    </row>
    <row r="766" spans="1:1" x14ac:dyDescent="0.2">
      <c r="A766" t="s">
        <v>1526</v>
      </c>
    </row>
    <row r="767" spans="1:1" x14ac:dyDescent="0.2">
      <c r="A767" t="s">
        <v>1222</v>
      </c>
    </row>
    <row r="768" spans="1:1" x14ac:dyDescent="0.2">
      <c r="A768" t="s">
        <v>1600</v>
      </c>
    </row>
    <row r="769" spans="1:1" x14ac:dyDescent="0.2">
      <c r="A769" t="s">
        <v>1528</v>
      </c>
    </row>
    <row r="770" spans="1:1" x14ac:dyDescent="0.2">
      <c r="A770" t="s">
        <v>1601</v>
      </c>
    </row>
    <row r="771" spans="1:1" x14ac:dyDescent="0.2">
      <c r="A771" t="s">
        <v>1530</v>
      </c>
    </row>
    <row r="772" spans="1:1" x14ac:dyDescent="0.2">
      <c r="A772" t="s">
        <v>1531</v>
      </c>
    </row>
    <row r="773" spans="1:1" x14ac:dyDescent="0.2">
      <c r="A773" t="s">
        <v>1602</v>
      </c>
    </row>
    <row r="774" spans="1:1" x14ac:dyDescent="0.2">
      <c r="A774" t="s">
        <v>1603</v>
      </c>
    </row>
    <row r="775" spans="1:1" x14ac:dyDescent="0.2">
      <c r="A775" t="s">
        <v>1604</v>
      </c>
    </row>
    <row r="777" spans="1:1" x14ac:dyDescent="0.2">
      <c r="A777" t="s">
        <v>1554</v>
      </c>
    </row>
    <row r="778" spans="1:1" x14ac:dyDescent="0.2">
      <c r="A778" t="s">
        <v>1526</v>
      </c>
    </row>
    <row r="779" spans="1:1" x14ac:dyDescent="0.2">
      <c r="A779" t="s">
        <v>1222</v>
      </c>
    </row>
    <row r="780" spans="1:1" x14ac:dyDescent="0.2">
      <c r="A780" t="s">
        <v>1605</v>
      </c>
    </row>
    <row r="781" spans="1:1" x14ac:dyDescent="0.2">
      <c r="A781" t="s">
        <v>1528</v>
      </c>
    </row>
    <row r="782" spans="1:1" x14ac:dyDescent="0.2">
      <c r="A782" t="s">
        <v>1606</v>
      </c>
    </row>
    <row r="783" spans="1:1" x14ac:dyDescent="0.2">
      <c r="A783" t="s">
        <v>1530</v>
      </c>
    </row>
    <row r="784" spans="1:1" x14ac:dyDescent="0.2">
      <c r="A784" t="s">
        <v>1531</v>
      </c>
    </row>
    <row r="785" spans="1:1" x14ac:dyDescent="0.2">
      <c r="A785" t="s">
        <v>1607</v>
      </c>
    </row>
    <row r="786" spans="1:1" x14ac:dyDescent="0.2">
      <c r="A786" t="s">
        <v>1608</v>
      </c>
    </row>
    <row r="787" spans="1:1" x14ac:dyDescent="0.2">
      <c r="A787" t="s">
        <v>1609</v>
      </c>
    </row>
    <row r="789" spans="1:1" x14ac:dyDescent="0.2">
      <c r="A789" t="s">
        <v>1556</v>
      </c>
    </row>
    <row r="790" spans="1:1" x14ac:dyDescent="0.2">
      <c r="A790" t="s">
        <v>1526</v>
      </c>
    </row>
    <row r="791" spans="1:1" x14ac:dyDescent="0.2">
      <c r="A791" t="s">
        <v>1222</v>
      </c>
    </row>
    <row r="792" spans="1:1" x14ac:dyDescent="0.2">
      <c r="A792" t="s">
        <v>1610</v>
      </c>
    </row>
    <row r="793" spans="1:1" x14ac:dyDescent="0.2">
      <c r="A793" t="s">
        <v>1528</v>
      </c>
    </row>
    <row r="794" spans="1:1" x14ac:dyDescent="0.2">
      <c r="A794" t="s">
        <v>1611</v>
      </c>
    </row>
    <row r="795" spans="1:1" x14ac:dyDescent="0.2">
      <c r="A795" t="s">
        <v>1530</v>
      </c>
    </row>
    <row r="796" spans="1:1" x14ac:dyDescent="0.2">
      <c r="A796" t="s">
        <v>1531</v>
      </c>
    </row>
    <row r="797" spans="1:1" x14ac:dyDescent="0.2">
      <c r="A797" t="s">
        <v>1612</v>
      </c>
    </row>
    <row r="798" spans="1:1" x14ac:dyDescent="0.2">
      <c r="A798" t="s">
        <v>1613</v>
      </c>
    </row>
    <row r="799" spans="1:1" x14ac:dyDescent="0.2">
      <c r="A799" t="s">
        <v>1614</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203"/>
  <sheetViews>
    <sheetView workbookViewId="0">
      <selection activeCell="A2" sqref="A2"/>
    </sheetView>
  </sheetViews>
  <sheetFormatPr defaultRowHeight="12.75" x14ac:dyDescent="0.2"/>
  <cols>
    <col min="1" max="1" width="28.5703125" customWidth="1"/>
    <col min="5" max="5" width="11.5703125" customWidth="1"/>
    <col min="6" max="6" width="19.140625" customWidth="1"/>
  </cols>
  <sheetData>
    <row r="1" spans="1:12" ht="18.75" x14ac:dyDescent="0.3">
      <c r="A1" s="85" t="s">
        <v>1666</v>
      </c>
      <c r="D1" s="2" t="s">
        <v>1197</v>
      </c>
      <c r="G1" s="86" t="s">
        <v>2222</v>
      </c>
    </row>
    <row r="2" spans="1:12" x14ac:dyDescent="0.2">
      <c r="D2" t="s">
        <v>1200</v>
      </c>
      <c r="E2" t="s">
        <v>1201</v>
      </c>
      <c r="F2" s="1" t="s">
        <v>1202</v>
      </c>
      <c r="G2" s="1" t="s">
        <v>1203</v>
      </c>
      <c r="H2" s="1" t="s">
        <v>1204</v>
      </c>
      <c r="I2" t="s">
        <v>1205</v>
      </c>
      <c r="J2" t="s">
        <v>1206</v>
      </c>
      <c r="K2" t="s">
        <v>1207</v>
      </c>
      <c r="L2" t="s">
        <v>1208</v>
      </c>
    </row>
    <row r="3" spans="1:12" x14ac:dyDescent="0.2">
      <c r="A3" t="s">
        <v>1213</v>
      </c>
    </row>
    <row r="4" spans="1:12" x14ac:dyDescent="0.2">
      <c r="D4">
        <v>3</v>
      </c>
      <c r="E4" s="87" t="s">
        <v>2189</v>
      </c>
      <c r="F4" s="87" t="s">
        <v>1615</v>
      </c>
      <c r="G4" t="s">
        <v>2190</v>
      </c>
      <c r="H4" t="s">
        <v>2191</v>
      </c>
      <c r="I4">
        <v>8</v>
      </c>
      <c r="J4" t="s">
        <v>1219</v>
      </c>
      <c r="K4">
        <v>40</v>
      </c>
      <c r="L4">
        <v>6</v>
      </c>
    </row>
    <row r="5" spans="1:12" x14ac:dyDescent="0.2">
      <c r="A5" t="s">
        <v>1222</v>
      </c>
      <c r="D5">
        <v>4</v>
      </c>
      <c r="E5" s="87" t="s">
        <v>2192</v>
      </c>
      <c r="F5" s="87" t="s">
        <v>1616</v>
      </c>
      <c r="G5" t="s">
        <v>2190</v>
      </c>
      <c r="H5" t="s">
        <v>2191</v>
      </c>
      <c r="I5">
        <v>8</v>
      </c>
      <c r="J5" s="6" t="s">
        <v>1219</v>
      </c>
      <c r="K5" s="6">
        <v>40</v>
      </c>
      <c r="L5">
        <v>6</v>
      </c>
    </row>
    <row r="6" spans="1:12" x14ac:dyDescent="0.2">
      <c r="A6" s="1" t="s">
        <v>1227</v>
      </c>
      <c r="B6" s="1" t="s">
        <v>1228</v>
      </c>
      <c r="D6">
        <v>5</v>
      </c>
      <c r="E6" s="87" t="s">
        <v>2193</v>
      </c>
      <c r="F6" s="87" t="s">
        <v>1617</v>
      </c>
      <c r="G6" t="s">
        <v>2190</v>
      </c>
      <c r="H6" t="s">
        <v>2191</v>
      </c>
      <c r="I6">
        <v>8</v>
      </c>
      <c r="J6" t="s">
        <v>1219</v>
      </c>
      <c r="K6">
        <v>40</v>
      </c>
      <c r="L6">
        <v>6</v>
      </c>
    </row>
    <row r="7" spans="1:12" x14ac:dyDescent="0.2">
      <c r="A7" t="s">
        <v>1233</v>
      </c>
      <c r="B7">
        <v>250</v>
      </c>
      <c r="D7">
        <v>6</v>
      </c>
      <c r="E7" s="87" t="s">
        <v>2194</v>
      </c>
      <c r="F7" s="87" t="s">
        <v>1618</v>
      </c>
      <c r="G7" t="s">
        <v>2190</v>
      </c>
      <c r="H7" t="s">
        <v>2191</v>
      </c>
      <c r="I7">
        <v>8</v>
      </c>
      <c r="J7" s="6" t="s">
        <v>1219</v>
      </c>
      <c r="K7">
        <v>40</v>
      </c>
      <c r="L7">
        <v>6</v>
      </c>
    </row>
    <row r="8" spans="1:12" x14ac:dyDescent="0.2">
      <c r="A8" t="s">
        <v>1238</v>
      </c>
      <c r="B8">
        <v>150</v>
      </c>
      <c r="D8">
        <v>7</v>
      </c>
      <c r="E8" s="87" t="s">
        <v>2195</v>
      </c>
      <c r="F8" s="87" t="s">
        <v>1619</v>
      </c>
      <c r="G8" t="s">
        <v>2190</v>
      </c>
      <c r="H8" t="s">
        <v>2191</v>
      </c>
      <c r="I8">
        <v>8</v>
      </c>
      <c r="J8" t="s">
        <v>1219</v>
      </c>
      <c r="K8">
        <v>40</v>
      </c>
      <c r="L8">
        <v>6</v>
      </c>
    </row>
    <row r="9" spans="1:12" x14ac:dyDescent="0.2">
      <c r="A9" t="s">
        <v>1242</v>
      </c>
      <c r="B9">
        <v>650</v>
      </c>
      <c r="D9">
        <v>8</v>
      </c>
      <c r="E9" s="87" t="s">
        <v>2196</v>
      </c>
      <c r="F9" s="87" t="s">
        <v>1620</v>
      </c>
      <c r="G9" t="s">
        <v>2190</v>
      </c>
      <c r="H9" t="s">
        <v>2191</v>
      </c>
      <c r="I9">
        <v>8</v>
      </c>
      <c r="J9" t="s">
        <v>1219</v>
      </c>
      <c r="K9">
        <v>40</v>
      </c>
      <c r="L9">
        <v>6</v>
      </c>
    </row>
    <row r="10" spans="1:12" x14ac:dyDescent="0.2">
      <c r="A10" t="s">
        <v>1247</v>
      </c>
      <c r="B10">
        <v>0.14000000000000001</v>
      </c>
      <c r="D10">
        <v>9</v>
      </c>
      <c r="E10" s="87" t="s">
        <v>2197</v>
      </c>
      <c r="F10" s="87" t="s">
        <v>1621</v>
      </c>
      <c r="G10" t="s">
        <v>2190</v>
      </c>
      <c r="H10" t="s">
        <v>2191</v>
      </c>
      <c r="I10">
        <v>8</v>
      </c>
      <c r="J10" t="s">
        <v>1219</v>
      </c>
      <c r="K10">
        <v>40</v>
      </c>
      <c r="L10">
        <v>6</v>
      </c>
    </row>
    <row r="11" spans="1:12" x14ac:dyDescent="0.2">
      <c r="A11" t="s">
        <v>1251</v>
      </c>
      <c r="B11">
        <v>7</v>
      </c>
      <c r="D11">
        <v>10</v>
      </c>
      <c r="E11" s="87" t="s">
        <v>2198</v>
      </c>
      <c r="F11" s="87" t="s">
        <v>1622</v>
      </c>
      <c r="G11" t="s">
        <v>2190</v>
      </c>
      <c r="H11" t="s">
        <v>2191</v>
      </c>
      <c r="I11">
        <v>8</v>
      </c>
      <c r="J11" t="s">
        <v>1219</v>
      </c>
      <c r="K11">
        <v>40</v>
      </c>
      <c r="L11">
        <v>6</v>
      </c>
    </row>
    <row r="12" spans="1:12" x14ac:dyDescent="0.2">
      <c r="A12" t="s">
        <v>1255</v>
      </c>
      <c r="B12">
        <v>3.2</v>
      </c>
      <c r="D12">
        <v>11</v>
      </c>
      <c r="E12" s="87" t="s">
        <v>2199</v>
      </c>
      <c r="F12" s="87" t="s">
        <v>1623</v>
      </c>
      <c r="G12" t="s">
        <v>2190</v>
      </c>
      <c r="H12" t="s">
        <v>2191</v>
      </c>
      <c r="I12">
        <v>8</v>
      </c>
      <c r="J12" t="s">
        <v>1219</v>
      </c>
      <c r="K12">
        <v>40</v>
      </c>
      <c r="L12">
        <v>6</v>
      </c>
    </row>
    <row r="13" spans="1:12" x14ac:dyDescent="0.2">
      <c r="A13" t="s">
        <v>1256</v>
      </c>
      <c r="B13">
        <v>15.5</v>
      </c>
      <c r="D13">
        <v>12</v>
      </c>
      <c r="E13" s="87" t="s">
        <v>2200</v>
      </c>
      <c r="F13" s="87" t="s">
        <v>1624</v>
      </c>
      <c r="G13" t="s">
        <v>2190</v>
      </c>
      <c r="H13" t="s">
        <v>2191</v>
      </c>
      <c r="I13">
        <v>8</v>
      </c>
      <c r="J13" t="s">
        <v>1219</v>
      </c>
      <c r="K13">
        <v>40</v>
      </c>
      <c r="L13">
        <v>6</v>
      </c>
    </row>
    <row r="14" spans="1:12" x14ac:dyDescent="0.2">
      <c r="D14">
        <v>13</v>
      </c>
      <c r="E14" s="87" t="s">
        <v>2201</v>
      </c>
      <c r="F14" s="87" t="s">
        <v>1625</v>
      </c>
      <c r="G14" t="s">
        <v>2190</v>
      </c>
      <c r="H14" t="s">
        <v>2191</v>
      </c>
      <c r="I14">
        <v>8</v>
      </c>
      <c r="J14" t="s">
        <v>1219</v>
      </c>
      <c r="K14">
        <v>40</v>
      </c>
      <c r="L14">
        <v>6</v>
      </c>
    </row>
    <row r="15" spans="1:12" x14ac:dyDescent="0.2">
      <c r="D15">
        <v>14</v>
      </c>
      <c r="E15" s="87" t="s">
        <v>2202</v>
      </c>
      <c r="F15" s="87" t="s">
        <v>1626</v>
      </c>
      <c r="G15" t="s">
        <v>2190</v>
      </c>
      <c r="H15" t="s">
        <v>2191</v>
      </c>
      <c r="I15">
        <v>8</v>
      </c>
      <c r="J15" t="s">
        <v>1219</v>
      </c>
      <c r="K15">
        <v>40</v>
      </c>
      <c r="L15">
        <v>6</v>
      </c>
    </row>
    <row r="16" spans="1:12" x14ac:dyDescent="0.2">
      <c r="D16">
        <v>15</v>
      </c>
      <c r="E16" s="87" t="s">
        <v>2203</v>
      </c>
      <c r="F16" s="87" t="s">
        <v>1627</v>
      </c>
      <c r="G16" t="s">
        <v>2190</v>
      </c>
      <c r="H16" t="s">
        <v>2191</v>
      </c>
      <c r="I16">
        <v>8</v>
      </c>
      <c r="J16" t="s">
        <v>1219</v>
      </c>
      <c r="K16">
        <v>40</v>
      </c>
      <c r="L16">
        <v>6</v>
      </c>
    </row>
    <row r="17" spans="1:12" x14ac:dyDescent="0.2">
      <c r="D17">
        <v>16</v>
      </c>
      <c r="E17" s="87" t="s">
        <v>2204</v>
      </c>
      <c r="F17" s="87" t="s">
        <v>2205</v>
      </c>
      <c r="G17" t="s">
        <v>2190</v>
      </c>
      <c r="H17" t="s">
        <v>2191</v>
      </c>
      <c r="I17">
        <v>8</v>
      </c>
      <c r="J17" t="s">
        <v>1219</v>
      </c>
      <c r="K17">
        <v>40</v>
      </c>
      <c r="L17">
        <v>6</v>
      </c>
    </row>
    <row r="18" spans="1:12" x14ac:dyDescent="0.2">
      <c r="D18">
        <v>17</v>
      </c>
      <c r="E18" s="87" t="s">
        <v>2206</v>
      </c>
      <c r="F18" s="87" t="s">
        <v>1628</v>
      </c>
      <c r="G18" t="s">
        <v>2190</v>
      </c>
      <c r="H18" t="s">
        <v>2191</v>
      </c>
      <c r="I18">
        <v>8</v>
      </c>
      <c r="J18" t="s">
        <v>1219</v>
      </c>
      <c r="K18">
        <v>40</v>
      </c>
      <c r="L18">
        <v>6</v>
      </c>
    </row>
    <row r="19" spans="1:12" x14ac:dyDescent="0.2">
      <c r="D19">
        <v>18</v>
      </c>
      <c r="E19" s="87" t="s">
        <v>2207</v>
      </c>
      <c r="F19" s="87" t="s">
        <v>1629</v>
      </c>
      <c r="G19" t="s">
        <v>2190</v>
      </c>
      <c r="H19" t="s">
        <v>2191</v>
      </c>
      <c r="I19">
        <v>8</v>
      </c>
      <c r="J19" t="s">
        <v>1219</v>
      </c>
      <c r="K19">
        <v>40</v>
      </c>
      <c r="L19">
        <v>6</v>
      </c>
    </row>
    <row r="20" spans="1:12" x14ac:dyDescent="0.2">
      <c r="E20" s="87"/>
      <c r="F20" s="1"/>
    </row>
    <row r="21" spans="1:12" s="33" customFormat="1" x14ac:dyDescent="0.2"/>
    <row r="22" spans="1:12" x14ac:dyDescent="0.2">
      <c r="A22" t="s">
        <v>1257</v>
      </c>
    </row>
    <row r="25" spans="1:12" x14ac:dyDescent="0.2">
      <c r="A25" t="s">
        <v>1197</v>
      </c>
    </row>
    <row r="27" spans="1:12" x14ac:dyDescent="0.2">
      <c r="A27" t="s">
        <v>1267</v>
      </c>
    </row>
    <row r="28" spans="1:12" x14ac:dyDescent="0.2">
      <c r="A28" t="s">
        <v>1268</v>
      </c>
    </row>
    <row r="29" spans="1:12" x14ac:dyDescent="0.2">
      <c r="A29" t="s">
        <v>1269</v>
      </c>
    </row>
    <row r="30" spans="1:12" x14ac:dyDescent="0.2">
      <c r="A30" t="s">
        <v>1270</v>
      </c>
    </row>
    <row r="31" spans="1:12" x14ac:dyDescent="0.2">
      <c r="A31" t="s">
        <v>1271</v>
      </c>
    </row>
    <row r="32" spans="1:12" x14ac:dyDescent="0.2">
      <c r="A32" t="s">
        <v>1272</v>
      </c>
    </row>
    <row r="33" spans="1:1" x14ac:dyDescent="0.2">
      <c r="A33" t="s">
        <v>1273</v>
      </c>
    </row>
    <row r="34" spans="1:1" x14ac:dyDescent="0.2">
      <c r="A34" t="s">
        <v>1274</v>
      </c>
    </row>
    <row r="35" spans="1:1" x14ac:dyDescent="0.2">
      <c r="A35" t="s">
        <v>1275</v>
      </c>
    </row>
    <row r="36" spans="1:1" x14ac:dyDescent="0.2">
      <c r="A36" t="s">
        <v>1276</v>
      </c>
    </row>
    <row r="37" spans="1:1" x14ac:dyDescent="0.2">
      <c r="A37" t="s">
        <v>1277</v>
      </c>
    </row>
    <row r="38" spans="1:1" x14ac:dyDescent="0.2">
      <c r="A38" t="s">
        <v>1278</v>
      </c>
    </row>
    <row r="39" spans="1:1" x14ac:dyDescent="0.2">
      <c r="A39" t="s">
        <v>1270</v>
      </c>
    </row>
    <row r="40" spans="1:1" x14ac:dyDescent="0.2">
      <c r="A40" t="s">
        <v>1273</v>
      </c>
    </row>
    <row r="41" spans="1:1" x14ac:dyDescent="0.2">
      <c r="A41" t="s">
        <v>1279</v>
      </c>
    </row>
    <row r="42" spans="1:1" x14ac:dyDescent="0.2">
      <c r="A42" t="s">
        <v>1280</v>
      </c>
    </row>
    <row r="43" spans="1:1" x14ac:dyDescent="0.2">
      <c r="A43" t="s">
        <v>1281</v>
      </c>
    </row>
    <row r="44" spans="1:1" x14ac:dyDescent="0.2">
      <c r="A44" t="s">
        <v>1282</v>
      </c>
    </row>
    <row r="45" spans="1:1" x14ac:dyDescent="0.2">
      <c r="A45" t="s">
        <v>1283</v>
      </c>
    </row>
    <row r="46" spans="1:1" x14ac:dyDescent="0.2">
      <c r="A46" t="s">
        <v>1284</v>
      </c>
    </row>
    <row r="47" spans="1:1" x14ac:dyDescent="0.2">
      <c r="A47" t="s">
        <v>1285</v>
      </c>
    </row>
    <row r="48" spans="1:1" x14ac:dyDescent="0.2">
      <c r="A48" t="s">
        <v>1286</v>
      </c>
    </row>
    <row r="49" spans="1:2" x14ac:dyDescent="0.2">
      <c r="A49" t="s">
        <v>1287</v>
      </c>
    </row>
    <row r="50" spans="1:2" x14ac:dyDescent="0.2">
      <c r="A50" t="s">
        <v>1288</v>
      </c>
    </row>
    <row r="51" spans="1:2" x14ac:dyDescent="0.2">
      <c r="A51" t="s">
        <v>1289</v>
      </c>
    </row>
    <row r="52" spans="1:2" x14ac:dyDescent="0.2">
      <c r="A52" t="s">
        <v>1290</v>
      </c>
    </row>
    <row r="53" spans="1:2" x14ac:dyDescent="0.2">
      <c r="A53" t="s">
        <v>1291</v>
      </c>
    </row>
    <row r="54" spans="1:2" x14ac:dyDescent="0.2">
      <c r="A54" t="s">
        <v>1292</v>
      </c>
    </row>
    <row r="55" spans="1:2" x14ac:dyDescent="0.2">
      <c r="A55" t="s">
        <v>1293</v>
      </c>
    </row>
    <row r="56" spans="1:2" x14ac:dyDescent="0.2">
      <c r="A56" t="s">
        <v>1294</v>
      </c>
    </row>
    <row r="57" spans="1:2" x14ac:dyDescent="0.2">
      <c r="A57" t="s">
        <v>1295</v>
      </c>
    </row>
    <row r="58" spans="1:2" x14ac:dyDescent="0.2">
      <c r="A58" t="s">
        <v>1296</v>
      </c>
    </row>
    <row r="61" spans="1:2" x14ac:dyDescent="0.2">
      <c r="A61" t="s">
        <v>2208</v>
      </c>
    </row>
    <row r="63" spans="1:2" x14ac:dyDescent="0.2">
      <c r="A63" t="s">
        <v>1298</v>
      </c>
    </row>
    <row r="64" spans="1:2" x14ac:dyDescent="0.2">
      <c r="A64" t="s">
        <v>1299</v>
      </c>
      <c r="B64" t="s">
        <v>1300</v>
      </c>
    </row>
    <row r="65" spans="1:4" x14ac:dyDescent="0.2">
      <c r="A65" t="s">
        <v>1301</v>
      </c>
      <c r="C65" t="s">
        <v>1302</v>
      </c>
    </row>
    <row r="66" spans="1:4" x14ac:dyDescent="0.2">
      <c r="A66" t="s">
        <v>1303</v>
      </c>
      <c r="B66">
        <v>3</v>
      </c>
    </row>
    <row r="67" spans="1:4" x14ac:dyDescent="0.2">
      <c r="A67" t="s">
        <v>1304</v>
      </c>
      <c r="C67">
        <v>2</v>
      </c>
    </row>
    <row r="70" spans="1:4" x14ac:dyDescent="0.2">
      <c r="A70" t="s">
        <v>1305</v>
      </c>
    </row>
    <row r="71" spans="1:4" x14ac:dyDescent="0.2">
      <c r="A71" t="s">
        <v>1306</v>
      </c>
      <c r="B71">
        <v>32.083100000000002</v>
      </c>
    </row>
    <row r="72" spans="1:4" x14ac:dyDescent="0.2">
      <c r="A72" t="s">
        <v>1307</v>
      </c>
      <c r="C72">
        <v>8.0046999999999997</v>
      </c>
    </row>
    <row r="73" spans="1:4" x14ac:dyDescent="0.2">
      <c r="A73" t="s">
        <v>1308</v>
      </c>
      <c r="C73">
        <v>0.1668</v>
      </c>
    </row>
    <row r="74" spans="1:4" x14ac:dyDescent="0.2">
      <c r="A74" t="s">
        <v>1309</v>
      </c>
      <c r="D74">
        <v>0.15709999999999999</v>
      </c>
    </row>
    <row r="75" spans="1:4" x14ac:dyDescent="0.2">
      <c r="A75" t="s">
        <v>1310</v>
      </c>
      <c r="D75">
        <v>1.2567999999999999</v>
      </c>
    </row>
    <row r="76" spans="1:4" x14ac:dyDescent="0.2">
      <c r="A76" t="s">
        <v>1311</v>
      </c>
      <c r="C76">
        <v>7.8792999999999997</v>
      </c>
    </row>
    <row r="79" spans="1:4" x14ac:dyDescent="0.2">
      <c r="A79" t="s">
        <v>1312</v>
      </c>
    </row>
    <row r="80" spans="1:4" x14ac:dyDescent="0.2">
      <c r="A80" t="s">
        <v>1313</v>
      </c>
      <c r="B80" t="s">
        <v>1314</v>
      </c>
    </row>
    <row r="81" spans="1:5" x14ac:dyDescent="0.2">
      <c r="A81" t="s">
        <v>1315</v>
      </c>
      <c r="B81" t="s">
        <v>1314</v>
      </c>
    </row>
    <row r="82" spans="1:5" x14ac:dyDescent="0.2">
      <c r="A82" t="s">
        <v>1316</v>
      </c>
      <c r="B82" t="s">
        <v>1314</v>
      </c>
    </row>
    <row r="83" spans="1:5" x14ac:dyDescent="0.2">
      <c r="A83" t="s">
        <v>1317</v>
      </c>
      <c r="B83" t="s">
        <v>1314</v>
      </c>
    </row>
    <row r="84" spans="1:5" x14ac:dyDescent="0.2">
      <c r="A84" t="s">
        <v>1318</v>
      </c>
      <c r="B84" t="s">
        <v>1319</v>
      </c>
    </row>
    <row r="85" spans="1:5" x14ac:dyDescent="0.2">
      <c r="A85" t="s">
        <v>1320</v>
      </c>
      <c r="B85" t="s">
        <v>1321</v>
      </c>
    </row>
    <row r="86" spans="1:5" x14ac:dyDescent="0.2">
      <c r="A86" t="s">
        <v>1322</v>
      </c>
      <c r="B86">
        <v>200</v>
      </c>
    </row>
    <row r="87" spans="1:5" x14ac:dyDescent="0.2">
      <c r="A87" t="s">
        <v>1323</v>
      </c>
      <c r="B87" t="s">
        <v>1324</v>
      </c>
    </row>
    <row r="88" spans="1:5" x14ac:dyDescent="0.2">
      <c r="A88" t="s">
        <v>1325</v>
      </c>
      <c r="B88">
        <v>20</v>
      </c>
    </row>
    <row r="89" spans="1:5" x14ac:dyDescent="0.2">
      <c r="A89" t="s">
        <v>1326</v>
      </c>
      <c r="C89" t="s">
        <v>1327</v>
      </c>
    </row>
    <row r="90" spans="1:5" x14ac:dyDescent="0.2">
      <c r="A90" t="s">
        <v>1328</v>
      </c>
    </row>
    <row r="91" spans="1:5" x14ac:dyDescent="0.2">
      <c r="A91" t="s">
        <v>1329</v>
      </c>
      <c r="B91" t="s">
        <v>1330</v>
      </c>
      <c r="C91" t="s">
        <v>26</v>
      </c>
      <c r="E91" t="s">
        <v>1331</v>
      </c>
    </row>
    <row r="92" spans="1:5" x14ac:dyDescent="0.2">
      <c r="A92">
        <v>1</v>
      </c>
      <c r="B92">
        <v>60</v>
      </c>
      <c r="D92" t="s">
        <v>1332</v>
      </c>
      <c r="E92" t="s">
        <v>1332</v>
      </c>
    </row>
    <row r="93" spans="1:5" x14ac:dyDescent="0.2">
      <c r="A93">
        <v>2</v>
      </c>
      <c r="B93">
        <v>66</v>
      </c>
      <c r="D93" t="s">
        <v>1333</v>
      </c>
      <c r="E93" t="s">
        <v>1334</v>
      </c>
    </row>
    <row r="96" spans="1:5" x14ac:dyDescent="0.2">
      <c r="A96" t="s">
        <v>1336</v>
      </c>
    </row>
    <row r="97" spans="1:3" x14ac:dyDescent="0.2">
      <c r="A97" t="s">
        <v>1337</v>
      </c>
    </row>
    <row r="98" spans="1:3" x14ac:dyDescent="0.2">
      <c r="A98" t="s">
        <v>1338</v>
      </c>
    </row>
    <row r="100" spans="1:3" x14ac:dyDescent="0.2">
      <c r="A100" t="s">
        <v>1339</v>
      </c>
      <c r="B100">
        <v>25</v>
      </c>
    </row>
    <row r="101" spans="1:3" x14ac:dyDescent="0.2">
      <c r="A101" t="s">
        <v>1340</v>
      </c>
      <c r="B101">
        <v>25</v>
      </c>
    </row>
    <row r="103" spans="1:3" x14ac:dyDescent="0.2">
      <c r="A103" t="s">
        <v>1341</v>
      </c>
    </row>
    <row r="104" spans="1:3" x14ac:dyDescent="0.2">
      <c r="A104" t="s">
        <v>1342</v>
      </c>
    </row>
    <row r="105" spans="1:3" x14ac:dyDescent="0.2">
      <c r="A105" t="s">
        <v>1343</v>
      </c>
      <c r="B105" t="s">
        <v>1219</v>
      </c>
    </row>
    <row r="106" spans="1:3" x14ac:dyDescent="0.2">
      <c r="A106" t="s">
        <v>1344</v>
      </c>
      <c r="B106" t="s">
        <v>1345</v>
      </c>
    </row>
    <row r="107" spans="1:3" x14ac:dyDescent="0.2">
      <c r="A107" t="s">
        <v>1346</v>
      </c>
      <c r="B107">
        <v>2.8</v>
      </c>
      <c r="C107">
        <v>2.9</v>
      </c>
    </row>
    <row r="108" spans="1:3" x14ac:dyDescent="0.2">
      <c r="A108" t="s">
        <v>1347</v>
      </c>
      <c r="B108">
        <v>40</v>
      </c>
      <c r="C108">
        <v>92.55</v>
      </c>
    </row>
    <row r="109" spans="1:3" x14ac:dyDescent="0.2">
      <c r="A109" t="s">
        <v>1348</v>
      </c>
      <c r="B109">
        <v>30</v>
      </c>
    </row>
    <row r="110" spans="1:3" x14ac:dyDescent="0.2">
      <c r="A110" t="s">
        <v>1349</v>
      </c>
      <c r="B110">
        <v>150</v>
      </c>
      <c r="C110">
        <v>150</v>
      </c>
    </row>
    <row r="111" spans="1:3" x14ac:dyDescent="0.2">
      <c r="A111" t="s">
        <v>1233</v>
      </c>
      <c r="B111">
        <v>250</v>
      </c>
      <c r="C111">
        <v>250</v>
      </c>
    </row>
    <row r="112" spans="1:3" x14ac:dyDescent="0.2">
      <c r="A112" t="s">
        <v>1238</v>
      </c>
      <c r="B112">
        <v>150</v>
      </c>
      <c r="C112">
        <v>151</v>
      </c>
    </row>
    <row r="113" spans="1:3" x14ac:dyDescent="0.2">
      <c r="A113" t="s">
        <v>1242</v>
      </c>
      <c r="B113">
        <v>650</v>
      </c>
      <c r="C113">
        <v>646</v>
      </c>
    </row>
    <row r="114" spans="1:3" x14ac:dyDescent="0.2">
      <c r="A114" t="s">
        <v>1247</v>
      </c>
      <c r="B114">
        <v>0.14000000000000001</v>
      </c>
      <c r="C114">
        <v>0.13</v>
      </c>
    </row>
    <row r="115" spans="1:3" x14ac:dyDescent="0.2">
      <c r="A115" t="s">
        <v>1251</v>
      </c>
      <c r="B115">
        <v>7</v>
      </c>
      <c r="C115">
        <v>6.96</v>
      </c>
    </row>
    <row r="116" spans="1:3" x14ac:dyDescent="0.2">
      <c r="A116" t="s">
        <v>1255</v>
      </c>
      <c r="B116">
        <v>3.2</v>
      </c>
    </row>
    <row r="117" spans="1:3" x14ac:dyDescent="0.2">
      <c r="A117" t="s">
        <v>1256</v>
      </c>
      <c r="B117">
        <v>15.5</v>
      </c>
    </row>
    <row r="118" spans="1:3" x14ac:dyDescent="0.2">
      <c r="A118" t="s">
        <v>1350</v>
      </c>
      <c r="B118">
        <v>1</v>
      </c>
    </row>
    <row r="119" spans="1:3" x14ac:dyDescent="0.2">
      <c r="A119" t="s">
        <v>1351</v>
      </c>
      <c r="B119">
        <v>5</v>
      </c>
    </row>
    <row r="120" spans="1:3" x14ac:dyDescent="0.2">
      <c r="A120" t="s">
        <v>1352</v>
      </c>
      <c r="B120">
        <v>5</v>
      </c>
    </row>
    <row r="121" spans="1:3" x14ac:dyDescent="0.2">
      <c r="A121" t="s">
        <v>1353</v>
      </c>
      <c r="B121">
        <v>1</v>
      </c>
    </row>
    <row r="122" spans="1:3" x14ac:dyDescent="0.2">
      <c r="A122" t="s">
        <v>1354</v>
      </c>
      <c r="B122">
        <v>1</v>
      </c>
    </row>
    <row r="123" spans="1:3" x14ac:dyDescent="0.2">
      <c r="A123" t="s">
        <v>1355</v>
      </c>
      <c r="B123">
        <v>1</v>
      </c>
    </row>
    <row r="124" spans="1:3" x14ac:dyDescent="0.2">
      <c r="A124" t="s">
        <v>1356</v>
      </c>
      <c r="B124">
        <v>1</v>
      </c>
    </row>
    <row r="125" spans="1:3" x14ac:dyDescent="0.2">
      <c r="A125" t="s">
        <v>1357</v>
      </c>
      <c r="B125">
        <v>1</v>
      </c>
    </row>
    <row r="126" spans="1:3" x14ac:dyDescent="0.2">
      <c r="A126" t="s">
        <v>1358</v>
      </c>
      <c r="B126">
        <v>1</v>
      </c>
    </row>
    <row r="127" spans="1:3" x14ac:dyDescent="0.2">
      <c r="A127" t="s">
        <v>1359</v>
      </c>
      <c r="B127">
        <v>30</v>
      </c>
    </row>
    <row r="128" spans="1:3" x14ac:dyDescent="0.2">
      <c r="A128" t="s">
        <v>1360</v>
      </c>
      <c r="B128">
        <v>30</v>
      </c>
    </row>
    <row r="129" spans="1:2" x14ac:dyDescent="0.2">
      <c r="A129" t="s">
        <v>1361</v>
      </c>
      <c r="B129">
        <v>30</v>
      </c>
    </row>
    <row r="130" spans="1:2" x14ac:dyDescent="0.2">
      <c r="A130" t="s">
        <v>1362</v>
      </c>
      <c r="B130">
        <v>30</v>
      </c>
    </row>
    <row r="131" spans="1:2" x14ac:dyDescent="0.2">
      <c r="A131" t="s">
        <v>1363</v>
      </c>
      <c r="B131">
        <v>1</v>
      </c>
    </row>
    <row r="132" spans="1:2" x14ac:dyDescent="0.2">
      <c r="A132" t="s">
        <v>1364</v>
      </c>
      <c r="B132">
        <v>1</v>
      </c>
    </row>
    <row r="133" spans="1:2" x14ac:dyDescent="0.2">
      <c r="A133" t="s">
        <v>1365</v>
      </c>
      <c r="B133">
        <v>1</v>
      </c>
    </row>
    <row r="134" spans="1:2" x14ac:dyDescent="0.2">
      <c r="A134" t="s">
        <v>1366</v>
      </c>
      <c r="B134">
        <v>1</v>
      </c>
    </row>
    <row r="135" spans="1:2" x14ac:dyDescent="0.2">
      <c r="A135" t="s">
        <v>1367</v>
      </c>
      <c r="B135">
        <v>3.2</v>
      </c>
    </row>
    <row r="136" spans="1:2" x14ac:dyDescent="0.2">
      <c r="A136" t="s">
        <v>1368</v>
      </c>
      <c r="B136">
        <v>15.5</v>
      </c>
    </row>
    <row r="137" spans="1:2" x14ac:dyDescent="0.2">
      <c r="A137" t="s">
        <v>1369</v>
      </c>
      <c r="B137">
        <v>1</v>
      </c>
    </row>
    <row r="138" spans="1:2" x14ac:dyDescent="0.2">
      <c r="A138" t="s">
        <v>1370</v>
      </c>
      <c r="B138">
        <v>1</v>
      </c>
    </row>
    <row r="139" spans="1:2" x14ac:dyDescent="0.2">
      <c r="A139" t="s">
        <v>1371</v>
      </c>
      <c r="B139">
        <v>498.9</v>
      </c>
    </row>
    <row r="140" spans="1:2" x14ac:dyDescent="0.2">
      <c r="A140" t="s">
        <v>1372</v>
      </c>
      <c r="B140" t="s">
        <v>1324</v>
      </c>
    </row>
    <row r="142" spans="1:2" x14ac:dyDescent="0.2">
      <c r="A142" t="s">
        <v>1373</v>
      </c>
    </row>
    <row r="143" spans="1:2" x14ac:dyDescent="0.2">
      <c r="A143" t="s">
        <v>1342</v>
      </c>
    </row>
    <row r="144" spans="1:2" x14ac:dyDescent="0.2">
      <c r="A144" t="s">
        <v>1343</v>
      </c>
      <c r="B144" t="s">
        <v>1219</v>
      </c>
    </row>
    <row r="145" spans="1:3" x14ac:dyDescent="0.2">
      <c r="A145" t="s">
        <v>1344</v>
      </c>
      <c r="B145" t="s">
        <v>1345</v>
      </c>
    </row>
    <row r="146" spans="1:3" x14ac:dyDescent="0.2">
      <c r="A146" t="s">
        <v>1346</v>
      </c>
      <c r="B146">
        <v>2.8</v>
      </c>
      <c r="C146">
        <v>2.9</v>
      </c>
    </row>
    <row r="147" spans="1:3" x14ac:dyDescent="0.2">
      <c r="A147" t="s">
        <v>1347</v>
      </c>
      <c r="B147">
        <v>40</v>
      </c>
      <c r="C147">
        <v>92.55</v>
      </c>
    </row>
    <row r="148" spans="1:3" x14ac:dyDescent="0.2">
      <c r="A148" t="s">
        <v>1348</v>
      </c>
      <c r="B148">
        <v>30</v>
      </c>
    </row>
    <row r="149" spans="1:3" x14ac:dyDescent="0.2">
      <c r="A149" t="s">
        <v>1349</v>
      </c>
      <c r="B149">
        <v>150</v>
      </c>
      <c r="C149">
        <v>150</v>
      </c>
    </row>
    <row r="150" spans="1:3" x14ac:dyDescent="0.2">
      <c r="A150" t="s">
        <v>1233</v>
      </c>
      <c r="B150">
        <v>250</v>
      </c>
      <c r="C150">
        <v>250</v>
      </c>
    </row>
    <row r="151" spans="1:3" x14ac:dyDescent="0.2">
      <c r="A151" t="s">
        <v>1238</v>
      </c>
      <c r="B151">
        <v>150</v>
      </c>
      <c r="C151">
        <v>151</v>
      </c>
    </row>
    <row r="152" spans="1:3" x14ac:dyDescent="0.2">
      <c r="A152" t="s">
        <v>1242</v>
      </c>
      <c r="B152">
        <v>650</v>
      </c>
      <c r="C152">
        <v>646</v>
      </c>
    </row>
    <row r="153" spans="1:3" x14ac:dyDescent="0.2">
      <c r="A153" t="s">
        <v>1247</v>
      </c>
      <c r="B153">
        <v>0.14000000000000001</v>
      </c>
      <c r="C153">
        <v>0.13</v>
      </c>
    </row>
    <row r="154" spans="1:3" x14ac:dyDescent="0.2">
      <c r="A154" t="s">
        <v>1251</v>
      </c>
      <c r="B154">
        <v>7</v>
      </c>
      <c r="C154">
        <v>6.96</v>
      </c>
    </row>
    <row r="155" spans="1:3" x14ac:dyDescent="0.2">
      <c r="A155" t="s">
        <v>1255</v>
      </c>
      <c r="B155">
        <v>3.2</v>
      </c>
    </row>
    <row r="156" spans="1:3" x14ac:dyDescent="0.2">
      <c r="A156" t="s">
        <v>1256</v>
      </c>
      <c r="B156">
        <v>15.5</v>
      </c>
    </row>
    <row r="157" spans="1:3" x14ac:dyDescent="0.2">
      <c r="A157" t="s">
        <v>1350</v>
      </c>
      <c r="B157">
        <v>1</v>
      </c>
    </row>
    <row r="158" spans="1:3" x14ac:dyDescent="0.2">
      <c r="A158" t="s">
        <v>1351</v>
      </c>
      <c r="B158">
        <v>5</v>
      </c>
    </row>
    <row r="159" spans="1:3" x14ac:dyDescent="0.2">
      <c r="A159" t="s">
        <v>1352</v>
      </c>
      <c r="B159">
        <v>5</v>
      </c>
    </row>
    <row r="160" spans="1:3" x14ac:dyDescent="0.2">
      <c r="A160" t="s">
        <v>1353</v>
      </c>
      <c r="B160">
        <v>1</v>
      </c>
    </row>
    <row r="161" spans="1:2" x14ac:dyDescent="0.2">
      <c r="A161" t="s">
        <v>1354</v>
      </c>
      <c r="B161">
        <v>1</v>
      </c>
    </row>
    <row r="162" spans="1:2" x14ac:dyDescent="0.2">
      <c r="A162" t="s">
        <v>1355</v>
      </c>
      <c r="B162">
        <v>1</v>
      </c>
    </row>
    <row r="163" spans="1:2" x14ac:dyDescent="0.2">
      <c r="A163" t="s">
        <v>1356</v>
      </c>
      <c r="B163">
        <v>1</v>
      </c>
    </row>
    <row r="164" spans="1:2" x14ac:dyDescent="0.2">
      <c r="A164" t="s">
        <v>1357</v>
      </c>
      <c r="B164">
        <v>1</v>
      </c>
    </row>
    <row r="165" spans="1:2" x14ac:dyDescent="0.2">
      <c r="A165" t="s">
        <v>1358</v>
      </c>
      <c r="B165">
        <v>1</v>
      </c>
    </row>
    <row r="166" spans="1:2" x14ac:dyDescent="0.2">
      <c r="A166" t="s">
        <v>1359</v>
      </c>
      <c r="B166">
        <v>30</v>
      </c>
    </row>
    <row r="167" spans="1:2" x14ac:dyDescent="0.2">
      <c r="A167" t="s">
        <v>1360</v>
      </c>
      <c r="B167">
        <v>30</v>
      </c>
    </row>
    <row r="168" spans="1:2" x14ac:dyDescent="0.2">
      <c r="A168" t="s">
        <v>1361</v>
      </c>
      <c r="B168">
        <v>30</v>
      </c>
    </row>
    <row r="169" spans="1:2" x14ac:dyDescent="0.2">
      <c r="A169" t="s">
        <v>1362</v>
      </c>
      <c r="B169">
        <v>30</v>
      </c>
    </row>
    <row r="170" spans="1:2" x14ac:dyDescent="0.2">
      <c r="A170" t="s">
        <v>1363</v>
      </c>
      <c r="B170">
        <v>1</v>
      </c>
    </row>
    <row r="171" spans="1:2" x14ac:dyDescent="0.2">
      <c r="A171" t="s">
        <v>1364</v>
      </c>
      <c r="B171">
        <v>1</v>
      </c>
    </row>
    <row r="172" spans="1:2" x14ac:dyDescent="0.2">
      <c r="A172" t="s">
        <v>1365</v>
      </c>
      <c r="B172">
        <v>1</v>
      </c>
    </row>
    <row r="173" spans="1:2" x14ac:dyDescent="0.2">
      <c r="A173" t="s">
        <v>1366</v>
      </c>
      <c r="B173">
        <v>1</v>
      </c>
    </row>
    <row r="174" spans="1:2" x14ac:dyDescent="0.2">
      <c r="A174" t="s">
        <v>1367</v>
      </c>
      <c r="B174">
        <v>3.2</v>
      </c>
    </row>
    <row r="175" spans="1:2" x14ac:dyDescent="0.2">
      <c r="A175" t="s">
        <v>1368</v>
      </c>
      <c r="B175">
        <v>15.5</v>
      </c>
    </row>
    <row r="176" spans="1:2" x14ac:dyDescent="0.2">
      <c r="A176" t="s">
        <v>1369</v>
      </c>
      <c r="B176">
        <v>1</v>
      </c>
    </row>
    <row r="177" spans="1:3" x14ac:dyDescent="0.2">
      <c r="A177" t="s">
        <v>1370</v>
      </c>
      <c r="B177">
        <v>1</v>
      </c>
    </row>
    <row r="178" spans="1:3" x14ac:dyDescent="0.2">
      <c r="A178" t="s">
        <v>1371</v>
      </c>
      <c r="B178">
        <v>498.9</v>
      </c>
    </row>
    <row r="179" spans="1:3" x14ac:dyDescent="0.2">
      <c r="A179" t="s">
        <v>1372</v>
      </c>
      <c r="B179" t="s">
        <v>1324</v>
      </c>
    </row>
    <row r="181" spans="1:3" x14ac:dyDescent="0.2">
      <c r="A181" t="s">
        <v>1374</v>
      </c>
    </row>
    <row r="182" spans="1:3" x14ac:dyDescent="0.2">
      <c r="A182" t="s">
        <v>1342</v>
      </c>
    </row>
    <row r="183" spans="1:3" x14ac:dyDescent="0.2">
      <c r="A183" t="s">
        <v>1343</v>
      </c>
      <c r="B183" t="s">
        <v>1219</v>
      </c>
    </row>
    <row r="184" spans="1:3" x14ac:dyDescent="0.2">
      <c r="A184" t="s">
        <v>1344</v>
      </c>
      <c r="B184" t="s">
        <v>1345</v>
      </c>
    </row>
    <row r="185" spans="1:3" x14ac:dyDescent="0.2">
      <c r="A185" t="s">
        <v>1346</v>
      </c>
      <c r="B185">
        <v>2.8</v>
      </c>
      <c r="C185">
        <v>2.9</v>
      </c>
    </row>
    <row r="186" spans="1:3" x14ac:dyDescent="0.2">
      <c r="A186" t="s">
        <v>1347</v>
      </c>
      <c r="B186">
        <v>40</v>
      </c>
      <c r="C186">
        <v>92.55</v>
      </c>
    </row>
    <row r="187" spans="1:3" x14ac:dyDescent="0.2">
      <c r="A187" t="s">
        <v>1348</v>
      </c>
      <c r="B187">
        <v>30</v>
      </c>
    </row>
    <row r="188" spans="1:3" x14ac:dyDescent="0.2">
      <c r="A188" t="s">
        <v>1349</v>
      </c>
      <c r="B188">
        <v>150</v>
      </c>
      <c r="C188">
        <v>150</v>
      </c>
    </row>
    <row r="189" spans="1:3" x14ac:dyDescent="0.2">
      <c r="A189" t="s">
        <v>1233</v>
      </c>
      <c r="B189">
        <v>250</v>
      </c>
      <c r="C189">
        <v>250</v>
      </c>
    </row>
    <row r="190" spans="1:3" x14ac:dyDescent="0.2">
      <c r="A190" t="s">
        <v>1238</v>
      </c>
      <c r="B190">
        <v>150</v>
      </c>
      <c r="C190">
        <v>151</v>
      </c>
    </row>
    <row r="191" spans="1:3" x14ac:dyDescent="0.2">
      <c r="A191" t="s">
        <v>1242</v>
      </c>
      <c r="B191">
        <v>650</v>
      </c>
      <c r="C191">
        <v>646</v>
      </c>
    </row>
    <row r="192" spans="1:3" x14ac:dyDescent="0.2">
      <c r="A192" t="s">
        <v>1247</v>
      </c>
      <c r="B192">
        <v>0.14000000000000001</v>
      </c>
      <c r="C192">
        <v>0.13</v>
      </c>
    </row>
    <row r="193" spans="1:3" x14ac:dyDescent="0.2">
      <c r="A193" t="s">
        <v>1251</v>
      </c>
      <c r="B193">
        <v>7</v>
      </c>
      <c r="C193">
        <v>6.96</v>
      </c>
    </row>
    <row r="194" spans="1:3" x14ac:dyDescent="0.2">
      <c r="A194" t="s">
        <v>1255</v>
      </c>
      <c r="B194">
        <v>3.2</v>
      </c>
    </row>
    <row r="195" spans="1:3" x14ac:dyDescent="0.2">
      <c r="A195" t="s">
        <v>1256</v>
      </c>
      <c r="B195">
        <v>15.5</v>
      </c>
    </row>
    <row r="196" spans="1:3" x14ac:dyDescent="0.2">
      <c r="A196" t="s">
        <v>1350</v>
      </c>
      <c r="B196">
        <v>1</v>
      </c>
    </row>
    <row r="197" spans="1:3" x14ac:dyDescent="0.2">
      <c r="A197" t="s">
        <v>1351</v>
      </c>
      <c r="B197">
        <v>5</v>
      </c>
    </row>
    <row r="198" spans="1:3" x14ac:dyDescent="0.2">
      <c r="A198" t="s">
        <v>1352</v>
      </c>
      <c r="B198">
        <v>6</v>
      </c>
    </row>
    <row r="199" spans="1:3" x14ac:dyDescent="0.2">
      <c r="A199" t="s">
        <v>1353</v>
      </c>
      <c r="B199">
        <v>1</v>
      </c>
    </row>
    <row r="200" spans="1:3" x14ac:dyDescent="0.2">
      <c r="A200" t="s">
        <v>1354</v>
      </c>
      <c r="B200">
        <v>1</v>
      </c>
    </row>
    <row r="201" spans="1:3" x14ac:dyDescent="0.2">
      <c r="A201" t="s">
        <v>1355</v>
      </c>
      <c r="B201">
        <v>1</v>
      </c>
    </row>
    <row r="202" spans="1:3" x14ac:dyDescent="0.2">
      <c r="A202" t="s">
        <v>1356</v>
      </c>
      <c r="B202">
        <v>1</v>
      </c>
    </row>
    <row r="203" spans="1:3" x14ac:dyDescent="0.2">
      <c r="A203" t="s">
        <v>1357</v>
      </c>
      <c r="B203">
        <v>1</v>
      </c>
    </row>
    <row r="204" spans="1:3" x14ac:dyDescent="0.2">
      <c r="A204" t="s">
        <v>1358</v>
      </c>
      <c r="B204">
        <v>1</v>
      </c>
    </row>
    <row r="205" spans="1:3" x14ac:dyDescent="0.2">
      <c r="A205" t="s">
        <v>1359</v>
      </c>
      <c r="B205">
        <v>30</v>
      </c>
    </row>
    <row r="206" spans="1:3" x14ac:dyDescent="0.2">
      <c r="A206" t="s">
        <v>1360</v>
      </c>
      <c r="B206">
        <v>30</v>
      </c>
    </row>
    <row r="207" spans="1:3" x14ac:dyDescent="0.2">
      <c r="A207" t="s">
        <v>1361</v>
      </c>
      <c r="B207">
        <v>30</v>
      </c>
    </row>
    <row r="208" spans="1:3" x14ac:dyDescent="0.2">
      <c r="A208" t="s">
        <v>1362</v>
      </c>
      <c r="B208">
        <v>30</v>
      </c>
    </row>
    <row r="209" spans="1:3" x14ac:dyDescent="0.2">
      <c r="A209" t="s">
        <v>1363</v>
      </c>
      <c r="B209">
        <v>1</v>
      </c>
    </row>
    <row r="210" spans="1:3" x14ac:dyDescent="0.2">
      <c r="A210" t="s">
        <v>1364</v>
      </c>
      <c r="B210">
        <v>1</v>
      </c>
    </row>
    <row r="211" spans="1:3" x14ac:dyDescent="0.2">
      <c r="A211" t="s">
        <v>1365</v>
      </c>
      <c r="B211">
        <v>1</v>
      </c>
    </row>
    <row r="212" spans="1:3" x14ac:dyDescent="0.2">
      <c r="A212" t="s">
        <v>1366</v>
      </c>
      <c r="B212">
        <v>1</v>
      </c>
    </row>
    <row r="213" spans="1:3" x14ac:dyDescent="0.2">
      <c r="A213" t="s">
        <v>1367</v>
      </c>
      <c r="B213">
        <v>3.2</v>
      </c>
    </row>
    <row r="214" spans="1:3" x14ac:dyDescent="0.2">
      <c r="A214" t="s">
        <v>1368</v>
      </c>
      <c r="B214">
        <v>15.5</v>
      </c>
    </row>
    <row r="215" spans="1:3" x14ac:dyDescent="0.2">
      <c r="A215" t="s">
        <v>1369</v>
      </c>
      <c r="B215">
        <v>1</v>
      </c>
    </row>
    <row r="216" spans="1:3" x14ac:dyDescent="0.2">
      <c r="A216" t="s">
        <v>1370</v>
      </c>
      <c r="B216">
        <v>1</v>
      </c>
    </row>
    <row r="217" spans="1:3" x14ac:dyDescent="0.2">
      <c r="A217" t="s">
        <v>1371</v>
      </c>
      <c r="B217">
        <v>498.9</v>
      </c>
    </row>
    <row r="218" spans="1:3" x14ac:dyDescent="0.2">
      <c r="A218" t="s">
        <v>1372</v>
      </c>
      <c r="B218" t="s">
        <v>1324</v>
      </c>
    </row>
    <row r="220" spans="1:3" x14ac:dyDescent="0.2">
      <c r="A220" t="s">
        <v>1375</v>
      </c>
    </row>
    <row r="221" spans="1:3" x14ac:dyDescent="0.2">
      <c r="A221" t="s">
        <v>1342</v>
      </c>
    </row>
    <row r="222" spans="1:3" x14ac:dyDescent="0.2">
      <c r="A222" t="s">
        <v>1343</v>
      </c>
      <c r="B222" t="s">
        <v>1219</v>
      </c>
    </row>
    <row r="223" spans="1:3" x14ac:dyDescent="0.2">
      <c r="A223" t="s">
        <v>1344</v>
      </c>
      <c r="B223" t="s">
        <v>1345</v>
      </c>
    </row>
    <row r="224" spans="1:3" x14ac:dyDescent="0.2">
      <c r="A224" t="s">
        <v>1346</v>
      </c>
      <c r="B224">
        <v>2.8</v>
      </c>
      <c r="C224">
        <v>2.9</v>
      </c>
    </row>
    <row r="225" spans="1:3" x14ac:dyDescent="0.2">
      <c r="A225" t="s">
        <v>1347</v>
      </c>
      <c r="B225">
        <v>40</v>
      </c>
      <c r="C225">
        <v>92.55</v>
      </c>
    </row>
    <row r="226" spans="1:3" x14ac:dyDescent="0.2">
      <c r="A226" t="s">
        <v>1348</v>
      </c>
      <c r="B226">
        <v>30</v>
      </c>
    </row>
    <row r="227" spans="1:3" x14ac:dyDescent="0.2">
      <c r="A227" t="s">
        <v>1349</v>
      </c>
      <c r="B227">
        <v>150</v>
      </c>
      <c r="C227">
        <v>150</v>
      </c>
    </row>
    <row r="228" spans="1:3" x14ac:dyDescent="0.2">
      <c r="A228" t="s">
        <v>1233</v>
      </c>
      <c r="B228">
        <v>250</v>
      </c>
      <c r="C228">
        <v>250</v>
      </c>
    </row>
    <row r="229" spans="1:3" x14ac:dyDescent="0.2">
      <c r="A229" t="s">
        <v>1238</v>
      </c>
      <c r="B229">
        <v>150</v>
      </c>
      <c r="C229">
        <v>151</v>
      </c>
    </row>
    <row r="230" spans="1:3" x14ac:dyDescent="0.2">
      <c r="A230" t="s">
        <v>1242</v>
      </c>
      <c r="B230">
        <v>650</v>
      </c>
      <c r="C230">
        <v>646</v>
      </c>
    </row>
    <row r="231" spans="1:3" x14ac:dyDescent="0.2">
      <c r="A231" t="s">
        <v>1247</v>
      </c>
      <c r="B231">
        <v>0.14000000000000001</v>
      </c>
      <c r="C231">
        <v>0.13</v>
      </c>
    </row>
    <row r="232" spans="1:3" x14ac:dyDescent="0.2">
      <c r="A232" t="s">
        <v>1251</v>
      </c>
      <c r="B232">
        <v>7</v>
      </c>
      <c r="C232">
        <v>6.96</v>
      </c>
    </row>
    <row r="233" spans="1:3" x14ac:dyDescent="0.2">
      <c r="A233" t="s">
        <v>1255</v>
      </c>
      <c r="B233">
        <v>3.2</v>
      </c>
    </row>
    <row r="234" spans="1:3" x14ac:dyDescent="0.2">
      <c r="A234" t="s">
        <v>1256</v>
      </c>
      <c r="B234">
        <v>15.5</v>
      </c>
    </row>
    <row r="235" spans="1:3" x14ac:dyDescent="0.2">
      <c r="A235" t="s">
        <v>1350</v>
      </c>
      <c r="B235">
        <v>1</v>
      </c>
    </row>
    <row r="236" spans="1:3" x14ac:dyDescent="0.2">
      <c r="A236" t="s">
        <v>1351</v>
      </c>
      <c r="B236">
        <v>5</v>
      </c>
    </row>
    <row r="237" spans="1:3" x14ac:dyDescent="0.2">
      <c r="A237" t="s">
        <v>1352</v>
      </c>
      <c r="B237">
        <v>6</v>
      </c>
    </row>
    <row r="238" spans="1:3" x14ac:dyDescent="0.2">
      <c r="A238" t="s">
        <v>1353</v>
      </c>
      <c r="B238">
        <v>1</v>
      </c>
    </row>
    <row r="239" spans="1:3" x14ac:dyDescent="0.2">
      <c r="A239" t="s">
        <v>1354</v>
      </c>
      <c r="B239">
        <v>1</v>
      </c>
    </row>
    <row r="240" spans="1:3" x14ac:dyDescent="0.2">
      <c r="A240" t="s">
        <v>1355</v>
      </c>
      <c r="B240">
        <v>1</v>
      </c>
    </row>
    <row r="241" spans="1:2" x14ac:dyDescent="0.2">
      <c r="A241" t="s">
        <v>1356</v>
      </c>
      <c r="B241">
        <v>1</v>
      </c>
    </row>
    <row r="242" spans="1:2" x14ac:dyDescent="0.2">
      <c r="A242" t="s">
        <v>1357</v>
      </c>
      <c r="B242">
        <v>1</v>
      </c>
    </row>
    <row r="243" spans="1:2" x14ac:dyDescent="0.2">
      <c r="A243" t="s">
        <v>1358</v>
      </c>
      <c r="B243">
        <v>1</v>
      </c>
    </row>
    <row r="244" spans="1:2" x14ac:dyDescent="0.2">
      <c r="A244" t="s">
        <v>1359</v>
      </c>
      <c r="B244">
        <v>30</v>
      </c>
    </row>
    <row r="245" spans="1:2" x14ac:dyDescent="0.2">
      <c r="A245" t="s">
        <v>1360</v>
      </c>
      <c r="B245">
        <v>30</v>
      </c>
    </row>
    <row r="246" spans="1:2" x14ac:dyDescent="0.2">
      <c r="A246" t="s">
        <v>1361</v>
      </c>
      <c r="B246">
        <v>30</v>
      </c>
    </row>
    <row r="247" spans="1:2" x14ac:dyDescent="0.2">
      <c r="A247" t="s">
        <v>1362</v>
      </c>
      <c r="B247">
        <v>30</v>
      </c>
    </row>
    <row r="248" spans="1:2" x14ac:dyDescent="0.2">
      <c r="A248" t="s">
        <v>1363</v>
      </c>
      <c r="B248">
        <v>1</v>
      </c>
    </row>
    <row r="249" spans="1:2" x14ac:dyDescent="0.2">
      <c r="A249" t="s">
        <v>1364</v>
      </c>
      <c r="B249">
        <v>1</v>
      </c>
    </row>
    <row r="250" spans="1:2" x14ac:dyDescent="0.2">
      <c r="A250" t="s">
        <v>1365</v>
      </c>
      <c r="B250">
        <v>1</v>
      </c>
    </row>
    <row r="251" spans="1:2" x14ac:dyDescent="0.2">
      <c r="A251" t="s">
        <v>1366</v>
      </c>
      <c r="B251">
        <v>1</v>
      </c>
    </row>
    <row r="252" spans="1:2" x14ac:dyDescent="0.2">
      <c r="A252" t="s">
        <v>1367</v>
      </c>
      <c r="B252">
        <v>3.2</v>
      </c>
    </row>
    <row r="253" spans="1:2" x14ac:dyDescent="0.2">
      <c r="A253" t="s">
        <v>1368</v>
      </c>
      <c r="B253">
        <v>15.5</v>
      </c>
    </row>
    <row r="254" spans="1:2" x14ac:dyDescent="0.2">
      <c r="A254" t="s">
        <v>1369</v>
      </c>
      <c r="B254">
        <v>1</v>
      </c>
    </row>
    <row r="255" spans="1:2" x14ac:dyDescent="0.2">
      <c r="A255" t="s">
        <v>1370</v>
      </c>
      <c r="B255">
        <v>1</v>
      </c>
    </row>
    <row r="256" spans="1:2" x14ac:dyDescent="0.2">
      <c r="A256" t="s">
        <v>1371</v>
      </c>
      <c r="B256">
        <v>498.9</v>
      </c>
    </row>
    <row r="257" spans="1:3" x14ac:dyDescent="0.2">
      <c r="A257" t="s">
        <v>1372</v>
      </c>
      <c r="B257" t="s">
        <v>1324</v>
      </c>
    </row>
    <row r="259" spans="1:3" x14ac:dyDescent="0.2">
      <c r="A259" t="s">
        <v>1376</v>
      </c>
    </row>
    <row r="260" spans="1:3" x14ac:dyDescent="0.2">
      <c r="A260" t="s">
        <v>1342</v>
      </c>
    </row>
    <row r="261" spans="1:3" x14ac:dyDescent="0.2">
      <c r="A261" t="s">
        <v>1343</v>
      </c>
      <c r="B261" t="s">
        <v>1219</v>
      </c>
    </row>
    <row r="262" spans="1:3" x14ac:dyDescent="0.2">
      <c r="A262" t="s">
        <v>1344</v>
      </c>
      <c r="B262" t="s">
        <v>1345</v>
      </c>
    </row>
    <row r="263" spans="1:3" x14ac:dyDescent="0.2">
      <c r="A263" t="s">
        <v>1346</v>
      </c>
      <c r="B263">
        <v>2.8</v>
      </c>
      <c r="C263">
        <v>2.9</v>
      </c>
    </row>
    <row r="264" spans="1:3" x14ac:dyDescent="0.2">
      <c r="A264" t="s">
        <v>1347</v>
      </c>
      <c r="B264">
        <v>40</v>
      </c>
      <c r="C264">
        <v>92.55</v>
      </c>
    </row>
    <row r="265" spans="1:3" x14ac:dyDescent="0.2">
      <c r="A265" t="s">
        <v>1348</v>
      </c>
      <c r="B265">
        <v>30</v>
      </c>
    </row>
    <row r="266" spans="1:3" x14ac:dyDescent="0.2">
      <c r="A266" t="s">
        <v>1349</v>
      </c>
      <c r="B266">
        <v>150</v>
      </c>
      <c r="C266">
        <v>150</v>
      </c>
    </row>
    <row r="267" spans="1:3" x14ac:dyDescent="0.2">
      <c r="A267" t="s">
        <v>1233</v>
      </c>
      <c r="B267">
        <v>250</v>
      </c>
      <c r="C267">
        <v>250</v>
      </c>
    </row>
    <row r="268" spans="1:3" x14ac:dyDescent="0.2">
      <c r="A268" t="s">
        <v>1238</v>
      </c>
      <c r="B268">
        <v>150</v>
      </c>
      <c r="C268">
        <v>151</v>
      </c>
    </row>
    <row r="269" spans="1:3" x14ac:dyDescent="0.2">
      <c r="A269" t="s">
        <v>1242</v>
      </c>
      <c r="B269">
        <v>650</v>
      </c>
      <c r="C269">
        <v>646</v>
      </c>
    </row>
    <row r="270" spans="1:3" x14ac:dyDescent="0.2">
      <c r="A270" t="s">
        <v>1247</v>
      </c>
      <c r="B270">
        <v>0.14000000000000001</v>
      </c>
      <c r="C270">
        <v>0.13</v>
      </c>
    </row>
    <row r="271" spans="1:3" x14ac:dyDescent="0.2">
      <c r="A271" t="s">
        <v>1251</v>
      </c>
      <c r="B271">
        <v>7</v>
      </c>
      <c r="C271">
        <v>6.96</v>
      </c>
    </row>
    <row r="272" spans="1:3" x14ac:dyDescent="0.2">
      <c r="A272" t="s">
        <v>1255</v>
      </c>
      <c r="B272">
        <v>3.2</v>
      </c>
    </row>
    <row r="273" spans="1:2" x14ac:dyDescent="0.2">
      <c r="A273" t="s">
        <v>1256</v>
      </c>
      <c r="B273">
        <v>15.5</v>
      </c>
    </row>
    <row r="274" spans="1:2" x14ac:dyDescent="0.2">
      <c r="A274" t="s">
        <v>1350</v>
      </c>
      <c r="B274">
        <v>1</v>
      </c>
    </row>
    <row r="275" spans="1:2" x14ac:dyDescent="0.2">
      <c r="A275" t="s">
        <v>1351</v>
      </c>
      <c r="B275">
        <v>5</v>
      </c>
    </row>
    <row r="276" spans="1:2" x14ac:dyDescent="0.2">
      <c r="A276" t="s">
        <v>1352</v>
      </c>
      <c r="B276">
        <v>6</v>
      </c>
    </row>
    <row r="277" spans="1:2" x14ac:dyDescent="0.2">
      <c r="A277" t="s">
        <v>1353</v>
      </c>
      <c r="B277">
        <v>1</v>
      </c>
    </row>
    <row r="278" spans="1:2" x14ac:dyDescent="0.2">
      <c r="A278" t="s">
        <v>1354</v>
      </c>
      <c r="B278">
        <v>1</v>
      </c>
    </row>
    <row r="279" spans="1:2" x14ac:dyDescent="0.2">
      <c r="A279" t="s">
        <v>1355</v>
      </c>
      <c r="B279">
        <v>1</v>
      </c>
    </row>
    <row r="280" spans="1:2" x14ac:dyDescent="0.2">
      <c r="A280" t="s">
        <v>1356</v>
      </c>
      <c r="B280">
        <v>1</v>
      </c>
    </row>
    <row r="281" spans="1:2" x14ac:dyDescent="0.2">
      <c r="A281" t="s">
        <v>1357</v>
      </c>
      <c r="B281">
        <v>1</v>
      </c>
    </row>
    <row r="282" spans="1:2" x14ac:dyDescent="0.2">
      <c r="A282" t="s">
        <v>1358</v>
      </c>
      <c r="B282">
        <v>1</v>
      </c>
    </row>
    <row r="283" spans="1:2" x14ac:dyDescent="0.2">
      <c r="A283" t="s">
        <v>1359</v>
      </c>
      <c r="B283">
        <v>30</v>
      </c>
    </row>
    <row r="284" spans="1:2" x14ac:dyDescent="0.2">
      <c r="A284" t="s">
        <v>1360</v>
      </c>
      <c r="B284">
        <v>30</v>
      </c>
    </row>
    <row r="285" spans="1:2" x14ac:dyDescent="0.2">
      <c r="A285" t="s">
        <v>1361</v>
      </c>
      <c r="B285">
        <v>30</v>
      </c>
    </row>
    <row r="286" spans="1:2" x14ac:dyDescent="0.2">
      <c r="A286" t="s">
        <v>1362</v>
      </c>
      <c r="B286">
        <v>30</v>
      </c>
    </row>
    <row r="287" spans="1:2" x14ac:dyDescent="0.2">
      <c r="A287" t="s">
        <v>1363</v>
      </c>
      <c r="B287">
        <v>1</v>
      </c>
    </row>
    <row r="288" spans="1:2" x14ac:dyDescent="0.2">
      <c r="A288" t="s">
        <v>1364</v>
      </c>
      <c r="B288">
        <v>1</v>
      </c>
    </row>
    <row r="289" spans="1:3" x14ac:dyDescent="0.2">
      <c r="A289" t="s">
        <v>1365</v>
      </c>
      <c r="B289">
        <v>1</v>
      </c>
    </row>
    <row r="290" spans="1:3" x14ac:dyDescent="0.2">
      <c r="A290" t="s">
        <v>1366</v>
      </c>
      <c r="B290">
        <v>1</v>
      </c>
    </row>
    <row r="291" spans="1:3" x14ac:dyDescent="0.2">
      <c r="A291" t="s">
        <v>1367</v>
      </c>
      <c r="B291">
        <v>3.2</v>
      </c>
    </row>
    <row r="292" spans="1:3" x14ac:dyDescent="0.2">
      <c r="A292" t="s">
        <v>1368</v>
      </c>
      <c r="B292">
        <v>15.5</v>
      </c>
    </row>
    <row r="293" spans="1:3" x14ac:dyDescent="0.2">
      <c r="A293" t="s">
        <v>1369</v>
      </c>
      <c r="B293">
        <v>1</v>
      </c>
    </row>
    <row r="294" spans="1:3" x14ac:dyDescent="0.2">
      <c r="A294" t="s">
        <v>1370</v>
      </c>
      <c r="B294">
        <v>1</v>
      </c>
    </row>
    <row r="295" spans="1:3" x14ac:dyDescent="0.2">
      <c r="A295" t="s">
        <v>1371</v>
      </c>
      <c r="B295">
        <v>498.9</v>
      </c>
    </row>
    <row r="296" spans="1:3" x14ac:dyDescent="0.2">
      <c r="A296" t="s">
        <v>1372</v>
      </c>
      <c r="B296" t="s">
        <v>1324</v>
      </c>
    </row>
    <row r="298" spans="1:3" x14ac:dyDescent="0.2">
      <c r="A298" t="s">
        <v>1377</v>
      </c>
    </row>
    <row r="299" spans="1:3" x14ac:dyDescent="0.2">
      <c r="A299" t="s">
        <v>1342</v>
      </c>
    </row>
    <row r="300" spans="1:3" x14ac:dyDescent="0.2">
      <c r="A300" t="s">
        <v>1343</v>
      </c>
      <c r="B300" t="s">
        <v>1219</v>
      </c>
    </row>
    <row r="301" spans="1:3" x14ac:dyDescent="0.2">
      <c r="A301" t="s">
        <v>1344</v>
      </c>
      <c r="B301" t="s">
        <v>1345</v>
      </c>
    </row>
    <row r="302" spans="1:3" x14ac:dyDescent="0.2">
      <c r="A302" t="s">
        <v>1346</v>
      </c>
      <c r="B302">
        <v>2.8</v>
      </c>
      <c r="C302">
        <v>2.9</v>
      </c>
    </row>
    <row r="303" spans="1:3" x14ac:dyDescent="0.2">
      <c r="A303" t="s">
        <v>1347</v>
      </c>
      <c r="B303">
        <v>40</v>
      </c>
      <c r="C303">
        <v>92.55</v>
      </c>
    </row>
    <row r="304" spans="1:3" x14ac:dyDescent="0.2">
      <c r="A304" t="s">
        <v>1348</v>
      </c>
      <c r="B304">
        <v>30</v>
      </c>
    </row>
    <row r="305" spans="1:3" x14ac:dyDescent="0.2">
      <c r="A305" t="s">
        <v>1349</v>
      </c>
      <c r="B305">
        <v>150</v>
      </c>
      <c r="C305">
        <v>150</v>
      </c>
    </row>
    <row r="306" spans="1:3" x14ac:dyDescent="0.2">
      <c r="A306" t="s">
        <v>1233</v>
      </c>
      <c r="B306">
        <v>250</v>
      </c>
      <c r="C306">
        <v>250</v>
      </c>
    </row>
    <row r="307" spans="1:3" x14ac:dyDescent="0.2">
      <c r="A307" t="s">
        <v>1238</v>
      </c>
      <c r="B307">
        <v>150</v>
      </c>
      <c r="C307">
        <v>151</v>
      </c>
    </row>
    <row r="308" spans="1:3" x14ac:dyDescent="0.2">
      <c r="A308" t="s">
        <v>1242</v>
      </c>
      <c r="B308">
        <v>650</v>
      </c>
      <c r="C308">
        <v>646</v>
      </c>
    </row>
    <row r="309" spans="1:3" x14ac:dyDescent="0.2">
      <c r="A309" t="s">
        <v>1247</v>
      </c>
      <c r="B309">
        <v>0.14000000000000001</v>
      </c>
      <c r="C309">
        <v>0.13</v>
      </c>
    </row>
    <row r="310" spans="1:3" x14ac:dyDescent="0.2">
      <c r="A310" t="s">
        <v>1251</v>
      </c>
      <c r="B310">
        <v>7</v>
      </c>
      <c r="C310">
        <v>6.96</v>
      </c>
    </row>
    <row r="311" spans="1:3" x14ac:dyDescent="0.2">
      <c r="A311" t="s">
        <v>1255</v>
      </c>
      <c r="B311">
        <v>3.2</v>
      </c>
    </row>
    <row r="312" spans="1:3" x14ac:dyDescent="0.2">
      <c r="A312" t="s">
        <v>1256</v>
      </c>
      <c r="B312">
        <v>15.5</v>
      </c>
    </row>
    <row r="313" spans="1:3" x14ac:dyDescent="0.2">
      <c r="A313" t="s">
        <v>1350</v>
      </c>
      <c r="B313">
        <v>1</v>
      </c>
    </row>
    <row r="314" spans="1:3" x14ac:dyDescent="0.2">
      <c r="A314" t="s">
        <v>1351</v>
      </c>
      <c r="B314">
        <v>5</v>
      </c>
    </row>
    <row r="315" spans="1:3" x14ac:dyDescent="0.2">
      <c r="A315" t="s">
        <v>1352</v>
      </c>
      <c r="B315">
        <v>6</v>
      </c>
    </row>
    <row r="316" spans="1:3" x14ac:dyDescent="0.2">
      <c r="A316" t="s">
        <v>1353</v>
      </c>
      <c r="B316">
        <v>1</v>
      </c>
    </row>
    <row r="317" spans="1:3" x14ac:dyDescent="0.2">
      <c r="A317" t="s">
        <v>1354</v>
      </c>
      <c r="B317">
        <v>1</v>
      </c>
    </row>
    <row r="318" spans="1:3" x14ac:dyDescent="0.2">
      <c r="A318" t="s">
        <v>1355</v>
      </c>
      <c r="B318">
        <v>1</v>
      </c>
    </row>
    <row r="319" spans="1:3" x14ac:dyDescent="0.2">
      <c r="A319" t="s">
        <v>1356</v>
      </c>
      <c r="B319">
        <v>1</v>
      </c>
    </row>
    <row r="320" spans="1:3" x14ac:dyDescent="0.2">
      <c r="A320" t="s">
        <v>1357</v>
      </c>
      <c r="B320">
        <v>1</v>
      </c>
    </row>
    <row r="321" spans="1:2" x14ac:dyDescent="0.2">
      <c r="A321" t="s">
        <v>1358</v>
      </c>
      <c r="B321">
        <v>1</v>
      </c>
    </row>
    <row r="322" spans="1:2" x14ac:dyDescent="0.2">
      <c r="A322" t="s">
        <v>1359</v>
      </c>
      <c r="B322">
        <v>30</v>
      </c>
    </row>
    <row r="323" spans="1:2" x14ac:dyDescent="0.2">
      <c r="A323" t="s">
        <v>1360</v>
      </c>
      <c r="B323">
        <v>30</v>
      </c>
    </row>
    <row r="324" spans="1:2" x14ac:dyDescent="0.2">
      <c r="A324" t="s">
        <v>1361</v>
      </c>
      <c r="B324">
        <v>30</v>
      </c>
    </row>
    <row r="325" spans="1:2" x14ac:dyDescent="0.2">
      <c r="A325" t="s">
        <v>1362</v>
      </c>
      <c r="B325">
        <v>30</v>
      </c>
    </row>
    <row r="326" spans="1:2" x14ac:dyDescent="0.2">
      <c r="A326" t="s">
        <v>1363</v>
      </c>
      <c r="B326">
        <v>1</v>
      </c>
    </row>
    <row r="327" spans="1:2" x14ac:dyDescent="0.2">
      <c r="A327" t="s">
        <v>1364</v>
      </c>
      <c r="B327">
        <v>1</v>
      </c>
    </row>
    <row r="328" spans="1:2" x14ac:dyDescent="0.2">
      <c r="A328" t="s">
        <v>1365</v>
      </c>
      <c r="B328">
        <v>1</v>
      </c>
    </row>
    <row r="329" spans="1:2" x14ac:dyDescent="0.2">
      <c r="A329" t="s">
        <v>1366</v>
      </c>
      <c r="B329">
        <v>1</v>
      </c>
    </row>
    <row r="330" spans="1:2" x14ac:dyDescent="0.2">
      <c r="A330" t="s">
        <v>1367</v>
      </c>
      <c r="B330">
        <v>3.2</v>
      </c>
    </row>
    <row r="331" spans="1:2" x14ac:dyDescent="0.2">
      <c r="A331" t="s">
        <v>1368</v>
      </c>
      <c r="B331">
        <v>15.5</v>
      </c>
    </row>
    <row r="332" spans="1:2" x14ac:dyDescent="0.2">
      <c r="A332" t="s">
        <v>1369</v>
      </c>
      <c r="B332">
        <v>1</v>
      </c>
    </row>
    <row r="333" spans="1:2" x14ac:dyDescent="0.2">
      <c r="A333" t="s">
        <v>1370</v>
      </c>
      <c r="B333">
        <v>1</v>
      </c>
    </row>
    <row r="334" spans="1:2" x14ac:dyDescent="0.2">
      <c r="A334" t="s">
        <v>1371</v>
      </c>
      <c r="B334">
        <v>498.9</v>
      </c>
    </row>
    <row r="335" spans="1:2" x14ac:dyDescent="0.2">
      <c r="A335" t="s">
        <v>1372</v>
      </c>
      <c r="B335" t="s">
        <v>1324</v>
      </c>
    </row>
    <row r="337" spans="1:3" x14ac:dyDescent="0.2">
      <c r="A337" t="s">
        <v>1378</v>
      </c>
    </row>
    <row r="338" spans="1:3" x14ac:dyDescent="0.2">
      <c r="A338" t="s">
        <v>1342</v>
      </c>
    </row>
    <row r="339" spans="1:3" x14ac:dyDescent="0.2">
      <c r="A339" t="s">
        <v>1343</v>
      </c>
      <c r="B339" t="s">
        <v>1219</v>
      </c>
    </row>
    <row r="340" spans="1:3" x14ac:dyDescent="0.2">
      <c r="A340" t="s">
        <v>1344</v>
      </c>
      <c r="B340" t="s">
        <v>1345</v>
      </c>
    </row>
    <row r="341" spans="1:3" x14ac:dyDescent="0.2">
      <c r="A341" t="s">
        <v>1346</v>
      </c>
      <c r="B341">
        <v>2.8</v>
      </c>
      <c r="C341">
        <v>2.9</v>
      </c>
    </row>
    <row r="342" spans="1:3" x14ac:dyDescent="0.2">
      <c r="A342" t="s">
        <v>1347</v>
      </c>
      <c r="B342">
        <v>40</v>
      </c>
      <c r="C342">
        <v>92.55</v>
      </c>
    </row>
    <row r="343" spans="1:3" x14ac:dyDescent="0.2">
      <c r="A343" t="s">
        <v>1348</v>
      </c>
      <c r="B343">
        <v>30</v>
      </c>
    </row>
    <row r="344" spans="1:3" x14ac:dyDescent="0.2">
      <c r="A344" t="s">
        <v>1349</v>
      </c>
      <c r="B344">
        <v>150</v>
      </c>
      <c r="C344">
        <v>150</v>
      </c>
    </row>
    <row r="345" spans="1:3" x14ac:dyDescent="0.2">
      <c r="A345" t="s">
        <v>1233</v>
      </c>
      <c r="B345">
        <v>250</v>
      </c>
      <c r="C345">
        <v>250</v>
      </c>
    </row>
    <row r="346" spans="1:3" x14ac:dyDescent="0.2">
      <c r="A346" t="s">
        <v>1238</v>
      </c>
      <c r="B346">
        <v>150</v>
      </c>
      <c r="C346">
        <v>151</v>
      </c>
    </row>
    <row r="347" spans="1:3" x14ac:dyDescent="0.2">
      <c r="A347" t="s">
        <v>1242</v>
      </c>
      <c r="B347">
        <v>650</v>
      </c>
      <c r="C347">
        <v>646</v>
      </c>
    </row>
    <row r="348" spans="1:3" x14ac:dyDescent="0.2">
      <c r="A348" t="s">
        <v>1247</v>
      </c>
      <c r="B348">
        <v>0.14000000000000001</v>
      </c>
      <c r="C348">
        <v>0.13</v>
      </c>
    </row>
    <row r="349" spans="1:3" x14ac:dyDescent="0.2">
      <c r="A349" t="s">
        <v>1251</v>
      </c>
      <c r="B349">
        <v>7</v>
      </c>
      <c r="C349">
        <v>6.96</v>
      </c>
    </row>
    <row r="350" spans="1:3" x14ac:dyDescent="0.2">
      <c r="A350" t="s">
        <v>1255</v>
      </c>
      <c r="B350">
        <v>3.2</v>
      </c>
    </row>
    <row r="351" spans="1:3" x14ac:dyDescent="0.2">
      <c r="A351" t="s">
        <v>1256</v>
      </c>
      <c r="B351">
        <v>15.5</v>
      </c>
    </row>
    <row r="352" spans="1:3" x14ac:dyDescent="0.2">
      <c r="A352" t="s">
        <v>1350</v>
      </c>
      <c r="B352">
        <v>1</v>
      </c>
    </row>
    <row r="353" spans="1:2" x14ac:dyDescent="0.2">
      <c r="A353" t="s">
        <v>1351</v>
      </c>
      <c r="B353">
        <v>5</v>
      </c>
    </row>
    <row r="354" spans="1:2" x14ac:dyDescent="0.2">
      <c r="A354" t="s">
        <v>1352</v>
      </c>
      <c r="B354">
        <v>6</v>
      </c>
    </row>
    <row r="355" spans="1:2" x14ac:dyDescent="0.2">
      <c r="A355" t="s">
        <v>1353</v>
      </c>
      <c r="B355">
        <v>1</v>
      </c>
    </row>
    <row r="356" spans="1:2" x14ac:dyDescent="0.2">
      <c r="A356" t="s">
        <v>1354</v>
      </c>
      <c r="B356">
        <v>1</v>
      </c>
    </row>
    <row r="357" spans="1:2" x14ac:dyDescent="0.2">
      <c r="A357" t="s">
        <v>1355</v>
      </c>
      <c r="B357">
        <v>1</v>
      </c>
    </row>
    <row r="358" spans="1:2" x14ac:dyDescent="0.2">
      <c r="A358" t="s">
        <v>1356</v>
      </c>
      <c r="B358">
        <v>1</v>
      </c>
    </row>
    <row r="359" spans="1:2" x14ac:dyDescent="0.2">
      <c r="A359" t="s">
        <v>1357</v>
      </c>
      <c r="B359">
        <v>1</v>
      </c>
    </row>
    <row r="360" spans="1:2" x14ac:dyDescent="0.2">
      <c r="A360" t="s">
        <v>1358</v>
      </c>
      <c r="B360">
        <v>1</v>
      </c>
    </row>
    <row r="361" spans="1:2" x14ac:dyDescent="0.2">
      <c r="A361" t="s">
        <v>1359</v>
      </c>
      <c r="B361">
        <v>30</v>
      </c>
    </row>
    <row r="362" spans="1:2" x14ac:dyDescent="0.2">
      <c r="A362" t="s">
        <v>1360</v>
      </c>
      <c r="B362">
        <v>30</v>
      </c>
    </row>
    <row r="363" spans="1:2" x14ac:dyDescent="0.2">
      <c r="A363" t="s">
        <v>1361</v>
      </c>
      <c r="B363">
        <v>30</v>
      </c>
    </row>
    <row r="364" spans="1:2" x14ac:dyDescent="0.2">
      <c r="A364" t="s">
        <v>1362</v>
      </c>
      <c r="B364">
        <v>30</v>
      </c>
    </row>
    <row r="365" spans="1:2" x14ac:dyDescent="0.2">
      <c r="A365" t="s">
        <v>1363</v>
      </c>
      <c r="B365">
        <v>1</v>
      </c>
    </row>
    <row r="366" spans="1:2" x14ac:dyDescent="0.2">
      <c r="A366" t="s">
        <v>1364</v>
      </c>
      <c r="B366">
        <v>1</v>
      </c>
    </row>
    <row r="367" spans="1:2" x14ac:dyDescent="0.2">
      <c r="A367" t="s">
        <v>1365</v>
      </c>
      <c r="B367">
        <v>1</v>
      </c>
    </row>
    <row r="368" spans="1:2" x14ac:dyDescent="0.2">
      <c r="A368" t="s">
        <v>1366</v>
      </c>
      <c r="B368">
        <v>1</v>
      </c>
    </row>
    <row r="369" spans="1:3" x14ac:dyDescent="0.2">
      <c r="A369" t="s">
        <v>1367</v>
      </c>
      <c r="B369">
        <v>3.2</v>
      </c>
    </row>
    <row r="370" spans="1:3" x14ac:dyDescent="0.2">
      <c r="A370" t="s">
        <v>1368</v>
      </c>
      <c r="B370">
        <v>15.5</v>
      </c>
    </row>
    <row r="371" spans="1:3" x14ac:dyDescent="0.2">
      <c r="A371" t="s">
        <v>1369</v>
      </c>
      <c r="B371">
        <v>1</v>
      </c>
    </row>
    <row r="372" spans="1:3" x14ac:dyDescent="0.2">
      <c r="A372" t="s">
        <v>1370</v>
      </c>
      <c r="B372">
        <v>1</v>
      </c>
    </row>
    <row r="373" spans="1:3" x14ac:dyDescent="0.2">
      <c r="A373" t="s">
        <v>1371</v>
      </c>
      <c r="B373">
        <v>498.9</v>
      </c>
    </row>
    <row r="374" spans="1:3" x14ac:dyDescent="0.2">
      <c r="A374" t="s">
        <v>1372</v>
      </c>
      <c r="B374" t="s">
        <v>1324</v>
      </c>
    </row>
    <row r="376" spans="1:3" x14ac:dyDescent="0.2">
      <c r="A376" t="s">
        <v>1379</v>
      </c>
    </row>
    <row r="377" spans="1:3" x14ac:dyDescent="0.2">
      <c r="A377" t="s">
        <v>1342</v>
      </c>
    </row>
    <row r="378" spans="1:3" x14ac:dyDescent="0.2">
      <c r="A378" t="s">
        <v>1343</v>
      </c>
      <c r="B378" t="s">
        <v>1219</v>
      </c>
    </row>
    <row r="379" spans="1:3" x14ac:dyDescent="0.2">
      <c r="A379" t="s">
        <v>1344</v>
      </c>
      <c r="B379" t="s">
        <v>1345</v>
      </c>
    </row>
    <row r="380" spans="1:3" x14ac:dyDescent="0.2">
      <c r="A380" t="s">
        <v>1346</v>
      </c>
      <c r="B380">
        <v>2.8</v>
      </c>
      <c r="C380">
        <v>2.9</v>
      </c>
    </row>
    <row r="381" spans="1:3" x14ac:dyDescent="0.2">
      <c r="A381" t="s">
        <v>1347</v>
      </c>
      <c r="B381">
        <v>40</v>
      </c>
      <c r="C381">
        <v>92.55</v>
      </c>
    </row>
    <row r="382" spans="1:3" x14ac:dyDescent="0.2">
      <c r="A382" t="s">
        <v>1348</v>
      </c>
      <c r="B382">
        <v>30</v>
      </c>
    </row>
    <row r="383" spans="1:3" x14ac:dyDescent="0.2">
      <c r="A383" t="s">
        <v>1349</v>
      </c>
      <c r="B383">
        <v>150</v>
      </c>
      <c r="C383">
        <v>150</v>
      </c>
    </row>
    <row r="384" spans="1:3" x14ac:dyDescent="0.2">
      <c r="A384" t="s">
        <v>1233</v>
      </c>
      <c r="B384">
        <v>250</v>
      </c>
      <c r="C384">
        <v>250</v>
      </c>
    </row>
    <row r="385" spans="1:3" x14ac:dyDescent="0.2">
      <c r="A385" t="s">
        <v>1238</v>
      </c>
      <c r="B385">
        <v>150</v>
      </c>
      <c r="C385">
        <v>151</v>
      </c>
    </row>
    <row r="386" spans="1:3" x14ac:dyDescent="0.2">
      <c r="A386" t="s">
        <v>1242</v>
      </c>
      <c r="B386">
        <v>650</v>
      </c>
      <c r="C386">
        <v>646</v>
      </c>
    </row>
    <row r="387" spans="1:3" x14ac:dyDescent="0.2">
      <c r="A387" t="s">
        <v>1247</v>
      </c>
      <c r="B387">
        <v>0.14000000000000001</v>
      </c>
      <c r="C387">
        <v>0.13</v>
      </c>
    </row>
    <row r="388" spans="1:3" x14ac:dyDescent="0.2">
      <c r="A388" t="s">
        <v>1251</v>
      </c>
      <c r="B388">
        <v>7</v>
      </c>
      <c r="C388">
        <v>6.96</v>
      </c>
    </row>
    <row r="389" spans="1:3" x14ac:dyDescent="0.2">
      <c r="A389" t="s">
        <v>1255</v>
      </c>
      <c r="B389">
        <v>3.2</v>
      </c>
    </row>
    <row r="390" spans="1:3" x14ac:dyDescent="0.2">
      <c r="A390" t="s">
        <v>1256</v>
      </c>
      <c r="B390">
        <v>15.5</v>
      </c>
    </row>
    <row r="391" spans="1:3" x14ac:dyDescent="0.2">
      <c r="A391" t="s">
        <v>1350</v>
      </c>
      <c r="B391">
        <v>1</v>
      </c>
    </row>
    <row r="392" spans="1:3" x14ac:dyDescent="0.2">
      <c r="A392" t="s">
        <v>1351</v>
      </c>
      <c r="B392">
        <v>5</v>
      </c>
    </row>
    <row r="393" spans="1:3" x14ac:dyDescent="0.2">
      <c r="A393" t="s">
        <v>1352</v>
      </c>
      <c r="B393">
        <v>6</v>
      </c>
    </row>
    <row r="394" spans="1:3" x14ac:dyDescent="0.2">
      <c r="A394" t="s">
        <v>1353</v>
      </c>
      <c r="B394">
        <v>1</v>
      </c>
    </row>
    <row r="395" spans="1:3" x14ac:dyDescent="0.2">
      <c r="A395" t="s">
        <v>1354</v>
      </c>
      <c r="B395">
        <v>1</v>
      </c>
    </row>
    <row r="396" spans="1:3" x14ac:dyDescent="0.2">
      <c r="A396" t="s">
        <v>1355</v>
      </c>
      <c r="B396">
        <v>1</v>
      </c>
    </row>
    <row r="397" spans="1:3" x14ac:dyDescent="0.2">
      <c r="A397" t="s">
        <v>1356</v>
      </c>
      <c r="B397">
        <v>1</v>
      </c>
    </row>
    <row r="398" spans="1:3" x14ac:dyDescent="0.2">
      <c r="A398" t="s">
        <v>1357</v>
      </c>
      <c r="B398">
        <v>1</v>
      </c>
    </row>
    <row r="399" spans="1:3" x14ac:dyDescent="0.2">
      <c r="A399" t="s">
        <v>1358</v>
      </c>
      <c r="B399">
        <v>1</v>
      </c>
    </row>
    <row r="400" spans="1:3" x14ac:dyDescent="0.2">
      <c r="A400" t="s">
        <v>1359</v>
      </c>
      <c r="B400">
        <v>30</v>
      </c>
    </row>
    <row r="401" spans="1:2" x14ac:dyDescent="0.2">
      <c r="A401" t="s">
        <v>1360</v>
      </c>
      <c r="B401">
        <v>30</v>
      </c>
    </row>
    <row r="402" spans="1:2" x14ac:dyDescent="0.2">
      <c r="A402" t="s">
        <v>1361</v>
      </c>
      <c r="B402">
        <v>30</v>
      </c>
    </row>
    <row r="403" spans="1:2" x14ac:dyDescent="0.2">
      <c r="A403" t="s">
        <v>1362</v>
      </c>
      <c r="B403">
        <v>30</v>
      </c>
    </row>
    <row r="404" spans="1:2" x14ac:dyDescent="0.2">
      <c r="A404" t="s">
        <v>1363</v>
      </c>
      <c r="B404">
        <v>1</v>
      </c>
    </row>
    <row r="405" spans="1:2" x14ac:dyDescent="0.2">
      <c r="A405" t="s">
        <v>1364</v>
      </c>
      <c r="B405">
        <v>1</v>
      </c>
    </row>
    <row r="406" spans="1:2" x14ac:dyDescent="0.2">
      <c r="A406" t="s">
        <v>1365</v>
      </c>
      <c r="B406">
        <v>1</v>
      </c>
    </row>
    <row r="407" spans="1:2" x14ac:dyDescent="0.2">
      <c r="A407" t="s">
        <v>1366</v>
      </c>
      <c r="B407">
        <v>1</v>
      </c>
    </row>
    <row r="408" spans="1:2" x14ac:dyDescent="0.2">
      <c r="A408" t="s">
        <v>1367</v>
      </c>
      <c r="B408">
        <v>3.2</v>
      </c>
    </row>
    <row r="409" spans="1:2" x14ac:dyDescent="0.2">
      <c r="A409" t="s">
        <v>1368</v>
      </c>
      <c r="B409">
        <v>15.5</v>
      </c>
    </row>
    <row r="410" spans="1:2" x14ac:dyDescent="0.2">
      <c r="A410" t="s">
        <v>1369</v>
      </c>
      <c r="B410">
        <v>1</v>
      </c>
    </row>
    <row r="411" spans="1:2" x14ac:dyDescent="0.2">
      <c r="A411" t="s">
        <v>1370</v>
      </c>
      <c r="B411">
        <v>1</v>
      </c>
    </row>
    <row r="412" spans="1:2" x14ac:dyDescent="0.2">
      <c r="A412" t="s">
        <v>1371</v>
      </c>
      <c r="B412">
        <v>498.9</v>
      </c>
    </row>
    <row r="413" spans="1:2" x14ac:dyDescent="0.2">
      <c r="A413" t="s">
        <v>1372</v>
      </c>
      <c r="B413" t="s">
        <v>1324</v>
      </c>
    </row>
    <row r="415" spans="1:2" x14ac:dyDescent="0.2">
      <c r="A415" t="s">
        <v>1380</v>
      </c>
    </row>
    <row r="416" spans="1:2" x14ac:dyDescent="0.2">
      <c r="A416" t="s">
        <v>1342</v>
      </c>
    </row>
    <row r="417" spans="1:3" x14ac:dyDescent="0.2">
      <c r="A417" t="s">
        <v>1343</v>
      </c>
      <c r="B417" t="s">
        <v>1219</v>
      </c>
    </row>
    <row r="418" spans="1:3" x14ac:dyDescent="0.2">
      <c r="A418" t="s">
        <v>1344</v>
      </c>
      <c r="B418" t="s">
        <v>1345</v>
      </c>
    </row>
    <row r="419" spans="1:3" x14ac:dyDescent="0.2">
      <c r="A419" t="s">
        <v>1346</v>
      </c>
      <c r="B419">
        <v>2.8</v>
      </c>
      <c r="C419">
        <v>2.9</v>
      </c>
    </row>
    <row r="420" spans="1:3" x14ac:dyDescent="0.2">
      <c r="A420" t="s">
        <v>1347</v>
      </c>
      <c r="B420">
        <v>40</v>
      </c>
      <c r="C420">
        <v>92.55</v>
      </c>
    </row>
    <row r="421" spans="1:3" x14ac:dyDescent="0.2">
      <c r="A421" t="s">
        <v>1348</v>
      </c>
      <c r="B421">
        <v>30</v>
      </c>
    </row>
    <row r="422" spans="1:3" x14ac:dyDescent="0.2">
      <c r="A422" t="s">
        <v>1349</v>
      </c>
      <c r="B422">
        <v>150</v>
      </c>
      <c r="C422">
        <v>150</v>
      </c>
    </row>
    <row r="423" spans="1:3" x14ac:dyDescent="0.2">
      <c r="A423" t="s">
        <v>1233</v>
      </c>
      <c r="B423">
        <v>250</v>
      </c>
      <c r="C423">
        <v>250</v>
      </c>
    </row>
    <row r="424" spans="1:3" x14ac:dyDescent="0.2">
      <c r="A424" t="s">
        <v>1238</v>
      </c>
      <c r="B424">
        <v>150</v>
      </c>
      <c r="C424">
        <v>151</v>
      </c>
    </row>
    <row r="425" spans="1:3" x14ac:dyDescent="0.2">
      <c r="A425" t="s">
        <v>1242</v>
      </c>
      <c r="B425">
        <v>650</v>
      </c>
      <c r="C425">
        <v>646</v>
      </c>
    </row>
    <row r="426" spans="1:3" x14ac:dyDescent="0.2">
      <c r="A426" t="s">
        <v>1247</v>
      </c>
      <c r="B426">
        <v>0.14000000000000001</v>
      </c>
      <c r="C426">
        <v>0.13</v>
      </c>
    </row>
    <row r="427" spans="1:3" x14ac:dyDescent="0.2">
      <c r="A427" t="s">
        <v>1251</v>
      </c>
      <c r="B427">
        <v>7</v>
      </c>
      <c r="C427">
        <v>6.96</v>
      </c>
    </row>
    <row r="428" spans="1:3" x14ac:dyDescent="0.2">
      <c r="A428" t="s">
        <v>1255</v>
      </c>
      <c r="B428">
        <v>3.2</v>
      </c>
    </row>
    <row r="429" spans="1:3" x14ac:dyDescent="0.2">
      <c r="A429" t="s">
        <v>1256</v>
      </c>
      <c r="B429">
        <v>15.5</v>
      </c>
    </row>
    <row r="430" spans="1:3" x14ac:dyDescent="0.2">
      <c r="A430" t="s">
        <v>1350</v>
      </c>
      <c r="B430">
        <v>1</v>
      </c>
    </row>
    <row r="431" spans="1:3" x14ac:dyDescent="0.2">
      <c r="A431" t="s">
        <v>1351</v>
      </c>
      <c r="B431">
        <v>5</v>
      </c>
    </row>
    <row r="432" spans="1:3" x14ac:dyDescent="0.2">
      <c r="A432" t="s">
        <v>1352</v>
      </c>
      <c r="B432">
        <v>6</v>
      </c>
    </row>
    <row r="433" spans="1:2" x14ac:dyDescent="0.2">
      <c r="A433" t="s">
        <v>1353</v>
      </c>
      <c r="B433">
        <v>1</v>
      </c>
    </row>
    <row r="434" spans="1:2" x14ac:dyDescent="0.2">
      <c r="A434" t="s">
        <v>1354</v>
      </c>
      <c r="B434">
        <v>1</v>
      </c>
    </row>
    <row r="435" spans="1:2" x14ac:dyDescent="0.2">
      <c r="A435" t="s">
        <v>1355</v>
      </c>
      <c r="B435">
        <v>1</v>
      </c>
    </row>
    <row r="436" spans="1:2" x14ac:dyDescent="0.2">
      <c r="A436" t="s">
        <v>1356</v>
      </c>
      <c r="B436">
        <v>1</v>
      </c>
    </row>
    <row r="437" spans="1:2" x14ac:dyDescent="0.2">
      <c r="A437" t="s">
        <v>1357</v>
      </c>
      <c r="B437">
        <v>1</v>
      </c>
    </row>
    <row r="438" spans="1:2" x14ac:dyDescent="0.2">
      <c r="A438" t="s">
        <v>1358</v>
      </c>
      <c r="B438">
        <v>1</v>
      </c>
    </row>
    <row r="439" spans="1:2" x14ac:dyDescent="0.2">
      <c r="A439" t="s">
        <v>1359</v>
      </c>
      <c r="B439">
        <v>30</v>
      </c>
    </row>
    <row r="440" spans="1:2" x14ac:dyDescent="0.2">
      <c r="A440" t="s">
        <v>1360</v>
      </c>
      <c r="B440">
        <v>30</v>
      </c>
    </row>
    <row r="441" spans="1:2" x14ac:dyDescent="0.2">
      <c r="A441" t="s">
        <v>1361</v>
      </c>
      <c r="B441">
        <v>30</v>
      </c>
    </row>
    <row r="442" spans="1:2" x14ac:dyDescent="0.2">
      <c r="A442" t="s">
        <v>1362</v>
      </c>
      <c r="B442">
        <v>30</v>
      </c>
    </row>
    <row r="443" spans="1:2" x14ac:dyDescent="0.2">
      <c r="A443" t="s">
        <v>1363</v>
      </c>
      <c r="B443">
        <v>1</v>
      </c>
    </row>
    <row r="444" spans="1:2" x14ac:dyDescent="0.2">
      <c r="A444" t="s">
        <v>1364</v>
      </c>
      <c r="B444">
        <v>1</v>
      </c>
    </row>
    <row r="445" spans="1:2" x14ac:dyDescent="0.2">
      <c r="A445" t="s">
        <v>1365</v>
      </c>
      <c r="B445">
        <v>1</v>
      </c>
    </row>
    <row r="446" spans="1:2" x14ac:dyDescent="0.2">
      <c r="A446" t="s">
        <v>1366</v>
      </c>
      <c r="B446">
        <v>1</v>
      </c>
    </row>
    <row r="447" spans="1:2" x14ac:dyDescent="0.2">
      <c r="A447" t="s">
        <v>1367</v>
      </c>
      <c r="B447">
        <v>3.2</v>
      </c>
    </row>
    <row r="448" spans="1:2" x14ac:dyDescent="0.2">
      <c r="A448" t="s">
        <v>1368</v>
      </c>
      <c r="B448">
        <v>15.5</v>
      </c>
    </row>
    <row r="449" spans="1:3" x14ac:dyDescent="0.2">
      <c r="A449" t="s">
        <v>1369</v>
      </c>
      <c r="B449">
        <v>1</v>
      </c>
    </row>
    <row r="450" spans="1:3" x14ac:dyDescent="0.2">
      <c r="A450" t="s">
        <v>1370</v>
      </c>
      <c r="B450">
        <v>1</v>
      </c>
    </row>
    <row r="451" spans="1:3" x14ac:dyDescent="0.2">
      <c r="A451" t="s">
        <v>1371</v>
      </c>
      <c r="B451">
        <v>498.9</v>
      </c>
    </row>
    <row r="452" spans="1:3" x14ac:dyDescent="0.2">
      <c r="A452" t="s">
        <v>1372</v>
      </c>
      <c r="B452" t="s">
        <v>1324</v>
      </c>
    </row>
    <row r="454" spans="1:3" x14ac:dyDescent="0.2">
      <c r="A454" t="s">
        <v>1381</v>
      </c>
    </row>
    <row r="455" spans="1:3" x14ac:dyDescent="0.2">
      <c r="A455" t="s">
        <v>1342</v>
      </c>
    </row>
    <row r="456" spans="1:3" x14ac:dyDescent="0.2">
      <c r="A456" t="s">
        <v>1343</v>
      </c>
      <c r="B456" t="s">
        <v>1219</v>
      </c>
    </row>
    <row r="457" spans="1:3" x14ac:dyDescent="0.2">
      <c r="A457" t="s">
        <v>1344</v>
      </c>
      <c r="B457" t="s">
        <v>1345</v>
      </c>
    </row>
    <row r="458" spans="1:3" x14ac:dyDescent="0.2">
      <c r="A458" t="s">
        <v>1346</v>
      </c>
      <c r="B458">
        <v>2.8</v>
      </c>
      <c r="C458">
        <v>2.9</v>
      </c>
    </row>
    <row r="459" spans="1:3" x14ac:dyDescent="0.2">
      <c r="A459" t="s">
        <v>1347</v>
      </c>
      <c r="B459">
        <v>40</v>
      </c>
      <c r="C459">
        <v>92.55</v>
      </c>
    </row>
    <row r="460" spans="1:3" x14ac:dyDescent="0.2">
      <c r="A460" t="s">
        <v>1348</v>
      </c>
      <c r="B460">
        <v>30</v>
      </c>
    </row>
    <row r="461" spans="1:3" x14ac:dyDescent="0.2">
      <c r="A461" t="s">
        <v>1349</v>
      </c>
      <c r="B461">
        <v>150</v>
      </c>
      <c r="C461">
        <v>150</v>
      </c>
    </row>
    <row r="462" spans="1:3" x14ac:dyDescent="0.2">
      <c r="A462" t="s">
        <v>1233</v>
      </c>
      <c r="B462">
        <v>250</v>
      </c>
      <c r="C462">
        <v>250</v>
      </c>
    </row>
    <row r="463" spans="1:3" x14ac:dyDescent="0.2">
      <c r="A463" t="s">
        <v>1238</v>
      </c>
      <c r="B463">
        <v>150</v>
      </c>
      <c r="C463">
        <v>151</v>
      </c>
    </row>
    <row r="464" spans="1:3" x14ac:dyDescent="0.2">
      <c r="A464" t="s">
        <v>1242</v>
      </c>
      <c r="B464">
        <v>650</v>
      </c>
      <c r="C464">
        <v>646</v>
      </c>
    </row>
    <row r="465" spans="1:3" x14ac:dyDescent="0.2">
      <c r="A465" t="s">
        <v>1247</v>
      </c>
      <c r="B465">
        <v>0.14000000000000001</v>
      </c>
      <c r="C465">
        <v>0.13</v>
      </c>
    </row>
    <row r="466" spans="1:3" x14ac:dyDescent="0.2">
      <c r="A466" t="s">
        <v>1251</v>
      </c>
      <c r="B466">
        <v>7</v>
      </c>
      <c r="C466">
        <v>6.96</v>
      </c>
    </row>
    <row r="467" spans="1:3" x14ac:dyDescent="0.2">
      <c r="A467" t="s">
        <v>1255</v>
      </c>
      <c r="B467">
        <v>3.2</v>
      </c>
    </row>
    <row r="468" spans="1:3" x14ac:dyDescent="0.2">
      <c r="A468" t="s">
        <v>1256</v>
      </c>
      <c r="B468">
        <v>15.5</v>
      </c>
    </row>
    <row r="469" spans="1:3" x14ac:dyDescent="0.2">
      <c r="A469" t="s">
        <v>1350</v>
      </c>
      <c r="B469">
        <v>1</v>
      </c>
    </row>
    <row r="470" spans="1:3" x14ac:dyDescent="0.2">
      <c r="A470" t="s">
        <v>1351</v>
      </c>
      <c r="B470">
        <v>5</v>
      </c>
    </row>
    <row r="471" spans="1:3" x14ac:dyDescent="0.2">
      <c r="A471" t="s">
        <v>1352</v>
      </c>
      <c r="B471">
        <v>6</v>
      </c>
    </row>
    <row r="472" spans="1:3" x14ac:dyDescent="0.2">
      <c r="A472" t="s">
        <v>1353</v>
      </c>
      <c r="B472">
        <v>1</v>
      </c>
    </row>
    <row r="473" spans="1:3" x14ac:dyDescent="0.2">
      <c r="A473" t="s">
        <v>1354</v>
      </c>
      <c r="B473">
        <v>1</v>
      </c>
    </row>
    <row r="474" spans="1:3" x14ac:dyDescent="0.2">
      <c r="A474" t="s">
        <v>1355</v>
      </c>
      <c r="B474">
        <v>1</v>
      </c>
    </row>
    <row r="475" spans="1:3" x14ac:dyDescent="0.2">
      <c r="A475" t="s">
        <v>1356</v>
      </c>
      <c r="B475">
        <v>1</v>
      </c>
    </row>
    <row r="476" spans="1:3" x14ac:dyDescent="0.2">
      <c r="A476" t="s">
        <v>1357</v>
      </c>
      <c r="B476">
        <v>1</v>
      </c>
    </row>
    <row r="477" spans="1:3" x14ac:dyDescent="0.2">
      <c r="A477" t="s">
        <v>1358</v>
      </c>
      <c r="B477">
        <v>1</v>
      </c>
    </row>
    <row r="478" spans="1:3" x14ac:dyDescent="0.2">
      <c r="A478" t="s">
        <v>1359</v>
      </c>
      <c r="B478">
        <v>30</v>
      </c>
    </row>
    <row r="479" spans="1:3" x14ac:dyDescent="0.2">
      <c r="A479" t="s">
        <v>1360</v>
      </c>
      <c r="B479">
        <v>30</v>
      </c>
    </row>
    <row r="480" spans="1:3" x14ac:dyDescent="0.2">
      <c r="A480" t="s">
        <v>1361</v>
      </c>
      <c r="B480">
        <v>30</v>
      </c>
    </row>
    <row r="481" spans="1:2" x14ac:dyDescent="0.2">
      <c r="A481" t="s">
        <v>1362</v>
      </c>
      <c r="B481">
        <v>30</v>
      </c>
    </row>
    <row r="482" spans="1:2" x14ac:dyDescent="0.2">
      <c r="A482" t="s">
        <v>1363</v>
      </c>
      <c r="B482">
        <v>1</v>
      </c>
    </row>
    <row r="483" spans="1:2" x14ac:dyDescent="0.2">
      <c r="A483" t="s">
        <v>1364</v>
      </c>
      <c r="B483">
        <v>1</v>
      </c>
    </row>
    <row r="484" spans="1:2" x14ac:dyDescent="0.2">
      <c r="A484" t="s">
        <v>1365</v>
      </c>
      <c r="B484">
        <v>1</v>
      </c>
    </row>
    <row r="485" spans="1:2" x14ac:dyDescent="0.2">
      <c r="A485" t="s">
        <v>1366</v>
      </c>
      <c r="B485">
        <v>1</v>
      </c>
    </row>
    <row r="486" spans="1:2" x14ac:dyDescent="0.2">
      <c r="A486" t="s">
        <v>1367</v>
      </c>
      <c r="B486">
        <v>3.2</v>
      </c>
    </row>
    <row r="487" spans="1:2" x14ac:dyDescent="0.2">
      <c r="A487" t="s">
        <v>1368</v>
      </c>
      <c r="B487">
        <v>15.5</v>
      </c>
    </row>
    <row r="488" spans="1:2" x14ac:dyDescent="0.2">
      <c r="A488" t="s">
        <v>1369</v>
      </c>
      <c r="B488">
        <v>1</v>
      </c>
    </row>
    <row r="489" spans="1:2" x14ac:dyDescent="0.2">
      <c r="A489" t="s">
        <v>1370</v>
      </c>
      <c r="B489">
        <v>1</v>
      </c>
    </row>
    <row r="490" spans="1:2" x14ac:dyDescent="0.2">
      <c r="A490" t="s">
        <v>1371</v>
      </c>
      <c r="B490">
        <v>498.9</v>
      </c>
    </row>
    <row r="491" spans="1:2" x14ac:dyDescent="0.2">
      <c r="A491" t="s">
        <v>1372</v>
      </c>
      <c r="B491" t="s">
        <v>1324</v>
      </c>
    </row>
    <row r="493" spans="1:2" x14ac:dyDescent="0.2">
      <c r="A493" t="s">
        <v>1382</v>
      </c>
    </row>
    <row r="494" spans="1:2" x14ac:dyDescent="0.2">
      <c r="A494" t="s">
        <v>1342</v>
      </c>
    </row>
    <row r="495" spans="1:2" x14ac:dyDescent="0.2">
      <c r="A495" t="s">
        <v>1343</v>
      </c>
      <c r="B495" t="s">
        <v>1219</v>
      </c>
    </row>
    <row r="496" spans="1:2" x14ac:dyDescent="0.2">
      <c r="A496" t="s">
        <v>1344</v>
      </c>
      <c r="B496" t="s">
        <v>1345</v>
      </c>
    </row>
    <row r="497" spans="1:3" x14ac:dyDescent="0.2">
      <c r="A497" t="s">
        <v>1346</v>
      </c>
      <c r="B497">
        <v>2.8</v>
      </c>
      <c r="C497">
        <v>2.9</v>
      </c>
    </row>
    <row r="498" spans="1:3" x14ac:dyDescent="0.2">
      <c r="A498" t="s">
        <v>1347</v>
      </c>
      <c r="B498">
        <v>40</v>
      </c>
      <c r="C498">
        <v>92.55</v>
      </c>
    </row>
    <row r="499" spans="1:3" x14ac:dyDescent="0.2">
      <c r="A499" t="s">
        <v>1348</v>
      </c>
      <c r="B499">
        <v>30</v>
      </c>
    </row>
    <row r="500" spans="1:3" x14ac:dyDescent="0.2">
      <c r="A500" t="s">
        <v>1349</v>
      </c>
      <c r="B500">
        <v>150</v>
      </c>
      <c r="C500">
        <v>150</v>
      </c>
    </row>
    <row r="501" spans="1:3" x14ac:dyDescent="0.2">
      <c r="A501" t="s">
        <v>1233</v>
      </c>
      <c r="B501">
        <v>250</v>
      </c>
      <c r="C501">
        <v>250</v>
      </c>
    </row>
    <row r="502" spans="1:3" x14ac:dyDescent="0.2">
      <c r="A502" t="s">
        <v>1238</v>
      </c>
      <c r="B502">
        <v>150</v>
      </c>
      <c r="C502">
        <v>151</v>
      </c>
    </row>
    <row r="503" spans="1:3" x14ac:dyDescent="0.2">
      <c r="A503" t="s">
        <v>1242</v>
      </c>
      <c r="B503">
        <v>650</v>
      </c>
      <c r="C503">
        <v>646</v>
      </c>
    </row>
    <row r="504" spans="1:3" x14ac:dyDescent="0.2">
      <c r="A504" t="s">
        <v>1247</v>
      </c>
      <c r="B504">
        <v>0.14000000000000001</v>
      </c>
      <c r="C504">
        <v>0.13</v>
      </c>
    </row>
    <row r="505" spans="1:3" x14ac:dyDescent="0.2">
      <c r="A505" t="s">
        <v>1251</v>
      </c>
      <c r="B505">
        <v>7</v>
      </c>
      <c r="C505">
        <v>6.96</v>
      </c>
    </row>
    <row r="506" spans="1:3" x14ac:dyDescent="0.2">
      <c r="A506" t="s">
        <v>1255</v>
      </c>
      <c r="B506">
        <v>3.2</v>
      </c>
    </row>
    <row r="507" spans="1:3" x14ac:dyDescent="0.2">
      <c r="A507" t="s">
        <v>1256</v>
      </c>
      <c r="B507">
        <v>15.5</v>
      </c>
    </row>
    <row r="508" spans="1:3" x14ac:dyDescent="0.2">
      <c r="A508" t="s">
        <v>1350</v>
      </c>
      <c r="B508">
        <v>1</v>
      </c>
    </row>
    <row r="509" spans="1:3" x14ac:dyDescent="0.2">
      <c r="A509" t="s">
        <v>1351</v>
      </c>
      <c r="B509">
        <v>5</v>
      </c>
    </row>
    <row r="510" spans="1:3" x14ac:dyDescent="0.2">
      <c r="A510" t="s">
        <v>1352</v>
      </c>
      <c r="B510">
        <v>6</v>
      </c>
    </row>
    <row r="511" spans="1:3" x14ac:dyDescent="0.2">
      <c r="A511" t="s">
        <v>1353</v>
      </c>
      <c r="B511">
        <v>1</v>
      </c>
    </row>
    <row r="512" spans="1:3" x14ac:dyDescent="0.2">
      <c r="A512" t="s">
        <v>1354</v>
      </c>
      <c r="B512">
        <v>1</v>
      </c>
    </row>
    <row r="513" spans="1:2" x14ac:dyDescent="0.2">
      <c r="A513" t="s">
        <v>1355</v>
      </c>
      <c r="B513">
        <v>1</v>
      </c>
    </row>
    <row r="514" spans="1:2" x14ac:dyDescent="0.2">
      <c r="A514" t="s">
        <v>1356</v>
      </c>
      <c r="B514">
        <v>1</v>
      </c>
    </row>
    <row r="515" spans="1:2" x14ac:dyDescent="0.2">
      <c r="A515" t="s">
        <v>1357</v>
      </c>
      <c r="B515">
        <v>1</v>
      </c>
    </row>
    <row r="516" spans="1:2" x14ac:dyDescent="0.2">
      <c r="A516" t="s">
        <v>1358</v>
      </c>
      <c r="B516">
        <v>1</v>
      </c>
    </row>
    <row r="517" spans="1:2" x14ac:dyDescent="0.2">
      <c r="A517" t="s">
        <v>1359</v>
      </c>
      <c r="B517">
        <v>30</v>
      </c>
    </row>
    <row r="518" spans="1:2" x14ac:dyDescent="0.2">
      <c r="A518" t="s">
        <v>1360</v>
      </c>
      <c r="B518">
        <v>30</v>
      </c>
    </row>
    <row r="519" spans="1:2" x14ac:dyDescent="0.2">
      <c r="A519" t="s">
        <v>1361</v>
      </c>
      <c r="B519">
        <v>30</v>
      </c>
    </row>
    <row r="520" spans="1:2" x14ac:dyDescent="0.2">
      <c r="A520" t="s">
        <v>1362</v>
      </c>
      <c r="B520">
        <v>30</v>
      </c>
    </row>
    <row r="521" spans="1:2" x14ac:dyDescent="0.2">
      <c r="A521" t="s">
        <v>1363</v>
      </c>
      <c r="B521">
        <v>1</v>
      </c>
    </row>
    <row r="522" spans="1:2" x14ac:dyDescent="0.2">
      <c r="A522" t="s">
        <v>1364</v>
      </c>
      <c r="B522">
        <v>1</v>
      </c>
    </row>
    <row r="523" spans="1:2" x14ac:dyDescent="0.2">
      <c r="A523" t="s">
        <v>1365</v>
      </c>
      <c r="B523">
        <v>1</v>
      </c>
    </row>
    <row r="524" spans="1:2" x14ac:dyDescent="0.2">
      <c r="A524" t="s">
        <v>1366</v>
      </c>
      <c r="B524">
        <v>1</v>
      </c>
    </row>
    <row r="525" spans="1:2" x14ac:dyDescent="0.2">
      <c r="A525" t="s">
        <v>1367</v>
      </c>
      <c r="B525">
        <v>3.2</v>
      </c>
    </row>
    <row r="526" spans="1:2" x14ac:dyDescent="0.2">
      <c r="A526" t="s">
        <v>1368</v>
      </c>
      <c r="B526">
        <v>15.5</v>
      </c>
    </row>
    <row r="527" spans="1:2" x14ac:dyDescent="0.2">
      <c r="A527" t="s">
        <v>1369</v>
      </c>
      <c r="B527">
        <v>1</v>
      </c>
    </row>
    <row r="528" spans="1:2" x14ac:dyDescent="0.2">
      <c r="A528" t="s">
        <v>1370</v>
      </c>
      <c r="B528">
        <v>1</v>
      </c>
    </row>
    <row r="529" spans="1:3" x14ac:dyDescent="0.2">
      <c r="A529" t="s">
        <v>1371</v>
      </c>
      <c r="B529">
        <v>498.9</v>
      </c>
    </row>
    <row r="530" spans="1:3" x14ac:dyDescent="0.2">
      <c r="A530" t="s">
        <v>1372</v>
      </c>
      <c r="B530" t="s">
        <v>1324</v>
      </c>
    </row>
    <row r="532" spans="1:3" x14ac:dyDescent="0.2">
      <c r="A532" t="s">
        <v>1383</v>
      </c>
    </row>
    <row r="533" spans="1:3" x14ac:dyDescent="0.2">
      <c r="A533" t="s">
        <v>1342</v>
      </c>
    </row>
    <row r="534" spans="1:3" x14ac:dyDescent="0.2">
      <c r="A534" t="s">
        <v>1343</v>
      </c>
      <c r="B534" t="s">
        <v>1219</v>
      </c>
    </row>
    <row r="535" spans="1:3" x14ac:dyDescent="0.2">
      <c r="A535" t="s">
        <v>1344</v>
      </c>
      <c r="B535" t="s">
        <v>1345</v>
      </c>
    </row>
    <row r="536" spans="1:3" x14ac:dyDescent="0.2">
      <c r="A536" t="s">
        <v>1346</v>
      </c>
      <c r="B536">
        <v>2.8</v>
      </c>
      <c r="C536">
        <v>2.9</v>
      </c>
    </row>
    <row r="537" spans="1:3" x14ac:dyDescent="0.2">
      <c r="A537" t="s">
        <v>1347</v>
      </c>
      <c r="B537">
        <v>40</v>
      </c>
      <c r="C537">
        <v>92.55</v>
      </c>
    </row>
    <row r="538" spans="1:3" x14ac:dyDescent="0.2">
      <c r="A538" t="s">
        <v>1348</v>
      </c>
      <c r="B538">
        <v>30</v>
      </c>
    </row>
    <row r="539" spans="1:3" x14ac:dyDescent="0.2">
      <c r="A539" t="s">
        <v>1349</v>
      </c>
      <c r="B539">
        <v>150</v>
      </c>
      <c r="C539">
        <v>150</v>
      </c>
    </row>
    <row r="540" spans="1:3" x14ac:dyDescent="0.2">
      <c r="A540" t="s">
        <v>1233</v>
      </c>
      <c r="B540">
        <v>250</v>
      </c>
      <c r="C540">
        <v>250</v>
      </c>
    </row>
    <row r="541" spans="1:3" x14ac:dyDescent="0.2">
      <c r="A541" t="s">
        <v>1238</v>
      </c>
      <c r="B541">
        <v>150</v>
      </c>
      <c r="C541">
        <v>151</v>
      </c>
    </row>
    <row r="542" spans="1:3" x14ac:dyDescent="0.2">
      <c r="A542" t="s">
        <v>1242</v>
      </c>
      <c r="B542">
        <v>650</v>
      </c>
      <c r="C542">
        <v>646</v>
      </c>
    </row>
    <row r="543" spans="1:3" x14ac:dyDescent="0.2">
      <c r="A543" t="s">
        <v>1247</v>
      </c>
      <c r="B543">
        <v>0.14000000000000001</v>
      </c>
      <c r="C543">
        <v>0.13</v>
      </c>
    </row>
    <row r="544" spans="1:3" x14ac:dyDescent="0.2">
      <c r="A544" t="s">
        <v>1251</v>
      </c>
      <c r="B544">
        <v>7</v>
      </c>
      <c r="C544">
        <v>6.96</v>
      </c>
    </row>
    <row r="545" spans="1:2" x14ac:dyDescent="0.2">
      <c r="A545" t="s">
        <v>1255</v>
      </c>
      <c r="B545">
        <v>3.2</v>
      </c>
    </row>
    <row r="546" spans="1:2" x14ac:dyDescent="0.2">
      <c r="A546" t="s">
        <v>1256</v>
      </c>
      <c r="B546">
        <v>15.5</v>
      </c>
    </row>
    <row r="547" spans="1:2" x14ac:dyDescent="0.2">
      <c r="A547" t="s">
        <v>1350</v>
      </c>
      <c r="B547">
        <v>1</v>
      </c>
    </row>
    <row r="548" spans="1:2" x14ac:dyDescent="0.2">
      <c r="A548" t="s">
        <v>1351</v>
      </c>
      <c r="B548">
        <v>5</v>
      </c>
    </row>
    <row r="549" spans="1:2" x14ac:dyDescent="0.2">
      <c r="A549" t="s">
        <v>1352</v>
      </c>
      <c r="B549">
        <v>6</v>
      </c>
    </row>
    <row r="550" spans="1:2" x14ac:dyDescent="0.2">
      <c r="A550" t="s">
        <v>1353</v>
      </c>
      <c r="B550">
        <v>1</v>
      </c>
    </row>
    <row r="551" spans="1:2" x14ac:dyDescent="0.2">
      <c r="A551" t="s">
        <v>1354</v>
      </c>
      <c r="B551">
        <v>1</v>
      </c>
    </row>
    <row r="552" spans="1:2" x14ac:dyDescent="0.2">
      <c r="A552" t="s">
        <v>1355</v>
      </c>
      <c r="B552">
        <v>1</v>
      </c>
    </row>
    <row r="553" spans="1:2" x14ac:dyDescent="0.2">
      <c r="A553" t="s">
        <v>1356</v>
      </c>
      <c r="B553">
        <v>1</v>
      </c>
    </row>
    <row r="554" spans="1:2" x14ac:dyDescent="0.2">
      <c r="A554" t="s">
        <v>1357</v>
      </c>
      <c r="B554">
        <v>1</v>
      </c>
    </row>
    <row r="555" spans="1:2" x14ac:dyDescent="0.2">
      <c r="A555" t="s">
        <v>1358</v>
      </c>
      <c r="B555">
        <v>1</v>
      </c>
    </row>
    <row r="556" spans="1:2" x14ac:dyDescent="0.2">
      <c r="A556" t="s">
        <v>1359</v>
      </c>
      <c r="B556">
        <v>30</v>
      </c>
    </row>
    <row r="557" spans="1:2" x14ac:dyDescent="0.2">
      <c r="A557" t="s">
        <v>1360</v>
      </c>
      <c r="B557">
        <v>30</v>
      </c>
    </row>
    <row r="558" spans="1:2" x14ac:dyDescent="0.2">
      <c r="A558" t="s">
        <v>1361</v>
      </c>
      <c r="B558">
        <v>30</v>
      </c>
    </row>
    <row r="559" spans="1:2" x14ac:dyDescent="0.2">
      <c r="A559" t="s">
        <v>1362</v>
      </c>
      <c r="B559">
        <v>30</v>
      </c>
    </row>
    <row r="560" spans="1:2" x14ac:dyDescent="0.2">
      <c r="A560" t="s">
        <v>1363</v>
      </c>
      <c r="B560">
        <v>1</v>
      </c>
    </row>
    <row r="561" spans="1:3" x14ac:dyDescent="0.2">
      <c r="A561" t="s">
        <v>1364</v>
      </c>
      <c r="B561">
        <v>1</v>
      </c>
    </row>
    <row r="562" spans="1:3" x14ac:dyDescent="0.2">
      <c r="A562" t="s">
        <v>1365</v>
      </c>
      <c r="B562">
        <v>1</v>
      </c>
    </row>
    <row r="563" spans="1:3" x14ac:dyDescent="0.2">
      <c r="A563" t="s">
        <v>1366</v>
      </c>
      <c r="B563">
        <v>1</v>
      </c>
    </row>
    <row r="564" spans="1:3" x14ac:dyDescent="0.2">
      <c r="A564" t="s">
        <v>1367</v>
      </c>
      <c r="B564">
        <v>3.2</v>
      </c>
    </row>
    <row r="565" spans="1:3" x14ac:dyDescent="0.2">
      <c r="A565" t="s">
        <v>1368</v>
      </c>
      <c r="B565">
        <v>15.5</v>
      </c>
    </row>
    <row r="566" spans="1:3" x14ac:dyDescent="0.2">
      <c r="A566" t="s">
        <v>1369</v>
      </c>
      <c r="B566">
        <v>1</v>
      </c>
    </row>
    <row r="567" spans="1:3" x14ac:dyDescent="0.2">
      <c r="A567" t="s">
        <v>1370</v>
      </c>
      <c r="B567">
        <v>1</v>
      </c>
    </row>
    <row r="568" spans="1:3" x14ac:dyDescent="0.2">
      <c r="A568" t="s">
        <v>1371</v>
      </c>
      <c r="B568">
        <v>498.9</v>
      </c>
    </row>
    <row r="569" spans="1:3" x14ac:dyDescent="0.2">
      <c r="A569" t="s">
        <v>1372</v>
      </c>
      <c r="B569" t="s">
        <v>1324</v>
      </c>
    </row>
    <row r="571" spans="1:3" x14ac:dyDescent="0.2">
      <c r="A571" t="s">
        <v>1384</v>
      </c>
    </row>
    <row r="572" spans="1:3" x14ac:dyDescent="0.2">
      <c r="A572" t="s">
        <v>1342</v>
      </c>
    </row>
    <row r="573" spans="1:3" x14ac:dyDescent="0.2">
      <c r="A573" t="s">
        <v>1343</v>
      </c>
      <c r="B573" t="s">
        <v>1219</v>
      </c>
    </row>
    <row r="574" spans="1:3" x14ac:dyDescent="0.2">
      <c r="A574" t="s">
        <v>1344</v>
      </c>
      <c r="B574" t="s">
        <v>1345</v>
      </c>
    </row>
    <row r="575" spans="1:3" x14ac:dyDescent="0.2">
      <c r="A575" t="s">
        <v>1346</v>
      </c>
      <c r="B575">
        <v>2.8</v>
      </c>
      <c r="C575">
        <v>2.9</v>
      </c>
    </row>
    <row r="576" spans="1:3" x14ac:dyDescent="0.2">
      <c r="A576" t="s">
        <v>1347</v>
      </c>
      <c r="B576">
        <v>40</v>
      </c>
      <c r="C576">
        <v>92.55</v>
      </c>
    </row>
    <row r="577" spans="1:3" x14ac:dyDescent="0.2">
      <c r="A577" t="s">
        <v>1348</v>
      </c>
      <c r="B577">
        <v>30</v>
      </c>
    </row>
    <row r="578" spans="1:3" x14ac:dyDescent="0.2">
      <c r="A578" t="s">
        <v>1349</v>
      </c>
      <c r="B578">
        <v>150</v>
      </c>
      <c r="C578">
        <v>150</v>
      </c>
    </row>
    <row r="579" spans="1:3" x14ac:dyDescent="0.2">
      <c r="A579" t="s">
        <v>1233</v>
      </c>
      <c r="B579">
        <v>250</v>
      </c>
      <c r="C579">
        <v>250</v>
      </c>
    </row>
    <row r="580" spans="1:3" x14ac:dyDescent="0.2">
      <c r="A580" t="s">
        <v>1238</v>
      </c>
      <c r="B580">
        <v>150</v>
      </c>
      <c r="C580">
        <v>151</v>
      </c>
    </row>
    <row r="581" spans="1:3" x14ac:dyDescent="0.2">
      <c r="A581" t="s">
        <v>1242</v>
      </c>
      <c r="B581">
        <v>650</v>
      </c>
      <c r="C581">
        <v>646</v>
      </c>
    </row>
    <row r="582" spans="1:3" x14ac:dyDescent="0.2">
      <c r="A582" t="s">
        <v>1247</v>
      </c>
      <c r="B582">
        <v>0.14000000000000001</v>
      </c>
      <c r="C582">
        <v>0.13</v>
      </c>
    </row>
    <row r="583" spans="1:3" x14ac:dyDescent="0.2">
      <c r="A583" t="s">
        <v>1251</v>
      </c>
      <c r="B583">
        <v>7</v>
      </c>
      <c r="C583">
        <v>6.96</v>
      </c>
    </row>
    <row r="584" spans="1:3" x14ac:dyDescent="0.2">
      <c r="A584" t="s">
        <v>1255</v>
      </c>
      <c r="B584">
        <v>3.2</v>
      </c>
    </row>
    <row r="585" spans="1:3" x14ac:dyDescent="0.2">
      <c r="A585" t="s">
        <v>1256</v>
      </c>
      <c r="B585">
        <v>15.5</v>
      </c>
    </row>
    <row r="586" spans="1:3" x14ac:dyDescent="0.2">
      <c r="A586" t="s">
        <v>1350</v>
      </c>
      <c r="B586">
        <v>1</v>
      </c>
    </row>
    <row r="587" spans="1:3" x14ac:dyDescent="0.2">
      <c r="A587" t="s">
        <v>1351</v>
      </c>
      <c r="B587">
        <v>5</v>
      </c>
    </row>
    <row r="588" spans="1:3" x14ac:dyDescent="0.2">
      <c r="A588" t="s">
        <v>1352</v>
      </c>
      <c r="B588">
        <v>6</v>
      </c>
    </row>
    <row r="589" spans="1:3" x14ac:dyDescent="0.2">
      <c r="A589" t="s">
        <v>1353</v>
      </c>
      <c r="B589">
        <v>1</v>
      </c>
    </row>
    <row r="590" spans="1:3" x14ac:dyDescent="0.2">
      <c r="A590" t="s">
        <v>1354</v>
      </c>
      <c r="B590">
        <v>1</v>
      </c>
    </row>
    <row r="591" spans="1:3" x14ac:dyDescent="0.2">
      <c r="A591" t="s">
        <v>1355</v>
      </c>
      <c r="B591">
        <v>1</v>
      </c>
    </row>
    <row r="592" spans="1:3" x14ac:dyDescent="0.2">
      <c r="A592" t="s">
        <v>1356</v>
      </c>
      <c r="B592">
        <v>1</v>
      </c>
    </row>
    <row r="593" spans="1:2" x14ac:dyDescent="0.2">
      <c r="A593" t="s">
        <v>1357</v>
      </c>
      <c r="B593">
        <v>1</v>
      </c>
    </row>
    <row r="594" spans="1:2" x14ac:dyDescent="0.2">
      <c r="A594" t="s">
        <v>1358</v>
      </c>
      <c r="B594">
        <v>1</v>
      </c>
    </row>
    <row r="595" spans="1:2" x14ac:dyDescent="0.2">
      <c r="A595" t="s">
        <v>1359</v>
      </c>
      <c r="B595">
        <v>30</v>
      </c>
    </row>
    <row r="596" spans="1:2" x14ac:dyDescent="0.2">
      <c r="A596" t="s">
        <v>1360</v>
      </c>
      <c r="B596">
        <v>30</v>
      </c>
    </row>
    <row r="597" spans="1:2" x14ac:dyDescent="0.2">
      <c r="A597" t="s">
        <v>1361</v>
      </c>
      <c r="B597">
        <v>30</v>
      </c>
    </row>
    <row r="598" spans="1:2" x14ac:dyDescent="0.2">
      <c r="A598" t="s">
        <v>1362</v>
      </c>
      <c r="B598">
        <v>30</v>
      </c>
    </row>
    <row r="599" spans="1:2" x14ac:dyDescent="0.2">
      <c r="A599" t="s">
        <v>1363</v>
      </c>
      <c r="B599">
        <v>1</v>
      </c>
    </row>
    <row r="600" spans="1:2" x14ac:dyDescent="0.2">
      <c r="A600" t="s">
        <v>1364</v>
      </c>
      <c r="B600">
        <v>1</v>
      </c>
    </row>
    <row r="601" spans="1:2" x14ac:dyDescent="0.2">
      <c r="A601" t="s">
        <v>1365</v>
      </c>
      <c r="B601">
        <v>1</v>
      </c>
    </row>
    <row r="602" spans="1:2" x14ac:dyDescent="0.2">
      <c r="A602" t="s">
        <v>1366</v>
      </c>
      <c r="B602">
        <v>1</v>
      </c>
    </row>
    <row r="603" spans="1:2" x14ac:dyDescent="0.2">
      <c r="A603" t="s">
        <v>1367</v>
      </c>
      <c r="B603">
        <v>3.2</v>
      </c>
    </row>
    <row r="604" spans="1:2" x14ac:dyDescent="0.2">
      <c r="A604" t="s">
        <v>1368</v>
      </c>
      <c r="B604">
        <v>15.5</v>
      </c>
    </row>
    <row r="605" spans="1:2" x14ac:dyDescent="0.2">
      <c r="A605" t="s">
        <v>1369</v>
      </c>
      <c r="B605">
        <v>1</v>
      </c>
    </row>
    <row r="606" spans="1:2" x14ac:dyDescent="0.2">
      <c r="A606" t="s">
        <v>1370</v>
      </c>
      <c r="B606">
        <v>1</v>
      </c>
    </row>
    <row r="607" spans="1:2" x14ac:dyDescent="0.2">
      <c r="A607" t="s">
        <v>1371</v>
      </c>
      <c r="B607">
        <v>498.9</v>
      </c>
    </row>
    <row r="608" spans="1:2" x14ac:dyDescent="0.2">
      <c r="A608" t="s">
        <v>1372</v>
      </c>
      <c r="B608" t="s">
        <v>1324</v>
      </c>
    </row>
    <row r="610" spans="1:3" x14ac:dyDescent="0.2">
      <c r="A610" t="s">
        <v>1385</v>
      </c>
    </row>
    <row r="611" spans="1:3" x14ac:dyDescent="0.2">
      <c r="A611" t="s">
        <v>1342</v>
      </c>
    </row>
    <row r="612" spans="1:3" x14ac:dyDescent="0.2">
      <c r="A612" t="s">
        <v>1343</v>
      </c>
      <c r="B612" t="s">
        <v>1219</v>
      </c>
    </row>
    <row r="613" spans="1:3" x14ac:dyDescent="0.2">
      <c r="A613" t="s">
        <v>1344</v>
      </c>
      <c r="B613" t="s">
        <v>1345</v>
      </c>
    </row>
    <row r="614" spans="1:3" x14ac:dyDescent="0.2">
      <c r="A614" t="s">
        <v>1346</v>
      </c>
      <c r="B614">
        <v>2.8</v>
      </c>
      <c r="C614">
        <v>2.9</v>
      </c>
    </row>
    <row r="615" spans="1:3" x14ac:dyDescent="0.2">
      <c r="A615" t="s">
        <v>1347</v>
      </c>
      <c r="B615">
        <v>40</v>
      </c>
      <c r="C615">
        <v>92.55</v>
      </c>
    </row>
    <row r="616" spans="1:3" x14ac:dyDescent="0.2">
      <c r="A616" t="s">
        <v>1348</v>
      </c>
      <c r="B616">
        <v>30</v>
      </c>
    </row>
    <row r="617" spans="1:3" x14ac:dyDescent="0.2">
      <c r="A617" t="s">
        <v>1349</v>
      </c>
      <c r="B617">
        <v>150</v>
      </c>
      <c r="C617">
        <v>150</v>
      </c>
    </row>
    <row r="618" spans="1:3" x14ac:dyDescent="0.2">
      <c r="A618" t="s">
        <v>1233</v>
      </c>
      <c r="B618">
        <v>250</v>
      </c>
      <c r="C618">
        <v>250</v>
      </c>
    </row>
    <row r="619" spans="1:3" x14ac:dyDescent="0.2">
      <c r="A619" t="s">
        <v>1238</v>
      </c>
      <c r="B619">
        <v>150</v>
      </c>
      <c r="C619">
        <v>151</v>
      </c>
    </row>
    <row r="620" spans="1:3" x14ac:dyDescent="0.2">
      <c r="A620" t="s">
        <v>1242</v>
      </c>
      <c r="B620">
        <v>650</v>
      </c>
      <c r="C620">
        <v>646</v>
      </c>
    </row>
    <row r="621" spans="1:3" x14ac:dyDescent="0.2">
      <c r="A621" t="s">
        <v>1247</v>
      </c>
      <c r="B621">
        <v>0.14000000000000001</v>
      </c>
      <c r="C621">
        <v>0.13</v>
      </c>
    </row>
    <row r="622" spans="1:3" x14ac:dyDescent="0.2">
      <c r="A622" t="s">
        <v>1251</v>
      </c>
      <c r="B622">
        <v>7</v>
      </c>
      <c r="C622">
        <v>6.96</v>
      </c>
    </row>
    <row r="623" spans="1:3" x14ac:dyDescent="0.2">
      <c r="A623" t="s">
        <v>1255</v>
      </c>
      <c r="B623">
        <v>3.2</v>
      </c>
    </row>
    <row r="624" spans="1:3" x14ac:dyDescent="0.2">
      <c r="A624" t="s">
        <v>1256</v>
      </c>
      <c r="B624">
        <v>15.5</v>
      </c>
    </row>
    <row r="625" spans="1:2" x14ac:dyDescent="0.2">
      <c r="A625" t="s">
        <v>1350</v>
      </c>
      <c r="B625">
        <v>1</v>
      </c>
    </row>
    <row r="626" spans="1:2" x14ac:dyDescent="0.2">
      <c r="A626" t="s">
        <v>1351</v>
      </c>
      <c r="B626">
        <v>5</v>
      </c>
    </row>
    <row r="627" spans="1:2" x14ac:dyDescent="0.2">
      <c r="A627" t="s">
        <v>1352</v>
      </c>
      <c r="B627">
        <v>6</v>
      </c>
    </row>
    <row r="628" spans="1:2" x14ac:dyDescent="0.2">
      <c r="A628" t="s">
        <v>1353</v>
      </c>
      <c r="B628">
        <v>1</v>
      </c>
    </row>
    <row r="629" spans="1:2" x14ac:dyDescent="0.2">
      <c r="A629" t="s">
        <v>1354</v>
      </c>
      <c r="B629">
        <v>1</v>
      </c>
    </row>
    <row r="630" spans="1:2" x14ac:dyDescent="0.2">
      <c r="A630" t="s">
        <v>1355</v>
      </c>
      <c r="B630">
        <v>1</v>
      </c>
    </row>
    <row r="631" spans="1:2" x14ac:dyDescent="0.2">
      <c r="A631" t="s">
        <v>1356</v>
      </c>
      <c r="B631">
        <v>1</v>
      </c>
    </row>
    <row r="632" spans="1:2" x14ac:dyDescent="0.2">
      <c r="A632" t="s">
        <v>1357</v>
      </c>
      <c r="B632">
        <v>1</v>
      </c>
    </row>
    <row r="633" spans="1:2" x14ac:dyDescent="0.2">
      <c r="A633" t="s">
        <v>1358</v>
      </c>
      <c r="B633">
        <v>1</v>
      </c>
    </row>
    <row r="634" spans="1:2" x14ac:dyDescent="0.2">
      <c r="A634" t="s">
        <v>1359</v>
      </c>
      <c r="B634">
        <v>30</v>
      </c>
    </row>
    <row r="635" spans="1:2" x14ac:dyDescent="0.2">
      <c r="A635" t="s">
        <v>1360</v>
      </c>
      <c r="B635">
        <v>30</v>
      </c>
    </row>
    <row r="636" spans="1:2" x14ac:dyDescent="0.2">
      <c r="A636" t="s">
        <v>1361</v>
      </c>
      <c r="B636">
        <v>30</v>
      </c>
    </row>
    <row r="637" spans="1:2" x14ac:dyDescent="0.2">
      <c r="A637" t="s">
        <v>1362</v>
      </c>
      <c r="B637">
        <v>30</v>
      </c>
    </row>
    <row r="638" spans="1:2" x14ac:dyDescent="0.2">
      <c r="A638" t="s">
        <v>1363</v>
      </c>
      <c r="B638">
        <v>1</v>
      </c>
    </row>
    <row r="639" spans="1:2" x14ac:dyDescent="0.2">
      <c r="A639" t="s">
        <v>1364</v>
      </c>
      <c r="B639">
        <v>1</v>
      </c>
    </row>
    <row r="640" spans="1:2" x14ac:dyDescent="0.2">
      <c r="A640" t="s">
        <v>1365</v>
      </c>
      <c r="B640">
        <v>1</v>
      </c>
    </row>
    <row r="641" spans="1:3" x14ac:dyDescent="0.2">
      <c r="A641" t="s">
        <v>1366</v>
      </c>
      <c r="B641">
        <v>1</v>
      </c>
    </row>
    <row r="642" spans="1:3" x14ac:dyDescent="0.2">
      <c r="A642" t="s">
        <v>1367</v>
      </c>
      <c r="B642">
        <v>3.2</v>
      </c>
    </row>
    <row r="643" spans="1:3" x14ac:dyDescent="0.2">
      <c r="A643" t="s">
        <v>1368</v>
      </c>
      <c r="B643">
        <v>15.5</v>
      </c>
    </row>
    <row r="644" spans="1:3" x14ac:dyDescent="0.2">
      <c r="A644" t="s">
        <v>1369</v>
      </c>
      <c r="B644">
        <v>1</v>
      </c>
    </row>
    <row r="645" spans="1:3" x14ac:dyDescent="0.2">
      <c r="A645" t="s">
        <v>1370</v>
      </c>
      <c r="B645">
        <v>1</v>
      </c>
    </row>
    <row r="646" spans="1:3" x14ac:dyDescent="0.2">
      <c r="A646" t="s">
        <v>1371</v>
      </c>
      <c r="B646">
        <v>498.9</v>
      </c>
    </row>
    <row r="647" spans="1:3" x14ac:dyDescent="0.2">
      <c r="A647" t="s">
        <v>1372</v>
      </c>
      <c r="B647" t="s">
        <v>1324</v>
      </c>
    </row>
    <row r="649" spans="1:3" x14ac:dyDescent="0.2">
      <c r="A649" t="s">
        <v>1386</v>
      </c>
    </row>
    <row r="650" spans="1:3" x14ac:dyDescent="0.2">
      <c r="A650" t="s">
        <v>1342</v>
      </c>
    </row>
    <row r="651" spans="1:3" x14ac:dyDescent="0.2">
      <c r="A651" t="s">
        <v>1343</v>
      </c>
      <c r="B651" t="s">
        <v>1219</v>
      </c>
    </row>
    <row r="652" spans="1:3" x14ac:dyDescent="0.2">
      <c r="A652" t="s">
        <v>1344</v>
      </c>
      <c r="B652" t="s">
        <v>1345</v>
      </c>
    </row>
    <row r="653" spans="1:3" x14ac:dyDescent="0.2">
      <c r="A653" t="s">
        <v>1346</v>
      </c>
      <c r="B653">
        <v>2.8</v>
      </c>
      <c r="C653">
        <v>2.9</v>
      </c>
    </row>
    <row r="654" spans="1:3" x14ac:dyDescent="0.2">
      <c r="A654" t="s">
        <v>1347</v>
      </c>
      <c r="B654">
        <v>40</v>
      </c>
      <c r="C654">
        <v>92.55</v>
      </c>
    </row>
    <row r="655" spans="1:3" x14ac:dyDescent="0.2">
      <c r="A655" t="s">
        <v>1348</v>
      </c>
      <c r="B655">
        <v>30</v>
      </c>
    </row>
    <row r="656" spans="1:3" x14ac:dyDescent="0.2">
      <c r="A656" t="s">
        <v>1349</v>
      </c>
      <c r="B656">
        <v>150</v>
      </c>
      <c r="C656">
        <v>150</v>
      </c>
    </row>
    <row r="657" spans="1:3" x14ac:dyDescent="0.2">
      <c r="A657" t="s">
        <v>1233</v>
      </c>
      <c r="B657">
        <v>250</v>
      </c>
      <c r="C657">
        <v>250</v>
      </c>
    </row>
    <row r="658" spans="1:3" x14ac:dyDescent="0.2">
      <c r="A658" t="s">
        <v>1238</v>
      </c>
      <c r="B658">
        <v>150</v>
      </c>
      <c r="C658">
        <v>151</v>
      </c>
    </row>
    <row r="659" spans="1:3" x14ac:dyDescent="0.2">
      <c r="A659" t="s">
        <v>1242</v>
      </c>
      <c r="B659">
        <v>650</v>
      </c>
      <c r="C659">
        <v>646</v>
      </c>
    </row>
    <row r="660" spans="1:3" x14ac:dyDescent="0.2">
      <c r="A660" t="s">
        <v>1247</v>
      </c>
      <c r="B660">
        <v>0.14000000000000001</v>
      </c>
      <c r="C660">
        <v>0.13</v>
      </c>
    </row>
    <row r="661" spans="1:3" x14ac:dyDescent="0.2">
      <c r="A661" t="s">
        <v>1251</v>
      </c>
      <c r="B661">
        <v>7</v>
      </c>
      <c r="C661">
        <v>6.96</v>
      </c>
    </row>
    <row r="662" spans="1:3" x14ac:dyDescent="0.2">
      <c r="A662" t="s">
        <v>1255</v>
      </c>
      <c r="B662">
        <v>3.2</v>
      </c>
    </row>
    <row r="663" spans="1:3" x14ac:dyDescent="0.2">
      <c r="A663" t="s">
        <v>1256</v>
      </c>
      <c r="B663">
        <v>15.5</v>
      </c>
    </row>
    <row r="664" spans="1:3" x14ac:dyDescent="0.2">
      <c r="A664" t="s">
        <v>1350</v>
      </c>
      <c r="B664">
        <v>1</v>
      </c>
    </row>
    <row r="665" spans="1:3" x14ac:dyDescent="0.2">
      <c r="A665" t="s">
        <v>1351</v>
      </c>
      <c r="B665">
        <v>5</v>
      </c>
    </row>
    <row r="666" spans="1:3" x14ac:dyDescent="0.2">
      <c r="A666" t="s">
        <v>1352</v>
      </c>
      <c r="B666">
        <v>6</v>
      </c>
    </row>
    <row r="667" spans="1:3" x14ac:dyDescent="0.2">
      <c r="A667" t="s">
        <v>1353</v>
      </c>
      <c r="B667">
        <v>1</v>
      </c>
    </row>
    <row r="668" spans="1:3" x14ac:dyDescent="0.2">
      <c r="A668" t="s">
        <v>1354</v>
      </c>
      <c r="B668">
        <v>1</v>
      </c>
    </row>
    <row r="669" spans="1:3" x14ac:dyDescent="0.2">
      <c r="A669" t="s">
        <v>1355</v>
      </c>
      <c r="B669">
        <v>1</v>
      </c>
    </row>
    <row r="670" spans="1:3" x14ac:dyDescent="0.2">
      <c r="A670" t="s">
        <v>1356</v>
      </c>
      <c r="B670">
        <v>1</v>
      </c>
    </row>
    <row r="671" spans="1:3" x14ac:dyDescent="0.2">
      <c r="A671" t="s">
        <v>1357</v>
      </c>
      <c r="B671">
        <v>1</v>
      </c>
    </row>
    <row r="672" spans="1:3" x14ac:dyDescent="0.2">
      <c r="A672" t="s">
        <v>1358</v>
      </c>
      <c r="B672">
        <v>1</v>
      </c>
    </row>
    <row r="673" spans="1:2" x14ac:dyDescent="0.2">
      <c r="A673" t="s">
        <v>1359</v>
      </c>
      <c r="B673">
        <v>30</v>
      </c>
    </row>
    <row r="674" spans="1:2" x14ac:dyDescent="0.2">
      <c r="A674" t="s">
        <v>1360</v>
      </c>
      <c r="B674">
        <v>30</v>
      </c>
    </row>
    <row r="675" spans="1:2" x14ac:dyDescent="0.2">
      <c r="A675" t="s">
        <v>1361</v>
      </c>
      <c r="B675">
        <v>30</v>
      </c>
    </row>
    <row r="676" spans="1:2" x14ac:dyDescent="0.2">
      <c r="A676" t="s">
        <v>1362</v>
      </c>
      <c r="B676">
        <v>30</v>
      </c>
    </row>
    <row r="677" spans="1:2" x14ac:dyDescent="0.2">
      <c r="A677" t="s">
        <v>1363</v>
      </c>
      <c r="B677">
        <v>1</v>
      </c>
    </row>
    <row r="678" spans="1:2" x14ac:dyDescent="0.2">
      <c r="A678" t="s">
        <v>1364</v>
      </c>
      <c r="B678">
        <v>1</v>
      </c>
    </row>
    <row r="679" spans="1:2" x14ac:dyDescent="0.2">
      <c r="A679" t="s">
        <v>1365</v>
      </c>
      <c r="B679">
        <v>1</v>
      </c>
    </row>
    <row r="680" spans="1:2" x14ac:dyDescent="0.2">
      <c r="A680" t="s">
        <v>1366</v>
      </c>
      <c r="B680">
        <v>1</v>
      </c>
    </row>
    <row r="681" spans="1:2" x14ac:dyDescent="0.2">
      <c r="A681" t="s">
        <v>1367</v>
      </c>
      <c r="B681">
        <v>3.2</v>
      </c>
    </row>
    <row r="682" spans="1:2" x14ac:dyDescent="0.2">
      <c r="A682" t="s">
        <v>1368</v>
      </c>
      <c r="B682">
        <v>15.5</v>
      </c>
    </row>
    <row r="683" spans="1:2" x14ac:dyDescent="0.2">
      <c r="A683" t="s">
        <v>1369</v>
      </c>
      <c r="B683">
        <v>1</v>
      </c>
    </row>
    <row r="684" spans="1:2" x14ac:dyDescent="0.2">
      <c r="A684" t="s">
        <v>1370</v>
      </c>
      <c r="B684">
        <v>1</v>
      </c>
    </row>
    <row r="685" spans="1:2" x14ac:dyDescent="0.2">
      <c r="A685" t="s">
        <v>1371</v>
      </c>
      <c r="B685">
        <v>498.9</v>
      </c>
    </row>
    <row r="686" spans="1:2" x14ac:dyDescent="0.2">
      <c r="A686" t="s">
        <v>1372</v>
      </c>
      <c r="B686" t="s">
        <v>1324</v>
      </c>
    </row>
    <row r="688" spans="1:2" x14ac:dyDescent="0.2">
      <c r="A688" t="s">
        <v>1387</v>
      </c>
    </row>
    <row r="689" spans="1:3" x14ac:dyDescent="0.2">
      <c r="A689" t="s">
        <v>1342</v>
      </c>
    </row>
    <row r="690" spans="1:3" x14ac:dyDescent="0.2">
      <c r="A690" t="s">
        <v>1343</v>
      </c>
      <c r="B690" t="s">
        <v>1219</v>
      </c>
    </row>
    <row r="691" spans="1:3" x14ac:dyDescent="0.2">
      <c r="A691" t="s">
        <v>1344</v>
      </c>
      <c r="B691" t="s">
        <v>1345</v>
      </c>
    </row>
    <row r="692" spans="1:3" x14ac:dyDescent="0.2">
      <c r="A692" t="s">
        <v>1346</v>
      </c>
      <c r="B692">
        <v>2.8</v>
      </c>
      <c r="C692">
        <v>2.9</v>
      </c>
    </row>
    <row r="693" spans="1:3" x14ac:dyDescent="0.2">
      <c r="A693" t="s">
        <v>1347</v>
      </c>
      <c r="B693">
        <v>40</v>
      </c>
      <c r="C693">
        <v>92.55</v>
      </c>
    </row>
    <row r="694" spans="1:3" x14ac:dyDescent="0.2">
      <c r="A694" t="s">
        <v>1348</v>
      </c>
      <c r="B694">
        <v>30</v>
      </c>
    </row>
    <row r="695" spans="1:3" x14ac:dyDescent="0.2">
      <c r="A695" t="s">
        <v>1349</v>
      </c>
      <c r="B695">
        <v>150</v>
      </c>
      <c r="C695">
        <v>150</v>
      </c>
    </row>
    <row r="696" spans="1:3" x14ac:dyDescent="0.2">
      <c r="A696" t="s">
        <v>1233</v>
      </c>
      <c r="B696">
        <v>250</v>
      </c>
      <c r="C696">
        <v>250</v>
      </c>
    </row>
    <row r="697" spans="1:3" x14ac:dyDescent="0.2">
      <c r="A697" t="s">
        <v>1238</v>
      </c>
      <c r="B697">
        <v>150</v>
      </c>
      <c r="C697">
        <v>151</v>
      </c>
    </row>
    <row r="698" spans="1:3" x14ac:dyDescent="0.2">
      <c r="A698" t="s">
        <v>1242</v>
      </c>
      <c r="B698">
        <v>650</v>
      </c>
      <c r="C698">
        <v>646</v>
      </c>
    </row>
    <row r="699" spans="1:3" x14ac:dyDescent="0.2">
      <c r="A699" t="s">
        <v>1247</v>
      </c>
      <c r="B699">
        <v>0.14000000000000001</v>
      </c>
      <c r="C699">
        <v>0.13</v>
      </c>
    </row>
    <row r="700" spans="1:3" x14ac:dyDescent="0.2">
      <c r="A700" t="s">
        <v>1251</v>
      </c>
      <c r="B700">
        <v>7</v>
      </c>
      <c r="C700">
        <v>6.96</v>
      </c>
    </row>
    <row r="701" spans="1:3" x14ac:dyDescent="0.2">
      <c r="A701" t="s">
        <v>1255</v>
      </c>
      <c r="B701">
        <v>3.2</v>
      </c>
    </row>
    <row r="702" spans="1:3" x14ac:dyDescent="0.2">
      <c r="A702" t="s">
        <v>1256</v>
      </c>
      <c r="B702">
        <v>15.5</v>
      </c>
    </row>
    <row r="703" spans="1:3" x14ac:dyDescent="0.2">
      <c r="A703" t="s">
        <v>1350</v>
      </c>
      <c r="B703">
        <v>1</v>
      </c>
    </row>
    <row r="704" spans="1:3" x14ac:dyDescent="0.2">
      <c r="A704" t="s">
        <v>1351</v>
      </c>
      <c r="B704">
        <v>5</v>
      </c>
    </row>
    <row r="705" spans="1:2" x14ac:dyDescent="0.2">
      <c r="A705" t="s">
        <v>1352</v>
      </c>
      <c r="B705">
        <v>6</v>
      </c>
    </row>
    <row r="706" spans="1:2" x14ac:dyDescent="0.2">
      <c r="A706" t="s">
        <v>1353</v>
      </c>
      <c r="B706">
        <v>1</v>
      </c>
    </row>
    <row r="707" spans="1:2" x14ac:dyDescent="0.2">
      <c r="A707" t="s">
        <v>1354</v>
      </c>
      <c r="B707">
        <v>1</v>
      </c>
    </row>
    <row r="708" spans="1:2" x14ac:dyDescent="0.2">
      <c r="A708" t="s">
        <v>1355</v>
      </c>
      <c r="B708">
        <v>1</v>
      </c>
    </row>
    <row r="709" spans="1:2" x14ac:dyDescent="0.2">
      <c r="A709" t="s">
        <v>1356</v>
      </c>
      <c r="B709">
        <v>1</v>
      </c>
    </row>
    <row r="710" spans="1:2" x14ac:dyDescent="0.2">
      <c r="A710" t="s">
        <v>1357</v>
      </c>
      <c r="B710">
        <v>1</v>
      </c>
    </row>
    <row r="711" spans="1:2" x14ac:dyDescent="0.2">
      <c r="A711" t="s">
        <v>1358</v>
      </c>
      <c r="B711">
        <v>1</v>
      </c>
    </row>
    <row r="712" spans="1:2" x14ac:dyDescent="0.2">
      <c r="A712" t="s">
        <v>1359</v>
      </c>
      <c r="B712">
        <v>30</v>
      </c>
    </row>
    <row r="713" spans="1:2" x14ac:dyDescent="0.2">
      <c r="A713" t="s">
        <v>1360</v>
      </c>
      <c r="B713">
        <v>30</v>
      </c>
    </row>
    <row r="714" spans="1:2" x14ac:dyDescent="0.2">
      <c r="A714" t="s">
        <v>1361</v>
      </c>
      <c r="B714">
        <v>30</v>
      </c>
    </row>
    <row r="715" spans="1:2" x14ac:dyDescent="0.2">
      <c r="A715" t="s">
        <v>1362</v>
      </c>
      <c r="B715">
        <v>30</v>
      </c>
    </row>
    <row r="716" spans="1:2" x14ac:dyDescent="0.2">
      <c r="A716" t="s">
        <v>1363</v>
      </c>
      <c r="B716">
        <v>1</v>
      </c>
    </row>
    <row r="717" spans="1:2" x14ac:dyDescent="0.2">
      <c r="A717" t="s">
        <v>1364</v>
      </c>
      <c r="B717">
        <v>1</v>
      </c>
    </row>
    <row r="718" spans="1:2" x14ac:dyDescent="0.2">
      <c r="A718" t="s">
        <v>1365</v>
      </c>
      <c r="B718">
        <v>1</v>
      </c>
    </row>
    <row r="719" spans="1:2" x14ac:dyDescent="0.2">
      <c r="A719" t="s">
        <v>1366</v>
      </c>
      <c r="B719">
        <v>1</v>
      </c>
    </row>
    <row r="720" spans="1:2" x14ac:dyDescent="0.2">
      <c r="A720" t="s">
        <v>1367</v>
      </c>
      <c r="B720">
        <v>3.2</v>
      </c>
    </row>
    <row r="721" spans="1:3" x14ac:dyDescent="0.2">
      <c r="A721" t="s">
        <v>1368</v>
      </c>
      <c r="B721">
        <v>15.5</v>
      </c>
    </row>
    <row r="722" spans="1:3" x14ac:dyDescent="0.2">
      <c r="A722" t="s">
        <v>1369</v>
      </c>
      <c r="B722">
        <v>1</v>
      </c>
    </row>
    <row r="723" spans="1:3" x14ac:dyDescent="0.2">
      <c r="A723" t="s">
        <v>1370</v>
      </c>
      <c r="B723">
        <v>1</v>
      </c>
    </row>
    <row r="724" spans="1:3" x14ac:dyDescent="0.2">
      <c r="A724" t="s">
        <v>1371</v>
      </c>
      <c r="B724">
        <v>498.9</v>
      </c>
    </row>
    <row r="725" spans="1:3" x14ac:dyDescent="0.2">
      <c r="A725" t="s">
        <v>1372</v>
      </c>
      <c r="B725" t="s">
        <v>1324</v>
      </c>
    </row>
    <row r="727" spans="1:3" x14ac:dyDescent="0.2">
      <c r="A727" t="s">
        <v>1388</v>
      </c>
    </row>
    <row r="728" spans="1:3" x14ac:dyDescent="0.2">
      <c r="A728" t="s">
        <v>1342</v>
      </c>
    </row>
    <row r="729" spans="1:3" x14ac:dyDescent="0.2">
      <c r="A729" t="s">
        <v>1343</v>
      </c>
      <c r="B729" t="s">
        <v>1219</v>
      </c>
    </row>
    <row r="730" spans="1:3" x14ac:dyDescent="0.2">
      <c r="A730" t="s">
        <v>1344</v>
      </c>
      <c r="B730" t="s">
        <v>1345</v>
      </c>
    </row>
    <row r="731" spans="1:3" x14ac:dyDescent="0.2">
      <c r="A731" t="s">
        <v>1346</v>
      </c>
      <c r="B731">
        <v>2.8</v>
      </c>
      <c r="C731">
        <v>2.9</v>
      </c>
    </row>
    <row r="732" spans="1:3" x14ac:dyDescent="0.2">
      <c r="A732" t="s">
        <v>1347</v>
      </c>
      <c r="B732">
        <v>40</v>
      </c>
      <c r="C732">
        <v>92.55</v>
      </c>
    </row>
    <row r="733" spans="1:3" x14ac:dyDescent="0.2">
      <c r="A733" t="s">
        <v>1348</v>
      </c>
      <c r="B733">
        <v>30</v>
      </c>
    </row>
    <row r="734" spans="1:3" x14ac:dyDescent="0.2">
      <c r="A734" t="s">
        <v>1349</v>
      </c>
      <c r="B734">
        <v>150</v>
      </c>
      <c r="C734">
        <v>150</v>
      </c>
    </row>
    <row r="735" spans="1:3" x14ac:dyDescent="0.2">
      <c r="A735" t="s">
        <v>1233</v>
      </c>
      <c r="B735">
        <v>250</v>
      </c>
      <c r="C735">
        <v>250</v>
      </c>
    </row>
    <row r="736" spans="1:3" x14ac:dyDescent="0.2">
      <c r="A736" t="s">
        <v>1238</v>
      </c>
      <c r="B736">
        <v>150</v>
      </c>
      <c r="C736">
        <v>151</v>
      </c>
    </row>
    <row r="737" spans="1:3" x14ac:dyDescent="0.2">
      <c r="A737" t="s">
        <v>1242</v>
      </c>
      <c r="B737">
        <v>650</v>
      </c>
      <c r="C737">
        <v>646</v>
      </c>
    </row>
    <row r="738" spans="1:3" x14ac:dyDescent="0.2">
      <c r="A738" t="s">
        <v>1247</v>
      </c>
      <c r="B738">
        <v>0.14000000000000001</v>
      </c>
      <c r="C738">
        <v>0.13</v>
      </c>
    </row>
    <row r="739" spans="1:3" x14ac:dyDescent="0.2">
      <c r="A739" t="s">
        <v>1251</v>
      </c>
      <c r="B739">
        <v>7</v>
      </c>
      <c r="C739">
        <v>6.96</v>
      </c>
    </row>
    <row r="740" spans="1:3" x14ac:dyDescent="0.2">
      <c r="A740" t="s">
        <v>1255</v>
      </c>
      <c r="B740">
        <v>3.2</v>
      </c>
    </row>
    <row r="741" spans="1:3" x14ac:dyDescent="0.2">
      <c r="A741" t="s">
        <v>1256</v>
      </c>
      <c r="B741">
        <v>15.5</v>
      </c>
    </row>
    <row r="742" spans="1:3" x14ac:dyDescent="0.2">
      <c r="A742" t="s">
        <v>1350</v>
      </c>
      <c r="B742">
        <v>1</v>
      </c>
    </row>
    <row r="743" spans="1:3" x14ac:dyDescent="0.2">
      <c r="A743" t="s">
        <v>1351</v>
      </c>
      <c r="B743">
        <v>5</v>
      </c>
    </row>
    <row r="744" spans="1:3" x14ac:dyDescent="0.2">
      <c r="A744" t="s">
        <v>1352</v>
      </c>
      <c r="B744">
        <v>6</v>
      </c>
    </row>
    <row r="745" spans="1:3" x14ac:dyDescent="0.2">
      <c r="A745" t="s">
        <v>1353</v>
      </c>
      <c r="B745">
        <v>1</v>
      </c>
    </row>
    <row r="746" spans="1:3" x14ac:dyDescent="0.2">
      <c r="A746" t="s">
        <v>1354</v>
      </c>
      <c r="B746">
        <v>1</v>
      </c>
    </row>
    <row r="747" spans="1:3" x14ac:dyDescent="0.2">
      <c r="A747" t="s">
        <v>1355</v>
      </c>
      <c r="B747">
        <v>1</v>
      </c>
    </row>
    <row r="748" spans="1:3" x14ac:dyDescent="0.2">
      <c r="A748" t="s">
        <v>1356</v>
      </c>
      <c r="B748">
        <v>1</v>
      </c>
    </row>
    <row r="749" spans="1:3" x14ac:dyDescent="0.2">
      <c r="A749" t="s">
        <v>1357</v>
      </c>
      <c r="B749">
        <v>1</v>
      </c>
    </row>
    <row r="750" spans="1:3" x14ac:dyDescent="0.2">
      <c r="A750" t="s">
        <v>1358</v>
      </c>
      <c r="B750">
        <v>1</v>
      </c>
    </row>
    <row r="751" spans="1:3" x14ac:dyDescent="0.2">
      <c r="A751" t="s">
        <v>1359</v>
      </c>
      <c r="B751">
        <v>30</v>
      </c>
    </row>
    <row r="752" spans="1:3" x14ac:dyDescent="0.2">
      <c r="A752" t="s">
        <v>1360</v>
      </c>
      <c r="B752">
        <v>30</v>
      </c>
    </row>
    <row r="753" spans="1:2" x14ac:dyDescent="0.2">
      <c r="A753" t="s">
        <v>1361</v>
      </c>
      <c r="B753">
        <v>30</v>
      </c>
    </row>
    <row r="754" spans="1:2" x14ac:dyDescent="0.2">
      <c r="A754" t="s">
        <v>1362</v>
      </c>
      <c r="B754">
        <v>30</v>
      </c>
    </row>
    <row r="755" spans="1:2" x14ac:dyDescent="0.2">
      <c r="A755" t="s">
        <v>1363</v>
      </c>
      <c r="B755">
        <v>1</v>
      </c>
    </row>
    <row r="756" spans="1:2" x14ac:dyDescent="0.2">
      <c r="A756" t="s">
        <v>1364</v>
      </c>
      <c r="B756">
        <v>1</v>
      </c>
    </row>
    <row r="757" spans="1:2" x14ac:dyDescent="0.2">
      <c r="A757" t="s">
        <v>1365</v>
      </c>
      <c r="B757">
        <v>1</v>
      </c>
    </row>
    <row r="758" spans="1:2" x14ac:dyDescent="0.2">
      <c r="A758" t="s">
        <v>1366</v>
      </c>
      <c r="B758">
        <v>1</v>
      </c>
    </row>
    <row r="759" spans="1:2" x14ac:dyDescent="0.2">
      <c r="A759" t="s">
        <v>1367</v>
      </c>
      <c r="B759">
        <v>3.2</v>
      </c>
    </row>
    <row r="760" spans="1:2" x14ac:dyDescent="0.2">
      <c r="A760" t="s">
        <v>1368</v>
      </c>
      <c r="B760">
        <v>15.5</v>
      </c>
    </row>
    <row r="761" spans="1:2" x14ac:dyDescent="0.2">
      <c r="A761" t="s">
        <v>1369</v>
      </c>
      <c r="B761">
        <v>1</v>
      </c>
    </row>
    <row r="762" spans="1:2" x14ac:dyDescent="0.2">
      <c r="A762" t="s">
        <v>1370</v>
      </c>
      <c r="B762">
        <v>1</v>
      </c>
    </row>
    <row r="763" spans="1:2" x14ac:dyDescent="0.2">
      <c r="A763" t="s">
        <v>1371</v>
      </c>
      <c r="B763">
        <v>498.9</v>
      </c>
    </row>
    <row r="764" spans="1:2" x14ac:dyDescent="0.2">
      <c r="A764" t="s">
        <v>1372</v>
      </c>
      <c r="B764" t="s">
        <v>1324</v>
      </c>
    </row>
    <row r="766" spans="1:2" x14ac:dyDescent="0.2">
      <c r="A766" t="s">
        <v>1389</v>
      </c>
    </row>
    <row r="767" spans="1:2" x14ac:dyDescent="0.2">
      <c r="A767" t="s">
        <v>1342</v>
      </c>
    </row>
    <row r="768" spans="1:2" x14ac:dyDescent="0.2">
      <c r="A768" t="s">
        <v>1343</v>
      </c>
      <c r="B768" t="s">
        <v>1219</v>
      </c>
    </row>
    <row r="769" spans="1:3" x14ac:dyDescent="0.2">
      <c r="A769" t="s">
        <v>1344</v>
      </c>
      <c r="B769" t="s">
        <v>1345</v>
      </c>
    </row>
    <row r="770" spans="1:3" x14ac:dyDescent="0.2">
      <c r="A770" t="s">
        <v>1346</v>
      </c>
      <c r="B770">
        <v>2.8</v>
      </c>
      <c r="C770">
        <v>2.9</v>
      </c>
    </row>
    <row r="771" spans="1:3" x14ac:dyDescent="0.2">
      <c r="A771" t="s">
        <v>1347</v>
      </c>
      <c r="B771">
        <v>40</v>
      </c>
      <c r="C771">
        <v>92.55</v>
      </c>
    </row>
    <row r="772" spans="1:3" x14ac:dyDescent="0.2">
      <c r="A772" t="s">
        <v>1348</v>
      </c>
      <c r="B772">
        <v>30</v>
      </c>
    </row>
    <row r="773" spans="1:3" x14ac:dyDescent="0.2">
      <c r="A773" t="s">
        <v>1349</v>
      </c>
      <c r="B773">
        <v>150</v>
      </c>
      <c r="C773">
        <v>150</v>
      </c>
    </row>
    <row r="774" spans="1:3" x14ac:dyDescent="0.2">
      <c r="A774" t="s">
        <v>1233</v>
      </c>
      <c r="B774">
        <v>250</v>
      </c>
      <c r="C774">
        <v>250</v>
      </c>
    </row>
    <row r="775" spans="1:3" x14ac:dyDescent="0.2">
      <c r="A775" t="s">
        <v>1238</v>
      </c>
      <c r="B775">
        <v>150</v>
      </c>
      <c r="C775">
        <v>151</v>
      </c>
    </row>
    <row r="776" spans="1:3" x14ac:dyDescent="0.2">
      <c r="A776" t="s">
        <v>1242</v>
      </c>
      <c r="B776">
        <v>650</v>
      </c>
      <c r="C776">
        <v>646</v>
      </c>
    </row>
    <row r="777" spans="1:3" x14ac:dyDescent="0.2">
      <c r="A777" t="s">
        <v>1247</v>
      </c>
      <c r="B777">
        <v>0.14000000000000001</v>
      </c>
      <c r="C777">
        <v>0.13</v>
      </c>
    </row>
    <row r="778" spans="1:3" x14ac:dyDescent="0.2">
      <c r="A778" t="s">
        <v>1251</v>
      </c>
      <c r="B778">
        <v>7</v>
      </c>
      <c r="C778">
        <v>6.96</v>
      </c>
    </row>
    <row r="779" spans="1:3" x14ac:dyDescent="0.2">
      <c r="A779" t="s">
        <v>1255</v>
      </c>
      <c r="B779">
        <v>3.2</v>
      </c>
    </row>
    <row r="780" spans="1:3" x14ac:dyDescent="0.2">
      <c r="A780" t="s">
        <v>1256</v>
      </c>
      <c r="B780">
        <v>15.5</v>
      </c>
    </row>
    <row r="781" spans="1:3" x14ac:dyDescent="0.2">
      <c r="A781" t="s">
        <v>1350</v>
      </c>
      <c r="B781">
        <v>1</v>
      </c>
    </row>
    <row r="782" spans="1:3" x14ac:dyDescent="0.2">
      <c r="A782" t="s">
        <v>1351</v>
      </c>
      <c r="B782">
        <v>5</v>
      </c>
    </row>
    <row r="783" spans="1:3" x14ac:dyDescent="0.2">
      <c r="A783" t="s">
        <v>1352</v>
      </c>
      <c r="B783">
        <v>6</v>
      </c>
    </row>
    <row r="784" spans="1:3" x14ac:dyDescent="0.2">
      <c r="A784" t="s">
        <v>1353</v>
      </c>
      <c r="B784">
        <v>1</v>
      </c>
    </row>
    <row r="785" spans="1:2" x14ac:dyDescent="0.2">
      <c r="A785" t="s">
        <v>1354</v>
      </c>
      <c r="B785">
        <v>1</v>
      </c>
    </row>
    <row r="786" spans="1:2" x14ac:dyDescent="0.2">
      <c r="A786" t="s">
        <v>1355</v>
      </c>
      <c r="B786">
        <v>1</v>
      </c>
    </row>
    <row r="787" spans="1:2" x14ac:dyDescent="0.2">
      <c r="A787" t="s">
        <v>1356</v>
      </c>
      <c r="B787">
        <v>1</v>
      </c>
    </row>
    <row r="788" spans="1:2" x14ac:dyDescent="0.2">
      <c r="A788" t="s">
        <v>1357</v>
      </c>
      <c r="B788">
        <v>1</v>
      </c>
    </row>
    <row r="789" spans="1:2" x14ac:dyDescent="0.2">
      <c r="A789" t="s">
        <v>1358</v>
      </c>
      <c r="B789">
        <v>1</v>
      </c>
    </row>
    <row r="790" spans="1:2" x14ac:dyDescent="0.2">
      <c r="A790" t="s">
        <v>1359</v>
      </c>
      <c r="B790">
        <v>30</v>
      </c>
    </row>
    <row r="791" spans="1:2" x14ac:dyDescent="0.2">
      <c r="A791" t="s">
        <v>1360</v>
      </c>
      <c r="B791">
        <v>30</v>
      </c>
    </row>
    <row r="792" spans="1:2" x14ac:dyDescent="0.2">
      <c r="A792" t="s">
        <v>1361</v>
      </c>
      <c r="B792">
        <v>30</v>
      </c>
    </row>
    <row r="793" spans="1:2" x14ac:dyDescent="0.2">
      <c r="A793" t="s">
        <v>1362</v>
      </c>
      <c r="B793">
        <v>30</v>
      </c>
    </row>
    <row r="794" spans="1:2" x14ac:dyDescent="0.2">
      <c r="A794" t="s">
        <v>1363</v>
      </c>
      <c r="B794">
        <v>1</v>
      </c>
    </row>
    <row r="795" spans="1:2" x14ac:dyDescent="0.2">
      <c r="A795" t="s">
        <v>1364</v>
      </c>
      <c r="B795">
        <v>1</v>
      </c>
    </row>
    <row r="796" spans="1:2" x14ac:dyDescent="0.2">
      <c r="A796" t="s">
        <v>1365</v>
      </c>
      <c r="B796">
        <v>1</v>
      </c>
    </row>
    <row r="797" spans="1:2" x14ac:dyDescent="0.2">
      <c r="A797" t="s">
        <v>1366</v>
      </c>
      <c r="B797">
        <v>1</v>
      </c>
    </row>
    <row r="798" spans="1:2" x14ac:dyDescent="0.2">
      <c r="A798" t="s">
        <v>1367</v>
      </c>
      <c r="B798">
        <v>3.2</v>
      </c>
    </row>
    <row r="799" spans="1:2" x14ac:dyDescent="0.2">
      <c r="A799" t="s">
        <v>1368</v>
      </c>
      <c r="B799">
        <v>15.5</v>
      </c>
    </row>
    <row r="800" spans="1:2" x14ac:dyDescent="0.2">
      <c r="A800" t="s">
        <v>1369</v>
      </c>
      <c r="B800">
        <v>1</v>
      </c>
    </row>
    <row r="801" spans="1:2" x14ac:dyDescent="0.2">
      <c r="A801" t="s">
        <v>1370</v>
      </c>
      <c r="B801">
        <v>1</v>
      </c>
    </row>
    <row r="802" spans="1:2" x14ac:dyDescent="0.2">
      <c r="A802" t="s">
        <v>1371</v>
      </c>
      <c r="B802">
        <v>498.9</v>
      </c>
    </row>
    <row r="803" spans="1:2" x14ac:dyDescent="0.2">
      <c r="A803" t="s">
        <v>1372</v>
      </c>
      <c r="B803" t="s">
        <v>1324</v>
      </c>
    </row>
    <row r="806" spans="1:2" x14ac:dyDescent="0.2">
      <c r="A806" t="s">
        <v>1390</v>
      </c>
    </row>
    <row r="807" spans="1:2" x14ac:dyDescent="0.2">
      <c r="A807" t="s">
        <v>1391</v>
      </c>
      <c r="B807">
        <v>671</v>
      </c>
    </row>
    <row r="808" spans="1:2" x14ac:dyDescent="0.2">
      <c r="A808" t="s">
        <v>1392</v>
      </c>
      <c r="B808">
        <v>350</v>
      </c>
    </row>
    <row r="809" spans="1:2" x14ac:dyDescent="0.2">
      <c r="A809" t="s">
        <v>1393</v>
      </c>
      <c r="B809">
        <v>217</v>
      </c>
    </row>
    <row r="810" spans="1:2" x14ac:dyDescent="0.2">
      <c r="A810" t="s">
        <v>1394</v>
      </c>
      <c r="B810">
        <v>1885</v>
      </c>
    </row>
    <row r="811" spans="1:2" x14ac:dyDescent="0.2">
      <c r="A811" t="s">
        <v>1395</v>
      </c>
      <c r="B811">
        <v>535</v>
      </c>
    </row>
    <row r="812" spans="1:2" x14ac:dyDescent="0.2">
      <c r="A812" t="s">
        <v>1396</v>
      </c>
      <c r="B812">
        <v>0.3</v>
      </c>
    </row>
    <row r="813" spans="1:2" x14ac:dyDescent="0.2">
      <c r="A813" t="s">
        <v>1397</v>
      </c>
      <c r="B813" t="s">
        <v>1398</v>
      </c>
    </row>
    <row r="814" spans="1:2" x14ac:dyDescent="0.2">
      <c r="A814" t="s">
        <v>1399</v>
      </c>
      <c r="B814">
        <v>672</v>
      </c>
    </row>
    <row r="815" spans="1:2" x14ac:dyDescent="0.2">
      <c r="A815" t="s">
        <v>1400</v>
      </c>
      <c r="B815">
        <v>374</v>
      </c>
    </row>
    <row r="816" spans="1:2" x14ac:dyDescent="0.2">
      <c r="A816" t="s">
        <v>1401</v>
      </c>
      <c r="B816">
        <v>216</v>
      </c>
    </row>
    <row r="817" spans="1:2" x14ac:dyDescent="0.2">
      <c r="A817" t="s">
        <v>1402</v>
      </c>
      <c r="B817">
        <v>1670</v>
      </c>
    </row>
    <row r="818" spans="1:2" x14ac:dyDescent="0.2">
      <c r="A818" t="s">
        <v>1403</v>
      </c>
      <c r="B818">
        <v>535</v>
      </c>
    </row>
    <row r="819" spans="1:2" x14ac:dyDescent="0.2">
      <c r="A819" t="s">
        <v>1404</v>
      </c>
      <c r="B819">
        <v>-0.1</v>
      </c>
    </row>
    <row r="820" spans="1:2" x14ac:dyDescent="0.2">
      <c r="A820" t="s">
        <v>1405</v>
      </c>
      <c r="B820" t="s">
        <v>1398</v>
      </c>
    </row>
    <row r="823" spans="1:2" x14ac:dyDescent="0.2">
      <c r="A823" t="s">
        <v>1406</v>
      </c>
    </row>
    <row r="824" spans="1:2" x14ac:dyDescent="0.2">
      <c r="A824" t="s">
        <v>1407</v>
      </c>
    </row>
    <row r="825" spans="1:2" x14ac:dyDescent="0.2">
      <c r="A825" t="s">
        <v>1408</v>
      </c>
      <c r="B825">
        <v>3.0000000000000001E-3</v>
      </c>
    </row>
    <row r="826" spans="1:2" x14ac:dyDescent="0.2">
      <c r="A826" t="s">
        <v>1409</v>
      </c>
      <c r="B826">
        <v>0.02</v>
      </c>
    </row>
    <row r="827" spans="1:2" x14ac:dyDescent="0.2">
      <c r="A827" t="s">
        <v>1410</v>
      </c>
      <c r="B827">
        <v>0.02</v>
      </c>
    </row>
    <row r="828" spans="1:2" x14ac:dyDescent="0.2">
      <c r="A828" t="s">
        <v>1411</v>
      </c>
    </row>
    <row r="829" spans="1:2" x14ac:dyDescent="0.2">
      <c r="A829" t="s">
        <v>1412</v>
      </c>
    </row>
    <row r="830" spans="1:2" x14ac:dyDescent="0.2">
      <c r="A830" t="s">
        <v>1413</v>
      </c>
    </row>
    <row r="831" spans="1:2" x14ac:dyDescent="0.2">
      <c r="A831" t="s">
        <v>1414</v>
      </c>
    </row>
    <row r="832" spans="1:2" x14ac:dyDescent="0.2">
      <c r="A832" t="s">
        <v>1415</v>
      </c>
    </row>
    <row r="833" spans="1:1" x14ac:dyDescent="0.2">
      <c r="A833" t="s">
        <v>1416</v>
      </c>
    </row>
    <row r="834" spans="1:1" x14ac:dyDescent="0.2">
      <c r="A834" t="s">
        <v>1417</v>
      </c>
    </row>
    <row r="835" spans="1:1" x14ac:dyDescent="0.2">
      <c r="A835" t="s">
        <v>1418</v>
      </c>
    </row>
    <row r="836" spans="1:1" x14ac:dyDescent="0.2">
      <c r="A836" t="s">
        <v>1419</v>
      </c>
    </row>
    <row r="837" spans="1:1" x14ac:dyDescent="0.2">
      <c r="A837" t="s">
        <v>1420</v>
      </c>
    </row>
    <row r="838" spans="1:1" x14ac:dyDescent="0.2">
      <c r="A838" t="s">
        <v>1421</v>
      </c>
    </row>
    <row r="839" spans="1:1" x14ac:dyDescent="0.2">
      <c r="A839" t="s">
        <v>1413</v>
      </c>
    </row>
    <row r="840" spans="1:1" x14ac:dyDescent="0.2">
      <c r="A840" t="s">
        <v>1422</v>
      </c>
    </row>
    <row r="841" spans="1:1" x14ac:dyDescent="0.2">
      <c r="A841" t="s">
        <v>1423</v>
      </c>
    </row>
    <row r="842" spans="1:1" x14ac:dyDescent="0.2">
      <c r="A842" t="s">
        <v>1424</v>
      </c>
    </row>
    <row r="843" spans="1:1" x14ac:dyDescent="0.2">
      <c r="A843" t="s">
        <v>1425</v>
      </c>
    </row>
    <row r="844" spans="1:1" x14ac:dyDescent="0.2">
      <c r="A844" t="s">
        <v>1426</v>
      </c>
    </row>
    <row r="845" spans="1:1" x14ac:dyDescent="0.2">
      <c r="A845" t="s">
        <v>1427</v>
      </c>
    </row>
    <row r="846" spans="1:1" x14ac:dyDescent="0.2">
      <c r="A846" t="s">
        <v>1428</v>
      </c>
    </row>
    <row r="847" spans="1:1" x14ac:dyDescent="0.2">
      <c r="A847" t="s">
        <v>1429</v>
      </c>
    </row>
    <row r="848" spans="1:1" x14ac:dyDescent="0.2">
      <c r="A848" t="s">
        <v>1430</v>
      </c>
    </row>
    <row r="849" spans="1:1" x14ac:dyDescent="0.2">
      <c r="A849" t="s">
        <v>1431</v>
      </c>
    </row>
    <row r="850" spans="1:1" x14ac:dyDescent="0.2">
      <c r="A850" t="s">
        <v>1432</v>
      </c>
    </row>
    <row r="851" spans="1:1" x14ac:dyDescent="0.2">
      <c r="A851" t="s">
        <v>1433</v>
      </c>
    </row>
    <row r="852" spans="1:1" x14ac:dyDescent="0.2">
      <c r="A852" t="s">
        <v>1434</v>
      </c>
    </row>
    <row r="856" spans="1:1" x14ac:dyDescent="0.2">
      <c r="A856" t="s">
        <v>1435</v>
      </c>
    </row>
    <row r="859" spans="1:1" x14ac:dyDescent="0.2">
      <c r="A859" t="s">
        <v>2209</v>
      </c>
    </row>
    <row r="861" spans="1:1" x14ac:dyDescent="0.2">
      <c r="A861" t="s">
        <v>1437</v>
      </c>
    </row>
    <row r="865" spans="1:1" x14ac:dyDescent="0.2">
      <c r="A865" t="s">
        <v>1438</v>
      </c>
    </row>
    <row r="866" spans="1:1" x14ac:dyDescent="0.2">
      <c r="A866" t="s">
        <v>2210</v>
      </c>
    </row>
    <row r="867" spans="1:1" x14ac:dyDescent="0.2">
      <c r="A867" t="s">
        <v>1440</v>
      </c>
    </row>
    <row r="868" spans="1:1" x14ac:dyDescent="0.2">
      <c r="A868" t="s">
        <v>1441</v>
      </c>
    </row>
    <row r="869" spans="1:1" x14ac:dyDescent="0.2">
      <c r="A869" t="s">
        <v>1442</v>
      </c>
    </row>
    <row r="870" spans="1:1" x14ac:dyDescent="0.2">
      <c r="A870" t="s">
        <v>1443</v>
      </c>
    </row>
    <row r="871" spans="1:1" x14ac:dyDescent="0.2">
      <c r="A871" t="s">
        <v>1444</v>
      </c>
    </row>
    <row r="872" spans="1:1" x14ac:dyDescent="0.2">
      <c r="A872" t="s">
        <v>2211</v>
      </c>
    </row>
    <row r="873" spans="1:1" x14ac:dyDescent="0.2">
      <c r="A873" t="s">
        <v>2212</v>
      </c>
    </row>
    <row r="874" spans="1:1" x14ac:dyDescent="0.2">
      <c r="A874" t="s">
        <v>1447</v>
      </c>
    </row>
    <row r="875" spans="1:1" x14ac:dyDescent="0.2">
      <c r="A875" t="s">
        <v>1448</v>
      </c>
    </row>
    <row r="876" spans="1:1" x14ac:dyDescent="0.2">
      <c r="A876" t="s">
        <v>1449</v>
      </c>
    </row>
    <row r="877" spans="1:1" x14ac:dyDescent="0.2">
      <c r="A877" t="s">
        <v>1450</v>
      </c>
    </row>
    <row r="878" spans="1:1" x14ac:dyDescent="0.2">
      <c r="A878" t="s">
        <v>1451</v>
      </c>
    </row>
    <row r="879" spans="1:1" x14ac:dyDescent="0.2">
      <c r="A879" t="s">
        <v>1452</v>
      </c>
    </row>
    <row r="880" spans="1:1" x14ac:dyDescent="0.2">
      <c r="A880" t="s">
        <v>1453</v>
      </c>
    </row>
    <row r="881" spans="1:1" x14ac:dyDescent="0.2">
      <c r="A881" t="s">
        <v>1454</v>
      </c>
    </row>
    <row r="882" spans="1:1" x14ac:dyDescent="0.2">
      <c r="A882" t="s">
        <v>1455</v>
      </c>
    </row>
    <row r="883" spans="1:1" x14ac:dyDescent="0.2">
      <c r="A883" t="s">
        <v>1456</v>
      </c>
    </row>
    <row r="884" spans="1:1" x14ac:dyDescent="0.2">
      <c r="A884" t="s">
        <v>1457</v>
      </c>
    </row>
    <row r="885" spans="1:1" x14ac:dyDescent="0.2">
      <c r="A885" t="s">
        <v>1458</v>
      </c>
    </row>
    <row r="886" spans="1:1" x14ac:dyDescent="0.2">
      <c r="A886" t="s">
        <v>1459</v>
      </c>
    </row>
    <row r="887" spans="1:1" x14ac:dyDescent="0.2">
      <c r="A887" t="s">
        <v>1460</v>
      </c>
    </row>
    <row r="888" spans="1:1" x14ac:dyDescent="0.2">
      <c r="A888" t="s">
        <v>1461</v>
      </c>
    </row>
    <row r="889" spans="1:1" x14ac:dyDescent="0.2">
      <c r="A889" t="s">
        <v>1462</v>
      </c>
    </row>
    <row r="890" spans="1:1" x14ac:dyDescent="0.2">
      <c r="A890" t="s">
        <v>1463</v>
      </c>
    </row>
    <row r="891" spans="1:1" x14ac:dyDescent="0.2">
      <c r="A891" t="s">
        <v>1464</v>
      </c>
    </row>
    <row r="892" spans="1:1" x14ac:dyDescent="0.2">
      <c r="A892" t="s">
        <v>2213</v>
      </c>
    </row>
    <row r="893" spans="1:1" x14ac:dyDescent="0.2">
      <c r="A893" t="s">
        <v>2214</v>
      </c>
    </row>
    <row r="894" spans="1:1" x14ac:dyDescent="0.2">
      <c r="A894" t="s">
        <v>2215</v>
      </c>
    </row>
    <row r="895" spans="1:1" x14ac:dyDescent="0.2">
      <c r="A895" t="s">
        <v>2216</v>
      </c>
    </row>
    <row r="896" spans="1:1" x14ac:dyDescent="0.2">
      <c r="A896" t="s">
        <v>1470</v>
      </c>
    </row>
    <row r="897" spans="1:1" x14ac:dyDescent="0.2">
      <c r="A897" t="s">
        <v>1471</v>
      </c>
    </row>
    <row r="898" spans="1:1" x14ac:dyDescent="0.2">
      <c r="A898" t="s">
        <v>1472</v>
      </c>
    </row>
    <row r="904" spans="1:1" x14ac:dyDescent="0.2">
      <c r="A904" t="s">
        <v>1473</v>
      </c>
    </row>
    <row r="906" spans="1:1" x14ac:dyDescent="0.2">
      <c r="A906" t="s">
        <v>1474</v>
      </c>
    </row>
    <row r="908" spans="1:1" x14ac:dyDescent="0.2">
      <c r="A908" t="s">
        <v>1475</v>
      </c>
    </row>
    <row r="910" spans="1:1" x14ac:dyDescent="0.2">
      <c r="A910" t="s">
        <v>1476</v>
      </c>
    </row>
    <row r="911" spans="1:1" x14ac:dyDescent="0.2">
      <c r="A911" t="s">
        <v>1477</v>
      </c>
    </row>
    <row r="912" spans="1:1" x14ac:dyDescent="0.2">
      <c r="A912" t="s">
        <v>1478</v>
      </c>
    </row>
    <row r="913" spans="1:1" x14ac:dyDescent="0.2">
      <c r="A913" t="s">
        <v>1479</v>
      </c>
    </row>
    <row r="914" spans="1:1" x14ac:dyDescent="0.2">
      <c r="A914" t="s">
        <v>1480</v>
      </c>
    </row>
    <row r="915" spans="1:1" x14ac:dyDescent="0.2">
      <c r="A915" t="s">
        <v>1481</v>
      </c>
    </row>
    <row r="916" spans="1:1" x14ac:dyDescent="0.2">
      <c r="A916" t="s">
        <v>1482</v>
      </c>
    </row>
    <row r="917" spans="1:1" x14ac:dyDescent="0.2">
      <c r="A917" t="s">
        <v>1483</v>
      </c>
    </row>
    <row r="918" spans="1:1" x14ac:dyDescent="0.2">
      <c r="A918" t="s">
        <v>1484</v>
      </c>
    </row>
    <row r="919" spans="1:1" x14ac:dyDescent="0.2">
      <c r="A919" t="s">
        <v>1485</v>
      </c>
    </row>
    <row r="920" spans="1:1" x14ac:dyDescent="0.2">
      <c r="A920" t="s">
        <v>1486</v>
      </c>
    </row>
    <row r="921" spans="1:1" x14ac:dyDescent="0.2">
      <c r="A921" t="s">
        <v>1487</v>
      </c>
    </row>
    <row r="922" spans="1:1" x14ac:dyDescent="0.2">
      <c r="A922" t="s">
        <v>1488</v>
      </c>
    </row>
    <row r="923" spans="1:1" x14ac:dyDescent="0.2">
      <c r="A923" t="s">
        <v>1489</v>
      </c>
    </row>
    <row r="924" spans="1:1" x14ac:dyDescent="0.2">
      <c r="A924" t="s">
        <v>1490</v>
      </c>
    </row>
    <row r="926" spans="1:1" x14ac:dyDescent="0.2">
      <c r="A926" t="s">
        <v>1491</v>
      </c>
    </row>
    <row r="927" spans="1:1" x14ac:dyDescent="0.2">
      <c r="A927" t="s">
        <v>1492</v>
      </c>
    </row>
    <row r="928" spans="1:1" x14ac:dyDescent="0.2">
      <c r="A928" t="s">
        <v>1493</v>
      </c>
    </row>
    <row r="929" spans="1:1" x14ac:dyDescent="0.2">
      <c r="A929" t="s">
        <v>1494</v>
      </c>
    </row>
    <row r="930" spans="1:1" x14ac:dyDescent="0.2">
      <c r="A930" t="s">
        <v>1495</v>
      </c>
    </row>
    <row r="931" spans="1:1" x14ac:dyDescent="0.2">
      <c r="A931" t="s">
        <v>1496</v>
      </c>
    </row>
    <row r="932" spans="1:1" x14ac:dyDescent="0.2">
      <c r="A932" t="s">
        <v>1497</v>
      </c>
    </row>
    <row r="933" spans="1:1" x14ac:dyDescent="0.2">
      <c r="A933" t="s">
        <v>1498</v>
      </c>
    </row>
    <row r="934" spans="1:1" x14ac:dyDescent="0.2">
      <c r="A934" t="s">
        <v>1499</v>
      </c>
    </row>
    <row r="935" spans="1:1" x14ac:dyDescent="0.2">
      <c r="A935" t="s">
        <v>1500</v>
      </c>
    </row>
    <row r="936" spans="1:1" x14ac:dyDescent="0.2">
      <c r="A936" t="s">
        <v>1501</v>
      </c>
    </row>
    <row r="937" spans="1:1" x14ac:dyDescent="0.2">
      <c r="A937" t="s">
        <v>1502</v>
      </c>
    </row>
    <row r="938" spans="1:1" x14ac:dyDescent="0.2">
      <c r="A938" t="s">
        <v>1503</v>
      </c>
    </row>
    <row r="939" spans="1:1" x14ac:dyDescent="0.2">
      <c r="A939" t="s">
        <v>1504</v>
      </c>
    </row>
    <row r="940" spans="1:1" x14ac:dyDescent="0.2">
      <c r="A940" t="s">
        <v>1505</v>
      </c>
    </row>
    <row r="941" spans="1:1" x14ac:dyDescent="0.2">
      <c r="A941" t="s">
        <v>1506</v>
      </c>
    </row>
    <row r="942" spans="1:1" x14ac:dyDescent="0.2">
      <c r="A942" t="s">
        <v>1507</v>
      </c>
    </row>
    <row r="943" spans="1:1" x14ac:dyDescent="0.2">
      <c r="A943" t="s">
        <v>1508</v>
      </c>
    </row>
    <row r="944" spans="1:1" x14ac:dyDescent="0.2">
      <c r="A944" t="s">
        <v>1509</v>
      </c>
    </row>
    <row r="947" spans="1:1" x14ac:dyDescent="0.2">
      <c r="A947" t="s">
        <v>1510</v>
      </c>
    </row>
    <row r="949" spans="1:1" x14ac:dyDescent="0.2">
      <c r="A949" t="s">
        <v>2217</v>
      </c>
    </row>
    <row r="952" spans="1:1" x14ac:dyDescent="0.2">
      <c r="A952" t="s">
        <v>1512</v>
      </c>
    </row>
    <row r="955" spans="1:1" x14ac:dyDescent="0.2">
      <c r="A955" t="s">
        <v>1513</v>
      </c>
    </row>
    <row r="957" spans="1:1" x14ac:dyDescent="0.2">
      <c r="A957" t="s">
        <v>1514</v>
      </c>
    </row>
    <row r="962" spans="1:1" x14ac:dyDescent="0.2">
      <c r="A962" t="s">
        <v>1515</v>
      </c>
    </row>
    <row r="964" spans="1:1" x14ac:dyDescent="0.2">
      <c r="A964" t="s">
        <v>1516</v>
      </c>
    </row>
    <row r="966" spans="1:1" x14ac:dyDescent="0.2">
      <c r="A966" t="s">
        <v>1517</v>
      </c>
    </row>
    <row r="968" spans="1:1" x14ac:dyDescent="0.2">
      <c r="A968" t="s">
        <v>1518</v>
      </c>
    </row>
    <row r="970" spans="1:1" x14ac:dyDescent="0.2">
      <c r="A970" t="s">
        <v>1519</v>
      </c>
    </row>
    <row r="972" spans="1:1" x14ac:dyDescent="0.2">
      <c r="A972" t="s">
        <v>1520</v>
      </c>
    </row>
    <row r="974" spans="1:1" x14ac:dyDescent="0.2">
      <c r="A974" t="s">
        <v>1521</v>
      </c>
    </row>
    <row r="976" spans="1:1" x14ac:dyDescent="0.2">
      <c r="A976" t="s">
        <v>1522</v>
      </c>
    </row>
    <row r="978" spans="1:1" x14ac:dyDescent="0.2">
      <c r="A978" t="s">
        <v>1523</v>
      </c>
    </row>
    <row r="980" spans="1:1" x14ac:dyDescent="0.2">
      <c r="A980" t="s">
        <v>1524</v>
      </c>
    </row>
    <row r="983" spans="1:1" x14ac:dyDescent="0.2">
      <c r="A983" t="s">
        <v>1512</v>
      </c>
    </row>
    <row r="989" spans="1:1" x14ac:dyDescent="0.2">
      <c r="A989" t="s">
        <v>1525</v>
      </c>
    </row>
    <row r="990" spans="1:1" x14ac:dyDescent="0.2">
      <c r="A990" t="s">
        <v>1526</v>
      </c>
    </row>
    <row r="991" spans="1:1" x14ac:dyDescent="0.2">
      <c r="A991" t="s">
        <v>1222</v>
      </c>
    </row>
    <row r="992" spans="1:1" x14ac:dyDescent="0.2">
      <c r="A992" t="s">
        <v>1527</v>
      </c>
    </row>
    <row r="993" spans="1:1" x14ac:dyDescent="0.2">
      <c r="A993" t="s">
        <v>1528</v>
      </c>
    </row>
    <row r="994" spans="1:1" x14ac:dyDescent="0.2">
      <c r="A994" t="s">
        <v>2218</v>
      </c>
    </row>
    <row r="995" spans="1:1" x14ac:dyDescent="0.2">
      <c r="A995" t="s">
        <v>1530</v>
      </c>
    </row>
    <row r="996" spans="1:1" x14ac:dyDescent="0.2">
      <c r="A996" t="s">
        <v>1531</v>
      </c>
    </row>
    <row r="997" spans="1:1" x14ac:dyDescent="0.2">
      <c r="A997" t="s">
        <v>1532</v>
      </c>
    </row>
    <row r="998" spans="1:1" x14ac:dyDescent="0.2">
      <c r="A998" t="s">
        <v>1533</v>
      </c>
    </row>
    <row r="999" spans="1:1" x14ac:dyDescent="0.2">
      <c r="A999" t="s">
        <v>1534</v>
      </c>
    </row>
    <row r="1001" spans="1:1" x14ac:dyDescent="0.2">
      <c r="A1001" t="s">
        <v>1535</v>
      </c>
    </row>
    <row r="1002" spans="1:1" x14ac:dyDescent="0.2">
      <c r="A1002" t="s">
        <v>1526</v>
      </c>
    </row>
    <row r="1003" spans="1:1" x14ac:dyDescent="0.2">
      <c r="A1003" t="s">
        <v>1222</v>
      </c>
    </row>
    <row r="1004" spans="1:1" x14ac:dyDescent="0.2">
      <c r="A1004" t="s">
        <v>1536</v>
      </c>
    </row>
    <row r="1005" spans="1:1" x14ac:dyDescent="0.2">
      <c r="A1005" t="s">
        <v>1528</v>
      </c>
    </row>
    <row r="1006" spans="1:1" x14ac:dyDescent="0.2">
      <c r="A1006" t="s">
        <v>1537</v>
      </c>
    </row>
    <row r="1007" spans="1:1" x14ac:dyDescent="0.2">
      <c r="A1007" t="s">
        <v>1530</v>
      </c>
    </row>
    <row r="1008" spans="1:1" x14ac:dyDescent="0.2">
      <c r="A1008" t="s">
        <v>1531</v>
      </c>
    </row>
    <row r="1009" spans="1:1" x14ac:dyDescent="0.2">
      <c r="A1009" t="s">
        <v>1532</v>
      </c>
    </row>
    <row r="1010" spans="1:1" x14ac:dyDescent="0.2">
      <c r="A1010" t="s">
        <v>1538</v>
      </c>
    </row>
    <row r="1011" spans="1:1" x14ac:dyDescent="0.2">
      <c r="A1011" t="s">
        <v>1534</v>
      </c>
    </row>
    <row r="1013" spans="1:1" x14ac:dyDescent="0.2">
      <c r="A1013" t="s">
        <v>1539</v>
      </c>
    </row>
    <row r="1014" spans="1:1" x14ac:dyDescent="0.2">
      <c r="A1014" t="s">
        <v>1526</v>
      </c>
    </row>
    <row r="1015" spans="1:1" x14ac:dyDescent="0.2">
      <c r="A1015" t="s">
        <v>1222</v>
      </c>
    </row>
    <row r="1016" spans="1:1" x14ac:dyDescent="0.2">
      <c r="A1016" t="s">
        <v>1527</v>
      </c>
    </row>
    <row r="1017" spans="1:1" x14ac:dyDescent="0.2">
      <c r="A1017" t="s">
        <v>1528</v>
      </c>
    </row>
    <row r="1018" spans="1:1" x14ac:dyDescent="0.2">
      <c r="A1018" t="s">
        <v>2219</v>
      </c>
    </row>
    <row r="1019" spans="1:1" x14ac:dyDescent="0.2">
      <c r="A1019" t="s">
        <v>1530</v>
      </c>
    </row>
    <row r="1020" spans="1:1" x14ac:dyDescent="0.2">
      <c r="A1020" t="s">
        <v>1531</v>
      </c>
    </row>
    <row r="1021" spans="1:1" x14ac:dyDescent="0.2">
      <c r="A1021" t="s">
        <v>1541</v>
      </c>
    </row>
    <row r="1022" spans="1:1" x14ac:dyDescent="0.2">
      <c r="A1022" t="s">
        <v>2220</v>
      </c>
    </row>
    <row r="1023" spans="1:1" x14ac:dyDescent="0.2">
      <c r="A1023" t="s">
        <v>1543</v>
      </c>
    </row>
    <row r="1025" spans="1:1" x14ac:dyDescent="0.2">
      <c r="A1025" t="s">
        <v>1544</v>
      </c>
    </row>
    <row r="1026" spans="1:1" x14ac:dyDescent="0.2">
      <c r="A1026" t="s">
        <v>1526</v>
      </c>
    </row>
    <row r="1027" spans="1:1" x14ac:dyDescent="0.2">
      <c r="A1027" t="s">
        <v>1222</v>
      </c>
    </row>
    <row r="1028" spans="1:1" x14ac:dyDescent="0.2">
      <c r="A1028" t="s">
        <v>1527</v>
      </c>
    </row>
    <row r="1029" spans="1:1" x14ac:dyDescent="0.2">
      <c r="A1029" t="s">
        <v>1528</v>
      </c>
    </row>
    <row r="1030" spans="1:1" x14ac:dyDescent="0.2">
      <c r="A1030" t="s">
        <v>2219</v>
      </c>
    </row>
    <row r="1031" spans="1:1" x14ac:dyDescent="0.2">
      <c r="A1031" t="s">
        <v>1530</v>
      </c>
    </row>
    <row r="1032" spans="1:1" x14ac:dyDescent="0.2">
      <c r="A1032" t="s">
        <v>1531</v>
      </c>
    </row>
    <row r="1033" spans="1:1" x14ac:dyDescent="0.2">
      <c r="A1033" t="s">
        <v>1545</v>
      </c>
    </row>
    <row r="1034" spans="1:1" x14ac:dyDescent="0.2">
      <c r="A1034" t="s">
        <v>2220</v>
      </c>
    </row>
    <row r="1035" spans="1:1" x14ac:dyDescent="0.2">
      <c r="A1035" t="s">
        <v>1543</v>
      </c>
    </row>
    <row r="1037" spans="1:1" x14ac:dyDescent="0.2">
      <c r="A1037" t="s">
        <v>1546</v>
      </c>
    </row>
    <row r="1038" spans="1:1" x14ac:dyDescent="0.2">
      <c r="A1038" t="s">
        <v>1526</v>
      </c>
    </row>
    <row r="1039" spans="1:1" x14ac:dyDescent="0.2">
      <c r="A1039" t="s">
        <v>1222</v>
      </c>
    </row>
    <row r="1040" spans="1:1" x14ac:dyDescent="0.2">
      <c r="A1040" t="s">
        <v>1527</v>
      </c>
    </row>
    <row r="1041" spans="1:1" x14ac:dyDescent="0.2">
      <c r="A1041" t="s">
        <v>1528</v>
      </c>
    </row>
    <row r="1042" spans="1:1" x14ac:dyDescent="0.2">
      <c r="A1042" t="s">
        <v>2219</v>
      </c>
    </row>
    <row r="1043" spans="1:1" x14ac:dyDescent="0.2">
      <c r="A1043" t="s">
        <v>1530</v>
      </c>
    </row>
    <row r="1044" spans="1:1" x14ac:dyDescent="0.2">
      <c r="A1044" t="s">
        <v>1531</v>
      </c>
    </row>
    <row r="1045" spans="1:1" x14ac:dyDescent="0.2">
      <c r="A1045" t="s">
        <v>1547</v>
      </c>
    </row>
    <row r="1046" spans="1:1" x14ac:dyDescent="0.2">
      <c r="A1046" t="s">
        <v>2220</v>
      </c>
    </row>
    <row r="1047" spans="1:1" x14ac:dyDescent="0.2">
      <c r="A1047" t="s">
        <v>1543</v>
      </c>
    </row>
    <row r="1049" spans="1:1" x14ac:dyDescent="0.2">
      <c r="A1049" t="s">
        <v>1548</v>
      </c>
    </row>
    <row r="1050" spans="1:1" x14ac:dyDescent="0.2">
      <c r="A1050" t="s">
        <v>1526</v>
      </c>
    </row>
    <row r="1051" spans="1:1" x14ac:dyDescent="0.2">
      <c r="A1051" t="s">
        <v>1222</v>
      </c>
    </row>
    <row r="1052" spans="1:1" x14ac:dyDescent="0.2">
      <c r="A1052" t="s">
        <v>1527</v>
      </c>
    </row>
    <row r="1053" spans="1:1" x14ac:dyDescent="0.2">
      <c r="A1053" t="s">
        <v>1528</v>
      </c>
    </row>
    <row r="1054" spans="1:1" x14ac:dyDescent="0.2">
      <c r="A1054" t="s">
        <v>2219</v>
      </c>
    </row>
    <row r="1055" spans="1:1" x14ac:dyDescent="0.2">
      <c r="A1055" t="s">
        <v>1530</v>
      </c>
    </row>
    <row r="1056" spans="1:1" x14ac:dyDescent="0.2">
      <c r="A1056" t="s">
        <v>1531</v>
      </c>
    </row>
    <row r="1057" spans="1:1" x14ac:dyDescent="0.2">
      <c r="A1057" t="s">
        <v>1549</v>
      </c>
    </row>
    <row r="1058" spans="1:1" x14ac:dyDescent="0.2">
      <c r="A1058" t="s">
        <v>2220</v>
      </c>
    </row>
    <row r="1059" spans="1:1" x14ac:dyDescent="0.2">
      <c r="A1059" t="s">
        <v>1543</v>
      </c>
    </row>
    <row r="1061" spans="1:1" x14ac:dyDescent="0.2">
      <c r="A1061" t="s">
        <v>1550</v>
      </c>
    </row>
    <row r="1062" spans="1:1" x14ac:dyDescent="0.2">
      <c r="A1062" t="s">
        <v>1526</v>
      </c>
    </row>
    <row r="1063" spans="1:1" x14ac:dyDescent="0.2">
      <c r="A1063" t="s">
        <v>1222</v>
      </c>
    </row>
    <row r="1064" spans="1:1" x14ac:dyDescent="0.2">
      <c r="A1064" t="s">
        <v>1527</v>
      </c>
    </row>
    <row r="1065" spans="1:1" x14ac:dyDescent="0.2">
      <c r="A1065" t="s">
        <v>1528</v>
      </c>
    </row>
    <row r="1066" spans="1:1" x14ac:dyDescent="0.2">
      <c r="A1066" t="s">
        <v>2219</v>
      </c>
    </row>
    <row r="1067" spans="1:1" x14ac:dyDescent="0.2">
      <c r="A1067" t="s">
        <v>1530</v>
      </c>
    </row>
    <row r="1068" spans="1:1" x14ac:dyDescent="0.2">
      <c r="A1068" t="s">
        <v>1531</v>
      </c>
    </row>
    <row r="1069" spans="1:1" x14ac:dyDescent="0.2">
      <c r="A1069" t="s">
        <v>1551</v>
      </c>
    </row>
    <row r="1070" spans="1:1" x14ac:dyDescent="0.2">
      <c r="A1070" t="s">
        <v>2220</v>
      </c>
    </row>
    <row r="1071" spans="1:1" x14ac:dyDescent="0.2">
      <c r="A1071" t="s">
        <v>1543</v>
      </c>
    </row>
    <row r="1073" spans="1:1" x14ac:dyDescent="0.2">
      <c r="A1073" t="s">
        <v>1552</v>
      </c>
    </row>
    <row r="1074" spans="1:1" x14ac:dyDescent="0.2">
      <c r="A1074" t="s">
        <v>1526</v>
      </c>
    </row>
    <row r="1075" spans="1:1" x14ac:dyDescent="0.2">
      <c r="A1075" t="s">
        <v>1222</v>
      </c>
    </row>
    <row r="1076" spans="1:1" x14ac:dyDescent="0.2">
      <c r="A1076" t="s">
        <v>1527</v>
      </c>
    </row>
    <row r="1077" spans="1:1" x14ac:dyDescent="0.2">
      <c r="A1077" t="s">
        <v>1528</v>
      </c>
    </row>
    <row r="1078" spans="1:1" x14ac:dyDescent="0.2">
      <c r="A1078" t="s">
        <v>2219</v>
      </c>
    </row>
    <row r="1079" spans="1:1" x14ac:dyDescent="0.2">
      <c r="A1079" t="s">
        <v>1530</v>
      </c>
    </row>
    <row r="1080" spans="1:1" x14ac:dyDescent="0.2">
      <c r="A1080" t="s">
        <v>1531</v>
      </c>
    </row>
    <row r="1081" spans="1:1" x14ac:dyDescent="0.2">
      <c r="A1081" t="s">
        <v>1553</v>
      </c>
    </row>
    <row r="1082" spans="1:1" x14ac:dyDescent="0.2">
      <c r="A1082" t="s">
        <v>2220</v>
      </c>
    </row>
    <row r="1083" spans="1:1" x14ac:dyDescent="0.2">
      <c r="A1083" t="s">
        <v>1543</v>
      </c>
    </row>
    <row r="1085" spans="1:1" x14ac:dyDescent="0.2">
      <c r="A1085" t="s">
        <v>1554</v>
      </c>
    </row>
    <row r="1086" spans="1:1" x14ac:dyDescent="0.2">
      <c r="A1086" t="s">
        <v>1526</v>
      </c>
    </row>
    <row r="1087" spans="1:1" x14ac:dyDescent="0.2">
      <c r="A1087" t="s">
        <v>1222</v>
      </c>
    </row>
    <row r="1088" spans="1:1" x14ac:dyDescent="0.2">
      <c r="A1088" t="s">
        <v>1527</v>
      </c>
    </row>
    <row r="1089" spans="1:1" x14ac:dyDescent="0.2">
      <c r="A1089" t="s">
        <v>1528</v>
      </c>
    </row>
    <row r="1090" spans="1:1" x14ac:dyDescent="0.2">
      <c r="A1090" t="s">
        <v>2219</v>
      </c>
    </row>
    <row r="1091" spans="1:1" x14ac:dyDescent="0.2">
      <c r="A1091" t="s">
        <v>1530</v>
      </c>
    </row>
    <row r="1092" spans="1:1" x14ac:dyDescent="0.2">
      <c r="A1092" t="s">
        <v>1531</v>
      </c>
    </row>
    <row r="1093" spans="1:1" x14ac:dyDescent="0.2">
      <c r="A1093" t="s">
        <v>1555</v>
      </c>
    </row>
    <row r="1094" spans="1:1" x14ac:dyDescent="0.2">
      <c r="A1094" t="s">
        <v>2220</v>
      </c>
    </row>
    <row r="1095" spans="1:1" x14ac:dyDescent="0.2">
      <c r="A1095" t="s">
        <v>1543</v>
      </c>
    </row>
    <row r="1097" spans="1:1" x14ac:dyDescent="0.2">
      <c r="A1097" t="s">
        <v>1556</v>
      </c>
    </row>
    <row r="1098" spans="1:1" x14ac:dyDescent="0.2">
      <c r="A1098" t="s">
        <v>1526</v>
      </c>
    </row>
    <row r="1099" spans="1:1" x14ac:dyDescent="0.2">
      <c r="A1099" t="s">
        <v>1222</v>
      </c>
    </row>
    <row r="1100" spans="1:1" x14ac:dyDescent="0.2">
      <c r="A1100" t="s">
        <v>1527</v>
      </c>
    </row>
    <row r="1101" spans="1:1" x14ac:dyDescent="0.2">
      <c r="A1101" t="s">
        <v>1528</v>
      </c>
    </row>
    <row r="1102" spans="1:1" x14ac:dyDescent="0.2">
      <c r="A1102" t="s">
        <v>2219</v>
      </c>
    </row>
    <row r="1103" spans="1:1" x14ac:dyDescent="0.2">
      <c r="A1103" t="s">
        <v>1530</v>
      </c>
    </row>
    <row r="1104" spans="1:1" x14ac:dyDescent="0.2">
      <c r="A1104" t="s">
        <v>1531</v>
      </c>
    </row>
    <row r="1105" spans="1:1" x14ac:dyDescent="0.2">
      <c r="A1105" t="s">
        <v>1557</v>
      </c>
    </row>
    <row r="1106" spans="1:1" x14ac:dyDescent="0.2">
      <c r="A1106" t="s">
        <v>2220</v>
      </c>
    </row>
    <row r="1107" spans="1:1" x14ac:dyDescent="0.2">
      <c r="A1107" t="s">
        <v>1543</v>
      </c>
    </row>
    <row r="1109" spans="1:1" x14ac:dyDescent="0.2">
      <c r="A1109" t="s">
        <v>1558</v>
      </c>
    </row>
    <row r="1110" spans="1:1" x14ac:dyDescent="0.2">
      <c r="A1110" t="s">
        <v>1526</v>
      </c>
    </row>
    <row r="1111" spans="1:1" x14ac:dyDescent="0.2">
      <c r="A1111" t="s">
        <v>1222</v>
      </c>
    </row>
    <row r="1112" spans="1:1" x14ac:dyDescent="0.2">
      <c r="A1112" t="s">
        <v>1527</v>
      </c>
    </row>
    <row r="1113" spans="1:1" x14ac:dyDescent="0.2">
      <c r="A1113" t="s">
        <v>1528</v>
      </c>
    </row>
    <row r="1114" spans="1:1" x14ac:dyDescent="0.2">
      <c r="A1114" t="s">
        <v>2219</v>
      </c>
    </row>
    <row r="1115" spans="1:1" x14ac:dyDescent="0.2">
      <c r="A1115" t="s">
        <v>1530</v>
      </c>
    </row>
    <row r="1116" spans="1:1" x14ac:dyDescent="0.2">
      <c r="A1116" t="s">
        <v>1531</v>
      </c>
    </row>
    <row r="1117" spans="1:1" x14ac:dyDescent="0.2">
      <c r="A1117" t="s">
        <v>1559</v>
      </c>
    </row>
    <row r="1118" spans="1:1" x14ac:dyDescent="0.2">
      <c r="A1118" t="s">
        <v>2220</v>
      </c>
    </row>
    <row r="1119" spans="1:1" x14ac:dyDescent="0.2">
      <c r="A1119" t="s">
        <v>1543</v>
      </c>
    </row>
    <row r="1121" spans="1:1" x14ac:dyDescent="0.2">
      <c r="A1121" t="s">
        <v>1560</v>
      </c>
    </row>
    <row r="1122" spans="1:1" x14ac:dyDescent="0.2">
      <c r="A1122" t="s">
        <v>1526</v>
      </c>
    </row>
    <row r="1123" spans="1:1" x14ac:dyDescent="0.2">
      <c r="A1123" t="s">
        <v>1222</v>
      </c>
    </row>
    <row r="1124" spans="1:1" x14ac:dyDescent="0.2">
      <c r="A1124" t="s">
        <v>1527</v>
      </c>
    </row>
    <row r="1125" spans="1:1" x14ac:dyDescent="0.2">
      <c r="A1125" t="s">
        <v>1528</v>
      </c>
    </row>
    <row r="1126" spans="1:1" x14ac:dyDescent="0.2">
      <c r="A1126" t="s">
        <v>2219</v>
      </c>
    </row>
    <row r="1127" spans="1:1" x14ac:dyDescent="0.2">
      <c r="A1127" t="s">
        <v>1530</v>
      </c>
    </row>
    <row r="1128" spans="1:1" x14ac:dyDescent="0.2">
      <c r="A1128" t="s">
        <v>1531</v>
      </c>
    </row>
    <row r="1129" spans="1:1" x14ac:dyDescent="0.2">
      <c r="A1129" t="s">
        <v>1561</v>
      </c>
    </row>
    <row r="1130" spans="1:1" x14ac:dyDescent="0.2">
      <c r="A1130" t="s">
        <v>2220</v>
      </c>
    </row>
    <row r="1131" spans="1:1" x14ac:dyDescent="0.2">
      <c r="A1131" t="s">
        <v>1543</v>
      </c>
    </row>
    <row r="1133" spans="1:1" x14ac:dyDescent="0.2">
      <c r="A1133" t="s">
        <v>1562</v>
      </c>
    </row>
    <row r="1134" spans="1:1" x14ac:dyDescent="0.2">
      <c r="A1134" t="s">
        <v>1526</v>
      </c>
    </row>
    <row r="1135" spans="1:1" x14ac:dyDescent="0.2">
      <c r="A1135" t="s">
        <v>1222</v>
      </c>
    </row>
    <row r="1136" spans="1:1" x14ac:dyDescent="0.2">
      <c r="A1136" t="s">
        <v>1527</v>
      </c>
    </row>
    <row r="1137" spans="1:1" x14ac:dyDescent="0.2">
      <c r="A1137" t="s">
        <v>1528</v>
      </c>
    </row>
    <row r="1138" spans="1:1" x14ac:dyDescent="0.2">
      <c r="A1138" t="s">
        <v>2219</v>
      </c>
    </row>
    <row r="1139" spans="1:1" x14ac:dyDescent="0.2">
      <c r="A1139" t="s">
        <v>1530</v>
      </c>
    </row>
    <row r="1140" spans="1:1" x14ac:dyDescent="0.2">
      <c r="A1140" t="s">
        <v>1531</v>
      </c>
    </row>
    <row r="1141" spans="1:1" x14ac:dyDescent="0.2">
      <c r="A1141" t="s">
        <v>1563</v>
      </c>
    </row>
    <row r="1142" spans="1:1" x14ac:dyDescent="0.2">
      <c r="A1142" t="s">
        <v>2220</v>
      </c>
    </row>
    <row r="1143" spans="1:1" x14ac:dyDescent="0.2">
      <c r="A1143" t="s">
        <v>1543</v>
      </c>
    </row>
    <row r="1145" spans="1:1" x14ac:dyDescent="0.2">
      <c r="A1145" t="s">
        <v>1564</v>
      </c>
    </row>
    <row r="1146" spans="1:1" x14ac:dyDescent="0.2">
      <c r="A1146" t="s">
        <v>1526</v>
      </c>
    </row>
    <row r="1147" spans="1:1" x14ac:dyDescent="0.2">
      <c r="A1147" t="s">
        <v>1222</v>
      </c>
    </row>
    <row r="1148" spans="1:1" x14ac:dyDescent="0.2">
      <c r="A1148" t="s">
        <v>1527</v>
      </c>
    </row>
    <row r="1149" spans="1:1" x14ac:dyDescent="0.2">
      <c r="A1149" t="s">
        <v>1528</v>
      </c>
    </row>
    <row r="1150" spans="1:1" x14ac:dyDescent="0.2">
      <c r="A1150" t="s">
        <v>2219</v>
      </c>
    </row>
    <row r="1151" spans="1:1" x14ac:dyDescent="0.2">
      <c r="A1151" t="s">
        <v>1530</v>
      </c>
    </row>
    <row r="1152" spans="1:1" x14ac:dyDescent="0.2">
      <c r="A1152" t="s">
        <v>1531</v>
      </c>
    </row>
    <row r="1153" spans="1:1" x14ac:dyDescent="0.2">
      <c r="A1153" t="s">
        <v>1567</v>
      </c>
    </row>
    <row r="1154" spans="1:1" x14ac:dyDescent="0.2">
      <c r="A1154" t="s">
        <v>2220</v>
      </c>
    </row>
    <row r="1155" spans="1:1" x14ac:dyDescent="0.2">
      <c r="A1155" t="s">
        <v>1543</v>
      </c>
    </row>
    <row r="1157" spans="1:1" x14ac:dyDescent="0.2">
      <c r="A1157" t="s">
        <v>1566</v>
      </c>
    </row>
    <row r="1158" spans="1:1" x14ac:dyDescent="0.2">
      <c r="A1158" t="s">
        <v>1526</v>
      </c>
    </row>
    <row r="1159" spans="1:1" x14ac:dyDescent="0.2">
      <c r="A1159" t="s">
        <v>1222</v>
      </c>
    </row>
    <row r="1160" spans="1:1" x14ac:dyDescent="0.2">
      <c r="A1160" t="s">
        <v>1527</v>
      </c>
    </row>
    <row r="1161" spans="1:1" x14ac:dyDescent="0.2">
      <c r="A1161" t="s">
        <v>1528</v>
      </c>
    </row>
    <row r="1162" spans="1:1" x14ac:dyDescent="0.2">
      <c r="A1162" t="s">
        <v>2219</v>
      </c>
    </row>
    <row r="1163" spans="1:1" x14ac:dyDescent="0.2">
      <c r="A1163" t="s">
        <v>1530</v>
      </c>
    </row>
    <row r="1164" spans="1:1" x14ac:dyDescent="0.2">
      <c r="A1164" t="s">
        <v>1531</v>
      </c>
    </row>
    <row r="1165" spans="1:1" x14ac:dyDescent="0.2">
      <c r="A1165" t="s">
        <v>1569</v>
      </c>
    </row>
    <row r="1166" spans="1:1" x14ac:dyDescent="0.2">
      <c r="A1166" t="s">
        <v>2220</v>
      </c>
    </row>
    <row r="1167" spans="1:1" x14ac:dyDescent="0.2">
      <c r="A1167" t="s">
        <v>1543</v>
      </c>
    </row>
    <row r="1169" spans="1:1" x14ac:dyDescent="0.2">
      <c r="A1169" t="s">
        <v>1568</v>
      </c>
    </row>
    <row r="1170" spans="1:1" x14ac:dyDescent="0.2">
      <c r="A1170" t="s">
        <v>1526</v>
      </c>
    </row>
    <row r="1171" spans="1:1" x14ac:dyDescent="0.2">
      <c r="A1171" t="s">
        <v>1222</v>
      </c>
    </row>
    <row r="1172" spans="1:1" x14ac:dyDescent="0.2">
      <c r="A1172" t="s">
        <v>1527</v>
      </c>
    </row>
    <row r="1173" spans="1:1" x14ac:dyDescent="0.2">
      <c r="A1173" t="s">
        <v>1528</v>
      </c>
    </row>
    <row r="1174" spans="1:1" x14ac:dyDescent="0.2">
      <c r="A1174" t="s">
        <v>2219</v>
      </c>
    </row>
    <row r="1175" spans="1:1" x14ac:dyDescent="0.2">
      <c r="A1175" t="s">
        <v>1530</v>
      </c>
    </row>
    <row r="1176" spans="1:1" x14ac:dyDescent="0.2">
      <c r="A1176" t="s">
        <v>1531</v>
      </c>
    </row>
    <row r="1177" spans="1:1" x14ac:dyDescent="0.2">
      <c r="A1177" t="s">
        <v>2221</v>
      </c>
    </row>
    <row r="1178" spans="1:1" x14ac:dyDescent="0.2">
      <c r="A1178" t="s">
        <v>2220</v>
      </c>
    </row>
    <row r="1179" spans="1:1" x14ac:dyDescent="0.2">
      <c r="A1179" t="s">
        <v>1543</v>
      </c>
    </row>
    <row r="1181" spans="1:1" x14ac:dyDescent="0.2">
      <c r="A1181" t="s">
        <v>1570</v>
      </c>
    </row>
    <row r="1182" spans="1:1" x14ac:dyDescent="0.2">
      <c r="A1182" t="s">
        <v>1526</v>
      </c>
    </row>
    <row r="1183" spans="1:1" x14ac:dyDescent="0.2">
      <c r="A1183" t="s">
        <v>1222</v>
      </c>
    </row>
    <row r="1184" spans="1:1" x14ac:dyDescent="0.2">
      <c r="A1184" t="s">
        <v>1527</v>
      </c>
    </row>
    <row r="1185" spans="1:1" x14ac:dyDescent="0.2">
      <c r="A1185" t="s">
        <v>1528</v>
      </c>
    </row>
    <row r="1186" spans="1:1" x14ac:dyDescent="0.2">
      <c r="A1186" t="s">
        <v>2219</v>
      </c>
    </row>
    <row r="1187" spans="1:1" x14ac:dyDescent="0.2">
      <c r="A1187" t="s">
        <v>1530</v>
      </c>
    </row>
    <row r="1188" spans="1:1" x14ac:dyDescent="0.2">
      <c r="A1188" t="s">
        <v>1531</v>
      </c>
    </row>
    <row r="1189" spans="1:1" x14ac:dyDescent="0.2">
      <c r="A1189" t="s">
        <v>1571</v>
      </c>
    </row>
    <row r="1190" spans="1:1" x14ac:dyDescent="0.2">
      <c r="A1190" t="s">
        <v>2220</v>
      </c>
    </row>
    <row r="1191" spans="1:1" x14ac:dyDescent="0.2">
      <c r="A1191" t="s">
        <v>1543</v>
      </c>
    </row>
    <row r="1193" spans="1:1" x14ac:dyDescent="0.2">
      <c r="A1193" t="s">
        <v>1572</v>
      </c>
    </row>
    <row r="1194" spans="1:1" x14ac:dyDescent="0.2">
      <c r="A1194" t="s">
        <v>1526</v>
      </c>
    </row>
    <row r="1195" spans="1:1" x14ac:dyDescent="0.2">
      <c r="A1195" t="s">
        <v>1222</v>
      </c>
    </row>
    <row r="1196" spans="1:1" x14ac:dyDescent="0.2">
      <c r="A1196" t="s">
        <v>1527</v>
      </c>
    </row>
    <row r="1197" spans="1:1" x14ac:dyDescent="0.2">
      <c r="A1197" t="s">
        <v>1528</v>
      </c>
    </row>
    <row r="1198" spans="1:1" x14ac:dyDescent="0.2">
      <c r="A1198" t="s">
        <v>2219</v>
      </c>
    </row>
    <row r="1199" spans="1:1" x14ac:dyDescent="0.2">
      <c r="A1199" t="s">
        <v>1530</v>
      </c>
    </row>
    <row r="1200" spans="1:1" x14ac:dyDescent="0.2">
      <c r="A1200" t="s">
        <v>1531</v>
      </c>
    </row>
    <row r="1201" spans="1:1" x14ac:dyDescent="0.2">
      <c r="A1201" t="s">
        <v>1573</v>
      </c>
    </row>
    <row r="1202" spans="1:1" x14ac:dyDescent="0.2">
      <c r="A1202" t="s">
        <v>2220</v>
      </c>
    </row>
    <row r="1203" spans="1:1" x14ac:dyDescent="0.2">
      <c r="A1203" t="s">
        <v>1543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221"/>
  <sheetViews>
    <sheetView workbookViewId="0">
      <pane ySplit="22" topLeftCell="A29" activePane="bottomLeft" state="frozen"/>
      <selection pane="bottomLeft"/>
    </sheetView>
  </sheetViews>
  <sheetFormatPr defaultRowHeight="12.75" x14ac:dyDescent="0.2"/>
  <cols>
    <col min="1" max="1" width="28.5703125" customWidth="1"/>
    <col min="5" max="5" width="11" customWidth="1"/>
    <col min="6" max="6" width="18.5703125" customWidth="1"/>
    <col min="7" max="7" width="14.28515625" customWidth="1"/>
  </cols>
  <sheetData>
    <row r="1" spans="1:12" ht="18.75" x14ac:dyDescent="0.3">
      <c r="A1" s="85" t="s">
        <v>1666</v>
      </c>
      <c r="D1" t="s">
        <v>1197</v>
      </c>
      <c r="G1" s="86" t="s">
        <v>1649</v>
      </c>
    </row>
    <row r="2" spans="1:12" x14ac:dyDescent="0.2">
      <c r="D2" t="s">
        <v>1200</v>
      </c>
      <c r="E2" t="s">
        <v>1201</v>
      </c>
      <c r="F2" s="1" t="s">
        <v>1202</v>
      </c>
      <c r="G2" s="1" t="s">
        <v>1203</v>
      </c>
      <c r="H2" s="1" t="s">
        <v>1204</v>
      </c>
      <c r="I2" t="s">
        <v>1205</v>
      </c>
      <c r="J2" t="s">
        <v>1206</v>
      </c>
      <c r="K2" t="s">
        <v>1207</v>
      </c>
      <c r="L2" t="s">
        <v>1208</v>
      </c>
    </row>
    <row r="3" spans="1:12" x14ac:dyDescent="0.2">
      <c r="A3" t="s">
        <v>1213</v>
      </c>
    </row>
    <row r="4" spans="1:12" x14ac:dyDescent="0.2">
      <c r="D4">
        <v>3</v>
      </c>
      <c r="E4" s="87" t="s">
        <v>1634</v>
      </c>
      <c r="F4" s="87" t="s">
        <v>1615</v>
      </c>
      <c r="G4" s="1" t="s">
        <v>1630</v>
      </c>
      <c r="H4" s="1" t="s">
        <v>1631</v>
      </c>
      <c r="I4">
        <v>2</v>
      </c>
      <c r="J4" t="s">
        <v>1219</v>
      </c>
      <c r="K4">
        <v>40</v>
      </c>
      <c r="L4">
        <v>6</v>
      </c>
    </row>
    <row r="5" spans="1:12" x14ac:dyDescent="0.2">
      <c r="A5" t="s">
        <v>1222</v>
      </c>
      <c r="D5">
        <v>4</v>
      </c>
      <c r="E5" s="87" t="s">
        <v>1635</v>
      </c>
      <c r="F5" s="87" t="s">
        <v>1616</v>
      </c>
      <c r="G5" s="1" t="s">
        <v>1630</v>
      </c>
      <c r="H5" s="1" t="s">
        <v>1631</v>
      </c>
      <c r="I5">
        <v>2</v>
      </c>
      <c r="J5" s="6" t="s">
        <v>1219</v>
      </c>
      <c r="K5" s="6">
        <v>40</v>
      </c>
      <c r="L5">
        <v>6</v>
      </c>
    </row>
    <row r="6" spans="1:12" x14ac:dyDescent="0.2">
      <c r="A6" s="1" t="s">
        <v>1227</v>
      </c>
      <c r="B6" s="1" t="s">
        <v>1228</v>
      </c>
      <c r="D6">
        <v>5</v>
      </c>
      <c r="E6" s="87" t="s">
        <v>1636</v>
      </c>
      <c r="F6" s="87" t="s">
        <v>1617</v>
      </c>
      <c r="G6" s="1" t="s">
        <v>1630</v>
      </c>
      <c r="H6" s="1" t="s">
        <v>1631</v>
      </c>
      <c r="I6">
        <v>2</v>
      </c>
      <c r="J6" t="s">
        <v>1219</v>
      </c>
      <c r="K6">
        <v>40</v>
      </c>
      <c r="L6">
        <v>6</v>
      </c>
    </row>
    <row r="7" spans="1:12" x14ac:dyDescent="0.2">
      <c r="A7" t="s">
        <v>1233</v>
      </c>
      <c r="B7">
        <v>250</v>
      </c>
      <c r="D7">
        <v>6</v>
      </c>
      <c r="E7" s="87" t="s">
        <v>1637</v>
      </c>
      <c r="F7" s="87" t="s">
        <v>1618</v>
      </c>
      <c r="G7" s="1" t="s">
        <v>1630</v>
      </c>
      <c r="H7" s="1" t="s">
        <v>1631</v>
      </c>
      <c r="I7">
        <v>2</v>
      </c>
      <c r="J7" s="6" t="s">
        <v>1219</v>
      </c>
      <c r="K7">
        <v>40</v>
      </c>
      <c r="L7">
        <v>6</v>
      </c>
    </row>
    <row r="8" spans="1:12" x14ac:dyDescent="0.2">
      <c r="A8" t="s">
        <v>1238</v>
      </c>
      <c r="B8">
        <v>150</v>
      </c>
      <c r="D8">
        <v>7</v>
      </c>
      <c r="E8" s="87" t="s">
        <v>1638</v>
      </c>
      <c r="F8" s="87" t="s">
        <v>1619</v>
      </c>
      <c r="G8" s="1" t="s">
        <v>1630</v>
      </c>
      <c r="H8" s="1" t="s">
        <v>1631</v>
      </c>
      <c r="I8">
        <v>2</v>
      </c>
      <c r="J8" t="s">
        <v>1219</v>
      </c>
      <c r="K8">
        <v>40</v>
      </c>
      <c r="L8">
        <v>6</v>
      </c>
    </row>
    <row r="9" spans="1:12" x14ac:dyDescent="0.2">
      <c r="A9" t="s">
        <v>1242</v>
      </c>
      <c r="B9">
        <v>650</v>
      </c>
      <c r="D9">
        <v>8</v>
      </c>
      <c r="E9" s="87" t="s">
        <v>1639</v>
      </c>
      <c r="F9" s="87" t="s">
        <v>1620</v>
      </c>
      <c r="G9" s="1" t="s">
        <v>1630</v>
      </c>
      <c r="H9" s="1" t="s">
        <v>1631</v>
      </c>
      <c r="I9">
        <v>2</v>
      </c>
      <c r="J9" t="s">
        <v>1219</v>
      </c>
      <c r="K9">
        <v>40</v>
      </c>
      <c r="L9">
        <v>6</v>
      </c>
    </row>
    <row r="10" spans="1:12" x14ac:dyDescent="0.2">
      <c r="A10" t="s">
        <v>1247</v>
      </c>
      <c r="B10">
        <v>0.14000000000000001</v>
      </c>
      <c r="D10">
        <v>9</v>
      </c>
      <c r="E10" s="87" t="s">
        <v>1640</v>
      </c>
      <c r="F10" s="87" t="s">
        <v>1621</v>
      </c>
      <c r="G10" s="1" t="s">
        <v>1630</v>
      </c>
      <c r="H10" s="1" t="s">
        <v>1631</v>
      </c>
      <c r="I10">
        <v>2</v>
      </c>
      <c r="J10" t="s">
        <v>1219</v>
      </c>
      <c r="K10">
        <v>40</v>
      </c>
      <c r="L10">
        <v>6</v>
      </c>
    </row>
    <row r="11" spans="1:12" x14ac:dyDescent="0.2">
      <c r="A11" t="s">
        <v>1251</v>
      </c>
      <c r="B11">
        <v>7</v>
      </c>
      <c r="D11">
        <v>10</v>
      </c>
      <c r="E11" s="87" t="s">
        <v>1641</v>
      </c>
      <c r="F11" s="87" t="s">
        <v>1622</v>
      </c>
      <c r="G11" s="1" t="s">
        <v>1630</v>
      </c>
      <c r="H11" s="1" t="s">
        <v>1631</v>
      </c>
      <c r="I11">
        <v>2</v>
      </c>
      <c r="J11" t="s">
        <v>1219</v>
      </c>
      <c r="K11">
        <v>40</v>
      </c>
      <c r="L11">
        <v>6</v>
      </c>
    </row>
    <row r="12" spans="1:12" x14ac:dyDescent="0.2">
      <c r="A12" t="s">
        <v>1255</v>
      </c>
      <c r="B12">
        <v>3.2</v>
      </c>
      <c r="D12">
        <v>11</v>
      </c>
      <c r="E12" s="87" t="s">
        <v>1642</v>
      </c>
      <c r="F12" s="87" t="s">
        <v>1623</v>
      </c>
      <c r="G12" s="1" t="s">
        <v>1630</v>
      </c>
      <c r="H12" s="1" t="s">
        <v>1631</v>
      </c>
      <c r="I12">
        <v>2</v>
      </c>
      <c r="J12" t="s">
        <v>1219</v>
      </c>
      <c r="K12">
        <v>40</v>
      </c>
      <c r="L12">
        <v>6</v>
      </c>
    </row>
    <row r="13" spans="1:12" x14ac:dyDescent="0.2">
      <c r="A13" t="s">
        <v>1256</v>
      </c>
      <c r="B13">
        <v>15.5</v>
      </c>
      <c r="D13">
        <v>12</v>
      </c>
      <c r="E13" s="87" t="s">
        <v>1643</v>
      </c>
      <c r="F13" s="87" t="s">
        <v>1624</v>
      </c>
      <c r="G13" s="1" t="s">
        <v>1630</v>
      </c>
      <c r="H13" s="1" t="s">
        <v>1631</v>
      </c>
      <c r="I13">
        <v>2</v>
      </c>
      <c r="J13" t="s">
        <v>1219</v>
      </c>
      <c r="K13">
        <v>40</v>
      </c>
      <c r="L13">
        <v>6</v>
      </c>
    </row>
    <row r="14" spans="1:12" x14ac:dyDescent="0.2">
      <c r="D14">
        <v>13</v>
      </c>
      <c r="E14" s="87" t="s">
        <v>1644</v>
      </c>
      <c r="F14" s="87" t="s">
        <v>1625</v>
      </c>
      <c r="G14" s="1" t="s">
        <v>1630</v>
      </c>
      <c r="H14" s="1" t="s">
        <v>1631</v>
      </c>
      <c r="I14">
        <v>2</v>
      </c>
      <c r="J14" t="s">
        <v>1219</v>
      </c>
      <c r="K14">
        <v>40</v>
      </c>
      <c r="L14">
        <v>6</v>
      </c>
    </row>
    <row r="15" spans="1:12" x14ac:dyDescent="0.2">
      <c r="D15">
        <v>14</v>
      </c>
      <c r="E15" s="87" t="s">
        <v>1633</v>
      </c>
      <c r="F15" s="1" t="s">
        <v>1632</v>
      </c>
      <c r="G15" s="1" t="s">
        <v>1630</v>
      </c>
      <c r="H15" s="1" t="s">
        <v>1631</v>
      </c>
      <c r="I15">
        <v>2</v>
      </c>
      <c r="J15" t="s">
        <v>1219</v>
      </c>
      <c r="K15">
        <v>40</v>
      </c>
      <c r="L15">
        <v>6</v>
      </c>
    </row>
    <row r="16" spans="1:12" x14ac:dyDescent="0.2">
      <c r="D16">
        <v>15</v>
      </c>
      <c r="E16" s="87" t="s">
        <v>1645</v>
      </c>
      <c r="F16" s="87" t="s">
        <v>1626</v>
      </c>
      <c r="G16" s="1" t="s">
        <v>1630</v>
      </c>
      <c r="H16" s="1" t="s">
        <v>1631</v>
      </c>
      <c r="I16">
        <v>2</v>
      </c>
      <c r="J16" t="s">
        <v>1219</v>
      </c>
      <c r="K16">
        <v>40</v>
      </c>
      <c r="L16">
        <v>6</v>
      </c>
    </row>
    <row r="17" spans="1:12" x14ac:dyDescent="0.2">
      <c r="D17">
        <v>16</v>
      </c>
      <c r="E17" s="87" t="s">
        <v>1646</v>
      </c>
      <c r="F17" s="87" t="s">
        <v>1627</v>
      </c>
      <c r="G17" s="1" t="s">
        <v>1630</v>
      </c>
      <c r="H17" s="1" t="s">
        <v>1631</v>
      </c>
      <c r="I17">
        <v>2</v>
      </c>
      <c r="J17" t="s">
        <v>1219</v>
      </c>
      <c r="K17">
        <v>40</v>
      </c>
      <c r="L17">
        <v>6</v>
      </c>
    </row>
    <row r="18" spans="1:12" x14ac:dyDescent="0.2">
      <c r="D18">
        <v>17</v>
      </c>
      <c r="E18" s="87" t="s">
        <v>1647</v>
      </c>
      <c r="F18" s="87" t="s">
        <v>1628</v>
      </c>
      <c r="G18" s="1" t="s">
        <v>1630</v>
      </c>
      <c r="H18" s="1" t="s">
        <v>1631</v>
      </c>
      <c r="I18">
        <v>2</v>
      </c>
      <c r="J18" t="s">
        <v>1219</v>
      </c>
      <c r="K18">
        <v>40</v>
      </c>
      <c r="L18">
        <v>6</v>
      </c>
    </row>
    <row r="19" spans="1:12" x14ac:dyDescent="0.2">
      <c r="D19">
        <v>18</v>
      </c>
      <c r="E19" s="87" t="s">
        <v>1648</v>
      </c>
      <c r="F19" s="87" t="s">
        <v>1629</v>
      </c>
      <c r="G19" s="1" t="s">
        <v>1630</v>
      </c>
      <c r="H19" s="1" t="s">
        <v>1631</v>
      </c>
      <c r="I19">
        <v>2</v>
      </c>
      <c r="J19" t="s">
        <v>1219</v>
      </c>
      <c r="K19">
        <v>40</v>
      </c>
      <c r="L19">
        <v>6</v>
      </c>
    </row>
    <row r="23" spans="1:12" s="33" customFormat="1" x14ac:dyDescent="0.2"/>
    <row r="24" spans="1:12" x14ac:dyDescent="0.2">
      <c r="A24" t="s">
        <v>1257</v>
      </c>
    </row>
    <row r="27" spans="1:12" x14ac:dyDescent="0.2">
      <c r="A27" t="s">
        <v>1258</v>
      </c>
    </row>
    <row r="32" spans="1:12" x14ac:dyDescent="0.2">
      <c r="A32" t="s">
        <v>1259</v>
      </c>
    </row>
    <row r="33" spans="1:1" x14ac:dyDescent="0.2">
      <c r="A33" t="s">
        <v>1260</v>
      </c>
    </row>
    <row r="34" spans="1:1" x14ac:dyDescent="0.2">
      <c r="A34" t="s">
        <v>1261</v>
      </c>
    </row>
    <row r="35" spans="1:1" x14ac:dyDescent="0.2">
      <c r="A35" t="s">
        <v>1197</v>
      </c>
    </row>
    <row r="36" spans="1:1" x14ac:dyDescent="0.2">
      <c r="A36" t="s">
        <v>1262</v>
      </c>
    </row>
    <row r="37" spans="1:1" x14ac:dyDescent="0.2">
      <c r="A37" t="s">
        <v>1263</v>
      </c>
    </row>
    <row r="38" spans="1:1" x14ac:dyDescent="0.2">
      <c r="A38" t="s">
        <v>1264</v>
      </c>
    </row>
    <row r="39" spans="1:1" x14ac:dyDescent="0.2">
      <c r="A39" t="s">
        <v>1265</v>
      </c>
    </row>
    <row r="40" spans="1:1" x14ac:dyDescent="0.2">
      <c r="A40" t="s">
        <v>1266</v>
      </c>
    </row>
    <row r="42" spans="1:1" x14ac:dyDescent="0.2">
      <c r="A42" t="s">
        <v>1267</v>
      </c>
    </row>
    <row r="43" spans="1:1" x14ac:dyDescent="0.2">
      <c r="A43" t="s">
        <v>1268</v>
      </c>
    </row>
    <row r="44" spans="1:1" x14ac:dyDescent="0.2">
      <c r="A44" t="s">
        <v>1269</v>
      </c>
    </row>
    <row r="45" spans="1:1" x14ac:dyDescent="0.2">
      <c r="A45" t="s">
        <v>1270</v>
      </c>
    </row>
    <row r="46" spans="1:1" x14ac:dyDescent="0.2">
      <c r="A46" t="s">
        <v>1271</v>
      </c>
    </row>
    <row r="47" spans="1:1" x14ac:dyDescent="0.2">
      <c r="A47" t="s">
        <v>1272</v>
      </c>
    </row>
    <row r="48" spans="1:1" x14ac:dyDescent="0.2">
      <c r="A48" t="s">
        <v>1273</v>
      </c>
    </row>
    <row r="49" spans="1:1" x14ac:dyDescent="0.2">
      <c r="A49" t="s">
        <v>1274</v>
      </c>
    </row>
    <row r="50" spans="1:1" x14ac:dyDescent="0.2">
      <c r="A50" t="s">
        <v>1275</v>
      </c>
    </row>
    <row r="51" spans="1:1" x14ac:dyDescent="0.2">
      <c r="A51" t="s">
        <v>1276</v>
      </c>
    </row>
    <row r="52" spans="1:1" x14ac:dyDescent="0.2">
      <c r="A52" t="s">
        <v>1277</v>
      </c>
    </row>
    <row r="53" spans="1:1" x14ac:dyDescent="0.2">
      <c r="A53" t="s">
        <v>1278</v>
      </c>
    </row>
    <row r="54" spans="1:1" x14ac:dyDescent="0.2">
      <c r="A54" t="s">
        <v>1270</v>
      </c>
    </row>
    <row r="55" spans="1:1" x14ac:dyDescent="0.2">
      <c r="A55" t="s">
        <v>1273</v>
      </c>
    </row>
    <row r="56" spans="1:1" x14ac:dyDescent="0.2">
      <c r="A56" t="s">
        <v>1279</v>
      </c>
    </row>
    <row r="57" spans="1:1" x14ac:dyDescent="0.2">
      <c r="A57" t="s">
        <v>1280</v>
      </c>
    </row>
    <row r="58" spans="1:1" x14ac:dyDescent="0.2">
      <c r="A58" t="s">
        <v>1281</v>
      </c>
    </row>
    <row r="59" spans="1:1" x14ac:dyDescent="0.2">
      <c r="A59" t="s">
        <v>1282</v>
      </c>
    </row>
    <row r="60" spans="1:1" x14ac:dyDescent="0.2">
      <c r="A60" t="s">
        <v>1283</v>
      </c>
    </row>
    <row r="61" spans="1:1" x14ac:dyDescent="0.2">
      <c r="A61" t="s">
        <v>1284</v>
      </c>
    </row>
    <row r="62" spans="1:1" x14ac:dyDescent="0.2">
      <c r="A62" t="s">
        <v>1285</v>
      </c>
    </row>
    <row r="63" spans="1:1" x14ac:dyDescent="0.2">
      <c r="A63" t="s">
        <v>1286</v>
      </c>
    </row>
    <row r="64" spans="1:1" x14ac:dyDescent="0.2">
      <c r="A64" t="s">
        <v>1287</v>
      </c>
    </row>
    <row r="65" spans="1:3" x14ac:dyDescent="0.2">
      <c r="A65" t="s">
        <v>1288</v>
      </c>
    </row>
    <row r="66" spans="1:3" x14ac:dyDescent="0.2">
      <c r="A66" t="s">
        <v>1289</v>
      </c>
    </row>
    <row r="67" spans="1:3" x14ac:dyDescent="0.2">
      <c r="A67" t="s">
        <v>1290</v>
      </c>
    </row>
    <row r="68" spans="1:3" x14ac:dyDescent="0.2">
      <c r="A68" t="s">
        <v>1291</v>
      </c>
    </row>
    <row r="69" spans="1:3" x14ac:dyDescent="0.2">
      <c r="A69" t="s">
        <v>1292</v>
      </c>
    </row>
    <row r="70" spans="1:3" x14ac:dyDescent="0.2">
      <c r="A70" t="s">
        <v>1293</v>
      </c>
    </row>
    <row r="71" spans="1:3" x14ac:dyDescent="0.2">
      <c r="A71" t="s">
        <v>1294</v>
      </c>
    </row>
    <row r="72" spans="1:3" x14ac:dyDescent="0.2">
      <c r="A72" t="s">
        <v>1295</v>
      </c>
    </row>
    <row r="73" spans="1:3" x14ac:dyDescent="0.2">
      <c r="A73" t="s">
        <v>1296</v>
      </c>
    </row>
    <row r="76" spans="1:3" x14ac:dyDescent="0.2">
      <c r="A76" s="1" t="s">
        <v>1297</v>
      </c>
    </row>
    <row r="78" spans="1:3" x14ac:dyDescent="0.2">
      <c r="A78" t="s">
        <v>1298</v>
      </c>
    </row>
    <row r="79" spans="1:3" x14ac:dyDescent="0.2">
      <c r="A79" t="s">
        <v>1299</v>
      </c>
      <c r="B79" t="s">
        <v>1300</v>
      </c>
    </row>
    <row r="80" spans="1:3" x14ac:dyDescent="0.2">
      <c r="A80" t="s">
        <v>1301</v>
      </c>
      <c r="C80" t="s">
        <v>1302</v>
      </c>
    </row>
    <row r="81" spans="1:4" x14ac:dyDescent="0.2">
      <c r="A81" t="s">
        <v>1303</v>
      </c>
      <c r="B81">
        <v>3</v>
      </c>
    </row>
    <row r="82" spans="1:4" x14ac:dyDescent="0.2">
      <c r="A82" t="s">
        <v>1304</v>
      </c>
      <c r="C82">
        <v>2</v>
      </c>
    </row>
    <row r="85" spans="1:4" x14ac:dyDescent="0.2">
      <c r="A85" t="s">
        <v>1305</v>
      </c>
    </row>
    <row r="86" spans="1:4" x14ac:dyDescent="0.2">
      <c r="A86" t="s">
        <v>1306</v>
      </c>
      <c r="B86">
        <v>18.786999999999999</v>
      </c>
    </row>
    <row r="87" spans="1:4" x14ac:dyDescent="0.2">
      <c r="A87" t="s">
        <v>1307</v>
      </c>
      <c r="C87">
        <v>1.3228</v>
      </c>
    </row>
    <row r="88" spans="1:4" x14ac:dyDescent="0.2">
      <c r="A88" t="s">
        <v>1308</v>
      </c>
      <c r="C88">
        <v>0</v>
      </c>
    </row>
    <row r="89" spans="1:4" x14ac:dyDescent="0.2">
      <c r="A89" t="s">
        <v>1309</v>
      </c>
      <c r="D89">
        <v>0</v>
      </c>
    </row>
    <row r="90" spans="1:4" x14ac:dyDescent="0.2">
      <c r="A90" t="s">
        <v>1310</v>
      </c>
      <c r="D90">
        <v>0</v>
      </c>
    </row>
    <row r="91" spans="1:4" x14ac:dyDescent="0.2">
      <c r="A91" t="s">
        <v>1311</v>
      </c>
      <c r="C91">
        <v>1.1907000000000001</v>
      </c>
    </row>
    <row r="94" spans="1:4" x14ac:dyDescent="0.2">
      <c r="A94" t="s">
        <v>1312</v>
      </c>
    </row>
    <row r="95" spans="1:4" x14ac:dyDescent="0.2">
      <c r="A95" t="s">
        <v>1313</v>
      </c>
      <c r="B95" t="s">
        <v>1314</v>
      </c>
    </row>
    <row r="96" spans="1:4" x14ac:dyDescent="0.2">
      <c r="A96" t="s">
        <v>1315</v>
      </c>
      <c r="B96" t="s">
        <v>1314</v>
      </c>
    </row>
    <row r="97" spans="1:5" x14ac:dyDescent="0.2">
      <c r="A97" t="s">
        <v>1316</v>
      </c>
      <c r="B97" t="s">
        <v>1314</v>
      </c>
    </row>
    <row r="98" spans="1:5" x14ac:dyDescent="0.2">
      <c r="A98" t="s">
        <v>1317</v>
      </c>
      <c r="B98" t="s">
        <v>1314</v>
      </c>
    </row>
    <row r="99" spans="1:5" x14ac:dyDescent="0.2">
      <c r="A99" t="s">
        <v>1318</v>
      </c>
      <c r="B99" t="s">
        <v>1319</v>
      </c>
    </row>
    <row r="100" spans="1:5" x14ac:dyDescent="0.2">
      <c r="A100" t="s">
        <v>1320</v>
      </c>
      <c r="B100" t="s">
        <v>1321</v>
      </c>
    </row>
    <row r="101" spans="1:5" x14ac:dyDescent="0.2">
      <c r="A101" t="s">
        <v>1322</v>
      </c>
      <c r="B101">
        <v>200</v>
      </c>
    </row>
    <row r="102" spans="1:5" x14ac:dyDescent="0.2">
      <c r="A102" t="s">
        <v>1323</v>
      </c>
      <c r="B102" t="s">
        <v>1324</v>
      </c>
    </row>
    <row r="103" spans="1:5" x14ac:dyDescent="0.2">
      <c r="A103" t="s">
        <v>1325</v>
      </c>
      <c r="B103">
        <v>20</v>
      </c>
    </row>
    <row r="104" spans="1:5" x14ac:dyDescent="0.2">
      <c r="A104" t="s">
        <v>1326</v>
      </c>
      <c r="C104" t="s">
        <v>1327</v>
      </c>
    </row>
    <row r="105" spans="1:5" x14ac:dyDescent="0.2">
      <c r="A105" t="s">
        <v>1328</v>
      </c>
    </row>
    <row r="106" spans="1:5" x14ac:dyDescent="0.2">
      <c r="A106" t="s">
        <v>1329</v>
      </c>
      <c r="B106" t="s">
        <v>1330</v>
      </c>
      <c r="C106" t="s">
        <v>26</v>
      </c>
      <c r="E106" t="s">
        <v>1331</v>
      </c>
    </row>
    <row r="107" spans="1:5" x14ac:dyDescent="0.2">
      <c r="A107">
        <v>1</v>
      </c>
      <c r="B107">
        <v>60</v>
      </c>
      <c r="D107" t="s">
        <v>1332</v>
      </c>
      <c r="E107" t="s">
        <v>1332</v>
      </c>
    </row>
    <row r="108" spans="1:5" x14ac:dyDescent="0.2">
      <c r="A108">
        <v>2</v>
      </c>
      <c r="B108">
        <v>66</v>
      </c>
      <c r="D108" t="s">
        <v>1333</v>
      </c>
      <c r="E108" t="s">
        <v>1334</v>
      </c>
    </row>
    <row r="109" spans="1:5" x14ac:dyDescent="0.2">
      <c r="A109">
        <v>3</v>
      </c>
      <c r="B109">
        <v>615</v>
      </c>
      <c r="D109" t="s">
        <v>1333</v>
      </c>
      <c r="E109" t="s">
        <v>1335</v>
      </c>
    </row>
    <row r="110" spans="1:5" x14ac:dyDescent="0.2">
      <c r="A110">
        <v>4</v>
      </c>
      <c r="B110">
        <v>900</v>
      </c>
      <c r="D110" t="s">
        <v>1333</v>
      </c>
      <c r="E110" t="s">
        <v>1334</v>
      </c>
    </row>
    <row r="113" spans="1:3" x14ac:dyDescent="0.2">
      <c r="A113" t="s">
        <v>1336</v>
      </c>
    </row>
    <row r="114" spans="1:3" x14ac:dyDescent="0.2">
      <c r="A114" t="s">
        <v>1337</v>
      </c>
    </row>
    <row r="115" spans="1:3" x14ac:dyDescent="0.2">
      <c r="A115" t="s">
        <v>1338</v>
      </c>
    </row>
    <row r="117" spans="1:3" x14ac:dyDescent="0.2">
      <c r="A117" t="s">
        <v>1339</v>
      </c>
      <c r="B117">
        <v>25</v>
      </c>
    </row>
    <row r="118" spans="1:3" x14ac:dyDescent="0.2">
      <c r="A118" t="s">
        <v>1340</v>
      </c>
      <c r="B118">
        <v>25</v>
      </c>
    </row>
    <row r="120" spans="1:3" x14ac:dyDescent="0.2">
      <c r="A120" t="s">
        <v>1341</v>
      </c>
    </row>
    <row r="121" spans="1:3" x14ac:dyDescent="0.2">
      <c r="A121" t="s">
        <v>1342</v>
      </c>
    </row>
    <row r="122" spans="1:3" x14ac:dyDescent="0.2">
      <c r="A122" t="s">
        <v>1343</v>
      </c>
      <c r="B122" t="s">
        <v>1219</v>
      </c>
    </row>
    <row r="123" spans="1:3" x14ac:dyDescent="0.2">
      <c r="A123" t="s">
        <v>1344</v>
      </c>
      <c r="B123" t="s">
        <v>1345</v>
      </c>
    </row>
    <row r="124" spans="1:3" x14ac:dyDescent="0.2">
      <c r="A124" t="s">
        <v>1346</v>
      </c>
      <c r="B124">
        <v>2.8</v>
      </c>
      <c r="C124">
        <v>2.89</v>
      </c>
    </row>
    <row r="125" spans="1:3" x14ac:dyDescent="0.2">
      <c r="A125" t="s">
        <v>1347</v>
      </c>
      <c r="B125">
        <v>40</v>
      </c>
      <c r="C125">
        <v>93.29</v>
      </c>
    </row>
    <row r="126" spans="1:3" x14ac:dyDescent="0.2">
      <c r="A126" t="s">
        <v>1348</v>
      </c>
      <c r="B126">
        <v>30</v>
      </c>
    </row>
    <row r="127" spans="1:3" x14ac:dyDescent="0.2">
      <c r="A127" t="s">
        <v>1349</v>
      </c>
      <c r="B127">
        <v>150</v>
      </c>
      <c r="C127">
        <v>150</v>
      </c>
    </row>
    <row r="128" spans="1:3" x14ac:dyDescent="0.2">
      <c r="A128" t="s">
        <v>1233</v>
      </c>
      <c r="B128">
        <v>250</v>
      </c>
      <c r="C128">
        <v>250</v>
      </c>
    </row>
    <row r="129" spans="1:3" x14ac:dyDescent="0.2">
      <c r="A129" t="s">
        <v>1238</v>
      </c>
      <c r="B129">
        <v>150</v>
      </c>
      <c r="C129">
        <v>146</v>
      </c>
    </row>
    <row r="130" spans="1:3" x14ac:dyDescent="0.2">
      <c r="A130" t="s">
        <v>1242</v>
      </c>
      <c r="B130">
        <v>650</v>
      </c>
      <c r="C130">
        <v>646</v>
      </c>
    </row>
    <row r="131" spans="1:3" x14ac:dyDescent="0.2">
      <c r="A131" t="s">
        <v>1247</v>
      </c>
      <c r="B131">
        <v>0.14000000000000001</v>
      </c>
      <c r="C131">
        <v>0.13</v>
      </c>
    </row>
    <row r="132" spans="1:3" x14ac:dyDescent="0.2">
      <c r="A132" t="s">
        <v>1251</v>
      </c>
      <c r="B132">
        <v>7</v>
      </c>
      <c r="C132">
        <v>6.97</v>
      </c>
    </row>
    <row r="133" spans="1:3" x14ac:dyDescent="0.2">
      <c r="A133" t="s">
        <v>1255</v>
      </c>
      <c r="B133">
        <v>3.2</v>
      </c>
    </row>
    <row r="134" spans="1:3" x14ac:dyDescent="0.2">
      <c r="A134" t="s">
        <v>1256</v>
      </c>
      <c r="B134">
        <v>15.5</v>
      </c>
    </row>
    <row r="135" spans="1:3" x14ac:dyDescent="0.2">
      <c r="A135" t="s">
        <v>1350</v>
      </c>
      <c r="B135">
        <v>1</v>
      </c>
    </row>
    <row r="136" spans="1:3" x14ac:dyDescent="0.2">
      <c r="A136" t="s">
        <v>1351</v>
      </c>
      <c r="B136">
        <v>5</v>
      </c>
    </row>
    <row r="137" spans="1:3" x14ac:dyDescent="0.2">
      <c r="A137" t="s">
        <v>1352</v>
      </c>
      <c r="B137">
        <v>30</v>
      </c>
    </row>
    <row r="138" spans="1:3" x14ac:dyDescent="0.2">
      <c r="A138" t="s">
        <v>1353</v>
      </c>
      <c r="B138">
        <v>1</v>
      </c>
    </row>
    <row r="139" spans="1:3" x14ac:dyDescent="0.2">
      <c r="A139" t="s">
        <v>1354</v>
      </c>
      <c r="B139">
        <v>1</v>
      </c>
    </row>
    <row r="140" spans="1:3" x14ac:dyDescent="0.2">
      <c r="A140" t="s">
        <v>1355</v>
      </c>
      <c r="B140">
        <v>1</v>
      </c>
    </row>
    <row r="141" spans="1:3" x14ac:dyDescent="0.2">
      <c r="A141" t="s">
        <v>1356</v>
      </c>
      <c r="B141">
        <v>1</v>
      </c>
    </row>
    <row r="142" spans="1:3" x14ac:dyDescent="0.2">
      <c r="A142" t="s">
        <v>1357</v>
      </c>
      <c r="B142">
        <v>1</v>
      </c>
    </row>
    <row r="143" spans="1:3" x14ac:dyDescent="0.2">
      <c r="A143" t="s">
        <v>1358</v>
      </c>
      <c r="B143">
        <v>1</v>
      </c>
    </row>
    <row r="144" spans="1:3" x14ac:dyDescent="0.2">
      <c r="A144" t="s">
        <v>1359</v>
      </c>
      <c r="B144">
        <v>30</v>
      </c>
    </row>
    <row r="145" spans="1:2" x14ac:dyDescent="0.2">
      <c r="A145" t="s">
        <v>1360</v>
      </c>
      <c r="B145">
        <v>30</v>
      </c>
    </row>
    <row r="146" spans="1:2" x14ac:dyDescent="0.2">
      <c r="A146" t="s">
        <v>1361</v>
      </c>
      <c r="B146">
        <v>1</v>
      </c>
    </row>
    <row r="147" spans="1:2" x14ac:dyDescent="0.2">
      <c r="A147" t="s">
        <v>1362</v>
      </c>
      <c r="B147">
        <v>1</v>
      </c>
    </row>
    <row r="148" spans="1:2" x14ac:dyDescent="0.2">
      <c r="A148" t="s">
        <v>1363</v>
      </c>
      <c r="B148">
        <v>1</v>
      </c>
    </row>
    <row r="149" spans="1:2" x14ac:dyDescent="0.2">
      <c r="A149" t="s">
        <v>1364</v>
      </c>
      <c r="B149">
        <v>1</v>
      </c>
    </row>
    <row r="150" spans="1:2" x14ac:dyDescent="0.2">
      <c r="A150" t="s">
        <v>1365</v>
      </c>
      <c r="B150">
        <v>1</v>
      </c>
    </row>
    <row r="151" spans="1:2" x14ac:dyDescent="0.2">
      <c r="A151" t="s">
        <v>1366</v>
      </c>
      <c r="B151">
        <v>1</v>
      </c>
    </row>
    <row r="152" spans="1:2" x14ac:dyDescent="0.2">
      <c r="A152" t="s">
        <v>1367</v>
      </c>
      <c r="B152">
        <v>3.2</v>
      </c>
    </row>
    <row r="153" spans="1:2" x14ac:dyDescent="0.2">
      <c r="A153" t="s">
        <v>1368</v>
      </c>
      <c r="B153">
        <v>15.5</v>
      </c>
    </row>
    <row r="154" spans="1:2" x14ac:dyDescent="0.2">
      <c r="A154" t="s">
        <v>1369</v>
      </c>
      <c r="B154">
        <v>1</v>
      </c>
    </row>
    <row r="155" spans="1:2" x14ac:dyDescent="0.2">
      <c r="A155" t="s">
        <v>1370</v>
      </c>
      <c r="B155">
        <v>1</v>
      </c>
    </row>
    <row r="156" spans="1:2" x14ac:dyDescent="0.2">
      <c r="A156" t="s">
        <v>1371</v>
      </c>
      <c r="B156">
        <v>498.9</v>
      </c>
    </row>
    <row r="157" spans="1:2" x14ac:dyDescent="0.2">
      <c r="A157" t="s">
        <v>1372</v>
      </c>
      <c r="B157" t="s">
        <v>1324</v>
      </c>
    </row>
    <row r="159" spans="1:2" x14ac:dyDescent="0.2">
      <c r="A159" t="s">
        <v>1373</v>
      </c>
    </row>
    <row r="160" spans="1:2" x14ac:dyDescent="0.2">
      <c r="A160" t="s">
        <v>1342</v>
      </c>
    </row>
    <row r="161" spans="1:3" x14ac:dyDescent="0.2">
      <c r="A161" t="s">
        <v>1343</v>
      </c>
      <c r="B161" t="s">
        <v>1219</v>
      </c>
    </row>
    <row r="162" spans="1:3" x14ac:dyDescent="0.2">
      <c r="A162" t="s">
        <v>1344</v>
      </c>
      <c r="B162" t="s">
        <v>1345</v>
      </c>
    </row>
    <row r="163" spans="1:3" x14ac:dyDescent="0.2">
      <c r="A163" t="s">
        <v>1346</v>
      </c>
      <c r="B163">
        <v>2.8</v>
      </c>
      <c r="C163">
        <v>2.89</v>
      </c>
    </row>
    <row r="164" spans="1:3" x14ac:dyDescent="0.2">
      <c r="A164" t="s">
        <v>1347</v>
      </c>
      <c r="B164">
        <v>40</v>
      </c>
      <c r="C164">
        <v>93.29</v>
      </c>
    </row>
    <row r="165" spans="1:3" x14ac:dyDescent="0.2">
      <c r="A165" t="s">
        <v>1348</v>
      </c>
      <c r="B165">
        <v>30</v>
      </c>
    </row>
    <row r="166" spans="1:3" x14ac:dyDescent="0.2">
      <c r="A166" t="s">
        <v>1349</v>
      </c>
      <c r="B166">
        <v>150</v>
      </c>
      <c r="C166">
        <v>150</v>
      </c>
    </row>
    <row r="167" spans="1:3" x14ac:dyDescent="0.2">
      <c r="A167" t="s">
        <v>1233</v>
      </c>
      <c r="B167">
        <v>250</v>
      </c>
      <c r="C167">
        <v>250</v>
      </c>
    </row>
    <row r="168" spans="1:3" x14ac:dyDescent="0.2">
      <c r="A168" t="s">
        <v>1238</v>
      </c>
      <c r="B168">
        <v>150</v>
      </c>
      <c r="C168">
        <v>146</v>
      </c>
    </row>
    <row r="169" spans="1:3" x14ac:dyDescent="0.2">
      <c r="A169" t="s">
        <v>1242</v>
      </c>
      <c r="B169">
        <v>650</v>
      </c>
      <c r="C169">
        <v>646</v>
      </c>
    </row>
    <row r="170" spans="1:3" x14ac:dyDescent="0.2">
      <c r="A170" t="s">
        <v>1247</v>
      </c>
      <c r="B170">
        <v>0.14000000000000001</v>
      </c>
      <c r="C170">
        <v>0.13</v>
      </c>
    </row>
    <row r="171" spans="1:3" x14ac:dyDescent="0.2">
      <c r="A171" t="s">
        <v>1251</v>
      </c>
      <c r="B171">
        <v>7</v>
      </c>
      <c r="C171">
        <v>6.97</v>
      </c>
    </row>
    <row r="172" spans="1:3" x14ac:dyDescent="0.2">
      <c r="A172" t="s">
        <v>1255</v>
      </c>
      <c r="B172">
        <v>3.2</v>
      </c>
    </row>
    <row r="173" spans="1:3" x14ac:dyDescent="0.2">
      <c r="A173" t="s">
        <v>1256</v>
      </c>
      <c r="B173">
        <v>15.5</v>
      </c>
    </row>
    <row r="174" spans="1:3" x14ac:dyDescent="0.2">
      <c r="A174" t="s">
        <v>1350</v>
      </c>
      <c r="B174">
        <v>1</v>
      </c>
    </row>
    <row r="175" spans="1:3" x14ac:dyDescent="0.2">
      <c r="A175" t="s">
        <v>1351</v>
      </c>
      <c r="B175">
        <v>5</v>
      </c>
    </row>
    <row r="176" spans="1:3" x14ac:dyDescent="0.2">
      <c r="A176" t="s">
        <v>1352</v>
      </c>
      <c r="B176">
        <v>30</v>
      </c>
    </row>
    <row r="177" spans="1:2" x14ac:dyDescent="0.2">
      <c r="A177" t="s">
        <v>1353</v>
      </c>
      <c r="B177">
        <v>1</v>
      </c>
    </row>
    <row r="178" spans="1:2" x14ac:dyDescent="0.2">
      <c r="A178" t="s">
        <v>1354</v>
      </c>
      <c r="B178">
        <v>1</v>
      </c>
    </row>
    <row r="179" spans="1:2" x14ac:dyDescent="0.2">
      <c r="A179" t="s">
        <v>1355</v>
      </c>
      <c r="B179">
        <v>1</v>
      </c>
    </row>
    <row r="180" spans="1:2" x14ac:dyDescent="0.2">
      <c r="A180" t="s">
        <v>1356</v>
      </c>
      <c r="B180">
        <v>1</v>
      </c>
    </row>
    <row r="181" spans="1:2" x14ac:dyDescent="0.2">
      <c r="A181" t="s">
        <v>1357</v>
      </c>
      <c r="B181">
        <v>1</v>
      </c>
    </row>
    <row r="182" spans="1:2" x14ac:dyDescent="0.2">
      <c r="A182" t="s">
        <v>1358</v>
      </c>
      <c r="B182">
        <v>1</v>
      </c>
    </row>
    <row r="183" spans="1:2" x14ac:dyDescent="0.2">
      <c r="A183" t="s">
        <v>1359</v>
      </c>
      <c r="B183">
        <v>30</v>
      </c>
    </row>
    <row r="184" spans="1:2" x14ac:dyDescent="0.2">
      <c r="A184" t="s">
        <v>1360</v>
      </c>
      <c r="B184">
        <v>30</v>
      </c>
    </row>
    <row r="185" spans="1:2" x14ac:dyDescent="0.2">
      <c r="A185" t="s">
        <v>1361</v>
      </c>
      <c r="B185">
        <v>1</v>
      </c>
    </row>
    <row r="186" spans="1:2" x14ac:dyDescent="0.2">
      <c r="A186" t="s">
        <v>1362</v>
      </c>
      <c r="B186">
        <v>1</v>
      </c>
    </row>
    <row r="187" spans="1:2" x14ac:dyDescent="0.2">
      <c r="A187" t="s">
        <v>1363</v>
      </c>
      <c r="B187">
        <v>1</v>
      </c>
    </row>
    <row r="188" spans="1:2" x14ac:dyDescent="0.2">
      <c r="A188" t="s">
        <v>1364</v>
      </c>
      <c r="B188">
        <v>1</v>
      </c>
    </row>
    <row r="189" spans="1:2" x14ac:dyDescent="0.2">
      <c r="A189" t="s">
        <v>1365</v>
      </c>
      <c r="B189">
        <v>1</v>
      </c>
    </row>
    <row r="190" spans="1:2" x14ac:dyDescent="0.2">
      <c r="A190" t="s">
        <v>1366</v>
      </c>
      <c r="B190">
        <v>1</v>
      </c>
    </row>
    <row r="191" spans="1:2" x14ac:dyDescent="0.2">
      <c r="A191" t="s">
        <v>1367</v>
      </c>
      <c r="B191">
        <v>3.2</v>
      </c>
    </row>
    <row r="192" spans="1:2" x14ac:dyDescent="0.2">
      <c r="A192" t="s">
        <v>1368</v>
      </c>
      <c r="B192">
        <v>15.5</v>
      </c>
    </row>
    <row r="193" spans="1:3" x14ac:dyDescent="0.2">
      <c r="A193" t="s">
        <v>1369</v>
      </c>
      <c r="B193">
        <v>1</v>
      </c>
    </row>
    <row r="194" spans="1:3" x14ac:dyDescent="0.2">
      <c r="A194" t="s">
        <v>1370</v>
      </c>
      <c r="B194">
        <v>1</v>
      </c>
    </row>
    <row r="195" spans="1:3" x14ac:dyDescent="0.2">
      <c r="A195" t="s">
        <v>1371</v>
      </c>
      <c r="B195">
        <v>498.9</v>
      </c>
    </row>
    <row r="196" spans="1:3" x14ac:dyDescent="0.2">
      <c r="A196" t="s">
        <v>1372</v>
      </c>
      <c r="B196" t="s">
        <v>1324</v>
      </c>
    </row>
    <row r="198" spans="1:3" x14ac:dyDescent="0.2">
      <c r="A198" t="s">
        <v>1374</v>
      </c>
    </row>
    <row r="199" spans="1:3" x14ac:dyDescent="0.2">
      <c r="A199" t="s">
        <v>1342</v>
      </c>
    </row>
    <row r="200" spans="1:3" x14ac:dyDescent="0.2">
      <c r="A200" t="s">
        <v>1343</v>
      </c>
      <c r="B200" t="s">
        <v>1219</v>
      </c>
    </row>
    <row r="201" spans="1:3" x14ac:dyDescent="0.2">
      <c r="A201" t="s">
        <v>1344</v>
      </c>
      <c r="B201" t="s">
        <v>1345</v>
      </c>
    </row>
    <row r="202" spans="1:3" x14ac:dyDescent="0.2">
      <c r="A202" t="s">
        <v>1346</v>
      </c>
      <c r="B202">
        <v>2.8</v>
      </c>
      <c r="C202">
        <v>2.89</v>
      </c>
    </row>
    <row r="203" spans="1:3" x14ac:dyDescent="0.2">
      <c r="A203" t="s">
        <v>1347</v>
      </c>
      <c r="B203">
        <v>40</v>
      </c>
      <c r="C203">
        <v>93.29</v>
      </c>
    </row>
    <row r="204" spans="1:3" x14ac:dyDescent="0.2">
      <c r="A204" t="s">
        <v>1348</v>
      </c>
      <c r="B204">
        <v>30</v>
      </c>
    </row>
    <row r="205" spans="1:3" x14ac:dyDescent="0.2">
      <c r="A205" t="s">
        <v>1349</v>
      </c>
      <c r="B205">
        <v>150</v>
      </c>
      <c r="C205">
        <v>150</v>
      </c>
    </row>
    <row r="206" spans="1:3" x14ac:dyDescent="0.2">
      <c r="A206" t="s">
        <v>1233</v>
      </c>
      <c r="B206">
        <v>250</v>
      </c>
      <c r="C206">
        <v>250</v>
      </c>
    </row>
    <row r="207" spans="1:3" x14ac:dyDescent="0.2">
      <c r="A207" t="s">
        <v>1238</v>
      </c>
      <c r="B207">
        <v>150</v>
      </c>
      <c r="C207">
        <v>146</v>
      </c>
    </row>
    <row r="208" spans="1:3" x14ac:dyDescent="0.2">
      <c r="A208" t="s">
        <v>1242</v>
      </c>
      <c r="B208">
        <v>650</v>
      </c>
      <c r="C208">
        <v>646</v>
      </c>
    </row>
    <row r="209" spans="1:3" x14ac:dyDescent="0.2">
      <c r="A209" t="s">
        <v>1247</v>
      </c>
      <c r="B209">
        <v>0.14000000000000001</v>
      </c>
      <c r="C209">
        <v>0.13</v>
      </c>
    </row>
    <row r="210" spans="1:3" x14ac:dyDescent="0.2">
      <c r="A210" t="s">
        <v>1251</v>
      </c>
      <c r="B210">
        <v>7</v>
      </c>
      <c r="C210">
        <v>6.97</v>
      </c>
    </row>
    <row r="211" spans="1:3" x14ac:dyDescent="0.2">
      <c r="A211" t="s">
        <v>1255</v>
      </c>
      <c r="B211">
        <v>3.2</v>
      </c>
    </row>
    <row r="212" spans="1:3" x14ac:dyDescent="0.2">
      <c r="A212" t="s">
        <v>1256</v>
      </c>
      <c r="B212">
        <v>15.5</v>
      </c>
    </row>
    <row r="213" spans="1:3" x14ac:dyDescent="0.2">
      <c r="A213" t="s">
        <v>1350</v>
      </c>
      <c r="B213">
        <v>1</v>
      </c>
    </row>
    <row r="214" spans="1:3" x14ac:dyDescent="0.2">
      <c r="A214" t="s">
        <v>1351</v>
      </c>
      <c r="B214">
        <v>5</v>
      </c>
    </row>
    <row r="215" spans="1:3" x14ac:dyDescent="0.2">
      <c r="A215" t="s">
        <v>1352</v>
      </c>
      <c r="B215">
        <v>6</v>
      </c>
    </row>
    <row r="216" spans="1:3" x14ac:dyDescent="0.2">
      <c r="A216" t="s">
        <v>1353</v>
      </c>
      <c r="B216">
        <v>1</v>
      </c>
    </row>
    <row r="217" spans="1:3" x14ac:dyDescent="0.2">
      <c r="A217" t="s">
        <v>1354</v>
      </c>
      <c r="B217">
        <v>1</v>
      </c>
    </row>
    <row r="218" spans="1:3" x14ac:dyDescent="0.2">
      <c r="A218" t="s">
        <v>1355</v>
      </c>
      <c r="B218">
        <v>1</v>
      </c>
    </row>
    <row r="219" spans="1:3" x14ac:dyDescent="0.2">
      <c r="A219" t="s">
        <v>1356</v>
      </c>
      <c r="B219">
        <v>1</v>
      </c>
    </row>
    <row r="220" spans="1:3" x14ac:dyDescent="0.2">
      <c r="A220" t="s">
        <v>1357</v>
      </c>
      <c r="B220">
        <v>1</v>
      </c>
    </row>
    <row r="221" spans="1:3" x14ac:dyDescent="0.2">
      <c r="A221" t="s">
        <v>1358</v>
      </c>
      <c r="B221">
        <v>1</v>
      </c>
    </row>
    <row r="222" spans="1:3" x14ac:dyDescent="0.2">
      <c r="A222" t="s">
        <v>1359</v>
      </c>
      <c r="B222">
        <v>30</v>
      </c>
    </row>
    <row r="223" spans="1:3" x14ac:dyDescent="0.2">
      <c r="A223" t="s">
        <v>1360</v>
      </c>
      <c r="B223">
        <v>30</v>
      </c>
    </row>
    <row r="224" spans="1:3" x14ac:dyDescent="0.2">
      <c r="A224" t="s">
        <v>1361</v>
      </c>
      <c r="B224">
        <v>1</v>
      </c>
    </row>
    <row r="225" spans="1:2" x14ac:dyDescent="0.2">
      <c r="A225" t="s">
        <v>1362</v>
      </c>
      <c r="B225">
        <v>1</v>
      </c>
    </row>
    <row r="226" spans="1:2" x14ac:dyDescent="0.2">
      <c r="A226" t="s">
        <v>1363</v>
      </c>
      <c r="B226">
        <v>1</v>
      </c>
    </row>
    <row r="227" spans="1:2" x14ac:dyDescent="0.2">
      <c r="A227" t="s">
        <v>1364</v>
      </c>
      <c r="B227">
        <v>1</v>
      </c>
    </row>
    <row r="228" spans="1:2" x14ac:dyDescent="0.2">
      <c r="A228" t="s">
        <v>1365</v>
      </c>
      <c r="B228">
        <v>1</v>
      </c>
    </row>
    <row r="229" spans="1:2" x14ac:dyDescent="0.2">
      <c r="A229" t="s">
        <v>1366</v>
      </c>
      <c r="B229">
        <v>1</v>
      </c>
    </row>
    <row r="230" spans="1:2" x14ac:dyDescent="0.2">
      <c r="A230" t="s">
        <v>1367</v>
      </c>
      <c r="B230">
        <v>3.2</v>
      </c>
    </row>
    <row r="231" spans="1:2" x14ac:dyDescent="0.2">
      <c r="A231" t="s">
        <v>1368</v>
      </c>
      <c r="B231">
        <v>15.5</v>
      </c>
    </row>
    <row r="232" spans="1:2" x14ac:dyDescent="0.2">
      <c r="A232" t="s">
        <v>1369</v>
      </c>
      <c r="B232">
        <v>1</v>
      </c>
    </row>
    <row r="233" spans="1:2" x14ac:dyDescent="0.2">
      <c r="A233" t="s">
        <v>1370</v>
      </c>
      <c r="B233">
        <v>1</v>
      </c>
    </row>
    <row r="234" spans="1:2" x14ac:dyDescent="0.2">
      <c r="A234" t="s">
        <v>1371</v>
      </c>
      <c r="B234">
        <v>498.9</v>
      </c>
    </row>
    <row r="235" spans="1:2" x14ac:dyDescent="0.2">
      <c r="A235" t="s">
        <v>1372</v>
      </c>
      <c r="B235" t="s">
        <v>1324</v>
      </c>
    </row>
    <row r="237" spans="1:2" x14ac:dyDescent="0.2">
      <c r="A237" t="s">
        <v>1375</v>
      </c>
    </row>
    <row r="238" spans="1:2" x14ac:dyDescent="0.2">
      <c r="A238" t="s">
        <v>1342</v>
      </c>
    </row>
    <row r="239" spans="1:2" x14ac:dyDescent="0.2">
      <c r="A239" t="s">
        <v>1343</v>
      </c>
      <c r="B239" t="s">
        <v>1219</v>
      </c>
    </row>
    <row r="240" spans="1:2" x14ac:dyDescent="0.2">
      <c r="A240" t="s">
        <v>1344</v>
      </c>
      <c r="B240" t="s">
        <v>1345</v>
      </c>
    </row>
    <row r="241" spans="1:3" x14ac:dyDescent="0.2">
      <c r="A241" t="s">
        <v>1346</v>
      </c>
      <c r="B241">
        <v>2.8</v>
      </c>
      <c r="C241">
        <v>2.89</v>
      </c>
    </row>
    <row r="242" spans="1:3" x14ac:dyDescent="0.2">
      <c r="A242" t="s">
        <v>1347</v>
      </c>
      <c r="B242">
        <v>40</v>
      </c>
      <c r="C242">
        <v>93.29</v>
      </c>
    </row>
    <row r="243" spans="1:3" x14ac:dyDescent="0.2">
      <c r="A243" t="s">
        <v>1348</v>
      </c>
      <c r="B243">
        <v>30</v>
      </c>
    </row>
    <row r="244" spans="1:3" x14ac:dyDescent="0.2">
      <c r="A244" t="s">
        <v>1349</v>
      </c>
      <c r="B244">
        <v>150</v>
      </c>
      <c r="C244">
        <v>150</v>
      </c>
    </row>
    <row r="245" spans="1:3" x14ac:dyDescent="0.2">
      <c r="A245" t="s">
        <v>1233</v>
      </c>
      <c r="B245">
        <v>250</v>
      </c>
      <c r="C245">
        <v>250</v>
      </c>
    </row>
    <row r="246" spans="1:3" x14ac:dyDescent="0.2">
      <c r="A246" t="s">
        <v>1238</v>
      </c>
      <c r="B246">
        <v>150</v>
      </c>
      <c r="C246">
        <v>146</v>
      </c>
    </row>
    <row r="247" spans="1:3" x14ac:dyDescent="0.2">
      <c r="A247" t="s">
        <v>1242</v>
      </c>
      <c r="B247">
        <v>650</v>
      </c>
      <c r="C247">
        <v>646</v>
      </c>
    </row>
    <row r="248" spans="1:3" x14ac:dyDescent="0.2">
      <c r="A248" t="s">
        <v>1247</v>
      </c>
      <c r="B248">
        <v>0.14000000000000001</v>
      </c>
      <c r="C248">
        <v>0.13</v>
      </c>
    </row>
    <row r="249" spans="1:3" x14ac:dyDescent="0.2">
      <c r="A249" t="s">
        <v>1251</v>
      </c>
      <c r="B249">
        <v>7</v>
      </c>
      <c r="C249">
        <v>6.97</v>
      </c>
    </row>
    <row r="250" spans="1:3" x14ac:dyDescent="0.2">
      <c r="A250" t="s">
        <v>1255</v>
      </c>
      <c r="B250">
        <v>3.2</v>
      </c>
    </row>
    <row r="251" spans="1:3" x14ac:dyDescent="0.2">
      <c r="A251" t="s">
        <v>1256</v>
      </c>
      <c r="B251">
        <v>15.5</v>
      </c>
    </row>
    <row r="252" spans="1:3" x14ac:dyDescent="0.2">
      <c r="A252" t="s">
        <v>1350</v>
      </c>
      <c r="B252">
        <v>1</v>
      </c>
    </row>
    <row r="253" spans="1:3" x14ac:dyDescent="0.2">
      <c r="A253" t="s">
        <v>1351</v>
      </c>
      <c r="B253">
        <v>5</v>
      </c>
    </row>
    <row r="254" spans="1:3" x14ac:dyDescent="0.2">
      <c r="A254" t="s">
        <v>1352</v>
      </c>
      <c r="B254">
        <v>6</v>
      </c>
    </row>
    <row r="255" spans="1:3" x14ac:dyDescent="0.2">
      <c r="A255" t="s">
        <v>1353</v>
      </c>
      <c r="B255">
        <v>1</v>
      </c>
    </row>
    <row r="256" spans="1:3" x14ac:dyDescent="0.2">
      <c r="A256" t="s">
        <v>1354</v>
      </c>
      <c r="B256">
        <v>1</v>
      </c>
    </row>
    <row r="257" spans="1:2" x14ac:dyDescent="0.2">
      <c r="A257" t="s">
        <v>1355</v>
      </c>
      <c r="B257">
        <v>1</v>
      </c>
    </row>
    <row r="258" spans="1:2" x14ac:dyDescent="0.2">
      <c r="A258" t="s">
        <v>1356</v>
      </c>
      <c r="B258">
        <v>1</v>
      </c>
    </row>
    <row r="259" spans="1:2" x14ac:dyDescent="0.2">
      <c r="A259" t="s">
        <v>1357</v>
      </c>
      <c r="B259">
        <v>1</v>
      </c>
    </row>
    <row r="260" spans="1:2" x14ac:dyDescent="0.2">
      <c r="A260" t="s">
        <v>1358</v>
      </c>
      <c r="B260">
        <v>1</v>
      </c>
    </row>
    <row r="261" spans="1:2" x14ac:dyDescent="0.2">
      <c r="A261" t="s">
        <v>1359</v>
      </c>
      <c r="B261">
        <v>30</v>
      </c>
    </row>
    <row r="262" spans="1:2" x14ac:dyDescent="0.2">
      <c r="A262" t="s">
        <v>1360</v>
      </c>
      <c r="B262">
        <v>30</v>
      </c>
    </row>
    <row r="263" spans="1:2" x14ac:dyDescent="0.2">
      <c r="A263" t="s">
        <v>1361</v>
      </c>
      <c r="B263">
        <v>1</v>
      </c>
    </row>
    <row r="264" spans="1:2" x14ac:dyDescent="0.2">
      <c r="A264" t="s">
        <v>1362</v>
      </c>
      <c r="B264">
        <v>1</v>
      </c>
    </row>
    <row r="265" spans="1:2" x14ac:dyDescent="0.2">
      <c r="A265" t="s">
        <v>1363</v>
      </c>
      <c r="B265">
        <v>1</v>
      </c>
    </row>
    <row r="266" spans="1:2" x14ac:dyDescent="0.2">
      <c r="A266" t="s">
        <v>1364</v>
      </c>
      <c r="B266">
        <v>1</v>
      </c>
    </row>
    <row r="267" spans="1:2" x14ac:dyDescent="0.2">
      <c r="A267" t="s">
        <v>1365</v>
      </c>
      <c r="B267">
        <v>1</v>
      </c>
    </row>
    <row r="268" spans="1:2" x14ac:dyDescent="0.2">
      <c r="A268" t="s">
        <v>1366</v>
      </c>
      <c r="B268">
        <v>1</v>
      </c>
    </row>
    <row r="269" spans="1:2" x14ac:dyDescent="0.2">
      <c r="A269" t="s">
        <v>1367</v>
      </c>
      <c r="B269">
        <v>3.2</v>
      </c>
    </row>
    <row r="270" spans="1:2" x14ac:dyDescent="0.2">
      <c r="A270" t="s">
        <v>1368</v>
      </c>
      <c r="B270">
        <v>15.5</v>
      </c>
    </row>
    <row r="271" spans="1:2" x14ac:dyDescent="0.2">
      <c r="A271" t="s">
        <v>1369</v>
      </c>
      <c r="B271">
        <v>1</v>
      </c>
    </row>
    <row r="272" spans="1:2" x14ac:dyDescent="0.2">
      <c r="A272" t="s">
        <v>1370</v>
      </c>
      <c r="B272">
        <v>1</v>
      </c>
    </row>
    <row r="273" spans="1:3" x14ac:dyDescent="0.2">
      <c r="A273" t="s">
        <v>1371</v>
      </c>
      <c r="B273">
        <v>498.9</v>
      </c>
    </row>
    <row r="274" spans="1:3" x14ac:dyDescent="0.2">
      <c r="A274" t="s">
        <v>1372</v>
      </c>
      <c r="B274" t="s">
        <v>1324</v>
      </c>
    </row>
    <row r="276" spans="1:3" x14ac:dyDescent="0.2">
      <c r="A276" t="s">
        <v>1376</v>
      </c>
    </row>
    <row r="277" spans="1:3" x14ac:dyDescent="0.2">
      <c r="A277" t="s">
        <v>1342</v>
      </c>
    </row>
    <row r="278" spans="1:3" x14ac:dyDescent="0.2">
      <c r="A278" t="s">
        <v>1343</v>
      </c>
      <c r="B278" t="s">
        <v>1219</v>
      </c>
    </row>
    <row r="279" spans="1:3" x14ac:dyDescent="0.2">
      <c r="A279" t="s">
        <v>1344</v>
      </c>
      <c r="B279" t="s">
        <v>1345</v>
      </c>
    </row>
    <row r="280" spans="1:3" x14ac:dyDescent="0.2">
      <c r="A280" t="s">
        <v>1346</v>
      </c>
      <c r="B280">
        <v>2.8</v>
      </c>
      <c r="C280">
        <v>2.89</v>
      </c>
    </row>
    <row r="281" spans="1:3" x14ac:dyDescent="0.2">
      <c r="A281" t="s">
        <v>1347</v>
      </c>
      <c r="B281">
        <v>40</v>
      </c>
      <c r="C281">
        <v>93.29</v>
      </c>
    </row>
    <row r="282" spans="1:3" x14ac:dyDescent="0.2">
      <c r="A282" t="s">
        <v>1348</v>
      </c>
      <c r="B282">
        <v>30</v>
      </c>
    </row>
    <row r="283" spans="1:3" x14ac:dyDescent="0.2">
      <c r="A283" t="s">
        <v>1349</v>
      </c>
      <c r="B283">
        <v>150</v>
      </c>
      <c r="C283">
        <v>150</v>
      </c>
    </row>
    <row r="284" spans="1:3" x14ac:dyDescent="0.2">
      <c r="A284" t="s">
        <v>1233</v>
      </c>
      <c r="B284">
        <v>250</v>
      </c>
      <c r="C284">
        <v>250</v>
      </c>
    </row>
    <row r="285" spans="1:3" x14ac:dyDescent="0.2">
      <c r="A285" t="s">
        <v>1238</v>
      </c>
      <c r="B285">
        <v>150</v>
      </c>
      <c r="C285">
        <v>146</v>
      </c>
    </row>
    <row r="286" spans="1:3" x14ac:dyDescent="0.2">
      <c r="A286" t="s">
        <v>1242</v>
      </c>
      <c r="B286">
        <v>650</v>
      </c>
      <c r="C286">
        <v>646</v>
      </c>
    </row>
    <row r="287" spans="1:3" x14ac:dyDescent="0.2">
      <c r="A287" t="s">
        <v>1247</v>
      </c>
      <c r="B287">
        <v>0.14000000000000001</v>
      </c>
      <c r="C287">
        <v>0.13</v>
      </c>
    </row>
    <row r="288" spans="1:3" x14ac:dyDescent="0.2">
      <c r="A288" t="s">
        <v>1251</v>
      </c>
      <c r="B288">
        <v>7</v>
      </c>
      <c r="C288">
        <v>6.97</v>
      </c>
    </row>
    <row r="289" spans="1:2" x14ac:dyDescent="0.2">
      <c r="A289" t="s">
        <v>1255</v>
      </c>
      <c r="B289">
        <v>3.2</v>
      </c>
    </row>
    <row r="290" spans="1:2" x14ac:dyDescent="0.2">
      <c r="A290" t="s">
        <v>1256</v>
      </c>
      <c r="B290">
        <v>15.5</v>
      </c>
    </row>
    <row r="291" spans="1:2" x14ac:dyDescent="0.2">
      <c r="A291" t="s">
        <v>1350</v>
      </c>
      <c r="B291">
        <v>1</v>
      </c>
    </row>
    <row r="292" spans="1:2" x14ac:dyDescent="0.2">
      <c r="A292" t="s">
        <v>1351</v>
      </c>
      <c r="B292">
        <v>5</v>
      </c>
    </row>
    <row r="293" spans="1:2" x14ac:dyDescent="0.2">
      <c r="A293" t="s">
        <v>1352</v>
      </c>
      <c r="B293">
        <v>6</v>
      </c>
    </row>
    <row r="294" spans="1:2" x14ac:dyDescent="0.2">
      <c r="A294" t="s">
        <v>1353</v>
      </c>
      <c r="B294">
        <v>1</v>
      </c>
    </row>
    <row r="295" spans="1:2" x14ac:dyDescent="0.2">
      <c r="A295" t="s">
        <v>1354</v>
      </c>
      <c r="B295">
        <v>1</v>
      </c>
    </row>
    <row r="296" spans="1:2" x14ac:dyDescent="0.2">
      <c r="A296" t="s">
        <v>1355</v>
      </c>
      <c r="B296">
        <v>1</v>
      </c>
    </row>
    <row r="297" spans="1:2" x14ac:dyDescent="0.2">
      <c r="A297" t="s">
        <v>1356</v>
      </c>
      <c r="B297">
        <v>1</v>
      </c>
    </row>
    <row r="298" spans="1:2" x14ac:dyDescent="0.2">
      <c r="A298" t="s">
        <v>1357</v>
      </c>
      <c r="B298">
        <v>1</v>
      </c>
    </row>
    <row r="299" spans="1:2" x14ac:dyDescent="0.2">
      <c r="A299" t="s">
        <v>1358</v>
      </c>
      <c r="B299">
        <v>1</v>
      </c>
    </row>
    <row r="300" spans="1:2" x14ac:dyDescent="0.2">
      <c r="A300" t="s">
        <v>1359</v>
      </c>
      <c r="B300">
        <v>30</v>
      </c>
    </row>
    <row r="301" spans="1:2" x14ac:dyDescent="0.2">
      <c r="A301" t="s">
        <v>1360</v>
      </c>
      <c r="B301">
        <v>30</v>
      </c>
    </row>
    <row r="302" spans="1:2" x14ac:dyDescent="0.2">
      <c r="A302" t="s">
        <v>1361</v>
      </c>
      <c r="B302">
        <v>1</v>
      </c>
    </row>
    <row r="303" spans="1:2" x14ac:dyDescent="0.2">
      <c r="A303" t="s">
        <v>1362</v>
      </c>
      <c r="B303">
        <v>1</v>
      </c>
    </row>
    <row r="304" spans="1:2" x14ac:dyDescent="0.2">
      <c r="A304" t="s">
        <v>1363</v>
      </c>
      <c r="B304">
        <v>1</v>
      </c>
    </row>
    <row r="305" spans="1:3" x14ac:dyDescent="0.2">
      <c r="A305" t="s">
        <v>1364</v>
      </c>
      <c r="B305">
        <v>1</v>
      </c>
    </row>
    <row r="306" spans="1:3" x14ac:dyDescent="0.2">
      <c r="A306" t="s">
        <v>1365</v>
      </c>
      <c r="B306">
        <v>1</v>
      </c>
    </row>
    <row r="307" spans="1:3" x14ac:dyDescent="0.2">
      <c r="A307" t="s">
        <v>1366</v>
      </c>
      <c r="B307">
        <v>1</v>
      </c>
    </row>
    <row r="308" spans="1:3" x14ac:dyDescent="0.2">
      <c r="A308" t="s">
        <v>1367</v>
      </c>
      <c r="B308">
        <v>3.2</v>
      </c>
    </row>
    <row r="309" spans="1:3" x14ac:dyDescent="0.2">
      <c r="A309" t="s">
        <v>1368</v>
      </c>
      <c r="B309">
        <v>15.5</v>
      </c>
    </row>
    <row r="310" spans="1:3" x14ac:dyDescent="0.2">
      <c r="A310" t="s">
        <v>1369</v>
      </c>
      <c r="B310">
        <v>1</v>
      </c>
    </row>
    <row r="311" spans="1:3" x14ac:dyDescent="0.2">
      <c r="A311" t="s">
        <v>1370</v>
      </c>
      <c r="B311">
        <v>1</v>
      </c>
    </row>
    <row r="312" spans="1:3" x14ac:dyDescent="0.2">
      <c r="A312" t="s">
        <v>1371</v>
      </c>
      <c r="B312">
        <v>498.9</v>
      </c>
    </row>
    <row r="313" spans="1:3" x14ac:dyDescent="0.2">
      <c r="A313" t="s">
        <v>1372</v>
      </c>
      <c r="B313" t="s">
        <v>1324</v>
      </c>
    </row>
    <row r="315" spans="1:3" x14ac:dyDescent="0.2">
      <c r="A315" t="s">
        <v>1377</v>
      </c>
    </row>
    <row r="316" spans="1:3" x14ac:dyDescent="0.2">
      <c r="A316" t="s">
        <v>1342</v>
      </c>
    </row>
    <row r="317" spans="1:3" x14ac:dyDescent="0.2">
      <c r="A317" t="s">
        <v>1343</v>
      </c>
      <c r="B317" t="s">
        <v>1219</v>
      </c>
    </row>
    <row r="318" spans="1:3" x14ac:dyDescent="0.2">
      <c r="A318" t="s">
        <v>1344</v>
      </c>
      <c r="B318" t="s">
        <v>1345</v>
      </c>
    </row>
    <row r="319" spans="1:3" x14ac:dyDescent="0.2">
      <c r="A319" t="s">
        <v>1346</v>
      </c>
      <c r="B319">
        <v>2.8</v>
      </c>
      <c r="C319">
        <v>2.89</v>
      </c>
    </row>
    <row r="320" spans="1:3" x14ac:dyDescent="0.2">
      <c r="A320" t="s">
        <v>1347</v>
      </c>
      <c r="B320">
        <v>40</v>
      </c>
      <c r="C320">
        <v>93.29</v>
      </c>
    </row>
    <row r="321" spans="1:3" x14ac:dyDescent="0.2">
      <c r="A321" t="s">
        <v>1348</v>
      </c>
      <c r="B321">
        <v>30</v>
      </c>
    </row>
    <row r="322" spans="1:3" x14ac:dyDescent="0.2">
      <c r="A322" t="s">
        <v>1349</v>
      </c>
      <c r="B322">
        <v>150</v>
      </c>
      <c r="C322">
        <v>150</v>
      </c>
    </row>
    <row r="323" spans="1:3" x14ac:dyDescent="0.2">
      <c r="A323" t="s">
        <v>1233</v>
      </c>
      <c r="B323">
        <v>250</v>
      </c>
      <c r="C323">
        <v>250</v>
      </c>
    </row>
    <row r="324" spans="1:3" x14ac:dyDescent="0.2">
      <c r="A324" t="s">
        <v>1238</v>
      </c>
      <c r="B324">
        <v>150</v>
      </c>
      <c r="C324">
        <v>146</v>
      </c>
    </row>
    <row r="325" spans="1:3" x14ac:dyDescent="0.2">
      <c r="A325" t="s">
        <v>1242</v>
      </c>
      <c r="B325">
        <v>650</v>
      </c>
      <c r="C325">
        <v>646</v>
      </c>
    </row>
    <row r="326" spans="1:3" x14ac:dyDescent="0.2">
      <c r="A326" t="s">
        <v>1247</v>
      </c>
      <c r="B326">
        <v>0.14000000000000001</v>
      </c>
      <c r="C326">
        <v>0.13</v>
      </c>
    </row>
    <row r="327" spans="1:3" x14ac:dyDescent="0.2">
      <c r="A327" t="s">
        <v>1251</v>
      </c>
      <c r="B327">
        <v>7</v>
      </c>
      <c r="C327">
        <v>6.97</v>
      </c>
    </row>
    <row r="328" spans="1:3" x14ac:dyDescent="0.2">
      <c r="A328" t="s">
        <v>1255</v>
      </c>
      <c r="B328">
        <v>3.2</v>
      </c>
    </row>
    <row r="329" spans="1:3" x14ac:dyDescent="0.2">
      <c r="A329" t="s">
        <v>1256</v>
      </c>
      <c r="B329">
        <v>15.5</v>
      </c>
    </row>
    <row r="330" spans="1:3" x14ac:dyDescent="0.2">
      <c r="A330" t="s">
        <v>1350</v>
      </c>
      <c r="B330">
        <v>1</v>
      </c>
    </row>
    <row r="331" spans="1:3" x14ac:dyDescent="0.2">
      <c r="A331" t="s">
        <v>1351</v>
      </c>
      <c r="B331">
        <v>5</v>
      </c>
    </row>
    <row r="332" spans="1:3" x14ac:dyDescent="0.2">
      <c r="A332" t="s">
        <v>1352</v>
      </c>
      <c r="B332">
        <v>6</v>
      </c>
    </row>
    <row r="333" spans="1:3" x14ac:dyDescent="0.2">
      <c r="A333" t="s">
        <v>1353</v>
      </c>
      <c r="B333">
        <v>1</v>
      </c>
    </row>
    <row r="334" spans="1:3" x14ac:dyDescent="0.2">
      <c r="A334" t="s">
        <v>1354</v>
      </c>
      <c r="B334">
        <v>1</v>
      </c>
    </row>
    <row r="335" spans="1:3" x14ac:dyDescent="0.2">
      <c r="A335" t="s">
        <v>1355</v>
      </c>
      <c r="B335">
        <v>1</v>
      </c>
    </row>
    <row r="336" spans="1:3" x14ac:dyDescent="0.2">
      <c r="A336" t="s">
        <v>1356</v>
      </c>
      <c r="B336">
        <v>1</v>
      </c>
    </row>
    <row r="337" spans="1:2" x14ac:dyDescent="0.2">
      <c r="A337" t="s">
        <v>1357</v>
      </c>
      <c r="B337">
        <v>1</v>
      </c>
    </row>
    <row r="338" spans="1:2" x14ac:dyDescent="0.2">
      <c r="A338" t="s">
        <v>1358</v>
      </c>
      <c r="B338">
        <v>1</v>
      </c>
    </row>
    <row r="339" spans="1:2" x14ac:dyDescent="0.2">
      <c r="A339" t="s">
        <v>1359</v>
      </c>
      <c r="B339">
        <v>30</v>
      </c>
    </row>
    <row r="340" spans="1:2" x14ac:dyDescent="0.2">
      <c r="A340" t="s">
        <v>1360</v>
      </c>
      <c r="B340">
        <v>30</v>
      </c>
    </row>
    <row r="341" spans="1:2" x14ac:dyDescent="0.2">
      <c r="A341" t="s">
        <v>1361</v>
      </c>
      <c r="B341">
        <v>1</v>
      </c>
    </row>
    <row r="342" spans="1:2" x14ac:dyDescent="0.2">
      <c r="A342" t="s">
        <v>1362</v>
      </c>
      <c r="B342">
        <v>1</v>
      </c>
    </row>
    <row r="343" spans="1:2" x14ac:dyDescent="0.2">
      <c r="A343" t="s">
        <v>1363</v>
      </c>
      <c r="B343">
        <v>1</v>
      </c>
    </row>
    <row r="344" spans="1:2" x14ac:dyDescent="0.2">
      <c r="A344" t="s">
        <v>1364</v>
      </c>
      <c r="B344">
        <v>1</v>
      </c>
    </row>
    <row r="345" spans="1:2" x14ac:dyDescent="0.2">
      <c r="A345" t="s">
        <v>1365</v>
      </c>
      <c r="B345">
        <v>1</v>
      </c>
    </row>
    <row r="346" spans="1:2" x14ac:dyDescent="0.2">
      <c r="A346" t="s">
        <v>1366</v>
      </c>
      <c r="B346">
        <v>1</v>
      </c>
    </row>
    <row r="347" spans="1:2" x14ac:dyDescent="0.2">
      <c r="A347" t="s">
        <v>1367</v>
      </c>
      <c r="B347">
        <v>3.2</v>
      </c>
    </row>
    <row r="348" spans="1:2" x14ac:dyDescent="0.2">
      <c r="A348" t="s">
        <v>1368</v>
      </c>
      <c r="B348">
        <v>15.5</v>
      </c>
    </row>
    <row r="349" spans="1:2" x14ac:dyDescent="0.2">
      <c r="A349" t="s">
        <v>1369</v>
      </c>
      <c r="B349">
        <v>1</v>
      </c>
    </row>
    <row r="350" spans="1:2" x14ac:dyDescent="0.2">
      <c r="A350" t="s">
        <v>1370</v>
      </c>
      <c r="B350">
        <v>1</v>
      </c>
    </row>
    <row r="351" spans="1:2" x14ac:dyDescent="0.2">
      <c r="A351" t="s">
        <v>1371</v>
      </c>
      <c r="B351">
        <v>498.9</v>
      </c>
    </row>
    <row r="352" spans="1:2" x14ac:dyDescent="0.2">
      <c r="A352" t="s">
        <v>1372</v>
      </c>
      <c r="B352" t="s">
        <v>1324</v>
      </c>
    </row>
    <row r="354" spans="1:3" x14ac:dyDescent="0.2">
      <c r="A354" t="s">
        <v>1378</v>
      </c>
    </row>
    <row r="355" spans="1:3" x14ac:dyDescent="0.2">
      <c r="A355" t="s">
        <v>1342</v>
      </c>
    </row>
    <row r="356" spans="1:3" x14ac:dyDescent="0.2">
      <c r="A356" t="s">
        <v>1343</v>
      </c>
      <c r="B356" t="s">
        <v>1219</v>
      </c>
    </row>
    <row r="357" spans="1:3" x14ac:dyDescent="0.2">
      <c r="A357" t="s">
        <v>1344</v>
      </c>
      <c r="B357" t="s">
        <v>1345</v>
      </c>
    </row>
    <row r="358" spans="1:3" x14ac:dyDescent="0.2">
      <c r="A358" t="s">
        <v>1346</v>
      </c>
      <c r="B358">
        <v>2.8</v>
      </c>
      <c r="C358">
        <v>2.89</v>
      </c>
    </row>
    <row r="359" spans="1:3" x14ac:dyDescent="0.2">
      <c r="A359" t="s">
        <v>1347</v>
      </c>
      <c r="B359">
        <v>40</v>
      </c>
      <c r="C359">
        <v>93.29</v>
      </c>
    </row>
    <row r="360" spans="1:3" x14ac:dyDescent="0.2">
      <c r="A360" t="s">
        <v>1348</v>
      </c>
      <c r="B360">
        <v>30</v>
      </c>
    </row>
    <row r="361" spans="1:3" x14ac:dyDescent="0.2">
      <c r="A361" t="s">
        <v>1349</v>
      </c>
      <c r="B361">
        <v>150</v>
      </c>
      <c r="C361">
        <v>150</v>
      </c>
    </row>
    <row r="362" spans="1:3" x14ac:dyDescent="0.2">
      <c r="A362" t="s">
        <v>1233</v>
      </c>
      <c r="B362">
        <v>250</v>
      </c>
      <c r="C362">
        <v>250</v>
      </c>
    </row>
    <row r="363" spans="1:3" x14ac:dyDescent="0.2">
      <c r="A363" t="s">
        <v>1238</v>
      </c>
      <c r="B363">
        <v>150</v>
      </c>
      <c r="C363">
        <v>146</v>
      </c>
    </row>
    <row r="364" spans="1:3" x14ac:dyDescent="0.2">
      <c r="A364" t="s">
        <v>1242</v>
      </c>
      <c r="B364">
        <v>650</v>
      </c>
      <c r="C364">
        <v>646</v>
      </c>
    </row>
    <row r="365" spans="1:3" x14ac:dyDescent="0.2">
      <c r="A365" t="s">
        <v>1247</v>
      </c>
      <c r="B365">
        <v>0.14000000000000001</v>
      </c>
      <c r="C365">
        <v>0.13</v>
      </c>
    </row>
    <row r="366" spans="1:3" x14ac:dyDescent="0.2">
      <c r="A366" t="s">
        <v>1251</v>
      </c>
      <c r="B366">
        <v>7</v>
      </c>
      <c r="C366">
        <v>6.97</v>
      </c>
    </row>
    <row r="367" spans="1:3" x14ac:dyDescent="0.2">
      <c r="A367" t="s">
        <v>1255</v>
      </c>
      <c r="B367">
        <v>3.2</v>
      </c>
    </row>
    <row r="368" spans="1:3" x14ac:dyDescent="0.2">
      <c r="A368" t="s">
        <v>1256</v>
      </c>
      <c r="B368">
        <v>15.5</v>
      </c>
    </row>
    <row r="369" spans="1:2" x14ac:dyDescent="0.2">
      <c r="A369" t="s">
        <v>1350</v>
      </c>
      <c r="B369">
        <v>1</v>
      </c>
    </row>
    <row r="370" spans="1:2" x14ac:dyDescent="0.2">
      <c r="A370" t="s">
        <v>1351</v>
      </c>
      <c r="B370">
        <v>5</v>
      </c>
    </row>
    <row r="371" spans="1:2" x14ac:dyDescent="0.2">
      <c r="A371" t="s">
        <v>1352</v>
      </c>
      <c r="B371">
        <v>6</v>
      </c>
    </row>
    <row r="372" spans="1:2" x14ac:dyDescent="0.2">
      <c r="A372" t="s">
        <v>1353</v>
      </c>
      <c r="B372">
        <v>1</v>
      </c>
    </row>
    <row r="373" spans="1:2" x14ac:dyDescent="0.2">
      <c r="A373" t="s">
        <v>1354</v>
      </c>
      <c r="B373">
        <v>1</v>
      </c>
    </row>
    <row r="374" spans="1:2" x14ac:dyDescent="0.2">
      <c r="A374" t="s">
        <v>1355</v>
      </c>
      <c r="B374">
        <v>1</v>
      </c>
    </row>
    <row r="375" spans="1:2" x14ac:dyDescent="0.2">
      <c r="A375" t="s">
        <v>1356</v>
      </c>
      <c r="B375">
        <v>1</v>
      </c>
    </row>
    <row r="376" spans="1:2" x14ac:dyDescent="0.2">
      <c r="A376" t="s">
        <v>1357</v>
      </c>
      <c r="B376">
        <v>1</v>
      </c>
    </row>
    <row r="377" spans="1:2" x14ac:dyDescent="0.2">
      <c r="A377" t="s">
        <v>1358</v>
      </c>
      <c r="B377">
        <v>1</v>
      </c>
    </row>
    <row r="378" spans="1:2" x14ac:dyDescent="0.2">
      <c r="A378" t="s">
        <v>1359</v>
      </c>
      <c r="B378">
        <v>30</v>
      </c>
    </row>
    <row r="379" spans="1:2" x14ac:dyDescent="0.2">
      <c r="A379" t="s">
        <v>1360</v>
      </c>
      <c r="B379">
        <v>30</v>
      </c>
    </row>
    <row r="380" spans="1:2" x14ac:dyDescent="0.2">
      <c r="A380" t="s">
        <v>1361</v>
      </c>
      <c r="B380">
        <v>1</v>
      </c>
    </row>
    <row r="381" spans="1:2" x14ac:dyDescent="0.2">
      <c r="A381" t="s">
        <v>1362</v>
      </c>
      <c r="B381">
        <v>1</v>
      </c>
    </row>
    <row r="382" spans="1:2" x14ac:dyDescent="0.2">
      <c r="A382" t="s">
        <v>1363</v>
      </c>
      <c r="B382">
        <v>1</v>
      </c>
    </row>
    <row r="383" spans="1:2" x14ac:dyDescent="0.2">
      <c r="A383" t="s">
        <v>1364</v>
      </c>
      <c r="B383">
        <v>1</v>
      </c>
    </row>
    <row r="384" spans="1:2" x14ac:dyDescent="0.2">
      <c r="A384" t="s">
        <v>1365</v>
      </c>
      <c r="B384">
        <v>1</v>
      </c>
    </row>
    <row r="385" spans="1:3" x14ac:dyDescent="0.2">
      <c r="A385" t="s">
        <v>1366</v>
      </c>
      <c r="B385">
        <v>1</v>
      </c>
    </row>
    <row r="386" spans="1:3" x14ac:dyDescent="0.2">
      <c r="A386" t="s">
        <v>1367</v>
      </c>
      <c r="B386">
        <v>3.2</v>
      </c>
    </row>
    <row r="387" spans="1:3" x14ac:dyDescent="0.2">
      <c r="A387" t="s">
        <v>1368</v>
      </c>
      <c r="B387">
        <v>15.5</v>
      </c>
    </row>
    <row r="388" spans="1:3" x14ac:dyDescent="0.2">
      <c r="A388" t="s">
        <v>1369</v>
      </c>
      <c r="B388">
        <v>1</v>
      </c>
    </row>
    <row r="389" spans="1:3" x14ac:dyDescent="0.2">
      <c r="A389" t="s">
        <v>1370</v>
      </c>
      <c r="B389">
        <v>1</v>
      </c>
    </row>
    <row r="390" spans="1:3" x14ac:dyDescent="0.2">
      <c r="A390" t="s">
        <v>1371</v>
      </c>
      <c r="B390">
        <v>498.9</v>
      </c>
    </row>
    <row r="391" spans="1:3" x14ac:dyDescent="0.2">
      <c r="A391" t="s">
        <v>1372</v>
      </c>
      <c r="B391" t="s">
        <v>1324</v>
      </c>
    </row>
    <row r="393" spans="1:3" x14ac:dyDescent="0.2">
      <c r="A393" t="s">
        <v>1379</v>
      </c>
    </row>
    <row r="394" spans="1:3" x14ac:dyDescent="0.2">
      <c r="A394" t="s">
        <v>1342</v>
      </c>
    </row>
    <row r="395" spans="1:3" x14ac:dyDescent="0.2">
      <c r="A395" t="s">
        <v>1343</v>
      </c>
      <c r="B395" t="s">
        <v>1219</v>
      </c>
    </row>
    <row r="396" spans="1:3" x14ac:dyDescent="0.2">
      <c r="A396" t="s">
        <v>1344</v>
      </c>
      <c r="B396" t="s">
        <v>1345</v>
      </c>
    </row>
    <row r="397" spans="1:3" x14ac:dyDescent="0.2">
      <c r="A397" t="s">
        <v>1346</v>
      </c>
      <c r="B397">
        <v>2.8</v>
      </c>
      <c r="C397">
        <v>2.89</v>
      </c>
    </row>
    <row r="398" spans="1:3" x14ac:dyDescent="0.2">
      <c r="A398" t="s">
        <v>1347</v>
      </c>
      <c r="B398">
        <v>40</v>
      </c>
      <c r="C398">
        <v>93.29</v>
      </c>
    </row>
    <row r="399" spans="1:3" x14ac:dyDescent="0.2">
      <c r="A399" t="s">
        <v>1348</v>
      </c>
      <c r="B399">
        <v>30</v>
      </c>
    </row>
    <row r="400" spans="1:3" x14ac:dyDescent="0.2">
      <c r="A400" t="s">
        <v>1349</v>
      </c>
      <c r="B400">
        <v>150</v>
      </c>
      <c r="C400">
        <v>150</v>
      </c>
    </row>
    <row r="401" spans="1:3" x14ac:dyDescent="0.2">
      <c r="A401" t="s">
        <v>1233</v>
      </c>
      <c r="B401">
        <v>250</v>
      </c>
      <c r="C401">
        <v>250</v>
      </c>
    </row>
    <row r="402" spans="1:3" x14ac:dyDescent="0.2">
      <c r="A402" t="s">
        <v>1238</v>
      </c>
      <c r="B402">
        <v>150</v>
      </c>
      <c r="C402">
        <v>146</v>
      </c>
    </row>
    <row r="403" spans="1:3" x14ac:dyDescent="0.2">
      <c r="A403" t="s">
        <v>1242</v>
      </c>
      <c r="B403">
        <v>650</v>
      </c>
      <c r="C403">
        <v>646</v>
      </c>
    </row>
    <row r="404" spans="1:3" x14ac:dyDescent="0.2">
      <c r="A404" t="s">
        <v>1247</v>
      </c>
      <c r="B404">
        <v>0.14000000000000001</v>
      </c>
      <c r="C404">
        <v>0.13</v>
      </c>
    </row>
    <row r="405" spans="1:3" x14ac:dyDescent="0.2">
      <c r="A405" t="s">
        <v>1251</v>
      </c>
      <c r="B405">
        <v>7</v>
      </c>
      <c r="C405">
        <v>6.97</v>
      </c>
    </row>
    <row r="406" spans="1:3" x14ac:dyDescent="0.2">
      <c r="A406" t="s">
        <v>1255</v>
      </c>
      <c r="B406">
        <v>3.2</v>
      </c>
    </row>
    <row r="407" spans="1:3" x14ac:dyDescent="0.2">
      <c r="A407" t="s">
        <v>1256</v>
      </c>
      <c r="B407">
        <v>15.5</v>
      </c>
    </row>
    <row r="408" spans="1:3" x14ac:dyDescent="0.2">
      <c r="A408" t="s">
        <v>1350</v>
      </c>
      <c r="B408">
        <v>1</v>
      </c>
    </row>
    <row r="409" spans="1:3" x14ac:dyDescent="0.2">
      <c r="A409" t="s">
        <v>1351</v>
      </c>
      <c r="B409">
        <v>5</v>
      </c>
    </row>
    <row r="410" spans="1:3" x14ac:dyDescent="0.2">
      <c r="A410" t="s">
        <v>1352</v>
      </c>
      <c r="B410">
        <v>6</v>
      </c>
    </row>
    <row r="411" spans="1:3" x14ac:dyDescent="0.2">
      <c r="A411" t="s">
        <v>1353</v>
      </c>
      <c r="B411">
        <v>1</v>
      </c>
    </row>
    <row r="412" spans="1:3" x14ac:dyDescent="0.2">
      <c r="A412" t="s">
        <v>1354</v>
      </c>
      <c r="B412">
        <v>1</v>
      </c>
    </row>
    <row r="413" spans="1:3" x14ac:dyDescent="0.2">
      <c r="A413" t="s">
        <v>1355</v>
      </c>
      <c r="B413">
        <v>1</v>
      </c>
    </row>
    <row r="414" spans="1:3" x14ac:dyDescent="0.2">
      <c r="A414" t="s">
        <v>1356</v>
      </c>
      <c r="B414">
        <v>1</v>
      </c>
    </row>
    <row r="415" spans="1:3" x14ac:dyDescent="0.2">
      <c r="A415" t="s">
        <v>1357</v>
      </c>
      <c r="B415">
        <v>1</v>
      </c>
    </row>
    <row r="416" spans="1:3" x14ac:dyDescent="0.2">
      <c r="A416" t="s">
        <v>1358</v>
      </c>
      <c r="B416">
        <v>1</v>
      </c>
    </row>
    <row r="417" spans="1:2" x14ac:dyDescent="0.2">
      <c r="A417" t="s">
        <v>1359</v>
      </c>
      <c r="B417">
        <v>30</v>
      </c>
    </row>
    <row r="418" spans="1:2" x14ac:dyDescent="0.2">
      <c r="A418" t="s">
        <v>1360</v>
      </c>
      <c r="B418">
        <v>30</v>
      </c>
    </row>
    <row r="419" spans="1:2" x14ac:dyDescent="0.2">
      <c r="A419" t="s">
        <v>1361</v>
      </c>
      <c r="B419">
        <v>1</v>
      </c>
    </row>
    <row r="420" spans="1:2" x14ac:dyDescent="0.2">
      <c r="A420" t="s">
        <v>1362</v>
      </c>
      <c r="B420">
        <v>1</v>
      </c>
    </row>
    <row r="421" spans="1:2" x14ac:dyDescent="0.2">
      <c r="A421" t="s">
        <v>1363</v>
      </c>
      <c r="B421">
        <v>1</v>
      </c>
    </row>
    <row r="422" spans="1:2" x14ac:dyDescent="0.2">
      <c r="A422" t="s">
        <v>1364</v>
      </c>
      <c r="B422">
        <v>1</v>
      </c>
    </row>
    <row r="423" spans="1:2" x14ac:dyDescent="0.2">
      <c r="A423" t="s">
        <v>1365</v>
      </c>
      <c r="B423">
        <v>1</v>
      </c>
    </row>
    <row r="424" spans="1:2" x14ac:dyDescent="0.2">
      <c r="A424" t="s">
        <v>1366</v>
      </c>
      <c r="B424">
        <v>1</v>
      </c>
    </row>
    <row r="425" spans="1:2" x14ac:dyDescent="0.2">
      <c r="A425" t="s">
        <v>1367</v>
      </c>
      <c r="B425">
        <v>3.2</v>
      </c>
    </row>
    <row r="426" spans="1:2" x14ac:dyDescent="0.2">
      <c r="A426" t="s">
        <v>1368</v>
      </c>
      <c r="B426">
        <v>15.5</v>
      </c>
    </row>
    <row r="427" spans="1:2" x14ac:dyDescent="0.2">
      <c r="A427" t="s">
        <v>1369</v>
      </c>
      <c r="B427">
        <v>1</v>
      </c>
    </row>
    <row r="428" spans="1:2" x14ac:dyDescent="0.2">
      <c r="A428" t="s">
        <v>1370</v>
      </c>
      <c r="B428">
        <v>1</v>
      </c>
    </row>
    <row r="429" spans="1:2" x14ac:dyDescent="0.2">
      <c r="A429" t="s">
        <v>1371</v>
      </c>
      <c r="B429">
        <v>498.9</v>
      </c>
    </row>
    <row r="430" spans="1:2" x14ac:dyDescent="0.2">
      <c r="A430" t="s">
        <v>1372</v>
      </c>
      <c r="B430" t="s">
        <v>1324</v>
      </c>
    </row>
    <row r="432" spans="1:2" x14ac:dyDescent="0.2">
      <c r="A432" t="s">
        <v>1380</v>
      </c>
    </row>
    <row r="433" spans="1:3" x14ac:dyDescent="0.2">
      <c r="A433" t="s">
        <v>1342</v>
      </c>
    </row>
    <row r="434" spans="1:3" x14ac:dyDescent="0.2">
      <c r="A434" t="s">
        <v>1343</v>
      </c>
      <c r="B434" t="s">
        <v>1219</v>
      </c>
    </row>
    <row r="435" spans="1:3" x14ac:dyDescent="0.2">
      <c r="A435" t="s">
        <v>1344</v>
      </c>
      <c r="B435" t="s">
        <v>1345</v>
      </c>
    </row>
    <row r="436" spans="1:3" x14ac:dyDescent="0.2">
      <c r="A436" t="s">
        <v>1346</v>
      </c>
      <c r="B436">
        <v>2.8</v>
      </c>
      <c r="C436">
        <v>2.89</v>
      </c>
    </row>
    <row r="437" spans="1:3" x14ac:dyDescent="0.2">
      <c r="A437" t="s">
        <v>1347</v>
      </c>
      <c r="B437">
        <v>40</v>
      </c>
      <c r="C437">
        <v>93.29</v>
      </c>
    </row>
    <row r="438" spans="1:3" x14ac:dyDescent="0.2">
      <c r="A438" t="s">
        <v>1348</v>
      </c>
      <c r="B438">
        <v>30</v>
      </c>
    </row>
    <row r="439" spans="1:3" x14ac:dyDescent="0.2">
      <c r="A439" t="s">
        <v>1349</v>
      </c>
      <c r="B439">
        <v>150</v>
      </c>
      <c r="C439">
        <v>150</v>
      </c>
    </row>
    <row r="440" spans="1:3" x14ac:dyDescent="0.2">
      <c r="A440" t="s">
        <v>1233</v>
      </c>
      <c r="B440">
        <v>250</v>
      </c>
      <c r="C440">
        <v>250</v>
      </c>
    </row>
    <row r="441" spans="1:3" x14ac:dyDescent="0.2">
      <c r="A441" t="s">
        <v>1238</v>
      </c>
      <c r="B441">
        <v>150</v>
      </c>
      <c r="C441">
        <v>146</v>
      </c>
    </row>
    <row r="442" spans="1:3" x14ac:dyDescent="0.2">
      <c r="A442" t="s">
        <v>1242</v>
      </c>
      <c r="B442">
        <v>650</v>
      </c>
      <c r="C442">
        <v>646</v>
      </c>
    </row>
    <row r="443" spans="1:3" x14ac:dyDescent="0.2">
      <c r="A443" t="s">
        <v>1247</v>
      </c>
      <c r="B443">
        <v>0.14000000000000001</v>
      </c>
      <c r="C443">
        <v>0.13</v>
      </c>
    </row>
    <row r="444" spans="1:3" x14ac:dyDescent="0.2">
      <c r="A444" t="s">
        <v>1251</v>
      </c>
      <c r="B444">
        <v>7</v>
      </c>
      <c r="C444">
        <v>6.97</v>
      </c>
    </row>
    <row r="445" spans="1:3" x14ac:dyDescent="0.2">
      <c r="A445" t="s">
        <v>1255</v>
      </c>
      <c r="B445">
        <v>3.2</v>
      </c>
    </row>
    <row r="446" spans="1:3" x14ac:dyDescent="0.2">
      <c r="A446" t="s">
        <v>1256</v>
      </c>
      <c r="B446">
        <v>15.5</v>
      </c>
    </row>
    <row r="447" spans="1:3" x14ac:dyDescent="0.2">
      <c r="A447" t="s">
        <v>1350</v>
      </c>
      <c r="B447">
        <v>1</v>
      </c>
    </row>
    <row r="448" spans="1:3" x14ac:dyDescent="0.2">
      <c r="A448" t="s">
        <v>1351</v>
      </c>
      <c r="B448">
        <v>5</v>
      </c>
    </row>
    <row r="449" spans="1:2" x14ac:dyDescent="0.2">
      <c r="A449" t="s">
        <v>1352</v>
      </c>
      <c r="B449">
        <v>6</v>
      </c>
    </row>
    <row r="450" spans="1:2" x14ac:dyDescent="0.2">
      <c r="A450" t="s">
        <v>1353</v>
      </c>
      <c r="B450">
        <v>1</v>
      </c>
    </row>
    <row r="451" spans="1:2" x14ac:dyDescent="0.2">
      <c r="A451" t="s">
        <v>1354</v>
      </c>
      <c r="B451">
        <v>1</v>
      </c>
    </row>
    <row r="452" spans="1:2" x14ac:dyDescent="0.2">
      <c r="A452" t="s">
        <v>1355</v>
      </c>
      <c r="B452">
        <v>1</v>
      </c>
    </row>
    <row r="453" spans="1:2" x14ac:dyDescent="0.2">
      <c r="A453" t="s">
        <v>1356</v>
      </c>
      <c r="B453">
        <v>1</v>
      </c>
    </row>
    <row r="454" spans="1:2" x14ac:dyDescent="0.2">
      <c r="A454" t="s">
        <v>1357</v>
      </c>
      <c r="B454">
        <v>1</v>
      </c>
    </row>
    <row r="455" spans="1:2" x14ac:dyDescent="0.2">
      <c r="A455" t="s">
        <v>1358</v>
      </c>
      <c r="B455">
        <v>1</v>
      </c>
    </row>
    <row r="456" spans="1:2" x14ac:dyDescent="0.2">
      <c r="A456" t="s">
        <v>1359</v>
      </c>
      <c r="B456">
        <v>30</v>
      </c>
    </row>
    <row r="457" spans="1:2" x14ac:dyDescent="0.2">
      <c r="A457" t="s">
        <v>1360</v>
      </c>
      <c r="B457">
        <v>30</v>
      </c>
    </row>
    <row r="458" spans="1:2" x14ac:dyDescent="0.2">
      <c r="A458" t="s">
        <v>1361</v>
      </c>
      <c r="B458">
        <v>1</v>
      </c>
    </row>
    <row r="459" spans="1:2" x14ac:dyDescent="0.2">
      <c r="A459" t="s">
        <v>1362</v>
      </c>
      <c r="B459">
        <v>1</v>
      </c>
    </row>
    <row r="460" spans="1:2" x14ac:dyDescent="0.2">
      <c r="A460" t="s">
        <v>1363</v>
      </c>
      <c r="B460">
        <v>1</v>
      </c>
    </row>
    <row r="461" spans="1:2" x14ac:dyDescent="0.2">
      <c r="A461" t="s">
        <v>1364</v>
      </c>
      <c r="B461">
        <v>1</v>
      </c>
    </row>
    <row r="462" spans="1:2" x14ac:dyDescent="0.2">
      <c r="A462" t="s">
        <v>1365</v>
      </c>
      <c r="B462">
        <v>1</v>
      </c>
    </row>
    <row r="463" spans="1:2" x14ac:dyDescent="0.2">
      <c r="A463" t="s">
        <v>1366</v>
      </c>
      <c r="B463">
        <v>1</v>
      </c>
    </row>
    <row r="464" spans="1:2" x14ac:dyDescent="0.2">
      <c r="A464" t="s">
        <v>1367</v>
      </c>
      <c r="B464">
        <v>3.2</v>
      </c>
    </row>
    <row r="465" spans="1:3" x14ac:dyDescent="0.2">
      <c r="A465" t="s">
        <v>1368</v>
      </c>
      <c r="B465">
        <v>15.5</v>
      </c>
    </row>
    <row r="466" spans="1:3" x14ac:dyDescent="0.2">
      <c r="A466" t="s">
        <v>1369</v>
      </c>
      <c r="B466">
        <v>1</v>
      </c>
    </row>
    <row r="467" spans="1:3" x14ac:dyDescent="0.2">
      <c r="A467" t="s">
        <v>1370</v>
      </c>
      <c r="B467">
        <v>1</v>
      </c>
    </row>
    <row r="468" spans="1:3" x14ac:dyDescent="0.2">
      <c r="A468" t="s">
        <v>1371</v>
      </c>
      <c r="B468">
        <v>498.9</v>
      </c>
    </row>
    <row r="469" spans="1:3" x14ac:dyDescent="0.2">
      <c r="A469" t="s">
        <v>1372</v>
      </c>
      <c r="B469" t="s">
        <v>1324</v>
      </c>
    </row>
    <row r="471" spans="1:3" x14ac:dyDescent="0.2">
      <c r="A471" t="s">
        <v>1381</v>
      </c>
    </row>
    <row r="472" spans="1:3" x14ac:dyDescent="0.2">
      <c r="A472" t="s">
        <v>1342</v>
      </c>
    </row>
    <row r="473" spans="1:3" x14ac:dyDescent="0.2">
      <c r="A473" t="s">
        <v>1343</v>
      </c>
      <c r="B473" t="s">
        <v>1219</v>
      </c>
    </row>
    <row r="474" spans="1:3" x14ac:dyDescent="0.2">
      <c r="A474" t="s">
        <v>1344</v>
      </c>
      <c r="B474" t="s">
        <v>1345</v>
      </c>
    </row>
    <row r="475" spans="1:3" x14ac:dyDescent="0.2">
      <c r="A475" t="s">
        <v>1346</v>
      </c>
      <c r="B475">
        <v>2.8</v>
      </c>
      <c r="C475">
        <v>2.89</v>
      </c>
    </row>
    <row r="476" spans="1:3" x14ac:dyDescent="0.2">
      <c r="A476" t="s">
        <v>1347</v>
      </c>
      <c r="B476">
        <v>40</v>
      </c>
      <c r="C476">
        <v>93.29</v>
      </c>
    </row>
    <row r="477" spans="1:3" x14ac:dyDescent="0.2">
      <c r="A477" t="s">
        <v>1348</v>
      </c>
      <c r="B477">
        <v>30</v>
      </c>
    </row>
    <row r="478" spans="1:3" x14ac:dyDescent="0.2">
      <c r="A478" t="s">
        <v>1349</v>
      </c>
      <c r="B478">
        <v>150</v>
      </c>
      <c r="C478">
        <v>150</v>
      </c>
    </row>
    <row r="479" spans="1:3" x14ac:dyDescent="0.2">
      <c r="A479" t="s">
        <v>1233</v>
      </c>
      <c r="B479">
        <v>250</v>
      </c>
      <c r="C479">
        <v>250</v>
      </c>
    </row>
    <row r="480" spans="1:3" x14ac:dyDescent="0.2">
      <c r="A480" t="s">
        <v>1238</v>
      </c>
      <c r="B480">
        <v>150</v>
      </c>
      <c r="C480">
        <v>146</v>
      </c>
    </row>
    <row r="481" spans="1:3" x14ac:dyDescent="0.2">
      <c r="A481" t="s">
        <v>1242</v>
      </c>
      <c r="B481">
        <v>650</v>
      </c>
      <c r="C481">
        <v>646</v>
      </c>
    </row>
    <row r="482" spans="1:3" x14ac:dyDescent="0.2">
      <c r="A482" t="s">
        <v>1247</v>
      </c>
      <c r="B482">
        <v>0.14000000000000001</v>
      </c>
      <c r="C482">
        <v>0.13</v>
      </c>
    </row>
    <row r="483" spans="1:3" x14ac:dyDescent="0.2">
      <c r="A483" t="s">
        <v>1251</v>
      </c>
      <c r="B483">
        <v>7</v>
      </c>
      <c r="C483">
        <v>6.97</v>
      </c>
    </row>
    <row r="484" spans="1:3" x14ac:dyDescent="0.2">
      <c r="A484" t="s">
        <v>1255</v>
      </c>
      <c r="B484">
        <v>3.2</v>
      </c>
    </row>
    <row r="485" spans="1:3" x14ac:dyDescent="0.2">
      <c r="A485" t="s">
        <v>1256</v>
      </c>
      <c r="B485">
        <v>15.5</v>
      </c>
    </row>
    <row r="486" spans="1:3" x14ac:dyDescent="0.2">
      <c r="A486" t="s">
        <v>1350</v>
      </c>
      <c r="B486">
        <v>1</v>
      </c>
    </row>
    <row r="487" spans="1:3" x14ac:dyDescent="0.2">
      <c r="A487" t="s">
        <v>1351</v>
      </c>
      <c r="B487">
        <v>5</v>
      </c>
    </row>
    <row r="488" spans="1:3" x14ac:dyDescent="0.2">
      <c r="A488" t="s">
        <v>1352</v>
      </c>
      <c r="B488">
        <v>6</v>
      </c>
    </row>
    <row r="489" spans="1:3" x14ac:dyDescent="0.2">
      <c r="A489" t="s">
        <v>1353</v>
      </c>
      <c r="B489">
        <v>1</v>
      </c>
    </row>
    <row r="490" spans="1:3" x14ac:dyDescent="0.2">
      <c r="A490" t="s">
        <v>1354</v>
      </c>
      <c r="B490">
        <v>1</v>
      </c>
    </row>
    <row r="491" spans="1:3" x14ac:dyDescent="0.2">
      <c r="A491" t="s">
        <v>1355</v>
      </c>
      <c r="B491">
        <v>1</v>
      </c>
    </row>
    <row r="492" spans="1:3" x14ac:dyDescent="0.2">
      <c r="A492" t="s">
        <v>1356</v>
      </c>
      <c r="B492">
        <v>1</v>
      </c>
    </row>
    <row r="493" spans="1:3" x14ac:dyDescent="0.2">
      <c r="A493" t="s">
        <v>1357</v>
      </c>
      <c r="B493">
        <v>1</v>
      </c>
    </row>
    <row r="494" spans="1:3" x14ac:dyDescent="0.2">
      <c r="A494" t="s">
        <v>1358</v>
      </c>
      <c r="B494">
        <v>1</v>
      </c>
    </row>
    <row r="495" spans="1:3" x14ac:dyDescent="0.2">
      <c r="A495" t="s">
        <v>1359</v>
      </c>
      <c r="B495">
        <v>30</v>
      </c>
    </row>
    <row r="496" spans="1:3" x14ac:dyDescent="0.2">
      <c r="A496" t="s">
        <v>1360</v>
      </c>
      <c r="B496">
        <v>30</v>
      </c>
    </row>
    <row r="497" spans="1:2" x14ac:dyDescent="0.2">
      <c r="A497" t="s">
        <v>1361</v>
      </c>
      <c r="B497">
        <v>1</v>
      </c>
    </row>
    <row r="498" spans="1:2" x14ac:dyDescent="0.2">
      <c r="A498" t="s">
        <v>1362</v>
      </c>
      <c r="B498">
        <v>1</v>
      </c>
    </row>
    <row r="499" spans="1:2" x14ac:dyDescent="0.2">
      <c r="A499" t="s">
        <v>1363</v>
      </c>
      <c r="B499">
        <v>1</v>
      </c>
    </row>
    <row r="500" spans="1:2" x14ac:dyDescent="0.2">
      <c r="A500" t="s">
        <v>1364</v>
      </c>
      <c r="B500">
        <v>1</v>
      </c>
    </row>
    <row r="501" spans="1:2" x14ac:dyDescent="0.2">
      <c r="A501" t="s">
        <v>1365</v>
      </c>
      <c r="B501">
        <v>1</v>
      </c>
    </row>
    <row r="502" spans="1:2" x14ac:dyDescent="0.2">
      <c r="A502" t="s">
        <v>1366</v>
      </c>
      <c r="B502">
        <v>1</v>
      </c>
    </row>
    <row r="503" spans="1:2" x14ac:dyDescent="0.2">
      <c r="A503" t="s">
        <v>1367</v>
      </c>
      <c r="B503">
        <v>3.2</v>
      </c>
    </row>
    <row r="504" spans="1:2" x14ac:dyDescent="0.2">
      <c r="A504" t="s">
        <v>1368</v>
      </c>
      <c r="B504">
        <v>15.5</v>
      </c>
    </row>
    <row r="505" spans="1:2" x14ac:dyDescent="0.2">
      <c r="A505" t="s">
        <v>1369</v>
      </c>
      <c r="B505">
        <v>1</v>
      </c>
    </row>
    <row r="506" spans="1:2" x14ac:dyDescent="0.2">
      <c r="A506" t="s">
        <v>1370</v>
      </c>
      <c r="B506">
        <v>1</v>
      </c>
    </row>
    <row r="507" spans="1:2" x14ac:dyDescent="0.2">
      <c r="A507" t="s">
        <v>1371</v>
      </c>
      <c r="B507">
        <v>498.9</v>
      </c>
    </row>
    <row r="508" spans="1:2" x14ac:dyDescent="0.2">
      <c r="A508" t="s">
        <v>1372</v>
      </c>
      <c r="B508" t="s">
        <v>1324</v>
      </c>
    </row>
    <row r="510" spans="1:2" x14ac:dyDescent="0.2">
      <c r="A510" t="s">
        <v>1382</v>
      </c>
    </row>
    <row r="511" spans="1:2" x14ac:dyDescent="0.2">
      <c r="A511" t="s">
        <v>1342</v>
      </c>
    </row>
    <row r="512" spans="1:2" x14ac:dyDescent="0.2">
      <c r="A512" t="s">
        <v>1343</v>
      </c>
      <c r="B512" t="s">
        <v>1219</v>
      </c>
    </row>
    <row r="513" spans="1:3" x14ac:dyDescent="0.2">
      <c r="A513" t="s">
        <v>1344</v>
      </c>
      <c r="B513" t="s">
        <v>1345</v>
      </c>
    </row>
    <row r="514" spans="1:3" x14ac:dyDescent="0.2">
      <c r="A514" t="s">
        <v>1346</v>
      </c>
      <c r="B514">
        <v>2.8</v>
      </c>
      <c r="C514">
        <v>2.89</v>
      </c>
    </row>
    <row r="515" spans="1:3" x14ac:dyDescent="0.2">
      <c r="A515" t="s">
        <v>1347</v>
      </c>
      <c r="B515">
        <v>40</v>
      </c>
      <c r="C515">
        <v>93.29</v>
      </c>
    </row>
    <row r="516" spans="1:3" x14ac:dyDescent="0.2">
      <c r="A516" t="s">
        <v>1348</v>
      </c>
      <c r="B516">
        <v>30</v>
      </c>
    </row>
    <row r="517" spans="1:3" x14ac:dyDescent="0.2">
      <c r="A517" t="s">
        <v>1349</v>
      </c>
      <c r="B517">
        <v>150</v>
      </c>
      <c r="C517">
        <v>150</v>
      </c>
    </row>
    <row r="518" spans="1:3" x14ac:dyDescent="0.2">
      <c r="A518" t="s">
        <v>1233</v>
      </c>
      <c r="B518">
        <v>250</v>
      </c>
      <c r="C518">
        <v>250</v>
      </c>
    </row>
    <row r="519" spans="1:3" x14ac:dyDescent="0.2">
      <c r="A519" t="s">
        <v>1238</v>
      </c>
      <c r="B519">
        <v>150</v>
      </c>
      <c r="C519">
        <v>146</v>
      </c>
    </row>
    <row r="520" spans="1:3" x14ac:dyDescent="0.2">
      <c r="A520" t="s">
        <v>1242</v>
      </c>
      <c r="B520">
        <v>650</v>
      </c>
      <c r="C520">
        <v>646</v>
      </c>
    </row>
    <row r="521" spans="1:3" x14ac:dyDescent="0.2">
      <c r="A521" t="s">
        <v>1247</v>
      </c>
      <c r="B521">
        <v>0.14000000000000001</v>
      </c>
      <c r="C521">
        <v>0.13</v>
      </c>
    </row>
    <row r="522" spans="1:3" x14ac:dyDescent="0.2">
      <c r="A522" t="s">
        <v>1251</v>
      </c>
      <c r="B522">
        <v>7</v>
      </c>
      <c r="C522">
        <v>6.97</v>
      </c>
    </row>
    <row r="523" spans="1:3" x14ac:dyDescent="0.2">
      <c r="A523" t="s">
        <v>1255</v>
      </c>
      <c r="B523">
        <v>3.2</v>
      </c>
    </row>
    <row r="524" spans="1:3" x14ac:dyDescent="0.2">
      <c r="A524" t="s">
        <v>1256</v>
      </c>
      <c r="B524">
        <v>15.5</v>
      </c>
    </row>
    <row r="525" spans="1:3" x14ac:dyDescent="0.2">
      <c r="A525" t="s">
        <v>1350</v>
      </c>
      <c r="B525">
        <v>1</v>
      </c>
    </row>
    <row r="526" spans="1:3" x14ac:dyDescent="0.2">
      <c r="A526" t="s">
        <v>1351</v>
      </c>
      <c r="B526">
        <v>5</v>
      </c>
    </row>
    <row r="527" spans="1:3" x14ac:dyDescent="0.2">
      <c r="A527" t="s">
        <v>1352</v>
      </c>
      <c r="B527">
        <v>6</v>
      </c>
    </row>
    <row r="528" spans="1:3" x14ac:dyDescent="0.2">
      <c r="A528" t="s">
        <v>1353</v>
      </c>
      <c r="B528">
        <v>1</v>
      </c>
    </row>
    <row r="529" spans="1:2" x14ac:dyDescent="0.2">
      <c r="A529" t="s">
        <v>1354</v>
      </c>
      <c r="B529">
        <v>1</v>
      </c>
    </row>
    <row r="530" spans="1:2" x14ac:dyDescent="0.2">
      <c r="A530" t="s">
        <v>1355</v>
      </c>
      <c r="B530">
        <v>1</v>
      </c>
    </row>
    <row r="531" spans="1:2" x14ac:dyDescent="0.2">
      <c r="A531" t="s">
        <v>1356</v>
      </c>
      <c r="B531">
        <v>1</v>
      </c>
    </row>
    <row r="532" spans="1:2" x14ac:dyDescent="0.2">
      <c r="A532" t="s">
        <v>1357</v>
      </c>
      <c r="B532">
        <v>1</v>
      </c>
    </row>
    <row r="533" spans="1:2" x14ac:dyDescent="0.2">
      <c r="A533" t="s">
        <v>1358</v>
      </c>
      <c r="B533">
        <v>1</v>
      </c>
    </row>
    <row r="534" spans="1:2" x14ac:dyDescent="0.2">
      <c r="A534" t="s">
        <v>1359</v>
      </c>
      <c r="B534">
        <v>30</v>
      </c>
    </row>
    <row r="535" spans="1:2" x14ac:dyDescent="0.2">
      <c r="A535" t="s">
        <v>1360</v>
      </c>
      <c r="B535">
        <v>30</v>
      </c>
    </row>
    <row r="536" spans="1:2" x14ac:dyDescent="0.2">
      <c r="A536" t="s">
        <v>1361</v>
      </c>
      <c r="B536">
        <v>1</v>
      </c>
    </row>
    <row r="537" spans="1:2" x14ac:dyDescent="0.2">
      <c r="A537" t="s">
        <v>1362</v>
      </c>
      <c r="B537">
        <v>1</v>
      </c>
    </row>
    <row r="538" spans="1:2" x14ac:dyDescent="0.2">
      <c r="A538" t="s">
        <v>1363</v>
      </c>
      <c r="B538">
        <v>1</v>
      </c>
    </row>
    <row r="539" spans="1:2" x14ac:dyDescent="0.2">
      <c r="A539" t="s">
        <v>1364</v>
      </c>
      <c r="B539">
        <v>1</v>
      </c>
    </row>
    <row r="540" spans="1:2" x14ac:dyDescent="0.2">
      <c r="A540" t="s">
        <v>1365</v>
      </c>
      <c r="B540">
        <v>1</v>
      </c>
    </row>
    <row r="541" spans="1:2" x14ac:dyDescent="0.2">
      <c r="A541" t="s">
        <v>1366</v>
      </c>
      <c r="B541">
        <v>1</v>
      </c>
    </row>
    <row r="542" spans="1:2" x14ac:dyDescent="0.2">
      <c r="A542" t="s">
        <v>1367</v>
      </c>
      <c r="B542">
        <v>3.2</v>
      </c>
    </row>
    <row r="543" spans="1:2" x14ac:dyDescent="0.2">
      <c r="A543" t="s">
        <v>1368</v>
      </c>
      <c r="B543">
        <v>15.5</v>
      </c>
    </row>
    <row r="544" spans="1:2" x14ac:dyDescent="0.2">
      <c r="A544" t="s">
        <v>1369</v>
      </c>
      <c r="B544">
        <v>1</v>
      </c>
    </row>
    <row r="545" spans="1:3" x14ac:dyDescent="0.2">
      <c r="A545" t="s">
        <v>1370</v>
      </c>
      <c r="B545">
        <v>1</v>
      </c>
    </row>
    <row r="546" spans="1:3" x14ac:dyDescent="0.2">
      <c r="A546" t="s">
        <v>1371</v>
      </c>
      <c r="B546">
        <v>498.9</v>
      </c>
    </row>
    <row r="547" spans="1:3" x14ac:dyDescent="0.2">
      <c r="A547" t="s">
        <v>1372</v>
      </c>
      <c r="B547" t="s">
        <v>1324</v>
      </c>
    </row>
    <row r="549" spans="1:3" x14ac:dyDescent="0.2">
      <c r="A549" t="s">
        <v>1383</v>
      </c>
    </row>
    <row r="550" spans="1:3" x14ac:dyDescent="0.2">
      <c r="A550" t="s">
        <v>1342</v>
      </c>
    </row>
    <row r="551" spans="1:3" x14ac:dyDescent="0.2">
      <c r="A551" t="s">
        <v>1343</v>
      </c>
      <c r="B551" t="s">
        <v>1219</v>
      </c>
    </row>
    <row r="552" spans="1:3" x14ac:dyDescent="0.2">
      <c r="A552" t="s">
        <v>1344</v>
      </c>
      <c r="B552" t="s">
        <v>1345</v>
      </c>
    </row>
    <row r="553" spans="1:3" x14ac:dyDescent="0.2">
      <c r="A553" t="s">
        <v>1346</v>
      </c>
      <c r="B553">
        <v>2.8</v>
      </c>
      <c r="C553">
        <v>2.89</v>
      </c>
    </row>
    <row r="554" spans="1:3" x14ac:dyDescent="0.2">
      <c r="A554" t="s">
        <v>1347</v>
      </c>
      <c r="B554">
        <v>40</v>
      </c>
      <c r="C554">
        <v>93.29</v>
      </c>
    </row>
    <row r="555" spans="1:3" x14ac:dyDescent="0.2">
      <c r="A555" t="s">
        <v>1348</v>
      </c>
      <c r="B555">
        <v>30</v>
      </c>
    </row>
    <row r="556" spans="1:3" x14ac:dyDescent="0.2">
      <c r="A556" t="s">
        <v>1349</v>
      </c>
      <c r="B556">
        <v>150</v>
      </c>
      <c r="C556">
        <v>150</v>
      </c>
    </row>
    <row r="557" spans="1:3" x14ac:dyDescent="0.2">
      <c r="A557" t="s">
        <v>1233</v>
      </c>
      <c r="B557">
        <v>250</v>
      </c>
      <c r="C557">
        <v>250</v>
      </c>
    </row>
    <row r="558" spans="1:3" x14ac:dyDescent="0.2">
      <c r="A558" t="s">
        <v>1238</v>
      </c>
      <c r="B558">
        <v>150</v>
      </c>
      <c r="C558">
        <v>146</v>
      </c>
    </row>
    <row r="559" spans="1:3" x14ac:dyDescent="0.2">
      <c r="A559" t="s">
        <v>1242</v>
      </c>
      <c r="B559">
        <v>650</v>
      </c>
      <c r="C559">
        <v>646</v>
      </c>
    </row>
    <row r="560" spans="1:3" x14ac:dyDescent="0.2">
      <c r="A560" t="s">
        <v>1247</v>
      </c>
      <c r="B560">
        <v>0.14000000000000001</v>
      </c>
      <c r="C560">
        <v>0.13</v>
      </c>
    </row>
    <row r="561" spans="1:3" x14ac:dyDescent="0.2">
      <c r="A561" t="s">
        <v>1251</v>
      </c>
      <c r="B561">
        <v>7</v>
      </c>
      <c r="C561">
        <v>6.97</v>
      </c>
    </row>
    <row r="562" spans="1:3" x14ac:dyDescent="0.2">
      <c r="A562" t="s">
        <v>1255</v>
      </c>
      <c r="B562">
        <v>3.2</v>
      </c>
    </row>
    <row r="563" spans="1:3" x14ac:dyDescent="0.2">
      <c r="A563" t="s">
        <v>1256</v>
      </c>
      <c r="B563">
        <v>15.5</v>
      </c>
    </row>
    <row r="564" spans="1:3" x14ac:dyDescent="0.2">
      <c r="A564" t="s">
        <v>1350</v>
      </c>
      <c r="B564">
        <v>1</v>
      </c>
    </row>
    <row r="565" spans="1:3" x14ac:dyDescent="0.2">
      <c r="A565" t="s">
        <v>1351</v>
      </c>
      <c r="B565">
        <v>5</v>
      </c>
    </row>
    <row r="566" spans="1:3" x14ac:dyDescent="0.2">
      <c r="A566" t="s">
        <v>1352</v>
      </c>
      <c r="B566">
        <v>6</v>
      </c>
    </row>
    <row r="567" spans="1:3" x14ac:dyDescent="0.2">
      <c r="A567" t="s">
        <v>1353</v>
      </c>
      <c r="B567">
        <v>1</v>
      </c>
    </row>
    <row r="568" spans="1:3" x14ac:dyDescent="0.2">
      <c r="A568" t="s">
        <v>1354</v>
      </c>
      <c r="B568">
        <v>1</v>
      </c>
    </row>
    <row r="569" spans="1:3" x14ac:dyDescent="0.2">
      <c r="A569" t="s">
        <v>1355</v>
      </c>
      <c r="B569">
        <v>1</v>
      </c>
    </row>
    <row r="570" spans="1:3" x14ac:dyDescent="0.2">
      <c r="A570" t="s">
        <v>1356</v>
      </c>
      <c r="B570">
        <v>1</v>
      </c>
    </row>
    <row r="571" spans="1:3" x14ac:dyDescent="0.2">
      <c r="A571" t="s">
        <v>1357</v>
      </c>
      <c r="B571">
        <v>1</v>
      </c>
    </row>
    <row r="572" spans="1:3" x14ac:dyDescent="0.2">
      <c r="A572" t="s">
        <v>1358</v>
      </c>
      <c r="B572">
        <v>1</v>
      </c>
    </row>
    <row r="573" spans="1:3" x14ac:dyDescent="0.2">
      <c r="A573" t="s">
        <v>1359</v>
      </c>
      <c r="B573">
        <v>30</v>
      </c>
    </row>
    <row r="574" spans="1:3" x14ac:dyDescent="0.2">
      <c r="A574" t="s">
        <v>1360</v>
      </c>
      <c r="B574">
        <v>30</v>
      </c>
    </row>
    <row r="575" spans="1:3" x14ac:dyDescent="0.2">
      <c r="A575" t="s">
        <v>1361</v>
      </c>
      <c r="B575">
        <v>1</v>
      </c>
    </row>
    <row r="576" spans="1:3" x14ac:dyDescent="0.2">
      <c r="A576" t="s">
        <v>1362</v>
      </c>
      <c r="B576">
        <v>1</v>
      </c>
    </row>
    <row r="577" spans="1:3" x14ac:dyDescent="0.2">
      <c r="A577" t="s">
        <v>1363</v>
      </c>
      <c r="B577">
        <v>1</v>
      </c>
    </row>
    <row r="578" spans="1:3" x14ac:dyDescent="0.2">
      <c r="A578" t="s">
        <v>1364</v>
      </c>
      <c r="B578">
        <v>1</v>
      </c>
    </row>
    <row r="579" spans="1:3" x14ac:dyDescent="0.2">
      <c r="A579" t="s">
        <v>1365</v>
      </c>
      <c r="B579">
        <v>1</v>
      </c>
    </row>
    <row r="580" spans="1:3" x14ac:dyDescent="0.2">
      <c r="A580" t="s">
        <v>1366</v>
      </c>
      <c r="B580">
        <v>1</v>
      </c>
    </row>
    <row r="581" spans="1:3" x14ac:dyDescent="0.2">
      <c r="A581" t="s">
        <v>1367</v>
      </c>
      <c r="B581">
        <v>3.2</v>
      </c>
    </row>
    <row r="582" spans="1:3" x14ac:dyDescent="0.2">
      <c r="A582" t="s">
        <v>1368</v>
      </c>
      <c r="B582">
        <v>15.5</v>
      </c>
    </row>
    <row r="583" spans="1:3" x14ac:dyDescent="0.2">
      <c r="A583" t="s">
        <v>1369</v>
      </c>
      <c r="B583">
        <v>1</v>
      </c>
    </row>
    <row r="584" spans="1:3" x14ac:dyDescent="0.2">
      <c r="A584" t="s">
        <v>1370</v>
      </c>
      <c r="B584">
        <v>1</v>
      </c>
    </row>
    <row r="585" spans="1:3" x14ac:dyDescent="0.2">
      <c r="A585" t="s">
        <v>1371</v>
      </c>
      <c r="B585">
        <v>498.9</v>
      </c>
    </row>
    <row r="586" spans="1:3" x14ac:dyDescent="0.2">
      <c r="A586" t="s">
        <v>1372</v>
      </c>
      <c r="B586" t="s">
        <v>1324</v>
      </c>
    </row>
    <row r="588" spans="1:3" x14ac:dyDescent="0.2">
      <c r="A588" t="s">
        <v>1384</v>
      </c>
    </row>
    <row r="589" spans="1:3" x14ac:dyDescent="0.2">
      <c r="A589" t="s">
        <v>1342</v>
      </c>
    </row>
    <row r="590" spans="1:3" x14ac:dyDescent="0.2">
      <c r="A590" t="s">
        <v>1343</v>
      </c>
      <c r="B590" t="s">
        <v>1219</v>
      </c>
    </row>
    <row r="591" spans="1:3" x14ac:dyDescent="0.2">
      <c r="A591" t="s">
        <v>1344</v>
      </c>
      <c r="B591" t="s">
        <v>1345</v>
      </c>
    </row>
    <row r="592" spans="1:3" x14ac:dyDescent="0.2">
      <c r="A592" t="s">
        <v>1346</v>
      </c>
      <c r="B592">
        <v>2.8</v>
      </c>
      <c r="C592">
        <v>2.89</v>
      </c>
    </row>
    <row r="593" spans="1:3" x14ac:dyDescent="0.2">
      <c r="A593" t="s">
        <v>1347</v>
      </c>
      <c r="B593">
        <v>40</v>
      </c>
      <c r="C593">
        <v>93.29</v>
      </c>
    </row>
    <row r="594" spans="1:3" x14ac:dyDescent="0.2">
      <c r="A594" t="s">
        <v>1348</v>
      </c>
      <c r="B594">
        <v>30</v>
      </c>
    </row>
    <row r="595" spans="1:3" x14ac:dyDescent="0.2">
      <c r="A595" t="s">
        <v>1349</v>
      </c>
      <c r="B595">
        <v>150</v>
      </c>
      <c r="C595">
        <v>150</v>
      </c>
    </row>
    <row r="596" spans="1:3" x14ac:dyDescent="0.2">
      <c r="A596" t="s">
        <v>1233</v>
      </c>
      <c r="B596">
        <v>250</v>
      </c>
      <c r="C596">
        <v>250</v>
      </c>
    </row>
    <row r="597" spans="1:3" x14ac:dyDescent="0.2">
      <c r="A597" t="s">
        <v>1238</v>
      </c>
      <c r="B597">
        <v>150</v>
      </c>
      <c r="C597">
        <v>146</v>
      </c>
    </row>
    <row r="598" spans="1:3" x14ac:dyDescent="0.2">
      <c r="A598" t="s">
        <v>1242</v>
      </c>
      <c r="B598">
        <v>650</v>
      </c>
      <c r="C598">
        <v>646</v>
      </c>
    </row>
    <row r="599" spans="1:3" x14ac:dyDescent="0.2">
      <c r="A599" t="s">
        <v>1247</v>
      </c>
      <c r="B599">
        <v>0.14000000000000001</v>
      </c>
      <c r="C599">
        <v>0.13</v>
      </c>
    </row>
    <row r="600" spans="1:3" x14ac:dyDescent="0.2">
      <c r="A600" t="s">
        <v>1251</v>
      </c>
      <c r="B600">
        <v>7</v>
      </c>
      <c r="C600">
        <v>6.97</v>
      </c>
    </row>
    <row r="601" spans="1:3" x14ac:dyDescent="0.2">
      <c r="A601" t="s">
        <v>1255</v>
      </c>
      <c r="B601">
        <v>3.2</v>
      </c>
    </row>
    <row r="602" spans="1:3" x14ac:dyDescent="0.2">
      <c r="A602" t="s">
        <v>1256</v>
      </c>
      <c r="B602">
        <v>15.5</v>
      </c>
    </row>
    <row r="603" spans="1:3" x14ac:dyDescent="0.2">
      <c r="A603" t="s">
        <v>1350</v>
      </c>
      <c r="B603">
        <v>1</v>
      </c>
    </row>
    <row r="604" spans="1:3" x14ac:dyDescent="0.2">
      <c r="A604" t="s">
        <v>1351</v>
      </c>
      <c r="B604">
        <v>5</v>
      </c>
    </row>
    <row r="605" spans="1:3" x14ac:dyDescent="0.2">
      <c r="A605" t="s">
        <v>1352</v>
      </c>
      <c r="B605">
        <v>6</v>
      </c>
    </row>
    <row r="606" spans="1:3" x14ac:dyDescent="0.2">
      <c r="A606" t="s">
        <v>1353</v>
      </c>
      <c r="B606">
        <v>1</v>
      </c>
    </row>
    <row r="607" spans="1:3" x14ac:dyDescent="0.2">
      <c r="A607" t="s">
        <v>1354</v>
      </c>
      <c r="B607">
        <v>1</v>
      </c>
    </row>
    <row r="608" spans="1:3" x14ac:dyDescent="0.2">
      <c r="A608" t="s">
        <v>1355</v>
      </c>
      <c r="B608">
        <v>1</v>
      </c>
    </row>
    <row r="609" spans="1:2" x14ac:dyDescent="0.2">
      <c r="A609" t="s">
        <v>1356</v>
      </c>
      <c r="B609">
        <v>1</v>
      </c>
    </row>
    <row r="610" spans="1:2" x14ac:dyDescent="0.2">
      <c r="A610" t="s">
        <v>1357</v>
      </c>
      <c r="B610">
        <v>1</v>
      </c>
    </row>
    <row r="611" spans="1:2" x14ac:dyDescent="0.2">
      <c r="A611" t="s">
        <v>1358</v>
      </c>
      <c r="B611">
        <v>1</v>
      </c>
    </row>
    <row r="612" spans="1:2" x14ac:dyDescent="0.2">
      <c r="A612" t="s">
        <v>1359</v>
      </c>
      <c r="B612">
        <v>30</v>
      </c>
    </row>
    <row r="613" spans="1:2" x14ac:dyDescent="0.2">
      <c r="A613" t="s">
        <v>1360</v>
      </c>
      <c r="B613">
        <v>30</v>
      </c>
    </row>
    <row r="614" spans="1:2" x14ac:dyDescent="0.2">
      <c r="A614" t="s">
        <v>1361</v>
      </c>
      <c r="B614">
        <v>1</v>
      </c>
    </row>
    <row r="615" spans="1:2" x14ac:dyDescent="0.2">
      <c r="A615" t="s">
        <v>1362</v>
      </c>
      <c r="B615">
        <v>1</v>
      </c>
    </row>
    <row r="616" spans="1:2" x14ac:dyDescent="0.2">
      <c r="A616" t="s">
        <v>1363</v>
      </c>
      <c r="B616">
        <v>1</v>
      </c>
    </row>
    <row r="617" spans="1:2" x14ac:dyDescent="0.2">
      <c r="A617" t="s">
        <v>1364</v>
      </c>
      <c r="B617">
        <v>1</v>
      </c>
    </row>
    <row r="618" spans="1:2" x14ac:dyDescent="0.2">
      <c r="A618" t="s">
        <v>1365</v>
      </c>
      <c r="B618">
        <v>1</v>
      </c>
    </row>
    <row r="619" spans="1:2" x14ac:dyDescent="0.2">
      <c r="A619" t="s">
        <v>1366</v>
      </c>
      <c r="B619">
        <v>1</v>
      </c>
    </row>
    <row r="620" spans="1:2" x14ac:dyDescent="0.2">
      <c r="A620" t="s">
        <v>1367</v>
      </c>
      <c r="B620">
        <v>3.2</v>
      </c>
    </row>
    <row r="621" spans="1:2" x14ac:dyDescent="0.2">
      <c r="A621" t="s">
        <v>1368</v>
      </c>
      <c r="B621">
        <v>15.5</v>
      </c>
    </row>
    <row r="622" spans="1:2" x14ac:dyDescent="0.2">
      <c r="A622" t="s">
        <v>1369</v>
      </c>
      <c r="B622">
        <v>1</v>
      </c>
    </row>
    <row r="623" spans="1:2" x14ac:dyDescent="0.2">
      <c r="A623" t="s">
        <v>1370</v>
      </c>
      <c r="B623">
        <v>1</v>
      </c>
    </row>
    <row r="624" spans="1:2" x14ac:dyDescent="0.2">
      <c r="A624" t="s">
        <v>1371</v>
      </c>
      <c r="B624">
        <v>498.9</v>
      </c>
    </row>
    <row r="625" spans="1:3" x14ac:dyDescent="0.2">
      <c r="A625" t="s">
        <v>1372</v>
      </c>
      <c r="B625" t="s">
        <v>1324</v>
      </c>
    </row>
    <row r="627" spans="1:3" x14ac:dyDescent="0.2">
      <c r="A627" t="s">
        <v>1385</v>
      </c>
    </row>
    <row r="628" spans="1:3" x14ac:dyDescent="0.2">
      <c r="A628" t="s">
        <v>1342</v>
      </c>
    </row>
    <row r="629" spans="1:3" x14ac:dyDescent="0.2">
      <c r="A629" t="s">
        <v>1343</v>
      </c>
      <c r="B629" t="s">
        <v>1219</v>
      </c>
    </row>
    <row r="630" spans="1:3" x14ac:dyDescent="0.2">
      <c r="A630" t="s">
        <v>1344</v>
      </c>
      <c r="B630" t="s">
        <v>1345</v>
      </c>
    </row>
    <row r="631" spans="1:3" x14ac:dyDescent="0.2">
      <c r="A631" t="s">
        <v>1346</v>
      </c>
      <c r="B631">
        <v>2.8</v>
      </c>
      <c r="C631">
        <v>2.89</v>
      </c>
    </row>
    <row r="632" spans="1:3" x14ac:dyDescent="0.2">
      <c r="A632" t="s">
        <v>1347</v>
      </c>
      <c r="B632">
        <v>40</v>
      </c>
      <c r="C632">
        <v>93.29</v>
      </c>
    </row>
    <row r="633" spans="1:3" x14ac:dyDescent="0.2">
      <c r="A633" t="s">
        <v>1348</v>
      </c>
      <c r="B633">
        <v>30</v>
      </c>
    </row>
    <row r="634" spans="1:3" x14ac:dyDescent="0.2">
      <c r="A634" t="s">
        <v>1349</v>
      </c>
      <c r="B634">
        <v>150</v>
      </c>
      <c r="C634">
        <v>150</v>
      </c>
    </row>
    <row r="635" spans="1:3" x14ac:dyDescent="0.2">
      <c r="A635" t="s">
        <v>1233</v>
      </c>
      <c r="B635">
        <v>250</v>
      </c>
      <c r="C635">
        <v>250</v>
      </c>
    </row>
    <row r="636" spans="1:3" x14ac:dyDescent="0.2">
      <c r="A636" t="s">
        <v>1238</v>
      </c>
      <c r="B636">
        <v>150</v>
      </c>
      <c r="C636">
        <v>146</v>
      </c>
    </row>
    <row r="637" spans="1:3" x14ac:dyDescent="0.2">
      <c r="A637" t="s">
        <v>1242</v>
      </c>
      <c r="B637">
        <v>650</v>
      </c>
      <c r="C637">
        <v>646</v>
      </c>
    </row>
    <row r="638" spans="1:3" x14ac:dyDescent="0.2">
      <c r="A638" t="s">
        <v>1247</v>
      </c>
      <c r="B638">
        <v>0.14000000000000001</v>
      </c>
      <c r="C638">
        <v>0.13</v>
      </c>
    </row>
    <row r="639" spans="1:3" x14ac:dyDescent="0.2">
      <c r="A639" t="s">
        <v>1251</v>
      </c>
      <c r="B639">
        <v>7</v>
      </c>
      <c r="C639">
        <v>6.97</v>
      </c>
    </row>
    <row r="640" spans="1:3" x14ac:dyDescent="0.2">
      <c r="A640" t="s">
        <v>1255</v>
      </c>
      <c r="B640">
        <v>3.2</v>
      </c>
    </row>
    <row r="641" spans="1:2" x14ac:dyDescent="0.2">
      <c r="A641" t="s">
        <v>1256</v>
      </c>
      <c r="B641">
        <v>15.5</v>
      </c>
    </row>
    <row r="642" spans="1:2" x14ac:dyDescent="0.2">
      <c r="A642" t="s">
        <v>1350</v>
      </c>
      <c r="B642">
        <v>1</v>
      </c>
    </row>
    <row r="643" spans="1:2" x14ac:dyDescent="0.2">
      <c r="A643" t="s">
        <v>1351</v>
      </c>
      <c r="B643">
        <v>5</v>
      </c>
    </row>
    <row r="644" spans="1:2" x14ac:dyDescent="0.2">
      <c r="A644" t="s">
        <v>1352</v>
      </c>
      <c r="B644">
        <v>6</v>
      </c>
    </row>
    <row r="645" spans="1:2" x14ac:dyDescent="0.2">
      <c r="A645" t="s">
        <v>1353</v>
      </c>
      <c r="B645">
        <v>1</v>
      </c>
    </row>
    <row r="646" spans="1:2" x14ac:dyDescent="0.2">
      <c r="A646" t="s">
        <v>1354</v>
      </c>
      <c r="B646">
        <v>1</v>
      </c>
    </row>
    <row r="647" spans="1:2" x14ac:dyDescent="0.2">
      <c r="A647" t="s">
        <v>1355</v>
      </c>
      <c r="B647">
        <v>1</v>
      </c>
    </row>
    <row r="648" spans="1:2" x14ac:dyDescent="0.2">
      <c r="A648" t="s">
        <v>1356</v>
      </c>
      <c r="B648">
        <v>1</v>
      </c>
    </row>
    <row r="649" spans="1:2" x14ac:dyDescent="0.2">
      <c r="A649" t="s">
        <v>1357</v>
      </c>
      <c r="B649">
        <v>1</v>
      </c>
    </row>
    <row r="650" spans="1:2" x14ac:dyDescent="0.2">
      <c r="A650" t="s">
        <v>1358</v>
      </c>
      <c r="B650">
        <v>1</v>
      </c>
    </row>
    <row r="651" spans="1:2" x14ac:dyDescent="0.2">
      <c r="A651" t="s">
        <v>1359</v>
      </c>
      <c r="B651">
        <v>30</v>
      </c>
    </row>
    <row r="652" spans="1:2" x14ac:dyDescent="0.2">
      <c r="A652" t="s">
        <v>1360</v>
      </c>
      <c r="B652">
        <v>30</v>
      </c>
    </row>
    <row r="653" spans="1:2" x14ac:dyDescent="0.2">
      <c r="A653" t="s">
        <v>1361</v>
      </c>
      <c r="B653">
        <v>1</v>
      </c>
    </row>
    <row r="654" spans="1:2" x14ac:dyDescent="0.2">
      <c r="A654" t="s">
        <v>1362</v>
      </c>
      <c r="B654">
        <v>1</v>
      </c>
    </row>
    <row r="655" spans="1:2" x14ac:dyDescent="0.2">
      <c r="A655" t="s">
        <v>1363</v>
      </c>
      <c r="B655">
        <v>1</v>
      </c>
    </row>
    <row r="656" spans="1:2" x14ac:dyDescent="0.2">
      <c r="A656" t="s">
        <v>1364</v>
      </c>
      <c r="B656">
        <v>1</v>
      </c>
    </row>
    <row r="657" spans="1:3" x14ac:dyDescent="0.2">
      <c r="A657" t="s">
        <v>1365</v>
      </c>
      <c r="B657">
        <v>1</v>
      </c>
    </row>
    <row r="658" spans="1:3" x14ac:dyDescent="0.2">
      <c r="A658" t="s">
        <v>1366</v>
      </c>
      <c r="B658">
        <v>1</v>
      </c>
    </row>
    <row r="659" spans="1:3" x14ac:dyDescent="0.2">
      <c r="A659" t="s">
        <v>1367</v>
      </c>
      <c r="B659">
        <v>3.2</v>
      </c>
    </row>
    <row r="660" spans="1:3" x14ac:dyDescent="0.2">
      <c r="A660" t="s">
        <v>1368</v>
      </c>
      <c r="B660">
        <v>15.5</v>
      </c>
    </row>
    <row r="661" spans="1:3" x14ac:dyDescent="0.2">
      <c r="A661" t="s">
        <v>1369</v>
      </c>
      <c r="B661">
        <v>1</v>
      </c>
    </row>
    <row r="662" spans="1:3" x14ac:dyDescent="0.2">
      <c r="A662" t="s">
        <v>1370</v>
      </c>
      <c r="B662">
        <v>1</v>
      </c>
    </row>
    <row r="663" spans="1:3" x14ac:dyDescent="0.2">
      <c r="A663" t="s">
        <v>1371</v>
      </c>
      <c r="B663">
        <v>498.9</v>
      </c>
    </row>
    <row r="664" spans="1:3" x14ac:dyDescent="0.2">
      <c r="A664" t="s">
        <v>1372</v>
      </c>
      <c r="B664" t="s">
        <v>1324</v>
      </c>
    </row>
    <row r="666" spans="1:3" x14ac:dyDescent="0.2">
      <c r="A666" t="s">
        <v>1386</v>
      </c>
    </row>
    <row r="667" spans="1:3" x14ac:dyDescent="0.2">
      <c r="A667" t="s">
        <v>1342</v>
      </c>
    </row>
    <row r="668" spans="1:3" x14ac:dyDescent="0.2">
      <c r="A668" t="s">
        <v>1343</v>
      </c>
      <c r="B668" t="s">
        <v>1219</v>
      </c>
    </row>
    <row r="669" spans="1:3" x14ac:dyDescent="0.2">
      <c r="A669" t="s">
        <v>1344</v>
      </c>
      <c r="B669" t="s">
        <v>1345</v>
      </c>
    </row>
    <row r="670" spans="1:3" x14ac:dyDescent="0.2">
      <c r="A670" t="s">
        <v>1346</v>
      </c>
      <c r="B670">
        <v>2.8</v>
      </c>
      <c r="C670">
        <v>2.89</v>
      </c>
    </row>
    <row r="671" spans="1:3" x14ac:dyDescent="0.2">
      <c r="A671" t="s">
        <v>1347</v>
      </c>
      <c r="B671">
        <v>40</v>
      </c>
      <c r="C671">
        <v>93.29</v>
      </c>
    </row>
    <row r="672" spans="1:3" x14ac:dyDescent="0.2">
      <c r="A672" t="s">
        <v>1348</v>
      </c>
      <c r="B672">
        <v>30</v>
      </c>
    </row>
    <row r="673" spans="1:3" x14ac:dyDescent="0.2">
      <c r="A673" t="s">
        <v>1349</v>
      </c>
      <c r="B673">
        <v>150</v>
      </c>
      <c r="C673">
        <v>150</v>
      </c>
    </row>
    <row r="674" spans="1:3" x14ac:dyDescent="0.2">
      <c r="A674" t="s">
        <v>1233</v>
      </c>
      <c r="B674">
        <v>250</v>
      </c>
      <c r="C674">
        <v>250</v>
      </c>
    </row>
    <row r="675" spans="1:3" x14ac:dyDescent="0.2">
      <c r="A675" t="s">
        <v>1238</v>
      </c>
      <c r="B675">
        <v>150</v>
      </c>
      <c r="C675">
        <v>146</v>
      </c>
    </row>
    <row r="676" spans="1:3" x14ac:dyDescent="0.2">
      <c r="A676" t="s">
        <v>1242</v>
      </c>
      <c r="B676">
        <v>650</v>
      </c>
      <c r="C676">
        <v>646</v>
      </c>
    </row>
    <row r="677" spans="1:3" x14ac:dyDescent="0.2">
      <c r="A677" t="s">
        <v>1247</v>
      </c>
      <c r="B677">
        <v>0.14000000000000001</v>
      </c>
      <c r="C677">
        <v>0.13</v>
      </c>
    </row>
    <row r="678" spans="1:3" x14ac:dyDescent="0.2">
      <c r="A678" t="s">
        <v>1251</v>
      </c>
      <c r="B678">
        <v>7</v>
      </c>
      <c r="C678">
        <v>6.97</v>
      </c>
    </row>
    <row r="679" spans="1:3" x14ac:dyDescent="0.2">
      <c r="A679" t="s">
        <v>1255</v>
      </c>
      <c r="B679">
        <v>3.2</v>
      </c>
    </row>
    <row r="680" spans="1:3" x14ac:dyDescent="0.2">
      <c r="A680" t="s">
        <v>1256</v>
      </c>
      <c r="B680">
        <v>15.5</v>
      </c>
    </row>
    <row r="681" spans="1:3" x14ac:dyDescent="0.2">
      <c r="A681" t="s">
        <v>1350</v>
      </c>
      <c r="B681">
        <v>1</v>
      </c>
    </row>
    <row r="682" spans="1:3" x14ac:dyDescent="0.2">
      <c r="A682" t="s">
        <v>1351</v>
      </c>
      <c r="B682">
        <v>5</v>
      </c>
    </row>
    <row r="683" spans="1:3" x14ac:dyDescent="0.2">
      <c r="A683" t="s">
        <v>1352</v>
      </c>
      <c r="B683">
        <v>6</v>
      </c>
    </row>
    <row r="684" spans="1:3" x14ac:dyDescent="0.2">
      <c r="A684" t="s">
        <v>1353</v>
      </c>
      <c r="B684">
        <v>1</v>
      </c>
    </row>
    <row r="685" spans="1:3" x14ac:dyDescent="0.2">
      <c r="A685" t="s">
        <v>1354</v>
      </c>
      <c r="B685">
        <v>1</v>
      </c>
    </row>
    <row r="686" spans="1:3" x14ac:dyDescent="0.2">
      <c r="A686" t="s">
        <v>1355</v>
      </c>
      <c r="B686">
        <v>1</v>
      </c>
    </row>
    <row r="687" spans="1:3" x14ac:dyDescent="0.2">
      <c r="A687" t="s">
        <v>1356</v>
      </c>
      <c r="B687">
        <v>1</v>
      </c>
    </row>
    <row r="688" spans="1:3" x14ac:dyDescent="0.2">
      <c r="A688" t="s">
        <v>1357</v>
      </c>
      <c r="B688">
        <v>1</v>
      </c>
    </row>
    <row r="689" spans="1:2" x14ac:dyDescent="0.2">
      <c r="A689" t="s">
        <v>1358</v>
      </c>
      <c r="B689">
        <v>1</v>
      </c>
    </row>
    <row r="690" spans="1:2" x14ac:dyDescent="0.2">
      <c r="A690" t="s">
        <v>1359</v>
      </c>
      <c r="B690">
        <v>30</v>
      </c>
    </row>
    <row r="691" spans="1:2" x14ac:dyDescent="0.2">
      <c r="A691" t="s">
        <v>1360</v>
      </c>
      <c r="B691">
        <v>30</v>
      </c>
    </row>
    <row r="692" spans="1:2" x14ac:dyDescent="0.2">
      <c r="A692" t="s">
        <v>1361</v>
      </c>
      <c r="B692">
        <v>1</v>
      </c>
    </row>
    <row r="693" spans="1:2" x14ac:dyDescent="0.2">
      <c r="A693" t="s">
        <v>1362</v>
      </c>
      <c r="B693">
        <v>1</v>
      </c>
    </row>
    <row r="694" spans="1:2" x14ac:dyDescent="0.2">
      <c r="A694" t="s">
        <v>1363</v>
      </c>
      <c r="B694">
        <v>1</v>
      </c>
    </row>
    <row r="695" spans="1:2" x14ac:dyDescent="0.2">
      <c r="A695" t="s">
        <v>1364</v>
      </c>
      <c r="B695">
        <v>1</v>
      </c>
    </row>
    <row r="696" spans="1:2" x14ac:dyDescent="0.2">
      <c r="A696" t="s">
        <v>1365</v>
      </c>
      <c r="B696">
        <v>1</v>
      </c>
    </row>
    <row r="697" spans="1:2" x14ac:dyDescent="0.2">
      <c r="A697" t="s">
        <v>1366</v>
      </c>
      <c r="B697">
        <v>1</v>
      </c>
    </row>
    <row r="698" spans="1:2" x14ac:dyDescent="0.2">
      <c r="A698" t="s">
        <v>1367</v>
      </c>
      <c r="B698">
        <v>3.2</v>
      </c>
    </row>
    <row r="699" spans="1:2" x14ac:dyDescent="0.2">
      <c r="A699" t="s">
        <v>1368</v>
      </c>
      <c r="B699">
        <v>15.5</v>
      </c>
    </row>
    <row r="700" spans="1:2" x14ac:dyDescent="0.2">
      <c r="A700" t="s">
        <v>1369</v>
      </c>
      <c r="B700">
        <v>1</v>
      </c>
    </row>
    <row r="701" spans="1:2" x14ac:dyDescent="0.2">
      <c r="A701" t="s">
        <v>1370</v>
      </c>
      <c r="B701">
        <v>1</v>
      </c>
    </row>
    <row r="702" spans="1:2" x14ac:dyDescent="0.2">
      <c r="A702" t="s">
        <v>1371</v>
      </c>
      <c r="B702">
        <v>498.9</v>
      </c>
    </row>
    <row r="703" spans="1:2" x14ac:dyDescent="0.2">
      <c r="A703" t="s">
        <v>1372</v>
      </c>
      <c r="B703" t="s">
        <v>1324</v>
      </c>
    </row>
    <row r="705" spans="1:3" x14ac:dyDescent="0.2">
      <c r="A705" t="s">
        <v>1387</v>
      </c>
    </row>
    <row r="706" spans="1:3" x14ac:dyDescent="0.2">
      <c r="A706" t="s">
        <v>1342</v>
      </c>
    </row>
    <row r="707" spans="1:3" x14ac:dyDescent="0.2">
      <c r="A707" t="s">
        <v>1343</v>
      </c>
      <c r="B707" t="s">
        <v>1219</v>
      </c>
    </row>
    <row r="708" spans="1:3" x14ac:dyDescent="0.2">
      <c r="A708" t="s">
        <v>1344</v>
      </c>
      <c r="B708" t="s">
        <v>1345</v>
      </c>
    </row>
    <row r="709" spans="1:3" x14ac:dyDescent="0.2">
      <c r="A709" t="s">
        <v>1346</v>
      </c>
      <c r="B709">
        <v>2.8</v>
      </c>
      <c r="C709">
        <v>2.89</v>
      </c>
    </row>
    <row r="710" spans="1:3" x14ac:dyDescent="0.2">
      <c r="A710" t="s">
        <v>1347</v>
      </c>
      <c r="B710">
        <v>40</v>
      </c>
      <c r="C710">
        <v>93.29</v>
      </c>
    </row>
    <row r="711" spans="1:3" x14ac:dyDescent="0.2">
      <c r="A711" t="s">
        <v>1348</v>
      </c>
      <c r="B711">
        <v>30</v>
      </c>
    </row>
    <row r="712" spans="1:3" x14ac:dyDescent="0.2">
      <c r="A712" t="s">
        <v>1349</v>
      </c>
      <c r="B712">
        <v>150</v>
      </c>
      <c r="C712">
        <v>150</v>
      </c>
    </row>
    <row r="713" spans="1:3" x14ac:dyDescent="0.2">
      <c r="A713" t="s">
        <v>1233</v>
      </c>
      <c r="B713">
        <v>250</v>
      </c>
      <c r="C713">
        <v>250</v>
      </c>
    </row>
    <row r="714" spans="1:3" x14ac:dyDescent="0.2">
      <c r="A714" t="s">
        <v>1238</v>
      </c>
      <c r="B714">
        <v>150</v>
      </c>
      <c r="C714">
        <v>146</v>
      </c>
    </row>
    <row r="715" spans="1:3" x14ac:dyDescent="0.2">
      <c r="A715" t="s">
        <v>1242</v>
      </c>
      <c r="B715">
        <v>650</v>
      </c>
      <c r="C715">
        <v>646</v>
      </c>
    </row>
    <row r="716" spans="1:3" x14ac:dyDescent="0.2">
      <c r="A716" t="s">
        <v>1247</v>
      </c>
      <c r="B716">
        <v>0.14000000000000001</v>
      </c>
      <c r="C716">
        <v>0.13</v>
      </c>
    </row>
    <row r="717" spans="1:3" x14ac:dyDescent="0.2">
      <c r="A717" t="s">
        <v>1251</v>
      </c>
      <c r="B717">
        <v>7</v>
      </c>
      <c r="C717">
        <v>6.97</v>
      </c>
    </row>
    <row r="718" spans="1:3" x14ac:dyDescent="0.2">
      <c r="A718" t="s">
        <v>1255</v>
      </c>
      <c r="B718">
        <v>3.2</v>
      </c>
    </row>
    <row r="719" spans="1:3" x14ac:dyDescent="0.2">
      <c r="A719" t="s">
        <v>1256</v>
      </c>
      <c r="B719">
        <v>15.5</v>
      </c>
    </row>
    <row r="720" spans="1:3" x14ac:dyDescent="0.2">
      <c r="A720" t="s">
        <v>1350</v>
      </c>
      <c r="B720">
        <v>1</v>
      </c>
    </row>
    <row r="721" spans="1:2" x14ac:dyDescent="0.2">
      <c r="A721" t="s">
        <v>1351</v>
      </c>
      <c r="B721">
        <v>5</v>
      </c>
    </row>
    <row r="722" spans="1:2" x14ac:dyDescent="0.2">
      <c r="A722" t="s">
        <v>1352</v>
      </c>
      <c r="B722">
        <v>6</v>
      </c>
    </row>
    <row r="723" spans="1:2" x14ac:dyDescent="0.2">
      <c r="A723" t="s">
        <v>1353</v>
      </c>
      <c r="B723">
        <v>1</v>
      </c>
    </row>
    <row r="724" spans="1:2" x14ac:dyDescent="0.2">
      <c r="A724" t="s">
        <v>1354</v>
      </c>
      <c r="B724">
        <v>1</v>
      </c>
    </row>
    <row r="725" spans="1:2" x14ac:dyDescent="0.2">
      <c r="A725" t="s">
        <v>1355</v>
      </c>
      <c r="B725">
        <v>1</v>
      </c>
    </row>
    <row r="726" spans="1:2" x14ac:dyDescent="0.2">
      <c r="A726" t="s">
        <v>1356</v>
      </c>
      <c r="B726">
        <v>1</v>
      </c>
    </row>
    <row r="727" spans="1:2" x14ac:dyDescent="0.2">
      <c r="A727" t="s">
        <v>1357</v>
      </c>
      <c r="B727">
        <v>1</v>
      </c>
    </row>
    <row r="728" spans="1:2" x14ac:dyDescent="0.2">
      <c r="A728" t="s">
        <v>1358</v>
      </c>
      <c r="B728">
        <v>1</v>
      </c>
    </row>
    <row r="729" spans="1:2" x14ac:dyDescent="0.2">
      <c r="A729" t="s">
        <v>1359</v>
      </c>
      <c r="B729">
        <v>30</v>
      </c>
    </row>
    <row r="730" spans="1:2" x14ac:dyDescent="0.2">
      <c r="A730" t="s">
        <v>1360</v>
      </c>
      <c r="B730">
        <v>30</v>
      </c>
    </row>
    <row r="731" spans="1:2" x14ac:dyDescent="0.2">
      <c r="A731" t="s">
        <v>1361</v>
      </c>
      <c r="B731">
        <v>1</v>
      </c>
    </row>
    <row r="732" spans="1:2" x14ac:dyDescent="0.2">
      <c r="A732" t="s">
        <v>1362</v>
      </c>
      <c r="B732">
        <v>1</v>
      </c>
    </row>
    <row r="733" spans="1:2" x14ac:dyDescent="0.2">
      <c r="A733" t="s">
        <v>1363</v>
      </c>
      <c r="B733">
        <v>1</v>
      </c>
    </row>
    <row r="734" spans="1:2" x14ac:dyDescent="0.2">
      <c r="A734" t="s">
        <v>1364</v>
      </c>
      <c r="B734">
        <v>1</v>
      </c>
    </row>
    <row r="735" spans="1:2" x14ac:dyDescent="0.2">
      <c r="A735" t="s">
        <v>1365</v>
      </c>
      <c r="B735">
        <v>1</v>
      </c>
    </row>
    <row r="736" spans="1:2" x14ac:dyDescent="0.2">
      <c r="A736" t="s">
        <v>1366</v>
      </c>
      <c r="B736">
        <v>1</v>
      </c>
    </row>
    <row r="737" spans="1:3" x14ac:dyDescent="0.2">
      <c r="A737" t="s">
        <v>1367</v>
      </c>
      <c r="B737">
        <v>3.2</v>
      </c>
    </row>
    <row r="738" spans="1:3" x14ac:dyDescent="0.2">
      <c r="A738" t="s">
        <v>1368</v>
      </c>
      <c r="B738">
        <v>15.5</v>
      </c>
    </row>
    <row r="739" spans="1:3" x14ac:dyDescent="0.2">
      <c r="A739" t="s">
        <v>1369</v>
      </c>
      <c r="B739">
        <v>1</v>
      </c>
    </row>
    <row r="740" spans="1:3" x14ac:dyDescent="0.2">
      <c r="A740" t="s">
        <v>1370</v>
      </c>
      <c r="B740">
        <v>1</v>
      </c>
    </row>
    <row r="741" spans="1:3" x14ac:dyDescent="0.2">
      <c r="A741" t="s">
        <v>1371</v>
      </c>
      <c r="B741">
        <v>498.9</v>
      </c>
    </row>
    <row r="742" spans="1:3" x14ac:dyDescent="0.2">
      <c r="A742" t="s">
        <v>1372</v>
      </c>
      <c r="B742" t="s">
        <v>1324</v>
      </c>
    </row>
    <row r="744" spans="1:3" x14ac:dyDescent="0.2">
      <c r="A744" t="s">
        <v>1388</v>
      </c>
    </row>
    <row r="745" spans="1:3" x14ac:dyDescent="0.2">
      <c r="A745" t="s">
        <v>1342</v>
      </c>
    </row>
    <row r="746" spans="1:3" x14ac:dyDescent="0.2">
      <c r="A746" t="s">
        <v>1343</v>
      </c>
      <c r="B746" t="s">
        <v>1219</v>
      </c>
    </row>
    <row r="747" spans="1:3" x14ac:dyDescent="0.2">
      <c r="A747" t="s">
        <v>1344</v>
      </c>
      <c r="B747" t="s">
        <v>1345</v>
      </c>
    </row>
    <row r="748" spans="1:3" x14ac:dyDescent="0.2">
      <c r="A748" t="s">
        <v>1346</v>
      </c>
      <c r="B748">
        <v>2.8</v>
      </c>
      <c r="C748">
        <v>2.89</v>
      </c>
    </row>
    <row r="749" spans="1:3" x14ac:dyDescent="0.2">
      <c r="A749" t="s">
        <v>1347</v>
      </c>
      <c r="B749">
        <v>40</v>
      </c>
      <c r="C749">
        <v>93.29</v>
      </c>
    </row>
    <row r="750" spans="1:3" x14ac:dyDescent="0.2">
      <c r="A750" t="s">
        <v>1348</v>
      </c>
      <c r="B750">
        <v>30</v>
      </c>
    </row>
    <row r="751" spans="1:3" x14ac:dyDescent="0.2">
      <c r="A751" t="s">
        <v>1349</v>
      </c>
      <c r="B751">
        <v>150</v>
      </c>
      <c r="C751">
        <v>150</v>
      </c>
    </row>
    <row r="752" spans="1:3" x14ac:dyDescent="0.2">
      <c r="A752" t="s">
        <v>1233</v>
      </c>
      <c r="B752">
        <v>250</v>
      </c>
      <c r="C752">
        <v>250</v>
      </c>
    </row>
    <row r="753" spans="1:3" x14ac:dyDescent="0.2">
      <c r="A753" t="s">
        <v>1238</v>
      </c>
      <c r="B753">
        <v>150</v>
      </c>
      <c r="C753">
        <v>146</v>
      </c>
    </row>
    <row r="754" spans="1:3" x14ac:dyDescent="0.2">
      <c r="A754" t="s">
        <v>1242</v>
      </c>
      <c r="B754">
        <v>650</v>
      </c>
      <c r="C754">
        <v>646</v>
      </c>
    </row>
    <row r="755" spans="1:3" x14ac:dyDescent="0.2">
      <c r="A755" t="s">
        <v>1247</v>
      </c>
      <c r="B755">
        <v>0.14000000000000001</v>
      </c>
      <c r="C755">
        <v>0.13</v>
      </c>
    </row>
    <row r="756" spans="1:3" x14ac:dyDescent="0.2">
      <c r="A756" t="s">
        <v>1251</v>
      </c>
      <c r="B756">
        <v>7</v>
      </c>
      <c r="C756">
        <v>6.97</v>
      </c>
    </row>
    <row r="757" spans="1:3" x14ac:dyDescent="0.2">
      <c r="A757" t="s">
        <v>1255</v>
      </c>
      <c r="B757">
        <v>3.2</v>
      </c>
    </row>
    <row r="758" spans="1:3" x14ac:dyDescent="0.2">
      <c r="A758" t="s">
        <v>1256</v>
      </c>
      <c r="B758">
        <v>15.5</v>
      </c>
    </row>
    <row r="759" spans="1:3" x14ac:dyDescent="0.2">
      <c r="A759" t="s">
        <v>1350</v>
      </c>
      <c r="B759">
        <v>1</v>
      </c>
    </row>
    <row r="760" spans="1:3" x14ac:dyDescent="0.2">
      <c r="A760" t="s">
        <v>1351</v>
      </c>
      <c r="B760">
        <v>5</v>
      </c>
    </row>
    <row r="761" spans="1:3" x14ac:dyDescent="0.2">
      <c r="A761" t="s">
        <v>1352</v>
      </c>
      <c r="B761">
        <v>6</v>
      </c>
    </row>
    <row r="762" spans="1:3" x14ac:dyDescent="0.2">
      <c r="A762" t="s">
        <v>1353</v>
      </c>
      <c r="B762">
        <v>1</v>
      </c>
    </row>
    <row r="763" spans="1:3" x14ac:dyDescent="0.2">
      <c r="A763" t="s">
        <v>1354</v>
      </c>
      <c r="B763">
        <v>1</v>
      </c>
    </row>
    <row r="764" spans="1:3" x14ac:dyDescent="0.2">
      <c r="A764" t="s">
        <v>1355</v>
      </c>
      <c r="B764">
        <v>1</v>
      </c>
    </row>
    <row r="765" spans="1:3" x14ac:dyDescent="0.2">
      <c r="A765" t="s">
        <v>1356</v>
      </c>
      <c r="B765">
        <v>1</v>
      </c>
    </row>
    <row r="766" spans="1:3" x14ac:dyDescent="0.2">
      <c r="A766" t="s">
        <v>1357</v>
      </c>
      <c r="B766">
        <v>1</v>
      </c>
    </row>
    <row r="767" spans="1:3" x14ac:dyDescent="0.2">
      <c r="A767" t="s">
        <v>1358</v>
      </c>
      <c r="B767">
        <v>1</v>
      </c>
    </row>
    <row r="768" spans="1:3" x14ac:dyDescent="0.2">
      <c r="A768" t="s">
        <v>1359</v>
      </c>
      <c r="B768">
        <v>30</v>
      </c>
    </row>
    <row r="769" spans="1:2" x14ac:dyDescent="0.2">
      <c r="A769" t="s">
        <v>1360</v>
      </c>
      <c r="B769">
        <v>30</v>
      </c>
    </row>
    <row r="770" spans="1:2" x14ac:dyDescent="0.2">
      <c r="A770" t="s">
        <v>1361</v>
      </c>
      <c r="B770">
        <v>1</v>
      </c>
    </row>
    <row r="771" spans="1:2" x14ac:dyDescent="0.2">
      <c r="A771" t="s">
        <v>1362</v>
      </c>
      <c r="B771">
        <v>1</v>
      </c>
    </row>
    <row r="772" spans="1:2" x14ac:dyDescent="0.2">
      <c r="A772" t="s">
        <v>1363</v>
      </c>
      <c r="B772">
        <v>1</v>
      </c>
    </row>
    <row r="773" spans="1:2" x14ac:dyDescent="0.2">
      <c r="A773" t="s">
        <v>1364</v>
      </c>
      <c r="B773">
        <v>1</v>
      </c>
    </row>
    <row r="774" spans="1:2" x14ac:dyDescent="0.2">
      <c r="A774" t="s">
        <v>1365</v>
      </c>
      <c r="B774">
        <v>1</v>
      </c>
    </row>
    <row r="775" spans="1:2" x14ac:dyDescent="0.2">
      <c r="A775" t="s">
        <v>1366</v>
      </c>
      <c r="B775">
        <v>1</v>
      </c>
    </row>
    <row r="776" spans="1:2" x14ac:dyDescent="0.2">
      <c r="A776" t="s">
        <v>1367</v>
      </c>
      <c r="B776">
        <v>3.2</v>
      </c>
    </row>
    <row r="777" spans="1:2" x14ac:dyDescent="0.2">
      <c r="A777" t="s">
        <v>1368</v>
      </c>
      <c r="B777">
        <v>15.5</v>
      </c>
    </row>
    <row r="778" spans="1:2" x14ac:dyDescent="0.2">
      <c r="A778" t="s">
        <v>1369</v>
      </c>
      <c r="B778">
        <v>1</v>
      </c>
    </row>
    <row r="779" spans="1:2" x14ac:dyDescent="0.2">
      <c r="A779" t="s">
        <v>1370</v>
      </c>
      <c r="B779">
        <v>1</v>
      </c>
    </row>
    <row r="780" spans="1:2" x14ac:dyDescent="0.2">
      <c r="A780" t="s">
        <v>1371</v>
      </c>
      <c r="B780">
        <v>498.9</v>
      </c>
    </row>
    <row r="781" spans="1:2" x14ac:dyDescent="0.2">
      <c r="A781" t="s">
        <v>1372</v>
      </c>
      <c r="B781" t="s">
        <v>1324</v>
      </c>
    </row>
    <row r="783" spans="1:2" x14ac:dyDescent="0.2">
      <c r="A783" t="s">
        <v>1389</v>
      </c>
    </row>
    <row r="784" spans="1:2" x14ac:dyDescent="0.2">
      <c r="A784" t="s">
        <v>1342</v>
      </c>
    </row>
    <row r="785" spans="1:3" x14ac:dyDescent="0.2">
      <c r="A785" t="s">
        <v>1343</v>
      </c>
      <c r="B785" t="s">
        <v>1219</v>
      </c>
    </row>
    <row r="786" spans="1:3" x14ac:dyDescent="0.2">
      <c r="A786" t="s">
        <v>1344</v>
      </c>
      <c r="B786" t="s">
        <v>1345</v>
      </c>
    </row>
    <row r="787" spans="1:3" x14ac:dyDescent="0.2">
      <c r="A787" t="s">
        <v>1346</v>
      </c>
      <c r="B787">
        <v>2.8</v>
      </c>
      <c r="C787">
        <v>2.89</v>
      </c>
    </row>
    <row r="788" spans="1:3" x14ac:dyDescent="0.2">
      <c r="A788" t="s">
        <v>1347</v>
      </c>
      <c r="B788">
        <v>40</v>
      </c>
      <c r="C788">
        <v>93.29</v>
      </c>
    </row>
    <row r="789" spans="1:3" x14ac:dyDescent="0.2">
      <c r="A789" t="s">
        <v>1348</v>
      </c>
      <c r="B789">
        <v>30</v>
      </c>
    </row>
    <row r="790" spans="1:3" x14ac:dyDescent="0.2">
      <c r="A790" t="s">
        <v>1349</v>
      </c>
      <c r="B790">
        <v>150</v>
      </c>
      <c r="C790">
        <v>150</v>
      </c>
    </row>
    <row r="791" spans="1:3" x14ac:dyDescent="0.2">
      <c r="A791" t="s">
        <v>1233</v>
      </c>
      <c r="B791">
        <v>250</v>
      </c>
      <c r="C791">
        <v>250</v>
      </c>
    </row>
    <row r="792" spans="1:3" x14ac:dyDescent="0.2">
      <c r="A792" t="s">
        <v>1238</v>
      </c>
      <c r="B792">
        <v>150</v>
      </c>
      <c r="C792">
        <v>146</v>
      </c>
    </row>
    <row r="793" spans="1:3" x14ac:dyDescent="0.2">
      <c r="A793" t="s">
        <v>1242</v>
      </c>
      <c r="B793">
        <v>650</v>
      </c>
      <c r="C793">
        <v>646</v>
      </c>
    </row>
    <row r="794" spans="1:3" x14ac:dyDescent="0.2">
      <c r="A794" t="s">
        <v>1247</v>
      </c>
      <c r="B794">
        <v>0.14000000000000001</v>
      </c>
      <c r="C794">
        <v>0.13</v>
      </c>
    </row>
    <row r="795" spans="1:3" x14ac:dyDescent="0.2">
      <c r="A795" t="s">
        <v>1251</v>
      </c>
      <c r="B795">
        <v>7</v>
      </c>
      <c r="C795">
        <v>6.97</v>
      </c>
    </row>
    <row r="796" spans="1:3" x14ac:dyDescent="0.2">
      <c r="A796" t="s">
        <v>1255</v>
      </c>
      <c r="B796">
        <v>3.2</v>
      </c>
    </row>
    <row r="797" spans="1:3" x14ac:dyDescent="0.2">
      <c r="A797" t="s">
        <v>1256</v>
      </c>
      <c r="B797">
        <v>15.5</v>
      </c>
    </row>
    <row r="798" spans="1:3" x14ac:dyDescent="0.2">
      <c r="A798" t="s">
        <v>1350</v>
      </c>
      <c r="B798">
        <v>1</v>
      </c>
    </row>
    <row r="799" spans="1:3" x14ac:dyDescent="0.2">
      <c r="A799" t="s">
        <v>1351</v>
      </c>
      <c r="B799">
        <v>5</v>
      </c>
    </row>
    <row r="800" spans="1:3" x14ac:dyDescent="0.2">
      <c r="A800" t="s">
        <v>1352</v>
      </c>
      <c r="B800">
        <v>6</v>
      </c>
    </row>
    <row r="801" spans="1:2" x14ac:dyDescent="0.2">
      <c r="A801" t="s">
        <v>1353</v>
      </c>
      <c r="B801">
        <v>1</v>
      </c>
    </row>
    <row r="802" spans="1:2" x14ac:dyDescent="0.2">
      <c r="A802" t="s">
        <v>1354</v>
      </c>
      <c r="B802">
        <v>1</v>
      </c>
    </row>
    <row r="803" spans="1:2" x14ac:dyDescent="0.2">
      <c r="A803" t="s">
        <v>1355</v>
      </c>
      <c r="B803">
        <v>1</v>
      </c>
    </row>
    <row r="804" spans="1:2" x14ac:dyDescent="0.2">
      <c r="A804" t="s">
        <v>1356</v>
      </c>
      <c r="B804">
        <v>1</v>
      </c>
    </row>
    <row r="805" spans="1:2" x14ac:dyDescent="0.2">
      <c r="A805" t="s">
        <v>1357</v>
      </c>
      <c r="B805">
        <v>1</v>
      </c>
    </row>
    <row r="806" spans="1:2" x14ac:dyDescent="0.2">
      <c r="A806" t="s">
        <v>1358</v>
      </c>
      <c r="B806">
        <v>1</v>
      </c>
    </row>
    <row r="807" spans="1:2" x14ac:dyDescent="0.2">
      <c r="A807" t="s">
        <v>1359</v>
      </c>
      <c r="B807">
        <v>30</v>
      </c>
    </row>
    <row r="808" spans="1:2" x14ac:dyDescent="0.2">
      <c r="A808" t="s">
        <v>1360</v>
      </c>
      <c r="B808">
        <v>30</v>
      </c>
    </row>
    <row r="809" spans="1:2" x14ac:dyDescent="0.2">
      <c r="A809" t="s">
        <v>1361</v>
      </c>
      <c r="B809">
        <v>1</v>
      </c>
    </row>
    <row r="810" spans="1:2" x14ac:dyDescent="0.2">
      <c r="A810" t="s">
        <v>1362</v>
      </c>
      <c r="B810">
        <v>1</v>
      </c>
    </row>
    <row r="811" spans="1:2" x14ac:dyDescent="0.2">
      <c r="A811" t="s">
        <v>1363</v>
      </c>
      <c r="B811">
        <v>1</v>
      </c>
    </row>
    <row r="812" spans="1:2" x14ac:dyDescent="0.2">
      <c r="A812" t="s">
        <v>1364</v>
      </c>
      <c r="B812">
        <v>1</v>
      </c>
    </row>
    <row r="813" spans="1:2" x14ac:dyDescent="0.2">
      <c r="A813" t="s">
        <v>1365</v>
      </c>
      <c r="B813">
        <v>1</v>
      </c>
    </row>
    <row r="814" spans="1:2" x14ac:dyDescent="0.2">
      <c r="A814" t="s">
        <v>1366</v>
      </c>
      <c r="B814">
        <v>1</v>
      </c>
    </row>
    <row r="815" spans="1:2" x14ac:dyDescent="0.2">
      <c r="A815" t="s">
        <v>1367</v>
      </c>
      <c r="B815">
        <v>3.2</v>
      </c>
    </row>
    <row r="816" spans="1:2" x14ac:dyDescent="0.2">
      <c r="A816" t="s">
        <v>1368</v>
      </c>
      <c r="B816">
        <v>15.5</v>
      </c>
    </row>
    <row r="817" spans="1:2" x14ac:dyDescent="0.2">
      <c r="A817" t="s">
        <v>1369</v>
      </c>
      <c r="B817">
        <v>1</v>
      </c>
    </row>
    <row r="818" spans="1:2" x14ac:dyDescent="0.2">
      <c r="A818" t="s">
        <v>1370</v>
      </c>
      <c r="B818">
        <v>1</v>
      </c>
    </row>
    <row r="819" spans="1:2" x14ac:dyDescent="0.2">
      <c r="A819" t="s">
        <v>1371</v>
      </c>
      <c r="B819">
        <v>498.9</v>
      </c>
    </row>
    <row r="820" spans="1:2" x14ac:dyDescent="0.2">
      <c r="A820" t="s">
        <v>1372</v>
      </c>
      <c r="B820" t="s">
        <v>1324</v>
      </c>
    </row>
    <row r="823" spans="1:2" x14ac:dyDescent="0.2">
      <c r="A823" t="s">
        <v>1390</v>
      </c>
    </row>
    <row r="824" spans="1:2" x14ac:dyDescent="0.2">
      <c r="A824" t="s">
        <v>1391</v>
      </c>
      <c r="B824">
        <v>671</v>
      </c>
    </row>
    <row r="825" spans="1:2" x14ac:dyDescent="0.2">
      <c r="A825" t="s">
        <v>1392</v>
      </c>
      <c r="B825">
        <v>350</v>
      </c>
    </row>
    <row r="826" spans="1:2" x14ac:dyDescent="0.2">
      <c r="A826" t="s">
        <v>1393</v>
      </c>
      <c r="B826">
        <v>217</v>
      </c>
    </row>
    <row r="827" spans="1:2" x14ac:dyDescent="0.2">
      <c r="A827" t="s">
        <v>1394</v>
      </c>
      <c r="B827">
        <v>1885</v>
      </c>
    </row>
    <row r="828" spans="1:2" x14ac:dyDescent="0.2">
      <c r="A828" t="s">
        <v>1395</v>
      </c>
      <c r="B828">
        <v>535</v>
      </c>
    </row>
    <row r="829" spans="1:2" x14ac:dyDescent="0.2">
      <c r="A829" t="s">
        <v>1396</v>
      </c>
      <c r="B829">
        <v>0.3</v>
      </c>
    </row>
    <row r="830" spans="1:2" x14ac:dyDescent="0.2">
      <c r="A830" t="s">
        <v>1397</v>
      </c>
      <c r="B830" t="s">
        <v>1398</v>
      </c>
    </row>
    <row r="831" spans="1:2" x14ac:dyDescent="0.2">
      <c r="A831" t="s">
        <v>1399</v>
      </c>
      <c r="B831">
        <v>672</v>
      </c>
    </row>
    <row r="832" spans="1:2" x14ac:dyDescent="0.2">
      <c r="A832" t="s">
        <v>1400</v>
      </c>
      <c r="B832">
        <v>374</v>
      </c>
    </row>
    <row r="833" spans="1:2" x14ac:dyDescent="0.2">
      <c r="A833" t="s">
        <v>1401</v>
      </c>
      <c r="B833">
        <v>216</v>
      </c>
    </row>
    <row r="834" spans="1:2" x14ac:dyDescent="0.2">
      <c r="A834" t="s">
        <v>1402</v>
      </c>
      <c r="B834">
        <v>1670</v>
      </c>
    </row>
    <row r="835" spans="1:2" x14ac:dyDescent="0.2">
      <c r="A835" t="s">
        <v>1403</v>
      </c>
      <c r="B835">
        <v>535</v>
      </c>
    </row>
    <row r="836" spans="1:2" x14ac:dyDescent="0.2">
      <c r="A836" t="s">
        <v>1404</v>
      </c>
      <c r="B836">
        <v>-0.1</v>
      </c>
    </row>
    <row r="837" spans="1:2" x14ac:dyDescent="0.2">
      <c r="A837" t="s">
        <v>1405</v>
      </c>
      <c r="B837" t="s">
        <v>1398</v>
      </c>
    </row>
    <row r="840" spans="1:2" x14ac:dyDescent="0.2">
      <c r="A840" t="s">
        <v>1406</v>
      </c>
    </row>
    <row r="841" spans="1:2" x14ac:dyDescent="0.2">
      <c r="A841" t="s">
        <v>1407</v>
      </c>
    </row>
    <row r="842" spans="1:2" x14ac:dyDescent="0.2">
      <c r="A842" t="s">
        <v>1408</v>
      </c>
      <c r="B842">
        <v>3.0000000000000001E-3</v>
      </c>
    </row>
    <row r="843" spans="1:2" x14ac:dyDescent="0.2">
      <c r="A843" t="s">
        <v>1409</v>
      </c>
      <c r="B843">
        <v>0.02</v>
      </c>
    </row>
    <row r="844" spans="1:2" x14ac:dyDescent="0.2">
      <c r="A844" t="s">
        <v>1410</v>
      </c>
      <c r="B844">
        <v>0.02</v>
      </c>
    </row>
    <row r="845" spans="1:2" x14ac:dyDescent="0.2">
      <c r="A845" t="s">
        <v>1411</v>
      </c>
    </row>
    <row r="846" spans="1:2" x14ac:dyDescent="0.2">
      <c r="A846" t="s">
        <v>1412</v>
      </c>
    </row>
    <row r="847" spans="1:2" x14ac:dyDescent="0.2">
      <c r="A847" t="s">
        <v>1413</v>
      </c>
    </row>
    <row r="848" spans="1:2" x14ac:dyDescent="0.2">
      <c r="A848" t="s">
        <v>1414</v>
      </c>
    </row>
    <row r="849" spans="1:1" x14ac:dyDescent="0.2">
      <c r="A849" t="s">
        <v>1415</v>
      </c>
    </row>
    <row r="850" spans="1:1" x14ac:dyDescent="0.2">
      <c r="A850" t="s">
        <v>1416</v>
      </c>
    </row>
    <row r="851" spans="1:1" x14ac:dyDescent="0.2">
      <c r="A851" t="s">
        <v>1417</v>
      </c>
    </row>
    <row r="852" spans="1:1" x14ac:dyDescent="0.2">
      <c r="A852" t="s">
        <v>1418</v>
      </c>
    </row>
    <row r="853" spans="1:1" x14ac:dyDescent="0.2">
      <c r="A853" t="s">
        <v>1419</v>
      </c>
    </row>
    <row r="854" spans="1:1" x14ac:dyDescent="0.2">
      <c r="A854" t="s">
        <v>1420</v>
      </c>
    </row>
    <row r="855" spans="1:1" x14ac:dyDescent="0.2">
      <c r="A855" t="s">
        <v>1421</v>
      </c>
    </row>
    <row r="856" spans="1:1" x14ac:dyDescent="0.2">
      <c r="A856" t="s">
        <v>1413</v>
      </c>
    </row>
    <row r="857" spans="1:1" x14ac:dyDescent="0.2">
      <c r="A857" t="s">
        <v>1422</v>
      </c>
    </row>
    <row r="858" spans="1:1" x14ac:dyDescent="0.2">
      <c r="A858" t="s">
        <v>1423</v>
      </c>
    </row>
    <row r="859" spans="1:1" x14ac:dyDescent="0.2">
      <c r="A859" t="s">
        <v>1424</v>
      </c>
    </row>
    <row r="860" spans="1:1" x14ac:dyDescent="0.2">
      <c r="A860" t="s">
        <v>1425</v>
      </c>
    </row>
    <row r="861" spans="1:1" x14ac:dyDescent="0.2">
      <c r="A861" t="s">
        <v>1426</v>
      </c>
    </row>
    <row r="862" spans="1:1" x14ac:dyDescent="0.2">
      <c r="A862" t="s">
        <v>1427</v>
      </c>
    </row>
    <row r="863" spans="1:1" x14ac:dyDescent="0.2">
      <c r="A863" t="s">
        <v>1428</v>
      </c>
    </row>
    <row r="864" spans="1:1" x14ac:dyDescent="0.2">
      <c r="A864" t="s">
        <v>1429</v>
      </c>
    </row>
    <row r="865" spans="1:1" x14ac:dyDescent="0.2">
      <c r="A865" t="s">
        <v>1430</v>
      </c>
    </row>
    <row r="866" spans="1:1" x14ac:dyDescent="0.2">
      <c r="A866" t="s">
        <v>1431</v>
      </c>
    </row>
    <row r="867" spans="1:1" x14ac:dyDescent="0.2">
      <c r="A867" t="s">
        <v>1432</v>
      </c>
    </row>
    <row r="868" spans="1:1" x14ac:dyDescent="0.2">
      <c r="A868" t="s">
        <v>1433</v>
      </c>
    </row>
    <row r="869" spans="1:1" x14ac:dyDescent="0.2">
      <c r="A869" t="s">
        <v>1434</v>
      </c>
    </row>
    <row r="873" spans="1:1" x14ac:dyDescent="0.2">
      <c r="A873" t="s">
        <v>1435</v>
      </c>
    </row>
    <row r="876" spans="1:1" x14ac:dyDescent="0.2">
      <c r="A876" t="s">
        <v>1436</v>
      </c>
    </row>
    <row r="878" spans="1:1" x14ac:dyDescent="0.2">
      <c r="A878" t="s">
        <v>1437</v>
      </c>
    </row>
    <row r="882" spans="1:1" x14ac:dyDescent="0.2">
      <c r="A882" t="s">
        <v>1438</v>
      </c>
    </row>
    <row r="883" spans="1:1" x14ac:dyDescent="0.2">
      <c r="A883" t="s">
        <v>1439</v>
      </c>
    </row>
    <row r="884" spans="1:1" x14ac:dyDescent="0.2">
      <c r="A884" t="s">
        <v>1440</v>
      </c>
    </row>
    <row r="885" spans="1:1" x14ac:dyDescent="0.2">
      <c r="A885" t="s">
        <v>1441</v>
      </c>
    </row>
    <row r="886" spans="1:1" x14ac:dyDescent="0.2">
      <c r="A886" t="s">
        <v>1442</v>
      </c>
    </row>
    <row r="887" spans="1:1" x14ac:dyDescent="0.2">
      <c r="A887" t="s">
        <v>1443</v>
      </c>
    </row>
    <row r="888" spans="1:1" x14ac:dyDescent="0.2">
      <c r="A888" t="s">
        <v>1444</v>
      </c>
    </row>
    <row r="889" spans="1:1" x14ac:dyDescent="0.2">
      <c r="A889" t="s">
        <v>1445</v>
      </c>
    </row>
    <row r="890" spans="1:1" x14ac:dyDescent="0.2">
      <c r="A890" t="s">
        <v>1446</v>
      </c>
    </row>
    <row r="891" spans="1:1" x14ac:dyDescent="0.2">
      <c r="A891" t="s">
        <v>1447</v>
      </c>
    </row>
    <row r="892" spans="1:1" x14ac:dyDescent="0.2">
      <c r="A892" t="s">
        <v>1448</v>
      </c>
    </row>
    <row r="893" spans="1:1" x14ac:dyDescent="0.2">
      <c r="A893" t="s">
        <v>1449</v>
      </c>
    </row>
    <row r="894" spans="1:1" x14ac:dyDescent="0.2">
      <c r="A894" t="s">
        <v>1450</v>
      </c>
    </row>
    <row r="895" spans="1:1" x14ac:dyDescent="0.2">
      <c r="A895" t="s">
        <v>1451</v>
      </c>
    </row>
    <row r="896" spans="1:1" x14ac:dyDescent="0.2">
      <c r="A896" t="s">
        <v>1452</v>
      </c>
    </row>
    <row r="897" spans="1:1" x14ac:dyDescent="0.2">
      <c r="A897" t="s">
        <v>1453</v>
      </c>
    </row>
    <row r="898" spans="1:1" x14ac:dyDescent="0.2">
      <c r="A898" t="s">
        <v>1454</v>
      </c>
    </row>
    <row r="899" spans="1:1" x14ac:dyDescent="0.2">
      <c r="A899" t="s">
        <v>1455</v>
      </c>
    </row>
    <row r="900" spans="1:1" x14ac:dyDescent="0.2">
      <c r="A900" t="s">
        <v>1456</v>
      </c>
    </row>
    <row r="901" spans="1:1" x14ac:dyDescent="0.2">
      <c r="A901" t="s">
        <v>1457</v>
      </c>
    </row>
    <row r="902" spans="1:1" x14ac:dyDescent="0.2">
      <c r="A902" t="s">
        <v>1458</v>
      </c>
    </row>
    <row r="903" spans="1:1" x14ac:dyDescent="0.2">
      <c r="A903" t="s">
        <v>1459</v>
      </c>
    </row>
    <row r="904" spans="1:1" x14ac:dyDescent="0.2">
      <c r="A904" t="s">
        <v>1460</v>
      </c>
    </row>
    <row r="905" spans="1:1" x14ac:dyDescent="0.2">
      <c r="A905" t="s">
        <v>1461</v>
      </c>
    </row>
    <row r="906" spans="1:1" x14ac:dyDescent="0.2">
      <c r="A906" t="s">
        <v>1462</v>
      </c>
    </row>
    <row r="907" spans="1:1" x14ac:dyDescent="0.2">
      <c r="A907" t="s">
        <v>1463</v>
      </c>
    </row>
    <row r="908" spans="1:1" x14ac:dyDescent="0.2">
      <c r="A908" t="s">
        <v>1464</v>
      </c>
    </row>
    <row r="909" spans="1:1" x14ac:dyDescent="0.2">
      <c r="A909" t="s">
        <v>1465</v>
      </c>
    </row>
    <row r="910" spans="1:1" x14ac:dyDescent="0.2">
      <c r="A910" t="s">
        <v>1466</v>
      </c>
    </row>
    <row r="911" spans="1:1" x14ac:dyDescent="0.2">
      <c r="A911" t="s">
        <v>1467</v>
      </c>
    </row>
    <row r="912" spans="1:1" x14ac:dyDescent="0.2">
      <c r="A912" t="s">
        <v>1468</v>
      </c>
    </row>
    <row r="913" spans="1:1" x14ac:dyDescent="0.2">
      <c r="A913" t="s">
        <v>1469</v>
      </c>
    </row>
    <row r="914" spans="1:1" x14ac:dyDescent="0.2">
      <c r="A914" t="s">
        <v>1470</v>
      </c>
    </row>
    <row r="915" spans="1:1" x14ac:dyDescent="0.2">
      <c r="A915" t="s">
        <v>1471</v>
      </c>
    </row>
    <row r="916" spans="1:1" x14ac:dyDescent="0.2">
      <c r="A916" t="s">
        <v>1472</v>
      </c>
    </row>
    <row r="922" spans="1:1" x14ac:dyDescent="0.2">
      <c r="A922" t="s">
        <v>1473</v>
      </c>
    </row>
    <row r="924" spans="1:1" x14ac:dyDescent="0.2">
      <c r="A924" t="s">
        <v>1474</v>
      </c>
    </row>
    <row r="926" spans="1:1" x14ac:dyDescent="0.2">
      <c r="A926" t="s">
        <v>1475</v>
      </c>
    </row>
    <row r="928" spans="1:1" x14ac:dyDescent="0.2">
      <c r="A928" t="s">
        <v>1476</v>
      </c>
    </row>
    <row r="929" spans="1:1" x14ac:dyDescent="0.2">
      <c r="A929" t="s">
        <v>1477</v>
      </c>
    </row>
    <row r="930" spans="1:1" x14ac:dyDescent="0.2">
      <c r="A930" t="s">
        <v>1478</v>
      </c>
    </row>
    <row r="931" spans="1:1" x14ac:dyDescent="0.2">
      <c r="A931" t="s">
        <v>1479</v>
      </c>
    </row>
    <row r="932" spans="1:1" x14ac:dyDescent="0.2">
      <c r="A932" t="s">
        <v>1480</v>
      </c>
    </row>
    <row r="933" spans="1:1" x14ac:dyDescent="0.2">
      <c r="A933" t="s">
        <v>1481</v>
      </c>
    </row>
    <row r="934" spans="1:1" x14ac:dyDescent="0.2">
      <c r="A934" t="s">
        <v>1482</v>
      </c>
    </row>
    <row r="935" spans="1:1" x14ac:dyDescent="0.2">
      <c r="A935" t="s">
        <v>1483</v>
      </c>
    </row>
    <row r="936" spans="1:1" x14ac:dyDescent="0.2">
      <c r="A936" t="s">
        <v>1484</v>
      </c>
    </row>
    <row r="937" spans="1:1" x14ac:dyDescent="0.2">
      <c r="A937" t="s">
        <v>1485</v>
      </c>
    </row>
    <row r="938" spans="1:1" x14ac:dyDescent="0.2">
      <c r="A938" t="s">
        <v>1486</v>
      </c>
    </row>
    <row r="939" spans="1:1" x14ac:dyDescent="0.2">
      <c r="A939" t="s">
        <v>1487</v>
      </c>
    </row>
    <row r="940" spans="1:1" x14ac:dyDescent="0.2">
      <c r="A940" t="s">
        <v>1488</v>
      </c>
    </row>
    <row r="941" spans="1:1" x14ac:dyDescent="0.2">
      <c r="A941" t="s">
        <v>1489</v>
      </c>
    </row>
    <row r="942" spans="1:1" x14ac:dyDescent="0.2">
      <c r="A942" t="s">
        <v>1490</v>
      </c>
    </row>
    <row r="944" spans="1:1" x14ac:dyDescent="0.2">
      <c r="A944" t="s">
        <v>1491</v>
      </c>
    </row>
    <row r="945" spans="1:1" x14ac:dyDescent="0.2">
      <c r="A945" t="s">
        <v>1492</v>
      </c>
    </row>
    <row r="946" spans="1:1" x14ac:dyDescent="0.2">
      <c r="A946" t="s">
        <v>1493</v>
      </c>
    </row>
    <row r="947" spans="1:1" x14ac:dyDescent="0.2">
      <c r="A947" t="s">
        <v>1494</v>
      </c>
    </row>
    <row r="948" spans="1:1" x14ac:dyDescent="0.2">
      <c r="A948" t="s">
        <v>1495</v>
      </c>
    </row>
    <row r="949" spans="1:1" x14ac:dyDescent="0.2">
      <c r="A949" t="s">
        <v>1496</v>
      </c>
    </row>
    <row r="950" spans="1:1" x14ac:dyDescent="0.2">
      <c r="A950" t="s">
        <v>1497</v>
      </c>
    </row>
    <row r="951" spans="1:1" x14ac:dyDescent="0.2">
      <c r="A951" t="s">
        <v>1498</v>
      </c>
    </row>
    <row r="952" spans="1:1" x14ac:dyDescent="0.2">
      <c r="A952" t="s">
        <v>1499</v>
      </c>
    </row>
    <row r="953" spans="1:1" x14ac:dyDescent="0.2">
      <c r="A953" t="s">
        <v>1500</v>
      </c>
    </row>
    <row r="954" spans="1:1" x14ac:dyDescent="0.2">
      <c r="A954" t="s">
        <v>1501</v>
      </c>
    </row>
    <row r="955" spans="1:1" x14ac:dyDescent="0.2">
      <c r="A955" t="s">
        <v>1502</v>
      </c>
    </row>
    <row r="956" spans="1:1" x14ac:dyDescent="0.2">
      <c r="A956" t="s">
        <v>1503</v>
      </c>
    </row>
    <row r="957" spans="1:1" x14ac:dyDescent="0.2">
      <c r="A957" t="s">
        <v>1504</v>
      </c>
    </row>
    <row r="958" spans="1:1" x14ac:dyDescent="0.2">
      <c r="A958" t="s">
        <v>1505</v>
      </c>
    </row>
    <row r="959" spans="1:1" x14ac:dyDescent="0.2">
      <c r="A959" t="s">
        <v>1506</v>
      </c>
    </row>
    <row r="960" spans="1:1" x14ac:dyDescent="0.2">
      <c r="A960" t="s">
        <v>1507</v>
      </c>
    </row>
    <row r="961" spans="1:1" x14ac:dyDescent="0.2">
      <c r="A961" t="s">
        <v>1508</v>
      </c>
    </row>
    <row r="962" spans="1:1" x14ac:dyDescent="0.2">
      <c r="A962" t="s">
        <v>1509</v>
      </c>
    </row>
    <row r="965" spans="1:1" x14ac:dyDescent="0.2">
      <c r="A965" t="s">
        <v>1510</v>
      </c>
    </row>
    <row r="967" spans="1:1" x14ac:dyDescent="0.2">
      <c r="A967" t="s">
        <v>1511</v>
      </c>
    </row>
    <row r="970" spans="1:1" x14ac:dyDescent="0.2">
      <c r="A970" t="s">
        <v>1512</v>
      </c>
    </row>
    <row r="973" spans="1:1" x14ac:dyDescent="0.2">
      <c r="A973" t="s">
        <v>1513</v>
      </c>
    </row>
    <row r="975" spans="1:1" x14ac:dyDescent="0.2">
      <c r="A975" t="s">
        <v>1514</v>
      </c>
    </row>
    <row r="980" spans="1:1" x14ac:dyDescent="0.2">
      <c r="A980" t="s">
        <v>1515</v>
      </c>
    </row>
    <row r="982" spans="1:1" x14ac:dyDescent="0.2">
      <c r="A982" t="s">
        <v>1516</v>
      </c>
    </row>
    <row r="984" spans="1:1" x14ac:dyDescent="0.2">
      <c r="A984" t="s">
        <v>1517</v>
      </c>
    </row>
    <row r="986" spans="1:1" x14ac:dyDescent="0.2">
      <c r="A986" t="s">
        <v>1518</v>
      </c>
    </row>
    <row r="988" spans="1:1" x14ac:dyDescent="0.2">
      <c r="A988" t="s">
        <v>1519</v>
      </c>
    </row>
    <row r="990" spans="1:1" x14ac:dyDescent="0.2">
      <c r="A990" t="s">
        <v>1520</v>
      </c>
    </row>
    <row r="992" spans="1:1" x14ac:dyDescent="0.2">
      <c r="A992" t="s">
        <v>1521</v>
      </c>
    </row>
    <row r="994" spans="1:1" x14ac:dyDescent="0.2">
      <c r="A994" t="s">
        <v>1522</v>
      </c>
    </row>
    <row r="996" spans="1:1" x14ac:dyDescent="0.2">
      <c r="A996" t="s">
        <v>1523</v>
      </c>
    </row>
    <row r="998" spans="1:1" x14ac:dyDescent="0.2">
      <c r="A998" t="s">
        <v>1524</v>
      </c>
    </row>
    <row r="1001" spans="1:1" x14ac:dyDescent="0.2">
      <c r="A1001" t="s">
        <v>1512</v>
      </c>
    </row>
    <row r="1007" spans="1:1" x14ac:dyDescent="0.2">
      <c r="A1007" t="s">
        <v>1525</v>
      </c>
    </row>
    <row r="1008" spans="1:1" x14ac:dyDescent="0.2">
      <c r="A1008" t="s">
        <v>1526</v>
      </c>
    </row>
    <row r="1009" spans="1:1" x14ac:dyDescent="0.2">
      <c r="A1009" t="s">
        <v>1222</v>
      </c>
    </row>
    <row r="1010" spans="1:1" x14ac:dyDescent="0.2">
      <c r="A1010" t="s">
        <v>1527</v>
      </c>
    </row>
    <row r="1011" spans="1:1" x14ac:dyDescent="0.2">
      <c r="A1011" t="s">
        <v>1528</v>
      </c>
    </row>
    <row r="1012" spans="1:1" x14ac:dyDescent="0.2">
      <c r="A1012" t="s">
        <v>1529</v>
      </c>
    </row>
    <row r="1013" spans="1:1" x14ac:dyDescent="0.2">
      <c r="A1013" t="s">
        <v>1530</v>
      </c>
    </row>
    <row r="1014" spans="1:1" x14ac:dyDescent="0.2">
      <c r="A1014" t="s">
        <v>1531</v>
      </c>
    </row>
    <row r="1015" spans="1:1" x14ac:dyDescent="0.2">
      <c r="A1015" t="s">
        <v>1532</v>
      </c>
    </row>
    <row r="1016" spans="1:1" x14ac:dyDescent="0.2">
      <c r="A1016" t="s">
        <v>1533</v>
      </c>
    </row>
    <row r="1017" spans="1:1" x14ac:dyDescent="0.2">
      <c r="A1017" t="s">
        <v>1534</v>
      </c>
    </row>
    <row r="1019" spans="1:1" x14ac:dyDescent="0.2">
      <c r="A1019" t="s">
        <v>1535</v>
      </c>
    </row>
    <row r="1020" spans="1:1" x14ac:dyDescent="0.2">
      <c r="A1020" t="s">
        <v>1526</v>
      </c>
    </row>
    <row r="1021" spans="1:1" x14ac:dyDescent="0.2">
      <c r="A1021" t="s">
        <v>1222</v>
      </c>
    </row>
    <row r="1022" spans="1:1" x14ac:dyDescent="0.2">
      <c r="A1022" t="s">
        <v>1536</v>
      </c>
    </row>
    <row r="1023" spans="1:1" x14ac:dyDescent="0.2">
      <c r="A1023" t="s">
        <v>1528</v>
      </c>
    </row>
    <row r="1024" spans="1:1" x14ac:dyDescent="0.2">
      <c r="A1024" t="s">
        <v>1537</v>
      </c>
    </row>
    <row r="1025" spans="1:1" x14ac:dyDescent="0.2">
      <c r="A1025" t="s">
        <v>1530</v>
      </c>
    </row>
    <row r="1026" spans="1:1" x14ac:dyDescent="0.2">
      <c r="A1026" t="s">
        <v>1531</v>
      </c>
    </row>
    <row r="1027" spans="1:1" x14ac:dyDescent="0.2">
      <c r="A1027" t="s">
        <v>1532</v>
      </c>
    </row>
    <row r="1028" spans="1:1" x14ac:dyDescent="0.2">
      <c r="A1028" t="s">
        <v>1538</v>
      </c>
    </row>
    <row r="1029" spans="1:1" x14ac:dyDescent="0.2">
      <c r="A1029" t="s">
        <v>1534</v>
      </c>
    </row>
    <row r="1031" spans="1:1" x14ac:dyDescent="0.2">
      <c r="A1031" t="s">
        <v>1539</v>
      </c>
    </row>
    <row r="1032" spans="1:1" x14ac:dyDescent="0.2">
      <c r="A1032" t="s">
        <v>1526</v>
      </c>
    </row>
    <row r="1033" spans="1:1" x14ac:dyDescent="0.2">
      <c r="A1033" t="s">
        <v>1222</v>
      </c>
    </row>
    <row r="1034" spans="1:1" x14ac:dyDescent="0.2">
      <c r="A1034" t="s">
        <v>1527</v>
      </c>
    </row>
    <row r="1035" spans="1:1" x14ac:dyDescent="0.2">
      <c r="A1035" t="s">
        <v>1528</v>
      </c>
    </row>
    <row r="1036" spans="1:1" x14ac:dyDescent="0.2">
      <c r="A1036" t="s">
        <v>1540</v>
      </c>
    </row>
    <row r="1037" spans="1:1" x14ac:dyDescent="0.2">
      <c r="A1037" t="s">
        <v>1530</v>
      </c>
    </row>
    <row r="1038" spans="1:1" x14ac:dyDescent="0.2">
      <c r="A1038" t="s">
        <v>1531</v>
      </c>
    </row>
    <row r="1039" spans="1:1" x14ac:dyDescent="0.2">
      <c r="A1039" t="s">
        <v>1541</v>
      </c>
    </row>
    <row r="1040" spans="1:1" x14ac:dyDescent="0.2">
      <c r="A1040" t="s">
        <v>1542</v>
      </c>
    </row>
    <row r="1041" spans="1:1" x14ac:dyDescent="0.2">
      <c r="A1041" t="s">
        <v>1543</v>
      </c>
    </row>
    <row r="1043" spans="1:1" x14ac:dyDescent="0.2">
      <c r="A1043" t="s">
        <v>1544</v>
      </c>
    </row>
    <row r="1044" spans="1:1" x14ac:dyDescent="0.2">
      <c r="A1044" t="s">
        <v>1526</v>
      </c>
    </row>
    <row r="1045" spans="1:1" x14ac:dyDescent="0.2">
      <c r="A1045" t="s">
        <v>1222</v>
      </c>
    </row>
    <row r="1046" spans="1:1" x14ac:dyDescent="0.2">
      <c r="A1046" t="s">
        <v>1527</v>
      </c>
    </row>
    <row r="1047" spans="1:1" x14ac:dyDescent="0.2">
      <c r="A1047" t="s">
        <v>1528</v>
      </c>
    </row>
    <row r="1048" spans="1:1" x14ac:dyDescent="0.2">
      <c r="A1048" t="s">
        <v>1540</v>
      </c>
    </row>
    <row r="1049" spans="1:1" x14ac:dyDescent="0.2">
      <c r="A1049" t="s">
        <v>1530</v>
      </c>
    </row>
    <row r="1050" spans="1:1" x14ac:dyDescent="0.2">
      <c r="A1050" t="s">
        <v>1531</v>
      </c>
    </row>
    <row r="1051" spans="1:1" x14ac:dyDescent="0.2">
      <c r="A1051" t="s">
        <v>1545</v>
      </c>
    </row>
    <row r="1052" spans="1:1" x14ac:dyDescent="0.2">
      <c r="A1052" t="s">
        <v>1542</v>
      </c>
    </row>
    <row r="1053" spans="1:1" x14ac:dyDescent="0.2">
      <c r="A1053" t="s">
        <v>1543</v>
      </c>
    </row>
    <row r="1055" spans="1:1" x14ac:dyDescent="0.2">
      <c r="A1055" t="s">
        <v>1546</v>
      </c>
    </row>
    <row r="1056" spans="1:1" x14ac:dyDescent="0.2">
      <c r="A1056" t="s">
        <v>1526</v>
      </c>
    </row>
    <row r="1057" spans="1:1" x14ac:dyDescent="0.2">
      <c r="A1057" t="s">
        <v>1222</v>
      </c>
    </row>
    <row r="1058" spans="1:1" x14ac:dyDescent="0.2">
      <c r="A1058" t="s">
        <v>1527</v>
      </c>
    </row>
    <row r="1059" spans="1:1" x14ac:dyDescent="0.2">
      <c r="A1059" t="s">
        <v>1528</v>
      </c>
    </row>
    <row r="1060" spans="1:1" x14ac:dyDescent="0.2">
      <c r="A1060" t="s">
        <v>1540</v>
      </c>
    </row>
    <row r="1061" spans="1:1" x14ac:dyDescent="0.2">
      <c r="A1061" t="s">
        <v>1530</v>
      </c>
    </row>
    <row r="1062" spans="1:1" x14ac:dyDescent="0.2">
      <c r="A1062" t="s">
        <v>1531</v>
      </c>
    </row>
    <row r="1063" spans="1:1" x14ac:dyDescent="0.2">
      <c r="A1063" t="s">
        <v>1547</v>
      </c>
    </row>
    <row r="1064" spans="1:1" x14ac:dyDescent="0.2">
      <c r="A1064" t="s">
        <v>1542</v>
      </c>
    </row>
    <row r="1065" spans="1:1" x14ac:dyDescent="0.2">
      <c r="A1065" t="s">
        <v>1543</v>
      </c>
    </row>
    <row r="1067" spans="1:1" x14ac:dyDescent="0.2">
      <c r="A1067" t="s">
        <v>1548</v>
      </c>
    </row>
    <row r="1068" spans="1:1" x14ac:dyDescent="0.2">
      <c r="A1068" t="s">
        <v>1526</v>
      </c>
    </row>
    <row r="1069" spans="1:1" x14ac:dyDescent="0.2">
      <c r="A1069" t="s">
        <v>1222</v>
      </c>
    </row>
    <row r="1070" spans="1:1" x14ac:dyDescent="0.2">
      <c r="A1070" t="s">
        <v>1527</v>
      </c>
    </row>
    <row r="1071" spans="1:1" x14ac:dyDescent="0.2">
      <c r="A1071" t="s">
        <v>1528</v>
      </c>
    </row>
    <row r="1072" spans="1:1" x14ac:dyDescent="0.2">
      <c r="A1072" t="s">
        <v>1540</v>
      </c>
    </row>
    <row r="1073" spans="1:1" x14ac:dyDescent="0.2">
      <c r="A1073" t="s">
        <v>1530</v>
      </c>
    </row>
    <row r="1074" spans="1:1" x14ac:dyDescent="0.2">
      <c r="A1074" t="s">
        <v>1531</v>
      </c>
    </row>
    <row r="1075" spans="1:1" x14ac:dyDescent="0.2">
      <c r="A1075" t="s">
        <v>1549</v>
      </c>
    </row>
    <row r="1076" spans="1:1" x14ac:dyDescent="0.2">
      <c r="A1076" t="s">
        <v>1542</v>
      </c>
    </row>
    <row r="1077" spans="1:1" x14ac:dyDescent="0.2">
      <c r="A1077" t="s">
        <v>1543</v>
      </c>
    </row>
    <row r="1079" spans="1:1" x14ac:dyDescent="0.2">
      <c r="A1079" t="s">
        <v>1550</v>
      </c>
    </row>
    <row r="1080" spans="1:1" x14ac:dyDescent="0.2">
      <c r="A1080" t="s">
        <v>1526</v>
      </c>
    </row>
    <row r="1081" spans="1:1" x14ac:dyDescent="0.2">
      <c r="A1081" t="s">
        <v>1222</v>
      </c>
    </row>
    <row r="1082" spans="1:1" x14ac:dyDescent="0.2">
      <c r="A1082" t="s">
        <v>1527</v>
      </c>
    </row>
    <row r="1083" spans="1:1" x14ac:dyDescent="0.2">
      <c r="A1083" t="s">
        <v>1528</v>
      </c>
    </row>
    <row r="1084" spans="1:1" x14ac:dyDescent="0.2">
      <c r="A1084" t="s">
        <v>1540</v>
      </c>
    </row>
    <row r="1085" spans="1:1" x14ac:dyDescent="0.2">
      <c r="A1085" t="s">
        <v>1530</v>
      </c>
    </row>
    <row r="1086" spans="1:1" x14ac:dyDescent="0.2">
      <c r="A1086" t="s">
        <v>1531</v>
      </c>
    </row>
    <row r="1087" spans="1:1" x14ac:dyDescent="0.2">
      <c r="A1087" t="s">
        <v>1551</v>
      </c>
    </row>
    <row r="1088" spans="1:1" x14ac:dyDescent="0.2">
      <c r="A1088" t="s">
        <v>1542</v>
      </c>
    </row>
    <row r="1089" spans="1:1" x14ac:dyDescent="0.2">
      <c r="A1089" t="s">
        <v>1543</v>
      </c>
    </row>
    <row r="1091" spans="1:1" x14ac:dyDescent="0.2">
      <c r="A1091" t="s">
        <v>1552</v>
      </c>
    </row>
    <row r="1092" spans="1:1" x14ac:dyDescent="0.2">
      <c r="A1092" t="s">
        <v>1526</v>
      </c>
    </row>
    <row r="1093" spans="1:1" x14ac:dyDescent="0.2">
      <c r="A1093" t="s">
        <v>1222</v>
      </c>
    </row>
    <row r="1094" spans="1:1" x14ac:dyDescent="0.2">
      <c r="A1094" t="s">
        <v>1527</v>
      </c>
    </row>
    <row r="1095" spans="1:1" x14ac:dyDescent="0.2">
      <c r="A1095" t="s">
        <v>1528</v>
      </c>
    </row>
    <row r="1096" spans="1:1" x14ac:dyDescent="0.2">
      <c r="A1096" t="s">
        <v>1540</v>
      </c>
    </row>
    <row r="1097" spans="1:1" x14ac:dyDescent="0.2">
      <c r="A1097" t="s">
        <v>1530</v>
      </c>
    </row>
    <row r="1098" spans="1:1" x14ac:dyDescent="0.2">
      <c r="A1098" t="s">
        <v>1531</v>
      </c>
    </row>
    <row r="1099" spans="1:1" x14ac:dyDescent="0.2">
      <c r="A1099" t="s">
        <v>1553</v>
      </c>
    </row>
    <row r="1100" spans="1:1" x14ac:dyDescent="0.2">
      <c r="A1100" t="s">
        <v>1542</v>
      </c>
    </row>
    <row r="1101" spans="1:1" x14ac:dyDescent="0.2">
      <c r="A1101" t="s">
        <v>1543</v>
      </c>
    </row>
    <row r="1103" spans="1:1" x14ac:dyDescent="0.2">
      <c r="A1103" t="s">
        <v>1554</v>
      </c>
    </row>
    <row r="1104" spans="1:1" x14ac:dyDescent="0.2">
      <c r="A1104" t="s">
        <v>1526</v>
      </c>
    </row>
    <row r="1105" spans="1:1" x14ac:dyDescent="0.2">
      <c r="A1105" t="s">
        <v>1222</v>
      </c>
    </row>
    <row r="1106" spans="1:1" x14ac:dyDescent="0.2">
      <c r="A1106" t="s">
        <v>1527</v>
      </c>
    </row>
    <row r="1107" spans="1:1" x14ac:dyDescent="0.2">
      <c r="A1107" t="s">
        <v>1528</v>
      </c>
    </row>
    <row r="1108" spans="1:1" x14ac:dyDescent="0.2">
      <c r="A1108" t="s">
        <v>1540</v>
      </c>
    </row>
    <row r="1109" spans="1:1" x14ac:dyDescent="0.2">
      <c r="A1109" t="s">
        <v>1530</v>
      </c>
    </row>
    <row r="1110" spans="1:1" x14ac:dyDescent="0.2">
      <c r="A1110" t="s">
        <v>1531</v>
      </c>
    </row>
    <row r="1111" spans="1:1" x14ac:dyDescent="0.2">
      <c r="A1111" t="s">
        <v>1555</v>
      </c>
    </row>
    <row r="1112" spans="1:1" x14ac:dyDescent="0.2">
      <c r="A1112" t="s">
        <v>1542</v>
      </c>
    </row>
    <row r="1113" spans="1:1" x14ac:dyDescent="0.2">
      <c r="A1113" t="s">
        <v>1543</v>
      </c>
    </row>
    <row r="1115" spans="1:1" x14ac:dyDescent="0.2">
      <c r="A1115" t="s">
        <v>1556</v>
      </c>
    </row>
    <row r="1116" spans="1:1" x14ac:dyDescent="0.2">
      <c r="A1116" t="s">
        <v>1526</v>
      </c>
    </row>
    <row r="1117" spans="1:1" x14ac:dyDescent="0.2">
      <c r="A1117" t="s">
        <v>1222</v>
      </c>
    </row>
    <row r="1118" spans="1:1" x14ac:dyDescent="0.2">
      <c r="A1118" t="s">
        <v>1527</v>
      </c>
    </row>
    <row r="1119" spans="1:1" x14ac:dyDescent="0.2">
      <c r="A1119" t="s">
        <v>1528</v>
      </c>
    </row>
    <row r="1120" spans="1:1" x14ac:dyDescent="0.2">
      <c r="A1120" t="s">
        <v>1540</v>
      </c>
    </row>
    <row r="1121" spans="1:1" x14ac:dyDescent="0.2">
      <c r="A1121" t="s">
        <v>1530</v>
      </c>
    </row>
    <row r="1122" spans="1:1" x14ac:dyDescent="0.2">
      <c r="A1122" t="s">
        <v>1531</v>
      </c>
    </row>
    <row r="1123" spans="1:1" x14ac:dyDescent="0.2">
      <c r="A1123" t="s">
        <v>1557</v>
      </c>
    </row>
    <row r="1124" spans="1:1" x14ac:dyDescent="0.2">
      <c r="A1124" t="s">
        <v>1542</v>
      </c>
    </row>
    <row r="1125" spans="1:1" x14ac:dyDescent="0.2">
      <c r="A1125" t="s">
        <v>1543</v>
      </c>
    </row>
    <row r="1127" spans="1:1" x14ac:dyDescent="0.2">
      <c r="A1127" t="s">
        <v>1558</v>
      </c>
    </row>
    <row r="1128" spans="1:1" x14ac:dyDescent="0.2">
      <c r="A1128" t="s">
        <v>1526</v>
      </c>
    </row>
    <row r="1129" spans="1:1" x14ac:dyDescent="0.2">
      <c r="A1129" t="s">
        <v>1222</v>
      </c>
    </row>
    <row r="1130" spans="1:1" x14ac:dyDescent="0.2">
      <c r="A1130" t="s">
        <v>1527</v>
      </c>
    </row>
    <row r="1131" spans="1:1" x14ac:dyDescent="0.2">
      <c r="A1131" t="s">
        <v>1528</v>
      </c>
    </row>
    <row r="1132" spans="1:1" x14ac:dyDescent="0.2">
      <c r="A1132" t="s">
        <v>1540</v>
      </c>
    </row>
    <row r="1133" spans="1:1" x14ac:dyDescent="0.2">
      <c r="A1133" t="s">
        <v>1530</v>
      </c>
    </row>
    <row r="1134" spans="1:1" x14ac:dyDescent="0.2">
      <c r="A1134" t="s">
        <v>1531</v>
      </c>
    </row>
    <row r="1135" spans="1:1" x14ac:dyDescent="0.2">
      <c r="A1135" t="s">
        <v>1559</v>
      </c>
    </row>
    <row r="1136" spans="1:1" x14ac:dyDescent="0.2">
      <c r="A1136" t="s">
        <v>1542</v>
      </c>
    </row>
    <row r="1137" spans="1:1" x14ac:dyDescent="0.2">
      <c r="A1137" t="s">
        <v>1543</v>
      </c>
    </row>
    <row r="1139" spans="1:1" x14ac:dyDescent="0.2">
      <c r="A1139" t="s">
        <v>1560</v>
      </c>
    </row>
    <row r="1140" spans="1:1" x14ac:dyDescent="0.2">
      <c r="A1140" t="s">
        <v>1526</v>
      </c>
    </row>
    <row r="1141" spans="1:1" x14ac:dyDescent="0.2">
      <c r="A1141" t="s">
        <v>1222</v>
      </c>
    </row>
    <row r="1142" spans="1:1" x14ac:dyDescent="0.2">
      <c r="A1142" t="s">
        <v>1527</v>
      </c>
    </row>
    <row r="1143" spans="1:1" x14ac:dyDescent="0.2">
      <c r="A1143" t="s">
        <v>1528</v>
      </c>
    </row>
    <row r="1144" spans="1:1" x14ac:dyDescent="0.2">
      <c r="A1144" t="s">
        <v>1540</v>
      </c>
    </row>
    <row r="1145" spans="1:1" x14ac:dyDescent="0.2">
      <c r="A1145" t="s">
        <v>1530</v>
      </c>
    </row>
    <row r="1146" spans="1:1" x14ac:dyDescent="0.2">
      <c r="A1146" t="s">
        <v>1531</v>
      </c>
    </row>
    <row r="1147" spans="1:1" x14ac:dyDescent="0.2">
      <c r="A1147" t="s">
        <v>1561</v>
      </c>
    </row>
    <row r="1148" spans="1:1" x14ac:dyDescent="0.2">
      <c r="A1148" t="s">
        <v>1542</v>
      </c>
    </row>
    <row r="1149" spans="1:1" x14ac:dyDescent="0.2">
      <c r="A1149" t="s">
        <v>1543</v>
      </c>
    </row>
    <row r="1151" spans="1:1" x14ac:dyDescent="0.2">
      <c r="A1151" t="s">
        <v>1562</v>
      </c>
    </row>
    <row r="1152" spans="1:1" x14ac:dyDescent="0.2">
      <c r="A1152" t="s">
        <v>1526</v>
      </c>
    </row>
    <row r="1153" spans="1:1" x14ac:dyDescent="0.2">
      <c r="A1153" t="s">
        <v>1222</v>
      </c>
    </row>
    <row r="1154" spans="1:1" x14ac:dyDescent="0.2">
      <c r="A1154" t="s">
        <v>1527</v>
      </c>
    </row>
    <row r="1155" spans="1:1" x14ac:dyDescent="0.2">
      <c r="A1155" t="s">
        <v>1528</v>
      </c>
    </row>
    <row r="1156" spans="1:1" x14ac:dyDescent="0.2">
      <c r="A1156" t="s">
        <v>1540</v>
      </c>
    </row>
    <row r="1157" spans="1:1" x14ac:dyDescent="0.2">
      <c r="A1157" t="s">
        <v>1530</v>
      </c>
    </row>
    <row r="1158" spans="1:1" x14ac:dyDescent="0.2">
      <c r="A1158" t="s">
        <v>1531</v>
      </c>
    </row>
    <row r="1159" spans="1:1" x14ac:dyDescent="0.2">
      <c r="A1159" t="s">
        <v>1563</v>
      </c>
    </row>
    <row r="1160" spans="1:1" x14ac:dyDescent="0.2">
      <c r="A1160" t="s">
        <v>1542</v>
      </c>
    </row>
    <row r="1161" spans="1:1" x14ac:dyDescent="0.2">
      <c r="A1161" t="s">
        <v>1543</v>
      </c>
    </row>
    <row r="1163" spans="1:1" x14ac:dyDescent="0.2">
      <c r="A1163" t="s">
        <v>1564</v>
      </c>
    </row>
    <row r="1164" spans="1:1" x14ac:dyDescent="0.2">
      <c r="A1164" t="s">
        <v>1526</v>
      </c>
    </row>
    <row r="1165" spans="1:1" x14ac:dyDescent="0.2">
      <c r="A1165" t="s">
        <v>1222</v>
      </c>
    </row>
    <row r="1166" spans="1:1" x14ac:dyDescent="0.2">
      <c r="A1166" t="s">
        <v>1527</v>
      </c>
    </row>
    <row r="1167" spans="1:1" x14ac:dyDescent="0.2">
      <c r="A1167" t="s">
        <v>1528</v>
      </c>
    </row>
    <row r="1168" spans="1:1" x14ac:dyDescent="0.2">
      <c r="A1168" t="s">
        <v>1540</v>
      </c>
    </row>
    <row r="1169" spans="1:1" x14ac:dyDescent="0.2">
      <c r="A1169" t="s">
        <v>1530</v>
      </c>
    </row>
    <row r="1170" spans="1:1" x14ac:dyDescent="0.2">
      <c r="A1170" t="s">
        <v>1531</v>
      </c>
    </row>
    <row r="1171" spans="1:1" x14ac:dyDescent="0.2">
      <c r="A1171" t="s">
        <v>1565</v>
      </c>
    </row>
    <row r="1172" spans="1:1" x14ac:dyDescent="0.2">
      <c r="A1172" t="s">
        <v>1542</v>
      </c>
    </row>
    <row r="1173" spans="1:1" x14ac:dyDescent="0.2">
      <c r="A1173" t="s">
        <v>1543</v>
      </c>
    </row>
    <row r="1175" spans="1:1" x14ac:dyDescent="0.2">
      <c r="A1175" t="s">
        <v>1566</v>
      </c>
    </row>
    <row r="1176" spans="1:1" x14ac:dyDescent="0.2">
      <c r="A1176" t="s">
        <v>1526</v>
      </c>
    </row>
    <row r="1177" spans="1:1" x14ac:dyDescent="0.2">
      <c r="A1177" t="s">
        <v>1222</v>
      </c>
    </row>
    <row r="1178" spans="1:1" x14ac:dyDescent="0.2">
      <c r="A1178" t="s">
        <v>1527</v>
      </c>
    </row>
    <row r="1179" spans="1:1" x14ac:dyDescent="0.2">
      <c r="A1179" t="s">
        <v>1528</v>
      </c>
    </row>
    <row r="1180" spans="1:1" x14ac:dyDescent="0.2">
      <c r="A1180" t="s">
        <v>1540</v>
      </c>
    </row>
    <row r="1181" spans="1:1" x14ac:dyDescent="0.2">
      <c r="A1181" t="s">
        <v>1530</v>
      </c>
    </row>
    <row r="1182" spans="1:1" x14ac:dyDescent="0.2">
      <c r="A1182" t="s">
        <v>1531</v>
      </c>
    </row>
    <row r="1183" spans="1:1" x14ac:dyDescent="0.2">
      <c r="A1183" t="s">
        <v>1567</v>
      </c>
    </row>
    <row r="1184" spans="1:1" x14ac:dyDescent="0.2">
      <c r="A1184" t="s">
        <v>1542</v>
      </c>
    </row>
    <row r="1185" spans="1:1" x14ac:dyDescent="0.2">
      <c r="A1185" t="s">
        <v>1543</v>
      </c>
    </row>
    <row r="1187" spans="1:1" x14ac:dyDescent="0.2">
      <c r="A1187" t="s">
        <v>1568</v>
      </c>
    </row>
    <row r="1188" spans="1:1" x14ac:dyDescent="0.2">
      <c r="A1188" t="s">
        <v>1526</v>
      </c>
    </row>
    <row r="1189" spans="1:1" x14ac:dyDescent="0.2">
      <c r="A1189" t="s">
        <v>1222</v>
      </c>
    </row>
    <row r="1190" spans="1:1" x14ac:dyDescent="0.2">
      <c r="A1190" t="s">
        <v>1527</v>
      </c>
    </row>
    <row r="1191" spans="1:1" x14ac:dyDescent="0.2">
      <c r="A1191" t="s">
        <v>1528</v>
      </c>
    </row>
    <row r="1192" spans="1:1" x14ac:dyDescent="0.2">
      <c r="A1192" t="s">
        <v>1540</v>
      </c>
    </row>
    <row r="1193" spans="1:1" x14ac:dyDescent="0.2">
      <c r="A1193" t="s">
        <v>1530</v>
      </c>
    </row>
    <row r="1194" spans="1:1" x14ac:dyDescent="0.2">
      <c r="A1194" t="s">
        <v>1531</v>
      </c>
    </row>
    <row r="1195" spans="1:1" x14ac:dyDescent="0.2">
      <c r="A1195" t="s">
        <v>1569</v>
      </c>
    </row>
    <row r="1196" spans="1:1" x14ac:dyDescent="0.2">
      <c r="A1196" t="s">
        <v>1542</v>
      </c>
    </row>
    <row r="1197" spans="1:1" x14ac:dyDescent="0.2">
      <c r="A1197" t="s">
        <v>1543</v>
      </c>
    </row>
    <row r="1199" spans="1:1" x14ac:dyDescent="0.2">
      <c r="A1199" t="s">
        <v>1570</v>
      </c>
    </row>
    <row r="1200" spans="1:1" x14ac:dyDescent="0.2">
      <c r="A1200" t="s">
        <v>1526</v>
      </c>
    </row>
    <row r="1201" spans="1:1" x14ac:dyDescent="0.2">
      <c r="A1201" t="s">
        <v>1222</v>
      </c>
    </row>
    <row r="1202" spans="1:1" x14ac:dyDescent="0.2">
      <c r="A1202" t="s">
        <v>1527</v>
      </c>
    </row>
    <row r="1203" spans="1:1" x14ac:dyDescent="0.2">
      <c r="A1203" t="s">
        <v>1528</v>
      </c>
    </row>
    <row r="1204" spans="1:1" x14ac:dyDescent="0.2">
      <c r="A1204" t="s">
        <v>1540</v>
      </c>
    </row>
    <row r="1205" spans="1:1" x14ac:dyDescent="0.2">
      <c r="A1205" t="s">
        <v>1530</v>
      </c>
    </row>
    <row r="1206" spans="1:1" x14ac:dyDescent="0.2">
      <c r="A1206" t="s">
        <v>1531</v>
      </c>
    </row>
    <row r="1207" spans="1:1" x14ac:dyDescent="0.2">
      <c r="A1207" t="s">
        <v>1571</v>
      </c>
    </row>
    <row r="1208" spans="1:1" x14ac:dyDescent="0.2">
      <c r="A1208" t="s">
        <v>1542</v>
      </c>
    </row>
    <row r="1209" spans="1:1" x14ac:dyDescent="0.2">
      <c r="A1209" t="s">
        <v>1543</v>
      </c>
    </row>
    <row r="1211" spans="1:1" x14ac:dyDescent="0.2">
      <c r="A1211" t="s">
        <v>1572</v>
      </c>
    </row>
    <row r="1212" spans="1:1" x14ac:dyDescent="0.2">
      <c r="A1212" t="s">
        <v>1526</v>
      </c>
    </row>
    <row r="1213" spans="1:1" x14ac:dyDescent="0.2">
      <c r="A1213" t="s">
        <v>1222</v>
      </c>
    </row>
    <row r="1214" spans="1:1" x14ac:dyDescent="0.2">
      <c r="A1214" t="s">
        <v>1527</v>
      </c>
    </row>
    <row r="1215" spans="1:1" x14ac:dyDescent="0.2">
      <c r="A1215" t="s">
        <v>1528</v>
      </c>
    </row>
    <row r="1216" spans="1:1" x14ac:dyDescent="0.2">
      <c r="A1216" t="s">
        <v>1540</v>
      </c>
    </row>
    <row r="1217" spans="1:1" x14ac:dyDescent="0.2">
      <c r="A1217" t="s">
        <v>1530</v>
      </c>
    </row>
    <row r="1218" spans="1:1" x14ac:dyDescent="0.2">
      <c r="A1218" t="s">
        <v>1531</v>
      </c>
    </row>
    <row r="1219" spans="1:1" x14ac:dyDescent="0.2">
      <c r="A1219" t="s">
        <v>1573</v>
      </c>
    </row>
    <row r="1220" spans="1:1" x14ac:dyDescent="0.2">
      <c r="A1220" t="s">
        <v>1542</v>
      </c>
    </row>
    <row r="1221" spans="1:1" x14ac:dyDescent="0.2">
      <c r="A1221" t="s">
        <v>1543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SPLASH standards</vt:lpstr>
      <vt:lpstr>All lipids detected </vt:lpstr>
      <vt:lpstr>summary</vt:lpstr>
      <vt:lpstr>signals to nmols</vt:lpstr>
      <vt:lpstr>formula table</vt:lpstr>
      <vt:lpstr>background subtracted</vt:lpstr>
      <vt:lpstr>imported summary from web</vt:lpstr>
      <vt:lpstr>DAG</vt:lpstr>
      <vt:lpstr>TAG</vt:lpstr>
      <vt:lpstr>Xevo TQS Polar parameters</vt:lpstr>
      <vt:lpstr>Xevo TQS DAG parameters</vt:lpstr>
      <vt:lpstr>Xevo TQS TAG parameters </vt:lpstr>
      <vt:lpstr>'formula table'!Print_Area</vt:lpstr>
    </vt:vector>
  </TitlesOfParts>
  <Company>K-State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Welti</dc:creator>
  <cp:lastModifiedBy>Kumar,Anil</cp:lastModifiedBy>
  <cp:lastPrinted>2020-11-18T21:02:04Z</cp:lastPrinted>
  <dcterms:created xsi:type="dcterms:W3CDTF">2004-02-17T19:40:13Z</dcterms:created>
  <dcterms:modified xsi:type="dcterms:W3CDTF">2020-11-20T19:28:29Z</dcterms:modified>
</cp:coreProperties>
</file>