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aksym/Desktop/UILLINOIS/Manuscripts/Anustup_Podder_Nature_Microbiology/SORTSeq Manuscript/Nature Resubmission/Modified files/"/>
    </mc:Choice>
  </mc:AlternateContent>
  <xr:revisionPtr revIDLastSave="0" documentId="13_ncr:1_{0C66406B-0670-4B41-838E-8CC1171C7021}" xr6:coauthVersionLast="36" xr6:coauthVersionMax="36" xr10:uidLastSave="{00000000-0000-0000-0000-000000000000}"/>
  <bookViews>
    <workbookView xWindow="0" yWindow="460" windowWidth="33600" windowHeight="19420" tabRatio="909" activeTab="2" xr2:uid="{00000000-000D-0000-FFFF-FFFF00000000}"/>
  </bookViews>
  <sheets>
    <sheet name="Fig. 2c" sheetId="25" r:id="rId1"/>
    <sheet name="Fig. 2d" sheetId="3" r:id="rId2"/>
    <sheet name="Fig. 3a" sheetId="128" r:id="rId3"/>
    <sheet name="Fig. 3c and 3d" sheetId="129" r:id="rId4"/>
    <sheet name="Fig. 5a (1st panel)" sheetId="2" r:id="rId5"/>
    <sheet name="Fig. 5a (2nd panel)" sheetId="1" r:id="rId6"/>
    <sheet name="Fig. 5a (3rd panel)" sheetId="4" r:id="rId7"/>
    <sheet name="Fig. 5b" sheetId="26" r:id="rId8"/>
    <sheet name="Fig. 5c (1st panel)" sheetId="6" r:id="rId9"/>
    <sheet name="Fig. 5c (2nd panel)" sheetId="7" r:id="rId10"/>
    <sheet name="Fig. 5c (3rd panel)" sheetId="8" r:id="rId11"/>
    <sheet name="Fig. 5d" sheetId="27" r:id="rId12"/>
    <sheet name="Fig. 5e (1st panel)" sheetId="10" r:id="rId13"/>
    <sheet name="Fig. 5e (2nd panel)" sheetId="11" r:id="rId14"/>
    <sheet name="Fig. 5e (3rd panel)" sheetId="12" r:id="rId15"/>
    <sheet name="Fig. 5f" sheetId="13" r:id="rId16"/>
    <sheet name="Fig. 5g (1st panel)" sheetId="14" r:id="rId17"/>
    <sheet name="Fig. 5g (2nd panel)" sheetId="15" r:id="rId18"/>
    <sheet name="Fig. 5g (3rd panel)" sheetId="16" r:id="rId19"/>
    <sheet name="Fig. 5h" sheetId="17" r:id="rId20"/>
    <sheet name="Fig. 6a" sheetId="18" r:id="rId21"/>
    <sheet name="Fig. 6b" sheetId="19" r:id="rId22"/>
    <sheet name="Fig. 6c" sheetId="20" r:id="rId23"/>
    <sheet name="Fig. 6d" sheetId="21" r:id="rId24"/>
    <sheet name="Fig. 6e" sheetId="22" r:id="rId25"/>
    <sheet name="Fig. 6f" sheetId="23" r:id="rId26"/>
    <sheet name="Fig. 6g" sheetId="24" r:id="rId27"/>
    <sheet name="Fig. S25" sheetId="130" r:id="rId28"/>
    <sheet name="Fig. S26c (1st panel)" sheetId="29" r:id="rId29"/>
    <sheet name="Fig. S26c (2nd panel)" sheetId="30" r:id="rId30"/>
    <sheet name="Fig. S26c (3rd panel)" sheetId="31" r:id="rId31"/>
    <sheet name="Fig. S27c (1st panel)" sheetId="32" r:id="rId32"/>
    <sheet name="Fig. S27c (2nd panel)" sheetId="33" r:id="rId33"/>
    <sheet name="Fig. S27c (3rd panel)" sheetId="34" r:id="rId34"/>
    <sheet name="Fig. S28c (1st panel)" sheetId="35" r:id="rId35"/>
    <sheet name="Fig. S28c (2nd panel)" sheetId="36" r:id="rId36"/>
    <sheet name="Fig. S28c (3rd panel)" sheetId="37" r:id="rId37"/>
    <sheet name="Fig. S29c (1st panel)" sheetId="38" r:id="rId38"/>
    <sheet name="Fig. S29c (2nd panel)" sheetId="39" r:id="rId39"/>
    <sheet name="Fig. S29c (3rd panel)" sheetId="40" r:id="rId40"/>
    <sheet name="Fig. S30c (1st panel)" sheetId="41" r:id="rId41"/>
    <sheet name="Fig. S30c (2nd panel)" sheetId="42" r:id="rId42"/>
    <sheet name="Fig. S30c (3rd panel)" sheetId="43" r:id="rId43"/>
    <sheet name="Fig. S31c (1st panel)" sheetId="44" r:id="rId44"/>
    <sheet name="Fig. S31c (2nd panel)" sheetId="45" r:id="rId45"/>
    <sheet name="Fig. S31c (3rd panel)" sheetId="46" r:id="rId46"/>
    <sheet name="Fig. S32c (1st panel)" sheetId="47" r:id="rId47"/>
    <sheet name="Fig. S32c (2nd panel)" sheetId="48" r:id="rId48"/>
    <sheet name="Fig. S32c (3rd panel)" sheetId="49" r:id="rId49"/>
    <sheet name="Fig. S33c (1st panel)" sheetId="50" r:id="rId50"/>
    <sheet name="Fig. S33c (2nd panel)" sheetId="51" r:id="rId51"/>
    <sheet name="Fig. S33c (3rd panel)" sheetId="52" r:id="rId52"/>
    <sheet name="Fig. S34c (1st panel)" sheetId="53" r:id="rId53"/>
    <sheet name="Fig. S34c (2nd panel)" sheetId="54" r:id="rId54"/>
    <sheet name="Fig. S34c (3rd panel)" sheetId="55" r:id="rId55"/>
    <sheet name="Fig. S35c (1st panel)" sheetId="56" r:id="rId56"/>
    <sheet name="Fig. S35c (2nd panel)" sheetId="57" r:id="rId57"/>
    <sheet name="Fig. S35c (3rd panel)" sheetId="58" r:id="rId58"/>
    <sheet name="Fig. S36c (1st panel)" sheetId="59" r:id="rId59"/>
    <sheet name="Fig. S36c (2nd panel)" sheetId="60" r:id="rId60"/>
    <sheet name="Fig. S36c (3rd panel)" sheetId="61" r:id="rId61"/>
    <sheet name="Fig. S37" sheetId="62" r:id="rId62"/>
    <sheet name="Fig. S38b" sheetId="63" r:id="rId63"/>
    <sheet name="Fig. S39b" sheetId="64" r:id="rId64"/>
    <sheet name="Fig. S40b" sheetId="65" r:id="rId65"/>
    <sheet name="Fig. S41b" sheetId="66" r:id="rId66"/>
    <sheet name="Fig. S42" sheetId="67" r:id="rId67"/>
    <sheet name="Fig. S43" sheetId="68" r:id="rId68"/>
    <sheet name="Fig. S44a (1st panel)" sheetId="69" r:id="rId69"/>
    <sheet name="Fig. S44a (2nd panel)" sheetId="70" r:id="rId70"/>
    <sheet name="Fig. S44a (3rd panel)" sheetId="71" r:id="rId71"/>
    <sheet name="Fig. S44b (1st panel)" sheetId="72" r:id="rId72"/>
    <sheet name="Fig. S44b (2nd panel)" sheetId="73" r:id="rId73"/>
    <sheet name="Fig. S44b (3rd panel)" sheetId="74" r:id="rId74"/>
    <sheet name="Fig. S45a (1st panel)" sheetId="75" r:id="rId75"/>
    <sheet name="Fig. S45a (2nd panel)" sheetId="76" r:id="rId76"/>
    <sheet name="Fig. S45a (3rd panel)" sheetId="77" r:id="rId77"/>
    <sheet name="Fig. S45b (1st panel)" sheetId="78" r:id="rId78"/>
    <sheet name="Fig. S45b (2nd panel)" sheetId="79" r:id="rId79"/>
    <sheet name="Fig. S45b (3rd panel)" sheetId="80" r:id="rId80"/>
    <sheet name="Fig. S46a (1st panel)" sheetId="81" r:id="rId81"/>
    <sheet name="Fig. S46a (2nd panel)" sheetId="82" r:id="rId82"/>
    <sheet name="Fig. S46a (3rd panel)" sheetId="83" r:id="rId83"/>
    <sheet name="Fig. S46b (1st panel)" sheetId="84" r:id="rId84"/>
    <sheet name="Fig. S46b (2nd panel)" sheetId="85" r:id="rId85"/>
    <sheet name="Fig. S46b (3rd panel)" sheetId="86" r:id="rId86"/>
    <sheet name="Fig. S47a (1st panel)" sheetId="87" r:id="rId87"/>
    <sheet name="Fig. S47a (2nd panel)" sheetId="88" r:id="rId88"/>
    <sheet name="Fig. S47a (3rd panel)" sheetId="89" r:id="rId89"/>
    <sheet name="Fig. S47b (1st panel)" sheetId="90" r:id="rId90"/>
    <sheet name="Fig. S47b (2nd panel)" sheetId="91" r:id="rId91"/>
    <sheet name="Fig. S47b (3rd panel)" sheetId="92" r:id="rId92"/>
    <sheet name="Fig. S48a (1st panel)" sheetId="93" r:id="rId93"/>
    <sheet name="Fig. S48a (2nd panel)" sheetId="94" r:id="rId94"/>
    <sheet name="Fig. S48a (3rd panel)" sheetId="95" r:id="rId95"/>
    <sheet name="Fig. S48b (1st panel)" sheetId="96" r:id="rId96"/>
    <sheet name="Fig. S48b (2nd panel)" sheetId="97" r:id="rId97"/>
    <sheet name="Fig. S48b (3rd panel)" sheetId="98" r:id="rId98"/>
    <sheet name="Fig. S49a (1st panel)" sheetId="99" r:id="rId99"/>
    <sheet name="Fig. S49a (2nd panel)" sheetId="100" r:id="rId100"/>
    <sheet name="Fig. S49a (3rd panel)" sheetId="101" r:id="rId101"/>
    <sheet name="Fig. S49b (1st panel)" sheetId="102" r:id="rId102"/>
    <sheet name="Fig. S49b (2nd panel)" sheetId="103" r:id="rId103"/>
    <sheet name="Fig. S49b (3rd panel)" sheetId="104" r:id="rId104"/>
    <sheet name="Fig. S49c (1st panel)" sheetId="105" r:id="rId105"/>
    <sheet name="Fig. S49c (2nd panel)" sheetId="106" r:id="rId106"/>
    <sheet name="Fig. S49c (3rd panel)" sheetId="107" r:id="rId107"/>
    <sheet name="Fig. S50a (1st panel)" sheetId="108" r:id="rId108"/>
    <sheet name="Fig. S50a (2nd panel)" sheetId="109" r:id="rId109"/>
    <sheet name="FIg. S50a (3rd panel)" sheetId="110" r:id="rId110"/>
    <sheet name="Fig. S50b (1st panel)" sheetId="111" r:id="rId111"/>
    <sheet name="Fig. S50b (2nd panel)" sheetId="112" r:id="rId112"/>
    <sheet name="Fig. S50b (3rd panel)" sheetId="113" r:id="rId113"/>
    <sheet name="Fig. S51a (1st panel)" sheetId="114" r:id="rId114"/>
    <sheet name="Fig. S51a (2nd panel)" sheetId="115" r:id="rId115"/>
    <sheet name="Fig. S51a (3rd panel)" sheetId="116" r:id="rId116"/>
    <sheet name="Fig. S51b (1st panel)" sheetId="117" r:id="rId117"/>
    <sheet name="Fig. S51b (2nd panel)" sheetId="118" r:id="rId118"/>
    <sheet name="Fig. S51b (3rd panel)" sheetId="119" r:id="rId119"/>
    <sheet name="Fig. S52a" sheetId="120" r:id="rId120"/>
    <sheet name="Fig. S52b" sheetId="121" r:id="rId121"/>
    <sheet name="Fig. S52c" sheetId="122" r:id="rId122"/>
    <sheet name="Fig. S52d" sheetId="123" r:id="rId123"/>
    <sheet name="Fig. S52e" sheetId="124" r:id="rId124"/>
    <sheet name="Fig. S52f" sheetId="125" r:id="rId125"/>
    <sheet name="Fig. S52g" sheetId="126" r:id="rId126"/>
  </sheets>
  <definedNames>
    <definedName name="_xlnm.Print_Area" localSheetId="3">'Fig. 3c and 3d'!$A$2:$AH$86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3" i="128" l="1"/>
  <c r="O13" i="128"/>
  <c r="J13" i="128"/>
  <c r="E13" i="128"/>
  <c r="W13" i="128" s="1"/>
  <c r="X13" i="128" s="1"/>
  <c r="T12" i="128"/>
  <c r="O12" i="128"/>
  <c r="J12" i="128"/>
  <c r="E12" i="128"/>
  <c r="W12" i="128" s="1"/>
  <c r="X12" i="128" s="1"/>
  <c r="W11" i="128"/>
  <c r="X11" i="128" s="1"/>
  <c r="T11" i="128"/>
  <c r="O11" i="128"/>
  <c r="J11" i="128"/>
  <c r="E11" i="128"/>
  <c r="V11" i="128" s="1"/>
  <c r="W10" i="128"/>
  <c r="X10" i="128" s="1"/>
  <c r="V10" i="128"/>
  <c r="T10" i="128"/>
  <c r="O10" i="128"/>
  <c r="J10" i="128"/>
  <c r="E10" i="128"/>
  <c r="T9" i="128"/>
  <c r="W9" i="128" s="1"/>
  <c r="X9" i="128" s="1"/>
  <c r="O9" i="128"/>
  <c r="J9" i="128"/>
  <c r="E9" i="128"/>
  <c r="T8" i="128"/>
  <c r="O8" i="128"/>
  <c r="V8" i="128" s="1"/>
  <c r="J8" i="128"/>
  <c r="E8" i="128"/>
  <c r="T7" i="128"/>
  <c r="O7" i="128"/>
  <c r="J7" i="128"/>
  <c r="V7" i="128" s="1"/>
  <c r="E7" i="128"/>
  <c r="T6" i="128"/>
  <c r="O6" i="128"/>
  <c r="J6" i="128"/>
  <c r="E6" i="128"/>
  <c r="W6" i="128" s="1"/>
  <c r="X6" i="128" s="1"/>
  <c r="T5" i="128"/>
  <c r="O5" i="128"/>
  <c r="J5" i="128"/>
  <c r="E5" i="128"/>
  <c r="W5" i="128" s="1"/>
  <c r="X5" i="128" s="1"/>
  <c r="W8" i="128" l="1"/>
  <c r="X8" i="128" s="1"/>
  <c r="V9" i="128"/>
  <c r="W7" i="128"/>
  <c r="X7" i="128" s="1"/>
  <c r="V6" i="128"/>
  <c r="V5" i="128"/>
  <c r="V13" i="128"/>
  <c r="V12" i="128"/>
  <c r="AA48" i="129"/>
  <c r="Y48" i="129"/>
  <c r="U48" i="129"/>
  <c r="S48" i="129"/>
  <c r="AA47" i="129"/>
  <c r="Y47" i="129"/>
  <c r="U47" i="129"/>
  <c r="S47" i="129"/>
  <c r="AA46" i="129"/>
  <c r="Y46" i="129"/>
  <c r="U46" i="129"/>
  <c r="S46" i="129"/>
  <c r="AA45" i="129"/>
  <c r="Y45" i="129"/>
  <c r="AB45" i="129" s="1"/>
  <c r="U45" i="129"/>
  <c r="S45" i="129"/>
  <c r="AA44" i="129"/>
  <c r="Y44" i="129"/>
  <c r="U44" i="129"/>
  <c r="S44" i="129"/>
  <c r="AA43" i="129"/>
  <c r="Y43" i="129"/>
  <c r="U43" i="129"/>
  <c r="S43" i="129"/>
  <c r="AA42" i="129"/>
  <c r="Y42" i="129"/>
  <c r="U42" i="129"/>
  <c r="S42" i="129"/>
  <c r="AA41" i="129"/>
  <c r="Y41" i="129"/>
  <c r="AB41" i="129" s="1"/>
  <c r="U41" i="129"/>
  <c r="S41" i="129"/>
  <c r="AA40" i="129"/>
  <c r="Y40" i="129"/>
  <c r="U40" i="129"/>
  <c r="S40" i="129"/>
  <c r="Z12" i="129"/>
  <c r="U12" i="129"/>
  <c r="Z11" i="129"/>
  <c r="U11" i="129"/>
  <c r="Z10" i="129"/>
  <c r="U10" i="129"/>
  <c r="Z9" i="129"/>
  <c r="U9" i="129"/>
  <c r="Z8" i="129"/>
  <c r="U8" i="129"/>
  <c r="AD8" i="129" s="1"/>
  <c r="Z7" i="129"/>
  <c r="U7" i="129"/>
  <c r="Z6" i="129"/>
  <c r="U6" i="129"/>
  <c r="Z5" i="129"/>
  <c r="U5" i="129"/>
  <c r="AE5" i="129" s="1"/>
  <c r="AF5" i="129" s="1"/>
  <c r="Z4" i="129"/>
  <c r="U4" i="129"/>
  <c r="AD4" i="129" s="1"/>
  <c r="AB44" i="129" l="1"/>
  <c r="V41" i="129"/>
  <c r="AD41" i="129" s="1"/>
  <c r="AE12" i="129"/>
  <c r="AF12" i="129" s="1"/>
  <c r="AB47" i="129"/>
  <c r="AD9" i="129"/>
  <c r="AE10" i="129"/>
  <c r="AF10" i="129" s="1"/>
  <c r="AB42" i="129"/>
  <c r="AB46" i="129"/>
  <c r="V46" i="129"/>
  <c r="V45" i="129"/>
  <c r="AD45" i="129" s="1"/>
  <c r="AE7" i="129"/>
  <c r="AF7" i="129" s="1"/>
  <c r="AE9" i="129"/>
  <c r="AF9" i="129" s="1"/>
  <c r="AE11" i="129"/>
  <c r="AF11" i="129" s="1"/>
  <c r="V47" i="129"/>
  <c r="AE4" i="129"/>
  <c r="AF4" i="129" s="1"/>
  <c r="AB43" i="129"/>
  <c r="V42" i="129"/>
  <c r="V44" i="129"/>
  <c r="AE6" i="129"/>
  <c r="AF6" i="129" s="1"/>
  <c r="AD5" i="129"/>
  <c r="AE8" i="129"/>
  <c r="AF8" i="129" s="1"/>
  <c r="V48" i="129"/>
  <c r="AD12" i="129"/>
  <c r="V43" i="129"/>
  <c r="AE43" i="129" s="1"/>
  <c r="AF43" i="129" s="1"/>
  <c r="AB48" i="129"/>
  <c r="AD6" i="129"/>
  <c r="AD10" i="129"/>
  <c r="AE41" i="129"/>
  <c r="AF41" i="129" s="1"/>
  <c r="AD7" i="129"/>
  <c r="AD11" i="129"/>
  <c r="AE44" i="129" l="1"/>
  <c r="AF44" i="129" s="1"/>
  <c r="AE47" i="129"/>
  <c r="AF47" i="129" s="1"/>
  <c r="AE45" i="129"/>
  <c r="AF45" i="129" s="1"/>
  <c r="AD48" i="129"/>
  <c r="AD42" i="129"/>
  <c r="AD46" i="129"/>
  <c r="AE48" i="129"/>
  <c r="AF48" i="129" s="1"/>
  <c r="AD47" i="129"/>
  <c r="AE46" i="129"/>
  <c r="AF46" i="129" s="1"/>
  <c r="AE42" i="129"/>
  <c r="AF42" i="129" s="1"/>
  <c r="AD43" i="129"/>
  <c r="AD44" i="129"/>
</calcChain>
</file>

<file path=xl/sharedStrings.xml><?xml version="1.0" encoding="utf-8"?>
<sst xmlns="http://schemas.openxmlformats.org/spreadsheetml/2006/main" count="1513" uniqueCount="163">
  <si>
    <t>Time (sec)</t>
  </si>
  <si>
    <t>Std. error</t>
  </si>
  <si>
    <t>G</t>
  </si>
  <si>
    <t>NaN</t>
  </si>
  <si>
    <t>C</t>
  </si>
  <si>
    <t>U</t>
  </si>
  <si>
    <t>A</t>
  </si>
  <si>
    <t>0 min</t>
  </si>
  <si>
    <t>2 min</t>
  </si>
  <si>
    <t>4 min</t>
  </si>
  <si>
    <t>6 min</t>
  </si>
  <si>
    <t>8 min</t>
  </si>
  <si>
    <t>10 min</t>
  </si>
  <si>
    <t>15 min</t>
  </si>
  <si>
    <t>20 min</t>
  </si>
  <si>
    <t>Ave. SgrS copy number per cell (full length Rnase E)</t>
  </si>
  <si>
    <t>Ave. SgrS copy number per cell (Rnase E mutant)</t>
  </si>
  <si>
    <t>Ave. ptsG mRNA copy number per cell (full length Rnase E)</t>
  </si>
  <si>
    <t>Ave. ptsG mRNA copy number per cell (Rnase E mutant)</t>
  </si>
  <si>
    <t>Ave. complex copy number per cell (full length Rnase E)</t>
  </si>
  <si>
    <t>Ave. complex copy number per cell (Rnase E mutant)</t>
  </si>
  <si>
    <t>SgrS copy number/cell</t>
  </si>
  <si>
    <t>Relative Frequency (%)</t>
  </si>
  <si>
    <t>ptsG mRNA copy number/cell</t>
  </si>
  <si>
    <t>Strain</t>
  </si>
  <si>
    <t>Full length RNase E</t>
  </si>
  <si>
    <t>Error</t>
  </si>
  <si>
    <t>RNase E Mutant</t>
  </si>
  <si>
    <t>s-1</t>
  </si>
  <si>
    <t>wt</t>
  </si>
  <si>
    <t>A177T</t>
  </si>
  <si>
    <t>G178A</t>
  </si>
  <si>
    <t>G178T</t>
  </si>
  <si>
    <t>T181A</t>
  </si>
  <si>
    <t>T182A</t>
  </si>
  <si>
    <t>G184A</t>
  </si>
  <si>
    <t>G184A-C195T</t>
  </si>
  <si>
    <t>G215A</t>
  </si>
  <si>
    <t xml:space="preserve">T224A </t>
  </si>
  <si>
    <t>T224G</t>
  </si>
  <si>
    <t>Δhfq wt</t>
  </si>
  <si>
    <t>Δhfq A177T</t>
  </si>
  <si>
    <t>Δhfq G184A</t>
  </si>
  <si>
    <t>x 10^5 M-1-s-1</t>
  </si>
  <si>
    <t>T224A</t>
  </si>
  <si>
    <t>koff</t>
  </si>
  <si>
    <t>kon</t>
  </si>
  <si>
    <t>KD</t>
  </si>
  <si>
    <t>uM</t>
  </si>
  <si>
    <t>ptsG mRNA copy number per cell for G184A</t>
  </si>
  <si>
    <t>ptsG mRNA copy number per cell for G215A</t>
  </si>
  <si>
    <t>ptsG mRNA copy number per cell for wt</t>
  </si>
  <si>
    <t>ptsG mRNA copy number per cell for G184A-C195T</t>
  </si>
  <si>
    <t>A177U</t>
  </si>
  <si>
    <t>G178U</t>
  </si>
  <si>
    <t>U181A</t>
  </si>
  <si>
    <t>U182A</t>
  </si>
  <si>
    <t>G184A-C195U</t>
  </si>
  <si>
    <t>U224A</t>
  </si>
  <si>
    <t>U224G</t>
  </si>
  <si>
    <t>Fraction of ptsG mRNA after 20 min w.r.t. 0 min</t>
  </si>
  <si>
    <t>Fraction of ptsG mRNA after 0 min w.r.t. 0 min</t>
  </si>
  <si>
    <t>Average Ahalf median moment</t>
  </si>
  <si>
    <t>Fractional change of ptsG mRNA</t>
  </si>
  <si>
    <t>Inferred mean GFP (arb. units)</t>
  </si>
  <si>
    <t>Counts</t>
  </si>
  <si>
    <t>Time (min)</t>
  </si>
  <si>
    <t xml:space="preserve">ln (copy number) replicate 1 </t>
  </si>
  <si>
    <t xml:space="preserve">ln (copy number) replicate 2 </t>
  </si>
  <si>
    <t xml:space="preserve">U224A </t>
  </si>
  <si>
    <t>ptsG mRNA degradation rate (s-1)</t>
  </si>
  <si>
    <t>SgrS copy number</t>
  </si>
  <si>
    <t>Percentage of colocalization</t>
  </si>
  <si>
    <t>Rate of transcription of SgrS (molecules/s)</t>
  </si>
  <si>
    <t>kcat (s-1)</t>
  </si>
  <si>
    <t>Time (s)</t>
  </si>
  <si>
    <t>ave. SgrS copy number per cell (Rnase E Mutant)</t>
  </si>
  <si>
    <t>ave. SgrS copy number per cell (full length Rnase E)</t>
  </si>
  <si>
    <t>ave. ptsG mRNA copy number per cell (full length Rnase E)</t>
  </si>
  <si>
    <t>ave. ptsG mRNA copy number per cell (Rnase E Mutant)</t>
  </si>
  <si>
    <t>ave. complex copy number per cell (full length Rnase E)</t>
  </si>
  <si>
    <t>ave. complex copy number per cell (Rnase E Mutant)</t>
  </si>
  <si>
    <t>Rep 1</t>
  </si>
  <si>
    <t>Rep 2</t>
  </si>
  <si>
    <t>Rep 3</t>
  </si>
  <si>
    <t>Rep 4</t>
  </si>
  <si>
    <t>OD600</t>
  </si>
  <si>
    <t>Time</t>
  </si>
  <si>
    <t>OD420</t>
  </si>
  <si>
    <t>Miller units</t>
  </si>
  <si>
    <t>Average Miller Units</t>
  </si>
  <si>
    <t>St. Deviation</t>
  </si>
  <si>
    <t>St. Error</t>
  </si>
  <si>
    <t>TOTAL</t>
  </si>
  <si>
    <t>total/5S</t>
  </si>
  <si>
    <t>NO.</t>
  </si>
  <si>
    <t>PSL</t>
  </si>
  <si>
    <t>Area (mm2)</t>
  </si>
  <si>
    <t>PSL-BG</t>
  </si>
  <si>
    <t>Ratio</t>
  </si>
  <si>
    <t>% of Grp</t>
  </si>
  <si>
    <t>PSL/mm2</t>
  </si>
  <si>
    <t>(P-B)/mm2</t>
  </si>
  <si>
    <t>Min.</t>
  </si>
  <si>
    <t>Max.</t>
  </si>
  <si>
    <t>S.D.</t>
  </si>
  <si>
    <t>Info</t>
  </si>
  <si>
    <t>5S</t>
  </si>
  <si>
    <t>average</t>
  </si>
  <si>
    <t>st dev</t>
  </si>
  <si>
    <t>st error</t>
  </si>
  <si>
    <t>-------</t>
  </si>
  <si>
    <t>B</t>
  </si>
  <si>
    <t>READTHROUGH</t>
  </si>
  <si>
    <t>(readthrough/5S)/(termination/5S)</t>
  </si>
  <si>
    <t>readthrough/5S</t>
  </si>
  <si>
    <t>termination/5S</t>
  </si>
  <si>
    <t>5S control</t>
  </si>
  <si>
    <t>∆Ct</t>
  </si>
  <si>
    <t>Mean ∆Ct expression</t>
  </si>
  <si>
    <t>∆∆Ct expression</t>
  </si>
  <si>
    <t>∆∆Ct expression Std. Dev.</t>
  </si>
  <si>
    <t>BR1</t>
  </si>
  <si>
    <t>Mean</t>
  </si>
  <si>
    <t xml:space="preserve"> </t>
  </si>
  <si>
    <t>BR2</t>
  </si>
  <si>
    <t>BR3</t>
  </si>
  <si>
    <t>WT SgrS</t>
  </si>
  <si>
    <t>hfq::kan</t>
  </si>
  <si>
    <t>SgrS</t>
  </si>
  <si>
    <t>BR mean: 3 Biological Replicates for each strain and 3 technical replicates for each biological replicate.</t>
  </si>
  <si>
    <t>lane</t>
  </si>
  <si>
    <t>Replicate 1</t>
  </si>
  <si>
    <t>Replicate  2</t>
  </si>
  <si>
    <t>total band density</t>
  </si>
  <si>
    <t>readthrough band density</t>
  </si>
  <si>
    <t>termination band density</t>
  </si>
  <si>
    <t>5S band density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</si>
  <si>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</si>
  <si>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</si>
  <si>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</si>
  <si>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</si>
  <si>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</si>
  <si>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</si>
  <si>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</si>
  <si>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</si>
  <si>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</si>
  <si>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r>
      <t xml:space="preserve">Bacterial strains encoding chromosomal </t>
    </r>
    <r>
      <rPr>
        <i/>
        <sz val="12"/>
        <color theme="1"/>
        <rFont val="Times New Roman"/>
        <family val="1"/>
      </rPr>
      <t xml:space="preserve">ptsG'-'lacZ </t>
    </r>
    <r>
      <rPr>
        <sz val="12"/>
        <color theme="1"/>
        <rFont val="Times New Roman"/>
        <family val="1"/>
      </rPr>
      <t>and harboring plasmids encoding SgrS or its A177U, G178U, G178A, G184A, G215A, U224A, U224G mutant variants were cultured overnight in MOPS Rich medium with 25 μg ml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 xml:space="preserve"> chloramphenicol (Cm) and diluted 1:100 into fresh MOPS Rich medium containing Cm and 0.0005% L-arabinose. Cells were grown at 37°C with shaking to OD600~0.15 and 30 ng ml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 xml:space="preserve"> anhydrotetracycline (aTc) was added to induce expression of SgrS from the plasmid and cells grown for another hour to OD600~0.5. Total RNA was extracted as previously described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and 15 μg of RNA were resolved on 6% polyacrylamide gel electrophoresis. RNA was transferred to 0.2 μm pore-size Nytran N (Whatman) membrane and cross-linked by UV. Membrane was prehybridized for 45 min in ULTRAhyb (Ambion) solution at 42°C. Blots were probed overnight with 5'-biotinylated SgrS-bio probe specific for SgrS sRNA and visualized using BrightStar BioDetect kit (Ambion). Membranes were then stripped by boiling in low detergent (0.1% SDS) buffer for 10 min and re-probed overnight with 5'-biotinylated ssrA-bio probe specific for 5S rRNA and visualized with BrightStar BioDetect kit (Ambion). ImageJ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(National Institutes of Health) was used to measure band densities from two independent experiments.</t>
    </r>
  </si>
  <si>
    <t>References:</t>
  </si>
  <si>
    <r>
      <t xml:space="preserve">Aiba, H., Adhya, S. &amp; de Crombrugghe, B. Evidence for two functional gal promoters in intact Escherichia coli cells. </t>
    </r>
    <r>
      <rPr>
        <i/>
        <sz val="12"/>
        <color theme="1"/>
        <rFont val="Times New Roman"/>
        <family val="1"/>
      </rPr>
      <t>J Biol Chem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256</t>
    </r>
    <r>
      <rPr>
        <sz val="12"/>
        <color theme="1"/>
        <rFont val="Times New Roman"/>
        <family val="1"/>
      </rPr>
      <t>, 11905-11910 (1981).</t>
    </r>
  </si>
  <si>
    <r>
      <t xml:space="preserve">Schneider, C. A., Rasband, W. S. &amp; Eliceiri, K. W. NIH Image to ImageJ: 25 years of image analysis. </t>
    </r>
    <r>
      <rPr>
        <i/>
        <sz val="12"/>
        <color theme="1"/>
        <rFont val="Times New Roman"/>
        <family val="1"/>
      </rPr>
      <t>Nat Methods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671-675, doi:10.1038/nmeth.2089 (2012).</t>
    </r>
  </si>
  <si>
    <t>lane label</t>
  </si>
  <si>
    <t>SgrS A177T</t>
  </si>
  <si>
    <t>SgrS G178T</t>
  </si>
  <si>
    <t>SgrS G178A</t>
  </si>
  <si>
    <t>SgrS G184A</t>
  </si>
  <si>
    <t>SgrS G215A</t>
  </si>
  <si>
    <t>SgrS T224G</t>
  </si>
  <si>
    <t>SgrS T224A</t>
  </si>
  <si>
    <t xml:space="preserve">SgrS (pZAMB1) </t>
  </si>
  <si>
    <t>vector (pZA31R)</t>
  </si>
  <si>
    <t>(pZA31R) vector</t>
  </si>
  <si>
    <t>(pZAMB1)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</si>
</sst>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/>
    <xf numFmtId="1" fontId="0" fillId="0" borderId="0" xfId="0" applyNumberForma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11" fontId="0" fillId="0" borderId="0" xfId="0" applyNumberFormat="1"/>
    <xf numFmtId="0" fontId="4" fillId="0" borderId="0" xfId="1"/>
    <xf numFmtId="11" fontId="4" fillId="0" borderId="0" xfId="1" applyNumberFormat="1"/>
    <xf numFmtId="0" fontId="3" fillId="0" borderId="0" xfId="1" applyFont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1" fontId="6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indent="6"/>
    </xf>
    <xf numFmtId="0" fontId="9" fillId="0" borderId="0" xfId="0" applyFont="1" applyAlignment="1">
      <alignment horizontal="left" vertical="center"/>
    </xf>
    <xf numFmtId="0" fontId="1" fillId="0" borderId="0" xfId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customXml" Target="../customXml/item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customXml" Target="../customXml/item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errBars>
            <c:errBarType val="both"/>
            <c:errValType val="cust"/>
            <c:noEndCap val="0"/>
            <c:plus>
              <c:numRef>
                <c:f>'Fig. 3a'!$D$18:$D$26</c:f>
                <c:numCache>
                  <c:formatCode>General</c:formatCode>
                  <c:ptCount val="9"/>
                  <c:pt idx="0">
                    <c:v>204.21951360708633</c:v>
                  </c:pt>
                  <c:pt idx="1">
                    <c:v>85.043048855482027</c:v>
                  </c:pt>
                  <c:pt idx="2">
                    <c:v>83.293925902053303</c:v>
                  </c:pt>
                  <c:pt idx="3">
                    <c:v>32.485833833084186</c:v>
                  </c:pt>
                  <c:pt idx="4">
                    <c:v>152.86918811308462</c:v>
                  </c:pt>
                  <c:pt idx="5">
                    <c:v>87.97658554004424</c:v>
                  </c:pt>
                  <c:pt idx="6">
                    <c:v>284.57933914110373</c:v>
                  </c:pt>
                  <c:pt idx="7">
                    <c:v>227.06119535219318</c:v>
                  </c:pt>
                  <c:pt idx="8">
                    <c:v>119.59451652796491</c:v>
                  </c:pt>
                </c:numCache>
              </c:numRef>
            </c:plus>
            <c:minus>
              <c:numRef>
                <c:f>'Fig. 3a'!$D$18:$D$26</c:f>
                <c:numCache>
                  <c:formatCode>General</c:formatCode>
                  <c:ptCount val="9"/>
                  <c:pt idx="0">
                    <c:v>204.21951360708633</c:v>
                  </c:pt>
                  <c:pt idx="1">
                    <c:v>85.043048855482027</c:v>
                  </c:pt>
                  <c:pt idx="2">
                    <c:v>83.293925902053303</c:v>
                  </c:pt>
                  <c:pt idx="3">
                    <c:v>32.485833833084186</c:v>
                  </c:pt>
                  <c:pt idx="4">
                    <c:v>152.86918811308462</c:v>
                  </c:pt>
                  <c:pt idx="5">
                    <c:v>87.97658554004424</c:v>
                  </c:pt>
                  <c:pt idx="6">
                    <c:v>284.57933914110373</c:v>
                  </c:pt>
                  <c:pt idx="7">
                    <c:v>227.06119535219318</c:v>
                  </c:pt>
                  <c:pt idx="8">
                    <c:v>119.59451652796491</c:v>
                  </c:pt>
                </c:numCache>
              </c:numRef>
            </c:minus>
          </c:errBars>
          <c:cat>
            <c:strRef>
              <c:f>'Fig. 3a'!$B$18:$B$26</c:f>
              <c:strCache>
                <c:ptCount val="9"/>
                <c:pt idx="0">
                  <c:v>(pZA31R) vector</c:v>
                </c:pt>
                <c:pt idx="1">
                  <c:v>(pZAMB1) WT</c:v>
                </c:pt>
                <c:pt idx="2">
                  <c:v>A177T</c:v>
                </c:pt>
                <c:pt idx="3">
                  <c:v>G178T</c:v>
                </c:pt>
                <c:pt idx="4">
                  <c:v>G178A</c:v>
                </c:pt>
                <c:pt idx="5">
                  <c:v>G184A</c:v>
                </c:pt>
                <c:pt idx="6">
                  <c:v>G215A</c:v>
                </c:pt>
                <c:pt idx="7">
                  <c:v>T224G</c:v>
                </c:pt>
                <c:pt idx="8">
                  <c:v>T224A</c:v>
                </c:pt>
              </c:strCache>
            </c:strRef>
          </c:cat>
          <c:val>
            <c:numRef>
              <c:f>'Fig. 3a'!$C$18:$C$26</c:f>
              <c:numCache>
                <c:formatCode>General</c:formatCode>
                <c:ptCount val="9"/>
                <c:pt idx="0">
                  <c:v>3894.9389239130232</c:v>
                </c:pt>
                <c:pt idx="1">
                  <c:v>294.38791256233168</c:v>
                </c:pt>
                <c:pt idx="2">
                  <c:v>755.40730321388651</c:v>
                </c:pt>
                <c:pt idx="3">
                  <c:v>1602.4979563972706</c:v>
                </c:pt>
                <c:pt idx="4">
                  <c:v>1625.4807655980308</c:v>
                </c:pt>
                <c:pt idx="5">
                  <c:v>1219.7766457733812</c:v>
                </c:pt>
                <c:pt idx="6">
                  <c:v>3373.6032948586353</c:v>
                </c:pt>
                <c:pt idx="7">
                  <c:v>2297.7854988662498</c:v>
                </c:pt>
                <c:pt idx="8">
                  <c:v>1654.2425060720855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4-4E00-9891-1940BDF47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5794376"/>
        <c:axId val="2115785288"/>
      </c:barChart>
      <c:catAx>
        <c:axId val="2115794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15785288"/>
        <c:crosses val="autoZero"/>
        <c:auto val="1"/>
        <c:lblAlgn val="ctr"/>
        <c:lblOffset val="100"/>
        <c:noMultiLvlLbl val="0"/>
      </c:catAx>
      <c:valAx>
        <c:axId val="2115785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effectLst/>
                    <a:sym typeface="Symbol"/>
                  </a:rPr>
                  <a:t></a:t>
                </a:r>
                <a:r>
                  <a:rPr lang="en-US" sz="1400"/>
                  <a:t>-galactosidase</a:t>
                </a:r>
                <a:r>
                  <a:rPr lang="en-US" sz="1400" baseline="0"/>
                  <a:t> activity</a:t>
                </a:r>
                <a:endParaRPr lang="en-US" sz="1400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15794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876300</xdr:colOff>
      <xdr:row>27</xdr:row>
      <xdr:rowOff>171450</xdr:rowOff>
    </xdr:from>
    <xdr:to>
      <xdr:col>8</xdr:col>
      <xdr:colOff>139700</xdr:colOff>
      <xdr:row>49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310462</xdr:colOff>
      <xdr:row>0</xdr:row>
      <xdr:rowOff>165713</xdr:rowOff>
    </xdr:from>
    <xdr:to>
      <xdr:col>15</xdr:col>
      <xdr:colOff>830104</xdr:colOff>
      <xdr:row>24</xdr:row>
      <xdr:rowOff>119197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94558" y="165713"/>
          <a:ext cx="3365666" cy="472746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341525</xdr:colOff>
      <xdr:row>26</xdr:row>
      <xdr:rowOff>71305</xdr:rowOff>
    </xdr:from>
    <xdr:to>
      <xdr:col>15</xdr:col>
      <xdr:colOff>900325</xdr:colOff>
      <xdr:row>51</xdr:row>
      <xdr:rowOff>98887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25621" y="5243112"/>
          <a:ext cx="3404824" cy="5000474"/>
        </a:xfrm>
        <a:prstGeom prst="rect">
          <a:avLst/>
        </a:prstGeom>
      </xdr:spPr>
    </xdr:pic>
    <xdr:clientData/>
  </xdr:twoCellAnchor>
  <xdr:twoCellAnchor editAs="oneCell">
    <xdr:from>
      <xdr:col>12</xdr:col>
      <xdr:colOff>374423</xdr:colOff>
      <xdr:row>53</xdr:row>
      <xdr:rowOff>15302</xdr:rowOff>
    </xdr:from>
    <xdr:to>
      <xdr:col>15</xdr:col>
      <xdr:colOff>889113</xdr:colOff>
      <xdr:row>77</xdr:row>
      <xdr:rowOff>125192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58519" y="10557832"/>
          <a:ext cx="3360714" cy="4883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workbookViewId="0">
      <selection activeCell="H20" sqref="H20"/>
    </sheetView>
  </sheetViews>
  <sheetFormatPr baseColWidth="10" defaultColWidth="8.83203125" defaultRowHeight="15" x14ac:dyDescent="0.2"/>
  <cols>
    <col min="1" max="1" width="27.6640625" customWidth="1"/>
  </cols>
  <sheetData>
    <row r="1" spans="1:2" x14ac:dyDescent="0.2">
      <c r="A1" t="s">
        <v>64</v>
      </c>
      <c r="B1" t="s">
        <v>65</v>
      </c>
    </row>
    <row r="2" spans="1:2" x14ac:dyDescent="0.2">
      <c r="A2">
        <v>37.5</v>
      </c>
      <c r="B2">
        <v>0</v>
      </c>
    </row>
    <row r="3" spans="1:2" x14ac:dyDescent="0.2">
      <c r="A3">
        <v>62.5</v>
      </c>
      <c r="B3">
        <v>3</v>
      </c>
    </row>
    <row r="4" spans="1:2" x14ac:dyDescent="0.2">
      <c r="A4">
        <v>87.5</v>
      </c>
      <c r="B4">
        <v>0</v>
      </c>
    </row>
    <row r="5" spans="1:2" x14ac:dyDescent="0.2">
      <c r="A5">
        <v>112.5</v>
      </c>
      <c r="B5">
        <v>4</v>
      </c>
    </row>
    <row r="6" spans="1:2" x14ac:dyDescent="0.2">
      <c r="A6">
        <v>137.5</v>
      </c>
      <c r="B6">
        <v>3</v>
      </c>
    </row>
    <row r="7" spans="1:2" x14ac:dyDescent="0.2">
      <c r="A7">
        <v>162.5</v>
      </c>
      <c r="B7">
        <v>7</v>
      </c>
    </row>
    <row r="8" spans="1:2" x14ac:dyDescent="0.2">
      <c r="A8">
        <v>187.5</v>
      </c>
      <c r="B8">
        <v>12</v>
      </c>
    </row>
    <row r="9" spans="1:2" x14ac:dyDescent="0.2">
      <c r="A9">
        <v>212.5</v>
      </c>
      <c r="B9">
        <v>18</v>
      </c>
    </row>
    <row r="10" spans="1:2" x14ac:dyDescent="0.2">
      <c r="A10">
        <v>237.5</v>
      </c>
      <c r="B10">
        <v>39</v>
      </c>
    </row>
    <row r="11" spans="1:2" x14ac:dyDescent="0.2">
      <c r="A11">
        <v>262.5</v>
      </c>
      <c r="B11">
        <v>39</v>
      </c>
    </row>
    <row r="12" spans="1:2" x14ac:dyDescent="0.2">
      <c r="A12">
        <v>287.5</v>
      </c>
      <c r="B12">
        <v>64</v>
      </c>
    </row>
    <row r="13" spans="1:2" x14ac:dyDescent="0.2">
      <c r="A13">
        <v>312.5</v>
      </c>
      <c r="B13">
        <v>71</v>
      </c>
    </row>
    <row r="14" spans="1:2" x14ac:dyDescent="0.2">
      <c r="A14">
        <v>337.5</v>
      </c>
      <c r="B14">
        <v>56</v>
      </c>
    </row>
    <row r="15" spans="1:2" x14ac:dyDescent="0.2">
      <c r="A15">
        <v>362.5</v>
      </c>
      <c r="B15">
        <v>45</v>
      </c>
    </row>
    <row r="16" spans="1:2" x14ac:dyDescent="0.2">
      <c r="A16">
        <v>387.5</v>
      </c>
      <c r="B16">
        <v>25</v>
      </c>
    </row>
    <row r="17" spans="1:2" x14ac:dyDescent="0.2">
      <c r="A17">
        <v>412.5</v>
      </c>
      <c r="B17">
        <v>31</v>
      </c>
    </row>
    <row r="18" spans="1:2" x14ac:dyDescent="0.2">
      <c r="A18">
        <v>437.5</v>
      </c>
      <c r="B18">
        <v>24</v>
      </c>
    </row>
    <row r="19" spans="1:2" x14ac:dyDescent="0.2">
      <c r="A19">
        <v>462.5</v>
      </c>
      <c r="B19">
        <v>15</v>
      </c>
    </row>
    <row r="20" spans="1:2" x14ac:dyDescent="0.2">
      <c r="A20">
        <v>487.5</v>
      </c>
      <c r="B20">
        <v>15</v>
      </c>
    </row>
    <row r="21" spans="1:2" x14ac:dyDescent="0.2">
      <c r="A21">
        <v>512.5</v>
      </c>
      <c r="B21">
        <v>10</v>
      </c>
    </row>
    <row r="22" spans="1:2" x14ac:dyDescent="0.2">
      <c r="A22">
        <v>537.5</v>
      </c>
      <c r="B22">
        <v>9</v>
      </c>
    </row>
    <row r="23" spans="1:2" x14ac:dyDescent="0.2">
      <c r="A23">
        <v>562.5</v>
      </c>
      <c r="B23">
        <v>9</v>
      </c>
    </row>
    <row r="24" spans="1:2" x14ac:dyDescent="0.2">
      <c r="A24">
        <v>587.5</v>
      </c>
      <c r="B24">
        <v>8</v>
      </c>
    </row>
    <row r="25" spans="1:2" x14ac:dyDescent="0.2">
      <c r="A25">
        <v>612.5</v>
      </c>
      <c r="B25">
        <v>4</v>
      </c>
    </row>
    <row r="26" spans="1:2" x14ac:dyDescent="0.2">
      <c r="A26">
        <v>637.5</v>
      </c>
      <c r="B26">
        <v>6</v>
      </c>
    </row>
    <row r="27" spans="1:2" x14ac:dyDescent="0.2">
      <c r="A27">
        <v>662.5</v>
      </c>
      <c r="B27">
        <v>12</v>
      </c>
    </row>
    <row r="28" spans="1:2" x14ac:dyDescent="0.2">
      <c r="A28">
        <v>687.5</v>
      </c>
      <c r="B28">
        <v>3</v>
      </c>
    </row>
    <row r="29" spans="1:2" x14ac:dyDescent="0.2">
      <c r="A29">
        <v>712.5</v>
      </c>
      <c r="B29">
        <v>9</v>
      </c>
    </row>
    <row r="30" spans="1:2" x14ac:dyDescent="0.2">
      <c r="A30">
        <v>737.5</v>
      </c>
      <c r="B30">
        <v>3</v>
      </c>
    </row>
    <row r="31" spans="1:2" x14ac:dyDescent="0.2">
      <c r="A31">
        <v>762.5</v>
      </c>
      <c r="B31">
        <v>4</v>
      </c>
    </row>
    <row r="32" spans="1:2" x14ac:dyDescent="0.2">
      <c r="A32">
        <v>787.5</v>
      </c>
      <c r="B32">
        <v>8</v>
      </c>
    </row>
    <row r="33" spans="1:2" x14ac:dyDescent="0.2">
      <c r="A33">
        <v>812.5</v>
      </c>
      <c r="B33">
        <v>5</v>
      </c>
    </row>
    <row r="34" spans="1:2" x14ac:dyDescent="0.2">
      <c r="A34">
        <v>837.5</v>
      </c>
      <c r="B34">
        <v>8</v>
      </c>
    </row>
    <row r="35" spans="1:2" x14ac:dyDescent="0.2">
      <c r="A35">
        <v>862.5</v>
      </c>
      <c r="B35">
        <v>4</v>
      </c>
    </row>
    <row r="36" spans="1:2" x14ac:dyDescent="0.2">
      <c r="A36">
        <v>887.5</v>
      </c>
      <c r="B36">
        <v>4</v>
      </c>
    </row>
    <row r="37" spans="1:2" x14ac:dyDescent="0.2">
      <c r="A37">
        <v>912.5</v>
      </c>
      <c r="B37">
        <v>8</v>
      </c>
    </row>
    <row r="38" spans="1:2" x14ac:dyDescent="0.2">
      <c r="A38">
        <v>937.5</v>
      </c>
      <c r="B38">
        <v>5</v>
      </c>
    </row>
    <row r="39" spans="1:2" x14ac:dyDescent="0.2">
      <c r="A39">
        <v>962.5</v>
      </c>
      <c r="B39">
        <v>2</v>
      </c>
    </row>
    <row r="40" spans="1:2" x14ac:dyDescent="0.2">
      <c r="A40">
        <v>987.5</v>
      </c>
      <c r="B40">
        <v>1</v>
      </c>
    </row>
    <row r="41" spans="1:2" x14ac:dyDescent="0.2">
      <c r="A41">
        <v>1012.5</v>
      </c>
      <c r="B41">
        <v>3</v>
      </c>
    </row>
    <row r="42" spans="1:2" x14ac:dyDescent="0.2">
      <c r="A42">
        <v>1037.5</v>
      </c>
      <c r="B42">
        <v>5</v>
      </c>
    </row>
    <row r="43" spans="1:2" x14ac:dyDescent="0.2">
      <c r="A43">
        <v>1062.5</v>
      </c>
      <c r="B43">
        <v>4</v>
      </c>
    </row>
    <row r="44" spans="1:2" x14ac:dyDescent="0.2">
      <c r="A44">
        <v>1087.5</v>
      </c>
      <c r="B44">
        <v>3</v>
      </c>
    </row>
    <row r="45" spans="1:2" x14ac:dyDescent="0.2">
      <c r="A45">
        <v>1112.5</v>
      </c>
      <c r="B45">
        <v>4</v>
      </c>
    </row>
    <row r="46" spans="1:2" x14ac:dyDescent="0.2">
      <c r="A46">
        <v>1137.5</v>
      </c>
      <c r="B46">
        <v>3</v>
      </c>
    </row>
    <row r="47" spans="1:2" x14ac:dyDescent="0.2">
      <c r="A47">
        <v>1162.5</v>
      </c>
      <c r="B47">
        <v>1</v>
      </c>
    </row>
    <row r="48" spans="1:2" x14ac:dyDescent="0.2">
      <c r="A48">
        <v>1187.5</v>
      </c>
      <c r="B48">
        <v>3</v>
      </c>
    </row>
    <row r="49" spans="1:2" x14ac:dyDescent="0.2">
      <c r="A49">
        <v>1212.5</v>
      </c>
      <c r="B49">
        <v>2</v>
      </c>
    </row>
    <row r="50" spans="1:2" x14ac:dyDescent="0.2">
      <c r="A50">
        <v>1237.5</v>
      </c>
      <c r="B50">
        <v>0</v>
      </c>
    </row>
    <row r="51" spans="1:2" x14ac:dyDescent="0.2">
      <c r="A51">
        <v>1262.5</v>
      </c>
      <c r="B51">
        <v>0</v>
      </c>
    </row>
    <row r="52" spans="1:2" x14ac:dyDescent="0.2">
      <c r="A52">
        <v>1287.5</v>
      </c>
      <c r="B5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5"/>
  <sheetViews>
    <sheetView workbookViewId="0">
      <selection activeCell="H14" sqref="H14"/>
    </sheetView>
  </sheetViews>
  <sheetFormatPr baseColWidth="10" defaultColWidth="8.83203125" defaultRowHeight="15" x14ac:dyDescent="0.2"/>
  <sheetData>
    <row r="1" spans="1:107" x14ac:dyDescent="0.2">
      <c r="B1" t="s">
        <v>2</v>
      </c>
      <c r="C1" t="s">
        <v>5</v>
      </c>
      <c r="D1" t="s">
        <v>5</v>
      </c>
      <c r="E1" t="s">
        <v>2</v>
      </c>
      <c r="F1" t="s">
        <v>6</v>
      </c>
      <c r="G1" t="s">
        <v>4</v>
      </c>
      <c r="H1" t="s">
        <v>5</v>
      </c>
      <c r="I1" t="s">
        <v>5</v>
      </c>
      <c r="J1" t="s">
        <v>2</v>
      </c>
      <c r="K1" t="s">
        <v>4</v>
      </c>
      <c r="L1" t="s">
        <v>4</v>
      </c>
      <c r="M1" t="s">
        <v>5</v>
      </c>
      <c r="N1" t="s">
        <v>2</v>
      </c>
      <c r="O1" t="s">
        <v>4</v>
      </c>
      <c r="P1" t="s">
        <v>6</v>
      </c>
      <c r="Q1" t="s">
        <v>5</v>
      </c>
      <c r="R1" t="s">
        <v>4</v>
      </c>
      <c r="S1" t="s">
        <v>6</v>
      </c>
      <c r="T1" t="s">
        <v>5</v>
      </c>
      <c r="U1" t="s">
        <v>2</v>
      </c>
      <c r="V1" t="s">
        <v>5</v>
      </c>
      <c r="W1" t="s">
        <v>2</v>
      </c>
      <c r="X1" t="s">
        <v>5</v>
      </c>
      <c r="Y1" t="s">
        <v>2</v>
      </c>
      <c r="Z1" t="s">
        <v>6</v>
      </c>
      <c r="AA1" t="s">
        <v>4</v>
      </c>
      <c r="AB1" t="s">
        <v>5</v>
      </c>
      <c r="AC1" t="s">
        <v>2</v>
      </c>
      <c r="AD1" t="s">
        <v>6</v>
      </c>
      <c r="AE1" t="s">
        <v>2</v>
      </c>
      <c r="AF1" t="s">
        <v>5</v>
      </c>
      <c r="AG1" t="s">
        <v>6</v>
      </c>
      <c r="AH1" t="s">
        <v>5</v>
      </c>
      <c r="AI1" t="s">
        <v>5</v>
      </c>
      <c r="AJ1" t="s">
        <v>2</v>
      </c>
      <c r="AK1" t="s">
        <v>2</v>
      </c>
      <c r="AL1" t="s">
        <v>5</v>
      </c>
      <c r="AM1" t="s">
        <v>2</v>
      </c>
      <c r="AN1" t="s">
        <v>5</v>
      </c>
      <c r="AO1" t="s">
        <v>6</v>
      </c>
      <c r="AP1" t="s">
        <v>6</v>
      </c>
      <c r="AQ1" t="s">
        <v>6</v>
      </c>
      <c r="AR1" t="s">
        <v>6</v>
      </c>
      <c r="AS1" t="s">
        <v>5</v>
      </c>
      <c r="AT1" t="s">
        <v>4</v>
      </c>
      <c r="AU1" t="s">
        <v>6</v>
      </c>
      <c r="AV1" t="s">
        <v>4</v>
      </c>
      <c r="AW1" t="s">
        <v>4</v>
      </c>
      <c r="AX1" t="s">
        <v>4</v>
      </c>
      <c r="AY1" t="s">
        <v>2</v>
      </c>
      <c r="AZ1" t="s">
        <v>4</v>
      </c>
      <c r="BA1" t="s">
        <v>4</v>
      </c>
      <c r="BB1" t="s">
        <v>6</v>
      </c>
      <c r="BC1" t="s">
        <v>2</v>
      </c>
      <c r="BD1" t="s">
        <v>4</v>
      </c>
      <c r="BE1" t="s">
        <v>6</v>
      </c>
      <c r="BF1" t="s">
        <v>2</v>
      </c>
      <c r="BG1" t="s">
        <v>6</v>
      </c>
      <c r="BH1" t="s">
        <v>5</v>
      </c>
      <c r="BI1" t="s">
        <v>5</v>
      </c>
      <c r="BJ1" t="s">
        <v>6</v>
      </c>
      <c r="BK1" t="s">
        <v>5</v>
      </c>
      <c r="BL1" t="s">
        <v>6</v>
      </c>
      <c r="BM1" t="s">
        <v>4</v>
      </c>
      <c r="BN1" t="s">
        <v>4</v>
      </c>
      <c r="BO1" t="s">
        <v>5</v>
      </c>
      <c r="BP1" t="s">
        <v>2</v>
      </c>
      <c r="BQ1" t="s">
        <v>4</v>
      </c>
      <c r="BR1" t="s">
        <v>5</v>
      </c>
      <c r="BS1" t="s">
        <v>2</v>
      </c>
      <c r="BT1" t="s">
        <v>2</v>
      </c>
      <c r="BU1" t="s">
        <v>5</v>
      </c>
      <c r="BV1" t="s">
        <v>5</v>
      </c>
      <c r="BW1" t="s">
        <v>5</v>
      </c>
      <c r="BX1" t="s">
        <v>5</v>
      </c>
      <c r="BY1" t="s">
        <v>5</v>
      </c>
      <c r="BZ1" t="s">
        <v>5</v>
      </c>
      <c r="CA1" t="s">
        <v>5</v>
      </c>
      <c r="CB1" t="s">
        <v>5</v>
      </c>
      <c r="CC1" t="s">
        <v>6</v>
      </c>
      <c r="CD1" t="s">
        <v>5</v>
      </c>
      <c r="CE1" t="s">
        <v>5</v>
      </c>
      <c r="CF1" t="s">
        <v>4</v>
      </c>
      <c r="CG1" t="s">
        <v>5</v>
      </c>
      <c r="CH1" t="s">
        <v>4</v>
      </c>
      <c r="CI1" t="s">
        <v>2</v>
      </c>
      <c r="CJ1" t="s">
        <v>4</v>
      </c>
      <c r="CK1" t="s">
        <v>4</v>
      </c>
      <c r="CL1" t="s">
        <v>2</v>
      </c>
      <c r="CM1" t="s">
        <v>4</v>
      </c>
      <c r="CN1" t="s">
        <v>2</v>
      </c>
      <c r="CO1" t="s">
        <v>4</v>
      </c>
      <c r="CP1" t="s">
        <v>5</v>
      </c>
      <c r="CQ1" t="s">
        <v>6</v>
      </c>
      <c r="CR1" t="s">
        <v>6</v>
      </c>
      <c r="CS1" t="s">
        <v>6</v>
      </c>
      <c r="CT1" t="s">
        <v>6</v>
      </c>
      <c r="CU1" t="s">
        <v>6</v>
      </c>
      <c r="CV1" t="s">
        <v>2</v>
      </c>
      <c r="CW1" t="s">
        <v>2</v>
      </c>
      <c r="CX1" t="s">
        <v>2</v>
      </c>
      <c r="CY1" t="s">
        <v>6</v>
      </c>
      <c r="CZ1" t="s">
        <v>6</v>
      </c>
      <c r="DA1" t="s">
        <v>4</v>
      </c>
      <c r="DB1" t="s">
        <v>2</v>
      </c>
      <c r="DC1" t="s">
        <v>5</v>
      </c>
    </row>
    <row r="2" spans="1:107" x14ac:dyDescent="0.2">
      <c r="A2" t="s">
        <v>2</v>
      </c>
      <c r="B2" t="s">
        <v>3</v>
      </c>
      <c r="C2">
        <v>-0.40055647071387201</v>
      </c>
      <c r="D2">
        <v>-0.26596184518758398</v>
      </c>
      <c r="E2" t="s">
        <v>3</v>
      </c>
      <c r="F2">
        <v>-0.64511903760010103</v>
      </c>
      <c r="G2">
        <v>-0.73246783342070299</v>
      </c>
      <c r="H2">
        <v>-0.36529843323205802</v>
      </c>
      <c r="I2">
        <v>0.120717180310602</v>
      </c>
      <c r="J2" t="s">
        <v>3</v>
      </c>
      <c r="K2">
        <v>-0.38937915269992102</v>
      </c>
      <c r="L2">
        <v>-0.31748802679421601</v>
      </c>
      <c r="M2">
        <v>-0.205806341465369</v>
      </c>
      <c r="N2" t="s">
        <v>3</v>
      </c>
      <c r="O2">
        <v>-0.25594815604594401</v>
      </c>
      <c r="P2">
        <v>-0.47347576668355001</v>
      </c>
      <c r="Q2">
        <v>2.70907333078363E-2</v>
      </c>
      <c r="R2" t="s">
        <v>3</v>
      </c>
      <c r="S2">
        <v>-0.344432437063248</v>
      </c>
      <c r="T2">
        <v>-0.265730096808731</v>
      </c>
      <c r="U2" t="s">
        <v>3</v>
      </c>
      <c r="V2">
        <v>-9.5046350713771197E-2</v>
      </c>
      <c r="W2" t="s">
        <v>3</v>
      </c>
      <c r="X2">
        <v>-0.74320487479636899</v>
      </c>
      <c r="Y2" t="s">
        <v>3</v>
      </c>
      <c r="Z2">
        <v>-0.27318398678073103</v>
      </c>
      <c r="AA2">
        <v>-0.19210306456734799</v>
      </c>
      <c r="AB2">
        <v>-0.26757044219523002</v>
      </c>
      <c r="AC2" t="s">
        <v>3</v>
      </c>
      <c r="AD2">
        <v>0.39283348495917902</v>
      </c>
      <c r="AE2" t="s">
        <v>3</v>
      </c>
      <c r="AF2">
        <v>-0.44508420514203301</v>
      </c>
      <c r="AG2">
        <v>0.46689415180232902</v>
      </c>
      <c r="AH2">
        <v>0.40069029658413602</v>
      </c>
      <c r="AI2">
        <v>2.28715215556625</v>
      </c>
      <c r="AJ2" t="s">
        <v>3</v>
      </c>
      <c r="AK2" t="s">
        <v>3</v>
      </c>
      <c r="AL2">
        <v>-0.48279425626653799</v>
      </c>
      <c r="AM2" t="s">
        <v>3</v>
      </c>
      <c r="AN2">
        <v>-7.7486465650184799E-2</v>
      </c>
      <c r="AO2">
        <v>4.4784957822521301E-2</v>
      </c>
      <c r="AP2">
        <v>-0.56846625457661903</v>
      </c>
      <c r="AQ2">
        <v>-0.107816877030425</v>
      </c>
      <c r="AR2">
        <v>0.187742955630122</v>
      </c>
      <c r="AS2">
        <v>-1.04759352252025</v>
      </c>
      <c r="AT2">
        <v>-0.29986470880853899</v>
      </c>
      <c r="AU2">
        <v>-0.13070708989448099</v>
      </c>
      <c r="AV2">
        <v>-0.12707472188698801</v>
      </c>
      <c r="AW2">
        <v>-0.33977206806488203</v>
      </c>
      <c r="AX2">
        <v>-0.57462796247727699</v>
      </c>
      <c r="AY2" t="s">
        <v>3</v>
      </c>
      <c r="AZ2">
        <v>0.62931817597676398</v>
      </c>
      <c r="BA2">
        <v>1.0641827890780899</v>
      </c>
      <c r="BB2">
        <v>0.55260425403356805</v>
      </c>
      <c r="BC2" t="s">
        <v>3</v>
      </c>
      <c r="BD2">
        <v>1.2312344230997501</v>
      </c>
      <c r="BE2">
        <v>0.19520697480854901</v>
      </c>
      <c r="BF2" t="s">
        <v>3</v>
      </c>
      <c r="BG2">
        <v>-0.74549066474234305</v>
      </c>
      <c r="BH2">
        <v>-0.38667490888316403</v>
      </c>
      <c r="BI2">
        <v>-0.78127941067356799</v>
      </c>
      <c r="BJ2">
        <v>-0.47924607041522899</v>
      </c>
      <c r="BK2" t="s">
        <v>3</v>
      </c>
      <c r="BL2">
        <v>-0.22008179353249899</v>
      </c>
      <c r="BM2">
        <v>-0.72353909994611199</v>
      </c>
      <c r="BN2">
        <v>0.48607080480144599</v>
      </c>
      <c r="BO2">
        <v>1.0210971387590799</v>
      </c>
      <c r="BP2" t="s">
        <v>3</v>
      </c>
      <c r="BQ2">
        <v>4.4348044154377497</v>
      </c>
      <c r="BR2">
        <v>0.83360628938460102</v>
      </c>
      <c r="BS2" t="s">
        <v>3</v>
      </c>
      <c r="BT2" t="s">
        <v>3</v>
      </c>
      <c r="BU2">
        <v>-1.1734343920288199</v>
      </c>
      <c r="BV2">
        <v>3.4212387246059697E-2</v>
      </c>
      <c r="BW2">
        <v>1.70585762203186</v>
      </c>
      <c r="BX2" t="s">
        <v>3</v>
      </c>
      <c r="BY2">
        <v>2.3231152996356399</v>
      </c>
      <c r="BZ2">
        <v>1.5063520480864101</v>
      </c>
      <c r="CA2">
        <v>6.7072195831620093E-2</v>
      </c>
      <c r="CB2">
        <v>1.3714961540778E-3</v>
      </c>
      <c r="CC2">
        <v>-9.1240128255450303E-2</v>
      </c>
      <c r="CD2" t="s">
        <v>3</v>
      </c>
      <c r="CE2">
        <v>-0.72599986862121202</v>
      </c>
      <c r="CF2">
        <v>-0.26624171061562202</v>
      </c>
      <c r="CG2">
        <v>-0.42086738678472102</v>
      </c>
      <c r="CH2">
        <v>-0.81716865253947402</v>
      </c>
      <c r="CI2" t="s">
        <v>3</v>
      </c>
      <c r="CJ2">
        <v>-0.64819311599539997</v>
      </c>
      <c r="CK2">
        <v>-0.49001668301509599</v>
      </c>
      <c r="CL2" t="s">
        <v>3</v>
      </c>
      <c r="CM2">
        <v>-0.20273740817465699</v>
      </c>
      <c r="CN2" t="s">
        <v>3</v>
      </c>
      <c r="CO2">
        <v>-0.75997293162679402</v>
      </c>
      <c r="CP2">
        <v>-1.0862346889797201</v>
      </c>
      <c r="CQ2">
        <v>-0.36621087211383901</v>
      </c>
      <c r="CR2">
        <v>-0.225194024526813</v>
      </c>
      <c r="CS2">
        <v>-0.41686576853422103</v>
      </c>
      <c r="CT2">
        <v>-0.22147174569903699</v>
      </c>
      <c r="CU2">
        <v>-0.39847134170333698</v>
      </c>
      <c r="CV2" t="s">
        <v>3</v>
      </c>
      <c r="CW2" t="s">
        <v>3</v>
      </c>
      <c r="CX2" t="s">
        <v>3</v>
      </c>
      <c r="CY2">
        <v>-0.59028768931985098</v>
      </c>
      <c r="CZ2">
        <v>-0.52035924831926605</v>
      </c>
      <c r="DA2">
        <v>-0.505328589952873</v>
      </c>
      <c r="DB2" t="s">
        <v>3</v>
      </c>
      <c r="DC2">
        <v>-0.52317312558806806</v>
      </c>
    </row>
    <row r="3" spans="1:107" x14ac:dyDescent="0.2">
      <c r="A3" t="s">
        <v>4</v>
      </c>
      <c r="B3">
        <v>-0.70452427829569897</v>
      </c>
      <c r="C3">
        <v>-0.343251553502044</v>
      </c>
      <c r="D3">
        <v>-0.45479926685830502</v>
      </c>
      <c r="E3">
        <v>-0.73739494347475898</v>
      </c>
      <c r="F3">
        <v>-0.145478503417</v>
      </c>
      <c r="G3" t="s">
        <v>3</v>
      </c>
      <c r="H3">
        <v>-0.43596493514392798</v>
      </c>
      <c r="I3">
        <v>-0.48833023401086001</v>
      </c>
      <c r="J3">
        <v>-0.46087058795036701</v>
      </c>
      <c r="K3" t="s">
        <v>3</v>
      </c>
      <c r="L3" t="s">
        <v>3</v>
      </c>
      <c r="M3">
        <v>-0.38229010093437499</v>
      </c>
      <c r="N3">
        <v>-0.65123854144376203</v>
      </c>
      <c r="O3" t="s">
        <v>3</v>
      </c>
      <c r="P3">
        <v>-0.50595215444410702</v>
      </c>
      <c r="Q3">
        <v>-0.55893407293145303</v>
      </c>
      <c r="R3" t="s">
        <v>3</v>
      </c>
      <c r="S3">
        <v>-0.55112288490664696</v>
      </c>
      <c r="T3">
        <v>-0.52061848897859697</v>
      </c>
      <c r="U3">
        <v>-0.96115989818123004</v>
      </c>
      <c r="V3">
        <v>-0.96591617966763499</v>
      </c>
      <c r="W3">
        <v>-5.9078758608666203E-2</v>
      </c>
      <c r="X3">
        <v>-0.17283589877776201</v>
      </c>
      <c r="Y3">
        <v>-0.26577175154413502</v>
      </c>
      <c r="Z3">
        <v>-0.70792585773976002</v>
      </c>
      <c r="AA3" t="s">
        <v>3</v>
      </c>
      <c r="AB3">
        <v>-0.29638746226755103</v>
      </c>
      <c r="AC3">
        <v>0.63829313394467802</v>
      </c>
      <c r="AD3">
        <v>1.27218066120691</v>
      </c>
      <c r="AE3">
        <v>1.6241490434831301</v>
      </c>
      <c r="AF3">
        <v>-0.42357303761625198</v>
      </c>
      <c r="AG3">
        <v>-0.43850491098891098</v>
      </c>
      <c r="AH3">
        <v>0.157897852488008</v>
      </c>
      <c r="AI3">
        <v>0.15165249996854099</v>
      </c>
      <c r="AJ3">
        <v>-0.48881865430152799</v>
      </c>
      <c r="AK3">
        <v>2.0770355809081602E-3</v>
      </c>
      <c r="AL3">
        <v>0.61885246735835497</v>
      </c>
      <c r="AM3">
        <v>0.176272117493873</v>
      </c>
      <c r="AN3">
        <v>-0.53909701169239199</v>
      </c>
      <c r="AO3">
        <v>-0.51927416464859999</v>
      </c>
      <c r="AP3">
        <v>-0.37169848838012898</v>
      </c>
      <c r="AQ3">
        <v>-0.41792067461724902</v>
      </c>
      <c r="AR3">
        <v>-0.57445022890008002</v>
      </c>
      <c r="AS3">
        <v>0.54753546553209798</v>
      </c>
      <c r="AT3" t="s">
        <v>3</v>
      </c>
      <c r="AU3">
        <v>-0.119531670273093</v>
      </c>
      <c r="AV3" t="s">
        <v>3</v>
      </c>
      <c r="AW3" t="s">
        <v>3</v>
      </c>
      <c r="AX3" t="s">
        <v>3</v>
      </c>
      <c r="AY3">
        <v>-0.39144857494540303</v>
      </c>
      <c r="AZ3" t="s">
        <v>3</v>
      </c>
      <c r="BA3" t="s">
        <v>3</v>
      </c>
      <c r="BB3">
        <v>2.5305129785439999</v>
      </c>
      <c r="BC3">
        <v>2.6112650258079499</v>
      </c>
      <c r="BD3" t="s">
        <v>3</v>
      </c>
      <c r="BE3">
        <v>0.289269991391782</v>
      </c>
      <c r="BF3" t="s">
        <v>3</v>
      </c>
      <c r="BG3">
        <v>-0.93061441501697095</v>
      </c>
      <c r="BH3">
        <v>-0.41235202494711598</v>
      </c>
      <c r="BI3">
        <v>-0.40087863898913201</v>
      </c>
      <c r="BJ3">
        <v>-0.44733805082606998</v>
      </c>
      <c r="BK3">
        <v>-0.469159548422455</v>
      </c>
      <c r="BL3">
        <v>-0.63394680881512799</v>
      </c>
      <c r="BM3" t="s">
        <v>3</v>
      </c>
      <c r="BN3" t="s">
        <v>3</v>
      </c>
      <c r="BO3">
        <v>1.7817015846455599</v>
      </c>
      <c r="BP3">
        <v>0.52598895313927496</v>
      </c>
      <c r="BQ3" t="s">
        <v>3</v>
      </c>
      <c r="BR3">
        <v>2.4843150246124899</v>
      </c>
      <c r="BS3">
        <v>5.7011555604056197</v>
      </c>
      <c r="BT3">
        <v>6.5244469932971398</v>
      </c>
      <c r="BU3">
        <v>-0.46597129464696002</v>
      </c>
      <c r="BV3">
        <v>0.51482244700545898</v>
      </c>
      <c r="BW3">
        <v>0.39296714748206402</v>
      </c>
      <c r="BX3">
        <v>0.78883222150090004</v>
      </c>
      <c r="BY3">
        <v>1.17394146222464</v>
      </c>
      <c r="BZ3">
        <v>1.2290019072362699</v>
      </c>
      <c r="CA3">
        <v>1.0683272337365901</v>
      </c>
      <c r="CB3">
        <v>0.189865648272393</v>
      </c>
      <c r="CC3">
        <v>-0.44123210469521301</v>
      </c>
      <c r="CD3">
        <v>-0.53744045949923702</v>
      </c>
      <c r="CE3">
        <v>-0.662574975797114</v>
      </c>
      <c r="CF3" t="s">
        <v>3</v>
      </c>
      <c r="CG3">
        <v>-0.38742817957183801</v>
      </c>
      <c r="CH3" t="s">
        <v>3</v>
      </c>
      <c r="CI3">
        <v>-0.39806610959355099</v>
      </c>
      <c r="CJ3" t="s">
        <v>3</v>
      </c>
      <c r="CK3" t="s">
        <v>3</v>
      </c>
      <c r="CL3">
        <v>-0.68061929040777103</v>
      </c>
      <c r="CM3" t="s">
        <v>3</v>
      </c>
      <c r="CN3">
        <v>-0.806889255700587</v>
      </c>
      <c r="CO3" t="s">
        <v>3</v>
      </c>
      <c r="CP3">
        <v>-0.28640682454666599</v>
      </c>
      <c r="CQ3">
        <v>-0.47046619854599497</v>
      </c>
      <c r="CR3">
        <v>-0.52698816968118001</v>
      </c>
      <c r="CS3">
        <v>-0.33901953176841698</v>
      </c>
      <c r="CT3">
        <v>-0.53770276893687396</v>
      </c>
      <c r="CU3">
        <v>-0.57152129173024502</v>
      </c>
      <c r="CV3" t="s">
        <v>3</v>
      </c>
      <c r="CW3">
        <v>-0.99910619419535096</v>
      </c>
      <c r="CX3">
        <v>-0.84923112467519801</v>
      </c>
      <c r="CY3">
        <v>-0.65371050165284805</v>
      </c>
      <c r="CZ3">
        <v>-0.53865910402128703</v>
      </c>
      <c r="DA3" t="s">
        <v>3</v>
      </c>
      <c r="DB3">
        <v>-0.78255519640592797</v>
      </c>
      <c r="DC3">
        <v>-0.33058003214811998</v>
      </c>
    </row>
    <row r="4" spans="1:107" x14ac:dyDescent="0.2">
      <c r="A4" t="s">
        <v>5</v>
      </c>
      <c r="B4">
        <v>-0.24516832340776801</v>
      </c>
      <c r="C4" t="s">
        <v>3</v>
      </c>
      <c r="D4" t="s">
        <v>3</v>
      </c>
      <c r="E4">
        <v>-0.14027732768446299</v>
      </c>
      <c r="F4">
        <v>-0.46738543997286602</v>
      </c>
      <c r="G4">
        <v>-0.78261335360667506</v>
      </c>
      <c r="H4" t="s">
        <v>3</v>
      </c>
      <c r="I4" t="s">
        <v>3</v>
      </c>
      <c r="J4">
        <v>0.53126579142482</v>
      </c>
      <c r="K4">
        <v>-0.34513786800323198</v>
      </c>
      <c r="L4">
        <v>-0.84732535007089005</v>
      </c>
      <c r="M4" t="s">
        <v>3</v>
      </c>
      <c r="N4">
        <v>-0.41817814461589597</v>
      </c>
      <c r="O4">
        <v>-0.27634134313466202</v>
      </c>
      <c r="P4">
        <v>-0.65191439097693205</v>
      </c>
      <c r="Q4" t="s">
        <v>3</v>
      </c>
      <c r="R4">
        <v>-0.51041741665123896</v>
      </c>
      <c r="S4">
        <v>-0.108508636630193</v>
      </c>
      <c r="T4" t="s">
        <v>3</v>
      </c>
      <c r="U4">
        <v>-0.723829498842674</v>
      </c>
      <c r="V4" t="s">
        <v>3</v>
      </c>
      <c r="W4">
        <v>-0.38468579743039799</v>
      </c>
      <c r="X4" t="s">
        <v>3</v>
      </c>
      <c r="Y4">
        <v>-0.40467991994415697</v>
      </c>
      <c r="Z4">
        <v>-0.481009521085766</v>
      </c>
      <c r="AA4">
        <v>-2.0596924122328001E-2</v>
      </c>
      <c r="AB4" t="s">
        <v>3</v>
      </c>
      <c r="AC4">
        <v>1.68443231905598</v>
      </c>
      <c r="AD4">
        <v>-7.5416594878907894E-2</v>
      </c>
      <c r="AE4">
        <v>1.4383847511682599</v>
      </c>
      <c r="AF4" t="s">
        <v>3</v>
      </c>
      <c r="AG4">
        <v>-0.52628593697557502</v>
      </c>
      <c r="AH4" t="s">
        <v>3</v>
      </c>
      <c r="AI4" t="s">
        <v>3</v>
      </c>
      <c r="AJ4">
        <v>0.59991533097868999</v>
      </c>
      <c r="AK4">
        <v>0.25590501988787201</v>
      </c>
      <c r="AL4" t="s">
        <v>3</v>
      </c>
      <c r="AM4">
        <v>0.23840620188871001</v>
      </c>
      <c r="AN4" t="s">
        <v>3</v>
      </c>
      <c r="AO4">
        <v>-0.28931148178490301</v>
      </c>
      <c r="AP4">
        <v>-0.35505652253953601</v>
      </c>
      <c r="AQ4">
        <v>-0.56573153742875204</v>
      </c>
      <c r="AR4">
        <v>-0.944575993346638</v>
      </c>
      <c r="AS4" t="s">
        <v>3</v>
      </c>
      <c r="AT4">
        <v>-0.63558783496696702</v>
      </c>
      <c r="AU4">
        <v>0.46286998193607198</v>
      </c>
      <c r="AV4">
        <v>0.78510256488038999</v>
      </c>
      <c r="AW4">
        <v>-0.32445887911754301</v>
      </c>
      <c r="AX4">
        <v>-0.46151467148139003</v>
      </c>
      <c r="AY4">
        <v>-0.26217784421740298</v>
      </c>
      <c r="AZ4">
        <v>1.2204745866795299</v>
      </c>
      <c r="BA4">
        <v>1.46833787308515</v>
      </c>
      <c r="BB4">
        <v>2.35616965720072</v>
      </c>
      <c r="BC4">
        <v>1.9000757426086401</v>
      </c>
      <c r="BD4">
        <v>1.0320236227473301</v>
      </c>
      <c r="BE4">
        <v>1.3423321416439999</v>
      </c>
      <c r="BF4">
        <v>1.2278724373536001</v>
      </c>
      <c r="BG4">
        <v>-0.70598277368763895</v>
      </c>
      <c r="BH4" t="s">
        <v>3</v>
      </c>
      <c r="BI4" t="s">
        <v>3</v>
      </c>
      <c r="BJ4">
        <v>-0.52582516159969706</v>
      </c>
      <c r="BK4" t="s">
        <v>3</v>
      </c>
      <c r="BL4">
        <v>-0.71205816996551097</v>
      </c>
      <c r="BM4">
        <v>-0.64567863382502</v>
      </c>
      <c r="BN4">
        <v>1.31676549811344</v>
      </c>
      <c r="BO4" t="s">
        <v>3</v>
      </c>
      <c r="BP4">
        <v>2.2364755564552401</v>
      </c>
      <c r="BQ4">
        <v>0.59071595134168398</v>
      </c>
      <c r="BR4" t="s">
        <v>3</v>
      </c>
      <c r="BS4">
        <v>1.49926617562404</v>
      </c>
      <c r="BT4">
        <v>-5.56463884126457E-2</v>
      </c>
      <c r="BU4" t="s">
        <v>3</v>
      </c>
      <c r="BV4" t="s">
        <v>3</v>
      </c>
      <c r="BW4" t="s">
        <v>3</v>
      </c>
      <c r="BX4" t="s">
        <v>3</v>
      </c>
      <c r="BY4" t="s">
        <v>3</v>
      </c>
      <c r="BZ4" t="s">
        <v>3</v>
      </c>
      <c r="CA4" t="s">
        <v>3</v>
      </c>
      <c r="CB4" t="s">
        <v>3</v>
      </c>
      <c r="CC4">
        <v>-0.93960801224207302</v>
      </c>
      <c r="CD4" t="s">
        <v>3</v>
      </c>
      <c r="CE4" t="s">
        <v>3</v>
      </c>
      <c r="CF4">
        <v>-0.496612830028693</v>
      </c>
      <c r="CG4" t="s">
        <v>3</v>
      </c>
      <c r="CH4">
        <v>-0.69343150079651905</v>
      </c>
      <c r="CI4">
        <v>-0.77781450324884005</v>
      </c>
      <c r="CJ4">
        <v>-0.75224744759723505</v>
      </c>
      <c r="CK4">
        <v>-0.47839775210649099</v>
      </c>
      <c r="CL4">
        <v>-0.70980568621363505</v>
      </c>
      <c r="CM4">
        <v>-1.4874583598764601E-2</v>
      </c>
      <c r="CN4">
        <v>-0.55565875815637999</v>
      </c>
      <c r="CO4">
        <v>-0.22973692305194701</v>
      </c>
      <c r="CP4" t="s">
        <v>3</v>
      </c>
      <c r="CQ4">
        <v>-0.62178282490466796</v>
      </c>
      <c r="CR4">
        <v>-0.50271038718529804</v>
      </c>
      <c r="CS4">
        <v>-0.72503734488371996</v>
      </c>
      <c r="CT4">
        <v>-0.71470465388232096</v>
      </c>
      <c r="CU4">
        <v>-0.53207556874439599</v>
      </c>
      <c r="CV4">
        <v>-0.52847228255106604</v>
      </c>
      <c r="CW4">
        <v>-0.62787901613018204</v>
      </c>
      <c r="CX4">
        <v>-0.59777587615593897</v>
      </c>
      <c r="CY4">
        <v>-0.42746182716511899</v>
      </c>
      <c r="CZ4">
        <v>-0.73257685359911695</v>
      </c>
      <c r="DA4">
        <v>-0.49382322436988801</v>
      </c>
      <c r="DB4">
        <v>-0.394892272165485</v>
      </c>
      <c r="DC4" t="s">
        <v>3</v>
      </c>
    </row>
    <row r="5" spans="1:107" x14ac:dyDescent="0.2">
      <c r="A5" t="s">
        <v>6</v>
      </c>
      <c r="B5">
        <v>-0.442239068204131</v>
      </c>
      <c r="C5">
        <v>-0.64301816831960501</v>
      </c>
      <c r="D5">
        <v>-0.55501760046904702</v>
      </c>
      <c r="E5">
        <v>2.6168796579821098E-2</v>
      </c>
      <c r="F5" t="s">
        <v>3</v>
      </c>
      <c r="G5">
        <v>-0.84585518348331501</v>
      </c>
      <c r="H5">
        <v>-5.0285640702902201E-2</v>
      </c>
      <c r="I5">
        <v>-0.46534091661820098</v>
      </c>
      <c r="J5">
        <v>-0.46233074499506099</v>
      </c>
      <c r="K5">
        <v>-0.49228823551114698</v>
      </c>
      <c r="L5">
        <v>-0.46878427518958299</v>
      </c>
      <c r="M5">
        <v>-0.44145530494643997</v>
      </c>
      <c r="N5">
        <v>-0.50648007408553197</v>
      </c>
      <c r="O5">
        <v>-0.52085877130889902</v>
      </c>
      <c r="P5" t="s">
        <v>3</v>
      </c>
      <c r="Q5">
        <v>-0.79731979323417701</v>
      </c>
      <c r="R5">
        <v>-0.93241996288054196</v>
      </c>
      <c r="S5" t="s">
        <v>3</v>
      </c>
      <c r="T5">
        <v>-0.237116453899956</v>
      </c>
      <c r="U5">
        <v>-0.65321215828643497</v>
      </c>
      <c r="V5">
        <v>-0.67689459047718104</v>
      </c>
      <c r="W5">
        <v>-0.71928710222201897</v>
      </c>
      <c r="X5">
        <v>-0.93666000507195002</v>
      </c>
      <c r="Y5">
        <v>-0.56998008616141305</v>
      </c>
      <c r="Z5" t="s">
        <v>3</v>
      </c>
      <c r="AA5">
        <v>-0.189475164705041</v>
      </c>
      <c r="AB5">
        <v>0.53897117436803998</v>
      </c>
      <c r="AC5">
        <v>1.16685424675672</v>
      </c>
      <c r="AD5" t="s">
        <v>3</v>
      </c>
      <c r="AE5">
        <v>-0.41056231391078202</v>
      </c>
      <c r="AF5">
        <v>-0.15342083227850101</v>
      </c>
      <c r="AG5" t="s">
        <v>3</v>
      </c>
      <c r="AH5">
        <v>6.0610314699603998E-2</v>
      </c>
      <c r="AI5">
        <v>0.30684510571395301</v>
      </c>
      <c r="AJ5">
        <v>-0.181951548809136</v>
      </c>
      <c r="AK5">
        <v>-9.2526592902461402E-2</v>
      </c>
      <c r="AL5">
        <v>0.91996796028471195</v>
      </c>
      <c r="AM5">
        <v>-3.8082711680375601E-2</v>
      </c>
      <c r="AN5">
        <v>-0.47458055160379897</v>
      </c>
      <c r="AO5" t="s">
        <v>3</v>
      </c>
      <c r="AP5" t="s">
        <v>3</v>
      </c>
      <c r="AQ5" t="s">
        <v>3</v>
      </c>
      <c r="AR5" t="s">
        <v>3</v>
      </c>
      <c r="AS5">
        <v>-0.44252199456628899</v>
      </c>
      <c r="AT5">
        <v>1.06491790229743E-3</v>
      </c>
      <c r="AU5" t="s">
        <v>3</v>
      </c>
      <c r="AV5">
        <v>-0.29043579508651202</v>
      </c>
      <c r="AW5">
        <v>-7.3716181246483801E-3</v>
      </c>
      <c r="AX5">
        <v>-0.43644521056742602</v>
      </c>
      <c r="AY5">
        <v>-0.67701613397793003</v>
      </c>
      <c r="AZ5">
        <v>2.6450307476719201</v>
      </c>
      <c r="BA5">
        <v>2.0531469673972</v>
      </c>
      <c r="BB5" t="s">
        <v>3</v>
      </c>
      <c r="BC5">
        <v>1.71388963926285</v>
      </c>
      <c r="BD5">
        <v>2.5304113672351298</v>
      </c>
      <c r="BE5" t="s">
        <v>3</v>
      </c>
      <c r="BF5">
        <v>-0.17278590327113899</v>
      </c>
      <c r="BG5" t="s">
        <v>3</v>
      </c>
      <c r="BH5">
        <v>-0.55944837631649202</v>
      </c>
      <c r="BI5">
        <v>-0.74964658156170805</v>
      </c>
      <c r="BJ5" t="s">
        <v>3</v>
      </c>
      <c r="BK5">
        <v>-0.17932373481591499</v>
      </c>
      <c r="BL5" t="s">
        <v>3</v>
      </c>
      <c r="BM5">
        <v>-0.195399204947415</v>
      </c>
      <c r="BN5">
        <v>0.858227551833044</v>
      </c>
      <c r="BO5">
        <v>2.17347705663795</v>
      </c>
      <c r="BP5">
        <v>2.5381017565539099</v>
      </c>
      <c r="BQ5">
        <v>1.89539685800115</v>
      </c>
      <c r="BR5">
        <v>1.84576064150477</v>
      </c>
      <c r="BS5">
        <v>1.63127733014376</v>
      </c>
      <c r="BT5">
        <v>2.7475091917695802</v>
      </c>
      <c r="BU5">
        <v>3.1803019586127003E-2</v>
      </c>
      <c r="BV5">
        <v>1.4359088876238399</v>
      </c>
      <c r="BW5">
        <v>1.373082985795</v>
      </c>
      <c r="BX5">
        <v>1.7666738844709899</v>
      </c>
      <c r="BY5">
        <v>1.02010882513625</v>
      </c>
      <c r="BZ5">
        <v>1.43412765925513</v>
      </c>
      <c r="CA5">
        <v>0.96439341993189898</v>
      </c>
      <c r="CB5">
        <v>-0.30949471887757501</v>
      </c>
      <c r="CC5" t="s">
        <v>3</v>
      </c>
      <c r="CD5">
        <v>-0.74701294376670502</v>
      </c>
      <c r="CE5">
        <v>-0.32860027784781298</v>
      </c>
      <c r="CF5">
        <v>-0.35497497529040101</v>
      </c>
      <c r="CG5">
        <v>-0.57926235682667504</v>
      </c>
      <c r="CH5">
        <v>-0.51406066497251501</v>
      </c>
      <c r="CI5">
        <v>-0.75718676163770504</v>
      </c>
      <c r="CJ5">
        <v>-0.67538861649363602</v>
      </c>
      <c r="CK5">
        <v>-0.82633679603987797</v>
      </c>
      <c r="CL5">
        <v>-0.51155210966598696</v>
      </c>
      <c r="CM5">
        <v>-0.54171091966564699</v>
      </c>
      <c r="CN5">
        <v>-0.74898731513055095</v>
      </c>
      <c r="CO5">
        <v>-0.60438667089544895</v>
      </c>
      <c r="CP5">
        <v>-0.55103502995729603</v>
      </c>
      <c r="CQ5" t="s">
        <v>3</v>
      </c>
      <c r="CR5" t="s">
        <v>3</v>
      </c>
      <c r="CS5" t="s">
        <v>3</v>
      </c>
      <c r="CT5" t="s">
        <v>3</v>
      </c>
      <c r="CU5" t="s">
        <v>3</v>
      </c>
      <c r="CV5">
        <v>-0.52161189814376896</v>
      </c>
      <c r="CW5">
        <v>-0.84637876181365601</v>
      </c>
      <c r="CX5">
        <v>-0.76523568262831698</v>
      </c>
      <c r="CY5" t="s">
        <v>3</v>
      </c>
      <c r="CZ5" t="s">
        <v>3</v>
      </c>
      <c r="DA5">
        <v>-0.84391664188236604</v>
      </c>
      <c r="DB5">
        <v>-0.83282259673369496</v>
      </c>
      <c r="DC5">
        <v>-0.47192260989423401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X26"/>
  <sheetViews>
    <sheetView tabSelected="1" topLeftCell="A3" workbookViewId="0">
      <selection activeCell="F17" sqref="F17"/>
    </sheetView>
  </sheetViews>
  <sheetFormatPr baseColWidth="10" defaultColWidth="12.5" defaultRowHeight="16" x14ac:dyDescent="0.2"/>
  <cols>
    <col min="1" max="16384" width="12.5" style="13"/>
  </cols>
  <sheetData>
    <row r="3" spans="1:24" x14ac:dyDescent="0.2">
      <c r="A3" t="s">
        <v>82</v>
      </c>
      <c r="B3"/>
      <c r="C3"/>
      <c r="D3"/>
      <c r="E3"/>
      <c r="F3" t="s">
        <v>83</v>
      </c>
      <c r="G3"/>
      <c r="H3"/>
      <c r="I3"/>
      <c r="J3"/>
      <c r="K3" t="s">
        <v>84</v>
      </c>
      <c r="L3"/>
      <c r="M3"/>
      <c r="N3"/>
      <c r="O3"/>
      <c r="P3" s="43" t="s">
        <v>85</v>
      </c>
      <c r="Q3" s="43"/>
      <c r="R3" s="43"/>
      <c r="S3" s="43"/>
      <c r="T3"/>
      <c r="U3"/>
      <c r="V3"/>
      <c r="W3"/>
      <c r="X3"/>
    </row>
    <row r="4" spans="1:24" x14ac:dyDescent="0.2">
      <c r="A4"/>
      <c r="B4" t="s">
        <v>86</v>
      </c>
      <c r="C4" t="s">
        <v>87</v>
      </c>
      <c r="D4" t="s">
        <v>88</v>
      </c>
      <c r="E4" t="s">
        <v>89</v>
      </c>
      <c r="F4"/>
      <c r="G4" t="s">
        <v>86</v>
      </c>
      <c r="H4" t="s">
        <v>87</v>
      </c>
      <c r="I4" t="s">
        <v>88</v>
      </c>
      <c r="J4" t="s">
        <v>89</v>
      </c>
      <c r="K4"/>
      <c r="L4" t="s">
        <v>86</v>
      </c>
      <c r="M4" t="s">
        <v>87</v>
      </c>
      <c r="N4" t="s">
        <v>88</v>
      </c>
      <c r="O4" t="s">
        <v>89</v>
      </c>
      <c r="P4" s="43"/>
      <c r="Q4" s="43" t="s">
        <v>86</v>
      </c>
      <c r="R4" s="43" t="s">
        <v>87</v>
      </c>
      <c r="S4" s="43" t="s">
        <v>88</v>
      </c>
      <c r="T4" t="s">
        <v>89</v>
      </c>
      <c r="U4"/>
      <c r="V4" s="43" t="s">
        <v>90</v>
      </c>
      <c r="W4" s="43" t="s">
        <v>91</v>
      </c>
      <c r="X4" s="43" t="s">
        <v>92</v>
      </c>
    </row>
    <row r="5" spans="1:24" x14ac:dyDescent="0.2">
      <c r="A5" t="s">
        <v>161</v>
      </c>
      <c r="B5">
        <v>0.48499999999999999</v>
      </c>
      <c r="C5">
        <v>1.5</v>
      </c>
      <c r="D5">
        <v>1.2669999999999999</v>
      </c>
      <c r="E5">
        <f>(1000*D5)/(C5*0.5*B5)</f>
        <v>3483.1615120274914</v>
      </c>
      <c r="F5"/>
      <c r="G5">
        <v>0.48799999999999999</v>
      </c>
      <c r="H5">
        <v>1.5</v>
      </c>
      <c r="I5">
        <v>1.379</v>
      </c>
      <c r="J5">
        <f>(1000*I5)/(H5*0.5*G5)</f>
        <v>3767.7595628415302</v>
      </c>
      <c r="K5"/>
      <c r="L5">
        <v>0.442</v>
      </c>
      <c r="M5">
        <v>1</v>
      </c>
      <c r="N5">
        <v>0.85599999999999998</v>
      </c>
      <c r="O5">
        <f>(1000*N5)/(M5*0.5*L5)</f>
        <v>3873.3031674208146</v>
      </c>
      <c r="P5"/>
      <c r="Q5">
        <v>0.46100000000000002</v>
      </c>
      <c r="R5">
        <v>1</v>
      </c>
      <c r="S5">
        <v>1.0269999999999999</v>
      </c>
      <c r="T5">
        <f>(1000*S5)/(R5*0.5*Q5)</f>
        <v>4455.5314533622559</v>
      </c>
      <c r="U5"/>
      <c r="V5">
        <f>AVERAGE(E5,J5,O5,T5)</f>
        <v>3894.9389239130232</v>
      </c>
      <c r="W5">
        <f>STDEV(E5,J5,O5,T5)</f>
        <v>408.43902721417265</v>
      </c>
      <c r="X5">
        <f>W5/SQRT(4)</f>
        <v>204.21951360708633</v>
      </c>
    </row>
    <row r="6" spans="1:24" x14ac:dyDescent="0.2">
      <c r="A6" t="s">
        <v>162</v>
      </c>
      <c r="B6">
        <v>0.495</v>
      </c>
      <c r="C6">
        <v>1.5</v>
      </c>
      <c r="D6">
        <v>0.09</v>
      </c>
      <c r="E6">
        <f t="shared" ref="E6:E13" si="0">(1000*D6)/(C6*0.5*B6)</f>
        <v>242.42424242424244</v>
      </c>
      <c r="F6"/>
      <c r="G6">
        <v>0.47</v>
      </c>
      <c r="H6">
        <v>1.5</v>
      </c>
      <c r="I6">
        <v>6.5000000000000002E-2</v>
      </c>
      <c r="J6">
        <f t="shared" ref="J6:J13" si="1">(1000*I6)/(H6*0.5*G6)</f>
        <v>184.3971631205674</v>
      </c>
      <c r="K6"/>
      <c r="L6">
        <v>0.49</v>
      </c>
      <c r="M6">
        <v>1</v>
      </c>
      <c r="N6">
        <v>0.13400000000000001</v>
      </c>
      <c r="O6">
        <f t="shared" ref="O6:O13" si="2">(1000*N6)/(M6*0.5*L6)</f>
        <v>546.9387755102041</v>
      </c>
      <c r="P6"/>
      <c r="Q6">
        <v>0.42199999999999999</v>
      </c>
      <c r="R6">
        <v>1</v>
      </c>
      <c r="S6">
        <v>4.2999999999999997E-2</v>
      </c>
      <c r="T6">
        <f t="shared" ref="T6:T13" si="3">(1000*S6)/(R6*0.5*Q6)</f>
        <v>203.79146919431281</v>
      </c>
      <c r="U6"/>
      <c r="V6">
        <f t="shared" ref="V6:V13" si="4">AVERAGE(E6,J6,O6,T6)</f>
        <v>294.38791256233168</v>
      </c>
      <c r="W6">
        <f t="shared" ref="W6:W13" si="5">STDEV(E6,J6,O6,T6)</f>
        <v>170.08609771096405</v>
      </c>
      <c r="X6">
        <f t="shared" ref="X6:X13" si="6">W6/SQRT(4)</f>
        <v>85.043048855482027</v>
      </c>
    </row>
    <row r="7" spans="1:24" x14ac:dyDescent="0.2">
      <c r="A7" t="s">
        <v>30</v>
      </c>
      <c r="B7">
        <v>0.49099999999999999</v>
      </c>
      <c r="C7">
        <v>1.5</v>
      </c>
      <c r="D7">
        <v>0.251</v>
      </c>
      <c r="E7">
        <f t="shared" si="0"/>
        <v>681.60217243720308</v>
      </c>
      <c r="F7"/>
      <c r="G7">
        <v>0.47399999999999998</v>
      </c>
      <c r="H7">
        <v>1.5</v>
      </c>
      <c r="I7">
        <v>0.24199999999999999</v>
      </c>
      <c r="J7">
        <f t="shared" si="1"/>
        <v>680.73136427566806</v>
      </c>
      <c r="K7"/>
      <c r="L7">
        <v>0.436</v>
      </c>
      <c r="M7">
        <v>1</v>
      </c>
      <c r="N7">
        <v>0.219</v>
      </c>
      <c r="O7">
        <f t="shared" si="2"/>
        <v>1004.5871559633027</v>
      </c>
      <c r="P7"/>
      <c r="Q7">
        <v>0.44600000000000001</v>
      </c>
      <c r="R7">
        <v>1</v>
      </c>
      <c r="S7">
        <v>0.14599999999999999</v>
      </c>
      <c r="T7">
        <f t="shared" si="3"/>
        <v>654.70852017937216</v>
      </c>
      <c r="U7"/>
      <c r="V7">
        <f t="shared" si="4"/>
        <v>755.40730321388651</v>
      </c>
      <c r="W7">
        <f t="shared" si="5"/>
        <v>166.58785180410661</v>
      </c>
      <c r="X7">
        <f t="shared" si="6"/>
        <v>83.293925902053303</v>
      </c>
    </row>
    <row r="8" spans="1:24" x14ac:dyDescent="0.2">
      <c r="A8" t="s">
        <v>32</v>
      </c>
      <c r="B8">
        <v>0.47399999999999998</v>
      </c>
      <c r="C8">
        <v>1.5</v>
      </c>
      <c r="D8">
        <v>0.57499999999999996</v>
      </c>
      <c r="E8">
        <f t="shared" si="0"/>
        <v>1617.4402250351618</v>
      </c>
      <c r="F8"/>
      <c r="G8">
        <v>0.47599999999999998</v>
      </c>
      <c r="H8">
        <v>1.5</v>
      </c>
      <c r="I8">
        <v>0.57699999999999996</v>
      </c>
      <c r="J8">
        <f t="shared" si="1"/>
        <v>1616.2464985994397</v>
      </c>
      <c r="K8"/>
      <c r="L8">
        <v>0.42399999999999999</v>
      </c>
      <c r="M8">
        <v>1</v>
      </c>
      <c r="N8">
        <v>0.35299999999999998</v>
      </c>
      <c r="O8">
        <f t="shared" si="2"/>
        <v>1665.0943396226417</v>
      </c>
      <c r="P8"/>
      <c r="Q8">
        <v>0.44600000000000001</v>
      </c>
      <c r="R8">
        <v>1</v>
      </c>
      <c r="S8">
        <v>0.33700000000000002</v>
      </c>
      <c r="T8">
        <f t="shared" si="3"/>
        <v>1511.2107623318386</v>
      </c>
      <c r="U8"/>
      <c r="V8">
        <f t="shared" si="4"/>
        <v>1602.4979563972706</v>
      </c>
      <c r="W8">
        <f t="shared" si="5"/>
        <v>64.971667666168372</v>
      </c>
      <c r="X8">
        <f t="shared" si="6"/>
        <v>32.485833833084186</v>
      </c>
    </row>
    <row r="9" spans="1:24" x14ac:dyDescent="0.2">
      <c r="A9" t="s">
        <v>31</v>
      </c>
      <c r="B9">
        <v>0.45500000000000002</v>
      </c>
      <c r="C9">
        <v>1.5</v>
      </c>
      <c r="D9">
        <v>0.50900000000000001</v>
      </c>
      <c r="E9">
        <f t="shared" si="0"/>
        <v>1491.5750915750916</v>
      </c>
      <c r="F9"/>
      <c r="G9">
        <v>0.47899999999999998</v>
      </c>
      <c r="H9">
        <v>1.5</v>
      </c>
      <c r="I9">
        <v>0.66600000000000004</v>
      </c>
      <c r="J9">
        <f t="shared" si="1"/>
        <v>1853.8622129436328</v>
      </c>
      <c r="K9"/>
      <c r="L9">
        <v>0.436</v>
      </c>
      <c r="M9">
        <v>1</v>
      </c>
      <c r="N9">
        <v>0.41399999999999998</v>
      </c>
      <c r="O9">
        <f t="shared" si="2"/>
        <v>1899.0825688073394</v>
      </c>
      <c r="P9"/>
      <c r="Q9">
        <v>0.439</v>
      </c>
      <c r="R9">
        <v>1</v>
      </c>
      <c r="S9">
        <v>0.27600000000000002</v>
      </c>
      <c r="T9">
        <f t="shared" si="3"/>
        <v>1257.4031890660592</v>
      </c>
      <c r="U9"/>
      <c r="V9">
        <f t="shared" si="4"/>
        <v>1625.4807655980308</v>
      </c>
      <c r="W9">
        <f t="shared" si="5"/>
        <v>305.73837622616924</v>
      </c>
      <c r="X9">
        <f t="shared" si="6"/>
        <v>152.86918811308462</v>
      </c>
    </row>
    <row r="10" spans="1:24" x14ac:dyDescent="0.2">
      <c r="A10" t="s">
        <v>35</v>
      </c>
      <c r="B10">
        <v>0.46300000000000002</v>
      </c>
      <c r="C10">
        <v>1.5</v>
      </c>
      <c r="D10">
        <v>0.41199999999999998</v>
      </c>
      <c r="E10">
        <f t="shared" si="0"/>
        <v>1186.4650827933765</v>
      </c>
      <c r="F10"/>
      <c r="G10">
        <v>0.48599999999999999</v>
      </c>
      <c r="H10">
        <v>1.5</v>
      </c>
      <c r="I10">
        <v>0.443</v>
      </c>
      <c r="J10">
        <f t="shared" si="1"/>
        <v>1215.363511659808</v>
      </c>
      <c r="K10"/>
      <c r="L10">
        <v>0.42699999999999999</v>
      </c>
      <c r="M10">
        <v>1</v>
      </c>
      <c r="N10">
        <v>0.31</v>
      </c>
      <c r="O10">
        <f t="shared" si="2"/>
        <v>1451.9906323185012</v>
      </c>
      <c r="P10"/>
      <c r="Q10">
        <v>0.435</v>
      </c>
      <c r="R10">
        <v>1</v>
      </c>
      <c r="S10">
        <v>0.223</v>
      </c>
      <c r="T10">
        <f t="shared" si="3"/>
        <v>1025.2873563218391</v>
      </c>
      <c r="U10"/>
      <c r="V10">
        <f t="shared" si="4"/>
        <v>1219.7766457733812</v>
      </c>
      <c r="W10">
        <f t="shared" si="5"/>
        <v>175.95317108008848</v>
      </c>
      <c r="X10">
        <f t="shared" si="6"/>
        <v>87.97658554004424</v>
      </c>
    </row>
    <row r="11" spans="1:24" x14ac:dyDescent="0.2">
      <c r="A11" t="s">
        <v>37</v>
      </c>
      <c r="B11">
        <v>0.46800000000000003</v>
      </c>
      <c r="C11">
        <v>1.5</v>
      </c>
      <c r="D11">
        <v>1.036</v>
      </c>
      <c r="E11">
        <f t="shared" si="0"/>
        <v>2951.5669515669515</v>
      </c>
      <c r="F11"/>
      <c r="G11">
        <v>0.5</v>
      </c>
      <c r="H11">
        <v>1.5</v>
      </c>
      <c r="I11">
        <v>1.0589999999999999</v>
      </c>
      <c r="J11">
        <f t="shared" si="1"/>
        <v>2824</v>
      </c>
      <c r="K11"/>
      <c r="L11">
        <v>0.38400000000000001</v>
      </c>
      <c r="M11">
        <v>1</v>
      </c>
      <c r="N11">
        <v>0.72199999999999998</v>
      </c>
      <c r="O11">
        <f t="shared" si="2"/>
        <v>3760.4166666666665</v>
      </c>
      <c r="P11"/>
      <c r="Q11">
        <v>0.433</v>
      </c>
      <c r="R11">
        <v>1</v>
      </c>
      <c r="S11">
        <v>0.85699999999999998</v>
      </c>
      <c r="T11">
        <f t="shared" si="3"/>
        <v>3958.4295612009237</v>
      </c>
      <c r="U11"/>
      <c r="V11">
        <f t="shared" si="4"/>
        <v>3373.6032948586353</v>
      </c>
      <c r="W11">
        <f t="shared" si="5"/>
        <v>569.15867828220746</v>
      </c>
      <c r="X11">
        <f t="shared" si="6"/>
        <v>284.57933914110373</v>
      </c>
    </row>
    <row r="12" spans="1:24" x14ac:dyDescent="0.2">
      <c r="A12" t="s">
        <v>39</v>
      </c>
      <c r="B12">
        <v>0.48899999999999999</v>
      </c>
      <c r="C12">
        <v>1.5</v>
      </c>
      <c r="D12">
        <v>0.89300000000000002</v>
      </c>
      <c r="E12">
        <f t="shared" si="0"/>
        <v>2434.9011588275389</v>
      </c>
      <c r="F12"/>
      <c r="G12">
        <v>0.48099999999999998</v>
      </c>
      <c r="H12">
        <v>1.5</v>
      </c>
      <c r="I12">
        <v>1.0349999999999999</v>
      </c>
      <c r="J12">
        <f t="shared" si="1"/>
        <v>2869.0228690228687</v>
      </c>
      <c r="K12"/>
      <c r="L12">
        <v>0.439</v>
      </c>
      <c r="M12">
        <v>1</v>
      </c>
      <c r="N12">
        <v>0.45</v>
      </c>
      <c r="O12">
        <f t="shared" si="2"/>
        <v>2050.113895216401</v>
      </c>
      <c r="P12"/>
      <c r="Q12">
        <v>0.442</v>
      </c>
      <c r="R12">
        <v>1</v>
      </c>
      <c r="S12">
        <v>0.40600000000000003</v>
      </c>
      <c r="T12">
        <f t="shared" si="3"/>
        <v>1837.1040723981901</v>
      </c>
      <c r="U12"/>
      <c r="V12">
        <f t="shared" si="4"/>
        <v>2297.7854988662498</v>
      </c>
      <c r="W12">
        <f t="shared" si="5"/>
        <v>454.12239070438636</v>
      </c>
      <c r="X12">
        <f t="shared" si="6"/>
        <v>227.06119535219318</v>
      </c>
    </row>
    <row r="13" spans="1:24" x14ac:dyDescent="0.2">
      <c r="A13" t="s">
        <v>44</v>
      </c>
      <c r="B13">
        <v>0.51300000000000001</v>
      </c>
      <c r="C13">
        <v>1.5</v>
      </c>
      <c r="D13">
        <v>0.68600000000000005</v>
      </c>
      <c r="E13">
        <f t="shared" si="0"/>
        <v>1782.9759584145547</v>
      </c>
      <c r="F13"/>
      <c r="G13">
        <v>0.46100000000000002</v>
      </c>
      <c r="H13">
        <v>1.5</v>
      </c>
      <c r="I13">
        <v>0.65</v>
      </c>
      <c r="J13">
        <f t="shared" si="1"/>
        <v>1879.9710773680404</v>
      </c>
      <c r="K13"/>
      <c r="L13">
        <v>0.40600000000000003</v>
      </c>
      <c r="M13">
        <v>1</v>
      </c>
      <c r="N13">
        <v>0.32900000000000001</v>
      </c>
      <c r="O13">
        <f t="shared" si="2"/>
        <v>1620.6896551724137</v>
      </c>
      <c r="P13"/>
      <c r="Q13">
        <v>0.435</v>
      </c>
      <c r="R13">
        <v>1</v>
      </c>
      <c r="S13">
        <v>0.28999999999999998</v>
      </c>
      <c r="T13">
        <f t="shared" si="3"/>
        <v>1333.3333333333333</v>
      </c>
      <c r="U13"/>
      <c r="V13">
        <f t="shared" si="4"/>
        <v>1654.2425060720855</v>
      </c>
      <c r="W13">
        <f t="shared" si="5"/>
        <v>239.18903305592983</v>
      </c>
      <c r="X13">
        <f t="shared" si="6"/>
        <v>119.59451652796491</v>
      </c>
    </row>
    <row r="14" spans="1:24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x14ac:dyDescent="0.2">
      <c r="A17"/>
      <c r="B17"/>
      <c r="C17" t="s">
        <v>90</v>
      </c>
      <c r="D17" t="s">
        <v>92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x14ac:dyDescent="0.2">
      <c r="A18"/>
      <c r="B18" t="s">
        <v>161</v>
      </c>
      <c r="C18">
        <v>3894.9389239130232</v>
      </c>
      <c r="D18">
        <v>204.21951360708633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x14ac:dyDescent="0.2">
      <c r="A19"/>
      <c r="B19" t="s">
        <v>162</v>
      </c>
      <c r="C19">
        <v>294.38791256233168</v>
      </c>
      <c r="D19">
        <v>85.043048855482027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x14ac:dyDescent="0.2">
      <c r="A20"/>
      <c r="B20" t="s">
        <v>30</v>
      </c>
      <c r="C20">
        <v>755.40730321388651</v>
      </c>
      <c r="D20">
        <v>83.293925902053303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x14ac:dyDescent="0.2">
      <c r="A21"/>
      <c r="B21" t="s">
        <v>32</v>
      </c>
      <c r="C21">
        <v>1602.4979563972706</v>
      </c>
      <c r="D21">
        <v>32.485833833084186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x14ac:dyDescent="0.2">
      <c r="A22"/>
      <c r="B22" t="s">
        <v>31</v>
      </c>
      <c r="C22">
        <v>1625.4807655980308</v>
      </c>
      <c r="D22">
        <v>152.86918811308462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x14ac:dyDescent="0.2">
      <c r="A23"/>
      <c r="B23" t="s">
        <v>35</v>
      </c>
      <c r="C23">
        <v>1219.7766457733812</v>
      </c>
      <c r="D23">
        <v>87.97658554004424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x14ac:dyDescent="0.2">
      <c r="A24"/>
      <c r="B24" t="s">
        <v>37</v>
      </c>
      <c r="C24">
        <v>3373.6032948586353</v>
      </c>
      <c r="D24">
        <v>284.57933914110373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x14ac:dyDescent="0.2">
      <c r="A25"/>
      <c r="B25" t="s">
        <v>39</v>
      </c>
      <c r="C25">
        <v>2297.7854988662498</v>
      </c>
      <c r="D25">
        <v>227.06119535219318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x14ac:dyDescent="0.2">
      <c r="A26"/>
      <c r="B26" t="s">
        <v>44</v>
      </c>
      <c r="C26">
        <v>1654.2425060720855</v>
      </c>
      <c r="D26">
        <v>119.59451652796491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H93"/>
  <sheetViews>
    <sheetView topLeftCell="H12" zoomScale="83" workbookViewId="0">
      <selection activeCell="Z60" sqref="Z60"/>
    </sheetView>
  </sheetViews>
  <sheetFormatPr baseColWidth="10" defaultColWidth="12.5" defaultRowHeight="16" x14ac:dyDescent="0.2"/>
  <cols>
    <col min="1" max="16" width="12.5" style="13"/>
    <col min="17" max="17" width="15.6640625" style="13" customWidth="1"/>
    <col min="18" max="18" width="12.5" style="13"/>
    <col min="19" max="19" width="13.6640625" style="13" customWidth="1"/>
    <col min="20" max="16384" width="12.5" style="13"/>
  </cols>
  <sheetData>
    <row r="2" spans="1:34" x14ac:dyDescent="0.2">
      <c r="A2" s="13" t="s">
        <v>93</v>
      </c>
      <c r="R2" s="27" t="s">
        <v>132</v>
      </c>
      <c r="S2" s="27"/>
      <c r="T2" s="27"/>
      <c r="U2" s="27"/>
      <c r="V2" s="27"/>
      <c r="W2" s="27" t="s">
        <v>133</v>
      </c>
      <c r="X2" s="27"/>
      <c r="Y2" s="27"/>
      <c r="Z2" s="27"/>
      <c r="AA2" s="27"/>
      <c r="AB2" s="27"/>
      <c r="AC2" s="27"/>
      <c r="AD2" s="15" t="s">
        <v>94</v>
      </c>
      <c r="AE2" s="15"/>
      <c r="AF2" s="15"/>
      <c r="AG2" s="15"/>
      <c r="AH2" s="15"/>
    </row>
    <row r="3" spans="1:34" x14ac:dyDescent="0.2">
      <c r="B3" s="13" t="s">
        <v>95</v>
      </c>
      <c r="C3" s="13" t="s">
        <v>96</v>
      </c>
      <c r="D3" s="13" t="s">
        <v>97</v>
      </c>
      <c r="E3" s="13" t="s">
        <v>98</v>
      </c>
      <c r="F3" s="13" t="s">
        <v>99</v>
      </c>
      <c r="G3" s="13" t="s">
        <v>100</v>
      </c>
      <c r="H3" s="13" t="s">
        <v>101</v>
      </c>
      <c r="I3" s="13" t="s">
        <v>102</v>
      </c>
      <c r="J3" s="13" t="s">
        <v>103</v>
      </c>
      <c r="K3" s="13" t="s">
        <v>104</v>
      </c>
      <c r="L3" s="13" t="s">
        <v>105</v>
      </c>
      <c r="M3" s="13" t="s">
        <v>106</v>
      </c>
      <c r="Q3" s="32" t="s">
        <v>151</v>
      </c>
      <c r="R3" s="27" t="s">
        <v>131</v>
      </c>
      <c r="S3" s="27" t="s">
        <v>134</v>
      </c>
      <c r="T3" s="27" t="s">
        <v>107</v>
      </c>
      <c r="U3" s="27" t="s">
        <v>94</v>
      </c>
      <c r="V3" s="27"/>
      <c r="W3" s="27" t="s">
        <v>131</v>
      </c>
      <c r="X3" s="27" t="s">
        <v>134</v>
      </c>
      <c r="Y3" s="27" t="s">
        <v>107</v>
      </c>
      <c r="Z3" s="27" t="s">
        <v>94</v>
      </c>
      <c r="AA3" s="27"/>
      <c r="AB3" s="27"/>
      <c r="AC3" s="27"/>
      <c r="AD3" s="15" t="s">
        <v>108</v>
      </c>
      <c r="AE3" s="15" t="s">
        <v>109</v>
      </c>
      <c r="AF3" s="15" t="s">
        <v>110</v>
      </c>
      <c r="AG3" s="15"/>
      <c r="AH3" s="15"/>
    </row>
    <row r="4" spans="1:34" x14ac:dyDescent="0.2">
      <c r="B4" s="13">
        <v>1</v>
      </c>
      <c r="C4" s="13">
        <v>13511.64</v>
      </c>
      <c r="D4" s="13">
        <v>451.2</v>
      </c>
      <c r="E4" s="13">
        <v>2999.18</v>
      </c>
      <c r="F4" s="13" t="s">
        <v>111</v>
      </c>
      <c r="G4" s="13">
        <v>0.38</v>
      </c>
      <c r="H4" s="13">
        <v>29.95</v>
      </c>
      <c r="I4" s="13">
        <v>6.65</v>
      </c>
      <c r="J4" s="13">
        <v>0.14000000000000001</v>
      </c>
      <c r="K4" s="13">
        <v>6.52</v>
      </c>
      <c r="L4" s="13">
        <v>0.59</v>
      </c>
      <c r="Q4" s="15" t="s">
        <v>160</v>
      </c>
      <c r="R4" s="27">
        <v>1</v>
      </c>
      <c r="S4" s="27">
        <v>2999.18</v>
      </c>
      <c r="T4" s="27">
        <v>385.71</v>
      </c>
      <c r="U4" s="27">
        <f>S4/T4</f>
        <v>7.7757382489435072</v>
      </c>
      <c r="V4" s="27"/>
      <c r="W4" s="27">
        <v>10</v>
      </c>
      <c r="X4" s="27">
        <v>884.35</v>
      </c>
      <c r="Y4" s="27">
        <v>271.27</v>
      </c>
      <c r="Z4" s="27">
        <f>X4/Y4</f>
        <v>3.2600361263685631</v>
      </c>
      <c r="AA4" s="27"/>
      <c r="AB4" s="27"/>
      <c r="AC4" s="27"/>
      <c r="AD4" s="15">
        <f t="shared" ref="AD4:AD12" si="0">AVERAGE(U4,Z4)</f>
        <v>5.5178871876560347</v>
      </c>
      <c r="AE4" s="15">
        <f t="shared" ref="AE4:AE12" si="1">STDEV(U4,Z4)</f>
        <v>3.1930835926912318</v>
      </c>
      <c r="AF4" s="15">
        <f>AE4/SQRT(2)</f>
        <v>2.2578510612874738</v>
      </c>
      <c r="AG4" s="15"/>
      <c r="AH4" s="15"/>
    </row>
    <row r="5" spans="1:34" x14ac:dyDescent="0.2">
      <c r="B5" s="13">
        <v>2</v>
      </c>
      <c r="C5" s="13">
        <v>80255.08</v>
      </c>
      <c r="D5" s="13">
        <v>451.2</v>
      </c>
      <c r="E5" s="13">
        <v>69742.62</v>
      </c>
      <c r="F5" s="13" t="s">
        <v>111</v>
      </c>
      <c r="G5" s="13">
        <v>8.8800000000000008</v>
      </c>
      <c r="H5" s="13">
        <v>177.87</v>
      </c>
      <c r="I5" s="13">
        <v>154.57</v>
      </c>
      <c r="J5" s="13">
        <v>0.17</v>
      </c>
      <c r="K5" s="13">
        <v>286.62</v>
      </c>
      <c r="L5" s="13">
        <v>25.43</v>
      </c>
      <c r="Q5" s="15" t="s">
        <v>159</v>
      </c>
      <c r="R5" s="27">
        <v>2</v>
      </c>
      <c r="S5" s="27">
        <v>69742.62</v>
      </c>
      <c r="T5" s="27">
        <v>352.54</v>
      </c>
      <c r="U5" s="27">
        <f t="shared" ref="U5:U12" si="2">S5/T5</f>
        <v>197.82895557950869</v>
      </c>
      <c r="V5" s="27"/>
      <c r="W5" s="27">
        <v>11</v>
      </c>
      <c r="X5" s="27">
        <v>68225.710000000006</v>
      </c>
      <c r="Y5" s="27">
        <v>274.68</v>
      </c>
      <c r="Z5" s="27">
        <f t="shared" ref="Z5:Z12" si="3">X5/Y5</f>
        <v>248.38251783893986</v>
      </c>
      <c r="AA5" s="27"/>
      <c r="AB5" s="27"/>
      <c r="AC5" s="27"/>
      <c r="AD5" s="15">
        <f t="shared" si="0"/>
        <v>223.10573670922429</v>
      </c>
      <c r="AE5" s="15">
        <f t="shared" si="1"/>
        <v>35.746766686780006</v>
      </c>
      <c r="AF5" s="15">
        <f t="shared" ref="AF5:AF12" si="4">AE5/SQRT(2)</f>
        <v>25.276781129715516</v>
      </c>
      <c r="AG5" s="15"/>
      <c r="AH5" s="15"/>
    </row>
    <row r="6" spans="1:34" x14ac:dyDescent="0.2">
      <c r="B6" s="13">
        <v>3</v>
      </c>
      <c r="C6" s="13">
        <v>76716.34</v>
      </c>
      <c r="D6" s="13">
        <v>451.2</v>
      </c>
      <c r="E6" s="13">
        <v>66203.88</v>
      </c>
      <c r="F6" s="13" t="s">
        <v>111</v>
      </c>
      <c r="G6" s="13">
        <v>8.43</v>
      </c>
      <c r="H6" s="13">
        <v>170.03</v>
      </c>
      <c r="I6" s="13">
        <v>146.72999999999999</v>
      </c>
      <c r="J6" s="13">
        <v>0.13</v>
      </c>
      <c r="K6" s="13">
        <v>261.04000000000002</v>
      </c>
      <c r="L6" s="13">
        <v>23.2</v>
      </c>
      <c r="Q6" s="15" t="s">
        <v>152</v>
      </c>
      <c r="R6" s="27">
        <v>3</v>
      </c>
      <c r="S6" s="27">
        <v>66203.88</v>
      </c>
      <c r="T6" s="27">
        <v>322.57</v>
      </c>
      <c r="U6" s="27">
        <f t="shared" si="2"/>
        <v>205.23880088042907</v>
      </c>
      <c r="V6" s="27"/>
      <c r="W6" s="27">
        <v>12</v>
      </c>
      <c r="X6" s="27">
        <v>63500.52</v>
      </c>
      <c r="Y6" s="27">
        <v>285.22000000000003</v>
      </c>
      <c r="Z6" s="27">
        <f t="shared" si="3"/>
        <v>222.63698197882334</v>
      </c>
      <c r="AA6" s="27"/>
      <c r="AB6" s="27"/>
      <c r="AC6" s="27"/>
      <c r="AD6" s="15">
        <f t="shared" si="0"/>
        <v>213.93789142962621</v>
      </c>
      <c r="AE6" s="15">
        <f t="shared" si="1"/>
        <v>12.302371834986207</v>
      </c>
      <c r="AF6" s="15">
        <f t="shared" si="4"/>
        <v>8.6990905491971358</v>
      </c>
      <c r="AG6" s="15"/>
      <c r="AH6" s="15"/>
    </row>
    <row r="7" spans="1:34" x14ac:dyDescent="0.2">
      <c r="B7" s="13">
        <v>4</v>
      </c>
      <c r="C7" s="13">
        <v>78102.86</v>
      </c>
      <c r="D7" s="13">
        <v>451.2</v>
      </c>
      <c r="E7" s="13">
        <v>67590.399999999994</v>
      </c>
      <c r="F7" s="13" t="s">
        <v>111</v>
      </c>
      <c r="G7" s="13">
        <v>8.61</v>
      </c>
      <c r="H7" s="13">
        <v>173.1</v>
      </c>
      <c r="I7" s="13">
        <v>149.80000000000001</v>
      </c>
      <c r="J7" s="13">
        <v>0.1</v>
      </c>
      <c r="K7" s="13">
        <v>246.08</v>
      </c>
      <c r="L7" s="13">
        <v>22.29</v>
      </c>
      <c r="Q7" s="15" t="s">
        <v>153</v>
      </c>
      <c r="R7" s="27">
        <v>4</v>
      </c>
      <c r="S7" s="27">
        <v>67590.399999999994</v>
      </c>
      <c r="T7" s="27">
        <v>331.15</v>
      </c>
      <c r="U7" s="27">
        <f t="shared" si="2"/>
        <v>204.1081081081081</v>
      </c>
      <c r="V7" s="27"/>
      <c r="W7" s="27">
        <v>13</v>
      </c>
      <c r="X7" s="27">
        <v>76070.59</v>
      </c>
      <c r="Y7" s="27">
        <v>246.89</v>
      </c>
      <c r="Z7" s="27">
        <f t="shared" si="3"/>
        <v>308.11531451253597</v>
      </c>
      <c r="AA7" s="27"/>
      <c r="AB7" s="27"/>
      <c r="AC7" s="27"/>
      <c r="AD7" s="15">
        <f t="shared" si="0"/>
        <v>256.11171131032205</v>
      </c>
      <c r="AE7" s="15">
        <f t="shared" si="1"/>
        <v>73.544200940839872</v>
      </c>
      <c r="AF7" s="15">
        <f t="shared" si="4"/>
        <v>52.003603202213938</v>
      </c>
      <c r="AG7" s="15"/>
      <c r="AH7" s="15"/>
    </row>
    <row r="8" spans="1:34" x14ac:dyDescent="0.2">
      <c r="B8" s="13">
        <v>5</v>
      </c>
      <c r="C8" s="13">
        <v>65823.320000000007</v>
      </c>
      <c r="D8" s="13">
        <v>451.2</v>
      </c>
      <c r="E8" s="13">
        <v>55310.86</v>
      </c>
      <c r="F8" s="13" t="s">
        <v>111</v>
      </c>
      <c r="G8" s="13">
        <v>7.04</v>
      </c>
      <c r="H8" s="13">
        <v>145.88999999999999</v>
      </c>
      <c r="I8" s="13">
        <v>122.59</v>
      </c>
      <c r="J8" s="13">
        <v>0.16</v>
      </c>
      <c r="K8" s="13">
        <v>170.61</v>
      </c>
      <c r="L8" s="13">
        <v>17.2</v>
      </c>
      <c r="Q8" s="15" t="s">
        <v>154</v>
      </c>
      <c r="R8" s="27">
        <v>5</v>
      </c>
      <c r="S8" s="27">
        <v>55310.86</v>
      </c>
      <c r="T8" s="27">
        <v>264.07</v>
      </c>
      <c r="U8" s="27">
        <f t="shared" si="2"/>
        <v>209.45529594425722</v>
      </c>
      <c r="V8" s="27"/>
      <c r="W8" s="27">
        <v>14</v>
      </c>
      <c r="X8" s="27">
        <v>64532.39</v>
      </c>
      <c r="Y8" s="27">
        <v>285.89999999999998</v>
      </c>
      <c r="Z8" s="27">
        <f t="shared" si="3"/>
        <v>225.71664917803429</v>
      </c>
      <c r="AA8" s="27"/>
      <c r="AB8" s="27"/>
      <c r="AC8" s="27"/>
      <c r="AD8" s="15">
        <f t="shared" si="0"/>
        <v>217.58597256114575</v>
      </c>
      <c r="AE8" s="15">
        <f t="shared" si="1"/>
        <v>11.498513142873561</v>
      </c>
      <c r="AF8" s="15">
        <f t="shared" si="4"/>
        <v>8.130676616888536</v>
      </c>
      <c r="AG8" s="15"/>
      <c r="AH8" s="15"/>
    </row>
    <row r="9" spans="1:34" x14ac:dyDescent="0.2">
      <c r="B9" s="13">
        <v>6</v>
      </c>
      <c r="C9" s="13">
        <v>53592.2</v>
      </c>
      <c r="D9" s="13">
        <v>451.2</v>
      </c>
      <c r="E9" s="13">
        <v>43079.74</v>
      </c>
      <c r="F9" s="13" t="s">
        <v>111</v>
      </c>
      <c r="G9" s="13">
        <v>5.49</v>
      </c>
      <c r="H9" s="13">
        <v>118.78</v>
      </c>
      <c r="I9" s="13">
        <v>95.48</v>
      </c>
      <c r="J9" s="13">
        <v>0.15</v>
      </c>
      <c r="K9" s="13">
        <v>138.21</v>
      </c>
      <c r="L9" s="13">
        <v>13.06</v>
      </c>
      <c r="Q9" s="15" t="s">
        <v>155</v>
      </c>
      <c r="R9" s="27">
        <v>6</v>
      </c>
      <c r="S9" s="27">
        <v>43079.74</v>
      </c>
      <c r="T9" s="27">
        <v>182.68</v>
      </c>
      <c r="U9" s="27">
        <f t="shared" si="2"/>
        <v>235.82077950514559</v>
      </c>
      <c r="V9" s="27"/>
      <c r="W9" s="27">
        <v>15</v>
      </c>
      <c r="X9" s="27">
        <v>36842.71</v>
      </c>
      <c r="Y9" s="27">
        <v>220.97</v>
      </c>
      <c r="Z9" s="27">
        <f t="shared" si="3"/>
        <v>166.73172828890799</v>
      </c>
      <c r="AA9" s="27"/>
      <c r="AB9" s="27"/>
      <c r="AC9" s="27"/>
      <c r="AD9" s="15">
        <f t="shared" si="0"/>
        <v>201.27625389702678</v>
      </c>
      <c r="AE9" s="15">
        <f t="shared" si="1"/>
        <v>48.853336620746433</v>
      </c>
      <c r="AF9" s="15">
        <f t="shared" si="4"/>
        <v>34.544525608118896</v>
      </c>
      <c r="AG9" s="15"/>
      <c r="AH9" s="15"/>
    </row>
    <row r="10" spans="1:34" x14ac:dyDescent="0.2">
      <c r="B10" s="13">
        <v>7</v>
      </c>
      <c r="C10" s="13">
        <v>35197.07</v>
      </c>
      <c r="D10" s="13">
        <v>451.2</v>
      </c>
      <c r="E10" s="13">
        <v>24684.61</v>
      </c>
      <c r="F10" s="13" t="s">
        <v>111</v>
      </c>
      <c r="G10" s="13">
        <v>3.14</v>
      </c>
      <c r="H10" s="13">
        <v>78.010000000000005</v>
      </c>
      <c r="I10" s="13">
        <v>54.71</v>
      </c>
      <c r="J10" s="13">
        <v>0.19</v>
      </c>
      <c r="K10" s="13">
        <v>48.24</v>
      </c>
      <c r="L10" s="13">
        <v>4.58</v>
      </c>
      <c r="Q10" s="15" t="s">
        <v>156</v>
      </c>
      <c r="R10" s="27">
        <v>7</v>
      </c>
      <c r="S10" s="27">
        <v>24684.61</v>
      </c>
      <c r="T10" s="27">
        <v>186.86</v>
      </c>
      <c r="U10" s="27">
        <f t="shared" si="2"/>
        <v>132.10216204645189</v>
      </c>
      <c r="V10" s="27"/>
      <c r="W10" s="27">
        <v>16</v>
      </c>
      <c r="X10" s="27">
        <v>27485.35</v>
      </c>
      <c r="Y10" s="27">
        <v>173.98</v>
      </c>
      <c r="Z10" s="27">
        <f t="shared" si="3"/>
        <v>157.97994022301415</v>
      </c>
      <c r="AA10" s="27"/>
      <c r="AB10" s="27"/>
      <c r="AC10" s="27"/>
      <c r="AD10" s="15">
        <f t="shared" si="0"/>
        <v>145.04105113473304</v>
      </c>
      <c r="AE10" s="15">
        <f t="shared" si="1"/>
        <v>18.298352430688425</v>
      </c>
      <c r="AF10" s="15">
        <f t="shared" si="4"/>
        <v>12.93888908828113</v>
      </c>
      <c r="AG10" s="15"/>
      <c r="AH10" s="15"/>
    </row>
    <row r="11" spans="1:34" x14ac:dyDescent="0.2">
      <c r="B11" s="13">
        <v>8</v>
      </c>
      <c r="C11" s="13">
        <v>36592.76</v>
      </c>
      <c r="D11" s="13">
        <v>451.2</v>
      </c>
      <c r="E11" s="13">
        <v>26080.31</v>
      </c>
      <c r="F11" s="13" t="s">
        <v>111</v>
      </c>
      <c r="G11" s="13">
        <v>3.32</v>
      </c>
      <c r="H11" s="13">
        <v>81.099999999999994</v>
      </c>
      <c r="I11" s="13">
        <v>57.8</v>
      </c>
      <c r="J11" s="13">
        <v>0.12</v>
      </c>
      <c r="K11" s="13">
        <v>38.46</v>
      </c>
      <c r="L11" s="13">
        <v>4.46</v>
      </c>
      <c r="Q11" s="15" t="s">
        <v>157</v>
      </c>
      <c r="R11" s="27">
        <v>8</v>
      </c>
      <c r="S11" s="27">
        <v>26080.31</v>
      </c>
      <c r="T11" s="27">
        <v>199.42</v>
      </c>
      <c r="U11" s="27">
        <f t="shared" si="2"/>
        <v>130.78081436164879</v>
      </c>
      <c r="V11" s="27"/>
      <c r="W11" s="27">
        <v>17</v>
      </c>
      <c r="X11" s="27">
        <v>25855.18</v>
      </c>
      <c r="Y11" s="27">
        <v>257.26</v>
      </c>
      <c r="Z11" s="27">
        <f t="shared" si="3"/>
        <v>100.50213791494986</v>
      </c>
      <c r="AA11" s="27"/>
      <c r="AB11" s="27"/>
      <c r="AC11" s="27"/>
      <c r="AD11" s="15">
        <f t="shared" si="0"/>
        <v>115.64147613829932</v>
      </c>
      <c r="AE11" s="15">
        <f t="shared" si="1"/>
        <v>21.410257440814252</v>
      </c>
      <c r="AF11" s="15">
        <f t="shared" si="4"/>
        <v>15.139338223349494</v>
      </c>
      <c r="AG11" s="15"/>
      <c r="AH11" s="15"/>
    </row>
    <row r="12" spans="1:34" x14ac:dyDescent="0.2">
      <c r="B12" s="13">
        <v>9</v>
      </c>
      <c r="C12" s="13">
        <v>41167.11</v>
      </c>
      <c r="D12" s="13">
        <v>451.2</v>
      </c>
      <c r="E12" s="13">
        <v>30654.66</v>
      </c>
      <c r="F12" s="13" t="s">
        <v>111</v>
      </c>
      <c r="G12" s="13">
        <v>3.9</v>
      </c>
      <c r="H12" s="13">
        <v>91.24</v>
      </c>
      <c r="I12" s="13">
        <v>67.94</v>
      </c>
      <c r="J12" s="13">
        <v>0.18</v>
      </c>
      <c r="K12" s="13">
        <v>53.28</v>
      </c>
      <c r="L12" s="13">
        <v>6.27</v>
      </c>
      <c r="Q12" s="15" t="s">
        <v>158</v>
      </c>
      <c r="R12" s="27">
        <v>9</v>
      </c>
      <c r="S12" s="27">
        <v>30654.66</v>
      </c>
      <c r="T12" s="27">
        <v>205.21</v>
      </c>
      <c r="U12" s="27">
        <f t="shared" si="2"/>
        <v>149.38190146679011</v>
      </c>
      <c r="V12" s="27"/>
      <c r="W12" s="27">
        <v>18</v>
      </c>
      <c r="X12" s="27">
        <v>35497.14</v>
      </c>
      <c r="Y12" s="27">
        <v>254.14</v>
      </c>
      <c r="Z12" s="27">
        <f t="shared" si="3"/>
        <v>139.67553317069331</v>
      </c>
      <c r="AA12" s="27"/>
      <c r="AB12" s="27"/>
      <c r="AC12" s="27"/>
      <c r="AD12" s="15">
        <f t="shared" si="0"/>
        <v>144.52871731874171</v>
      </c>
      <c r="AE12" s="15">
        <f t="shared" si="1"/>
        <v>6.8634388428641602</v>
      </c>
      <c r="AF12" s="15">
        <f t="shared" si="4"/>
        <v>4.8531841480483981</v>
      </c>
      <c r="AG12" s="15"/>
      <c r="AH12" s="15"/>
    </row>
    <row r="13" spans="1:34" x14ac:dyDescent="0.2">
      <c r="B13" s="13">
        <v>10</v>
      </c>
      <c r="C13" s="13">
        <v>11396.8</v>
      </c>
      <c r="D13" s="13">
        <v>451.2</v>
      </c>
      <c r="E13" s="13">
        <v>884.35</v>
      </c>
      <c r="F13" s="13" t="s">
        <v>111</v>
      </c>
      <c r="G13" s="13">
        <v>0.11</v>
      </c>
      <c r="H13" s="13">
        <v>25.26</v>
      </c>
      <c r="I13" s="13">
        <v>1.96</v>
      </c>
      <c r="J13" s="13">
        <v>0.11</v>
      </c>
      <c r="K13" s="13">
        <v>6.51</v>
      </c>
      <c r="L13" s="13">
        <v>0.51</v>
      </c>
      <c r="X13" s="32"/>
      <c r="AD13" s="15"/>
      <c r="AE13" s="15"/>
      <c r="AF13" s="15"/>
      <c r="AG13" s="15"/>
      <c r="AH13" s="15"/>
    </row>
    <row r="14" spans="1:34" x14ac:dyDescent="0.2">
      <c r="B14" s="13">
        <v>11</v>
      </c>
      <c r="C14" s="13">
        <v>78738.16</v>
      </c>
      <c r="D14" s="13">
        <v>451.2</v>
      </c>
      <c r="E14" s="13">
        <v>68225.710000000006</v>
      </c>
      <c r="F14" s="13" t="s">
        <v>111</v>
      </c>
      <c r="G14" s="13">
        <v>8.69</v>
      </c>
      <c r="H14" s="13">
        <v>174.51</v>
      </c>
      <c r="I14" s="13">
        <v>151.21</v>
      </c>
      <c r="J14" s="13">
        <v>0.2</v>
      </c>
      <c r="K14" s="13">
        <v>252.12</v>
      </c>
      <c r="L14" s="13">
        <v>23.42</v>
      </c>
      <c r="AD14" s="15"/>
      <c r="AE14" s="15"/>
      <c r="AF14" s="15"/>
      <c r="AG14" s="15"/>
      <c r="AH14" s="15"/>
    </row>
    <row r="15" spans="1:34" x14ac:dyDescent="0.2">
      <c r="B15" s="13">
        <v>12</v>
      </c>
      <c r="C15" s="13">
        <v>74012.98</v>
      </c>
      <c r="D15" s="13">
        <v>451.2</v>
      </c>
      <c r="E15" s="13">
        <v>63500.52</v>
      </c>
      <c r="F15" s="13" t="s">
        <v>111</v>
      </c>
      <c r="G15" s="13">
        <v>8.09</v>
      </c>
      <c r="H15" s="13">
        <v>164.04</v>
      </c>
      <c r="I15" s="13">
        <v>140.74</v>
      </c>
      <c r="J15" s="13">
        <v>0.18</v>
      </c>
      <c r="K15" s="13">
        <v>238.46</v>
      </c>
      <c r="L15" s="13">
        <v>20.43</v>
      </c>
      <c r="AD15" s="15"/>
      <c r="AE15" s="15"/>
      <c r="AF15" s="15"/>
      <c r="AG15" s="15"/>
      <c r="AH15" s="15"/>
    </row>
    <row r="16" spans="1:34" x14ac:dyDescent="0.2">
      <c r="B16" s="13">
        <v>13</v>
      </c>
      <c r="C16" s="13">
        <v>86583.05</v>
      </c>
      <c r="D16" s="13">
        <v>451.2</v>
      </c>
      <c r="E16" s="13">
        <v>76070.59</v>
      </c>
      <c r="F16" s="13" t="s">
        <v>111</v>
      </c>
      <c r="G16" s="13">
        <v>9.69</v>
      </c>
      <c r="H16" s="13">
        <v>191.9</v>
      </c>
      <c r="I16" s="13">
        <v>168.6</v>
      </c>
      <c r="J16" s="13">
        <v>0.19</v>
      </c>
      <c r="K16" s="13">
        <v>214.72</v>
      </c>
      <c r="L16" s="13">
        <v>21.49</v>
      </c>
      <c r="AD16" s="15"/>
      <c r="AE16" s="15"/>
      <c r="AF16" s="15"/>
      <c r="AG16" s="15"/>
      <c r="AH16" s="15"/>
    </row>
    <row r="17" spans="1:34" x14ac:dyDescent="0.2">
      <c r="B17" s="13">
        <v>14</v>
      </c>
      <c r="C17" s="13">
        <v>75044.850000000006</v>
      </c>
      <c r="D17" s="13">
        <v>451.2</v>
      </c>
      <c r="E17" s="13">
        <v>64532.39</v>
      </c>
      <c r="F17" s="13" t="s">
        <v>111</v>
      </c>
      <c r="G17" s="13">
        <v>8.2200000000000006</v>
      </c>
      <c r="H17" s="13">
        <v>166.32</v>
      </c>
      <c r="I17" s="13">
        <v>143.02000000000001</v>
      </c>
      <c r="J17" s="13">
        <v>0.17</v>
      </c>
      <c r="K17" s="13">
        <v>207.2</v>
      </c>
      <c r="L17" s="13">
        <v>20.36</v>
      </c>
      <c r="AD17" s="15"/>
      <c r="AE17" s="15"/>
      <c r="AF17" s="15"/>
      <c r="AG17" s="15"/>
      <c r="AH17" s="15"/>
    </row>
    <row r="18" spans="1:34" x14ac:dyDescent="0.2">
      <c r="B18" s="13">
        <v>15</v>
      </c>
      <c r="C18" s="13">
        <v>47355.17</v>
      </c>
      <c r="D18" s="13">
        <v>451.2</v>
      </c>
      <c r="E18" s="13">
        <v>36842.71</v>
      </c>
      <c r="F18" s="13" t="s">
        <v>111</v>
      </c>
      <c r="G18" s="13">
        <v>4.6900000000000004</v>
      </c>
      <c r="H18" s="13">
        <v>104.95</v>
      </c>
      <c r="I18" s="13">
        <v>81.650000000000006</v>
      </c>
      <c r="J18" s="13">
        <v>0.14000000000000001</v>
      </c>
      <c r="K18" s="13">
        <v>125.79</v>
      </c>
      <c r="L18" s="13">
        <v>11.53</v>
      </c>
      <c r="AD18" s="15"/>
      <c r="AE18" s="15"/>
      <c r="AF18" s="15"/>
      <c r="AG18" s="15"/>
      <c r="AH18" s="15"/>
    </row>
    <row r="19" spans="1:34" x14ac:dyDescent="0.2">
      <c r="B19" s="13">
        <v>16</v>
      </c>
      <c r="C19" s="13">
        <v>37997.81</v>
      </c>
      <c r="D19" s="13">
        <v>451.2</v>
      </c>
      <c r="E19" s="13">
        <v>27485.35</v>
      </c>
      <c r="F19" s="13" t="s">
        <v>111</v>
      </c>
      <c r="G19" s="13">
        <v>3.5</v>
      </c>
      <c r="H19" s="13">
        <v>84.21</v>
      </c>
      <c r="I19" s="13">
        <v>60.92</v>
      </c>
      <c r="J19" s="13">
        <v>0.13</v>
      </c>
      <c r="K19" s="13">
        <v>60.38</v>
      </c>
      <c r="L19" s="13">
        <v>5.38</v>
      </c>
      <c r="AD19" s="15"/>
      <c r="AE19" s="15"/>
      <c r="AF19" s="15"/>
      <c r="AG19" s="15"/>
      <c r="AH19" s="15"/>
    </row>
    <row r="20" spans="1:34" x14ac:dyDescent="0.2">
      <c r="B20" s="13">
        <v>17</v>
      </c>
      <c r="C20" s="13">
        <v>36367.64</v>
      </c>
      <c r="D20" s="13">
        <v>451.2</v>
      </c>
      <c r="E20" s="13">
        <v>25855.18</v>
      </c>
      <c r="F20" s="13" t="s">
        <v>111</v>
      </c>
      <c r="G20" s="13">
        <v>3.29</v>
      </c>
      <c r="H20" s="13">
        <v>80.599999999999994</v>
      </c>
      <c r="I20" s="13">
        <v>57.3</v>
      </c>
      <c r="J20" s="13">
        <v>0.23</v>
      </c>
      <c r="K20" s="13">
        <v>51.09</v>
      </c>
      <c r="L20" s="13">
        <v>4.4800000000000004</v>
      </c>
      <c r="AD20" s="15"/>
      <c r="AE20" s="15"/>
      <c r="AF20" s="15"/>
      <c r="AG20" s="15"/>
      <c r="AH20" s="15"/>
    </row>
    <row r="21" spans="1:34" x14ac:dyDescent="0.2">
      <c r="B21" s="13">
        <v>18</v>
      </c>
      <c r="C21" s="13">
        <v>46009.599999999999</v>
      </c>
      <c r="D21" s="13">
        <v>451.2</v>
      </c>
      <c r="E21" s="13">
        <v>35497.14</v>
      </c>
      <c r="F21" s="13" t="s">
        <v>111</v>
      </c>
      <c r="G21" s="13">
        <v>4.5199999999999996</v>
      </c>
      <c r="H21" s="13">
        <v>101.97</v>
      </c>
      <c r="I21" s="13">
        <v>78.67</v>
      </c>
      <c r="J21" s="13">
        <v>0.22</v>
      </c>
      <c r="K21" s="13">
        <v>86.2</v>
      </c>
      <c r="L21" s="13">
        <v>8.39</v>
      </c>
      <c r="AD21" s="15"/>
      <c r="AE21" s="15"/>
      <c r="AF21" s="15"/>
      <c r="AG21" s="15"/>
      <c r="AH21" s="15"/>
    </row>
    <row r="22" spans="1:34" x14ac:dyDescent="0.2">
      <c r="B22" s="13">
        <v>19</v>
      </c>
      <c r="C22" s="13">
        <v>10512.46</v>
      </c>
      <c r="D22" s="13">
        <v>451.2</v>
      </c>
      <c r="E22" s="13" t="s">
        <v>111</v>
      </c>
      <c r="F22" s="13" t="s">
        <v>111</v>
      </c>
      <c r="G22" s="13" t="s">
        <v>111</v>
      </c>
      <c r="H22" s="13">
        <v>23.3</v>
      </c>
      <c r="I22" s="13" t="s">
        <v>111</v>
      </c>
      <c r="J22" s="13">
        <v>0.1</v>
      </c>
      <c r="K22" s="13">
        <v>2.94</v>
      </c>
      <c r="L22" s="13">
        <v>0.35</v>
      </c>
      <c r="M22" s="13" t="s">
        <v>112</v>
      </c>
      <c r="AD22" s="15"/>
      <c r="AE22" s="15"/>
      <c r="AF22" s="15"/>
      <c r="AG22" s="15"/>
      <c r="AH22" s="15"/>
    </row>
    <row r="23" spans="1:34" x14ac:dyDescent="0.2">
      <c r="AD23" s="15"/>
      <c r="AE23" s="15"/>
      <c r="AF23" s="15"/>
      <c r="AG23" s="15"/>
      <c r="AH23" s="15"/>
    </row>
    <row r="24" spans="1:34" x14ac:dyDescent="0.2">
      <c r="A24" s="13" t="s">
        <v>113</v>
      </c>
      <c r="AD24" s="15"/>
      <c r="AE24" s="15"/>
      <c r="AF24" s="15"/>
      <c r="AG24" s="15"/>
      <c r="AH24" s="15"/>
    </row>
    <row r="25" spans="1:34" x14ac:dyDescent="0.2">
      <c r="B25" s="13" t="s">
        <v>95</v>
      </c>
      <c r="C25" s="13" t="s">
        <v>96</v>
      </c>
      <c r="D25" s="13" t="s">
        <v>97</v>
      </c>
      <c r="E25" s="13" t="s">
        <v>98</v>
      </c>
      <c r="F25" s="13" t="s">
        <v>99</v>
      </c>
      <c r="G25" s="13" t="s">
        <v>100</v>
      </c>
      <c r="H25" s="13" t="s">
        <v>101</v>
      </c>
      <c r="I25" s="13" t="s">
        <v>102</v>
      </c>
      <c r="J25" s="13" t="s">
        <v>103</v>
      </c>
      <c r="K25" s="13" t="s">
        <v>104</v>
      </c>
      <c r="L25" s="13" t="s">
        <v>105</v>
      </c>
      <c r="M25" s="13" t="s">
        <v>106</v>
      </c>
      <c r="AD25" s="15"/>
      <c r="AE25" s="15"/>
      <c r="AF25" s="15"/>
      <c r="AG25" s="15"/>
      <c r="AH25" s="15"/>
    </row>
    <row r="26" spans="1:34" x14ac:dyDescent="0.2">
      <c r="B26" s="13">
        <v>1</v>
      </c>
      <c r="C26" s="13">
        <v>6432.04</v>
      </c>
      <c r="D26" s="13">
        <v>216</v>
      </c>
      <c r="E26" s="13">
        <v>380.74</v>
      </c>
      <c r="F26" s="13" t="s">
        <v>111</v>
      </c>
      <c r="G26" s="13">
        <v>0.06</v>
      </c>
      <c r="H26" s="13">
        <v>29.78</v>
      </c>
      <c r="I26" s="13">
        <v>1.76</v>
      </c>
      <c r="J26" s="14">
        <v>0</v>
      </c>
      <c r="K26" s="13">
        <v>3.53</v>
      </c>
      <c r="L26" s="13">
        <v>0.49</v>
      </c>
      <c r="AD26" s="15"/>
      <c r="AE26" s="15"/>
      <c r="AF26" s="15"/>
      <c r="AG26" s="15"/>
      <c r="AH26" s="15"/>
    </row>
    <row r="27" spans="1:34" x14ac:dyDescent="0.2">
      <c r="B27" s="13">
        <v>2</v>
      </c>
      <c r="C27" s="13">
        <v>11715.81</v>
      </c>
      <c r="D27" s="13">
        <v>216</v>
      </c>
      <c r="E27" s="13">
        <v>5664.5</v>
      </c>
      <c r="F27" s="13" t="s">
        <v>111</v>
      </c>
      <c r="G27" s="13">
        <v>0.84</v>
      </c>
      <c r="H27" s="13">
        <v>54.24</v>
      </c>
      <c r="I27" s="13">
        <v>26.22</v>
      </c>
      <c r="J27" s="14">
        <v>0</v>
      </c>
      <c r="K27" s="13">
        <v>22.17</v>
      </c>
      <c r="L27" s="13">
        <v>2.65</v>
      </c>
      <c r="R27" s="27" t="s">
        <v>132</v>
      </c>
      <c r="S27" s="27"/>
      <c r="T27" s="27"/>
      <c r="U27" s="27"/>
      <c r="V27" s="27"/>
      <c r="W27" s="27"/>
      <c r="X27" s="27" t="s">
        <v>133</v>
      </c>
      <c r="Y27" s="27"/>
      <c r="Z27" s="27"/>
      <c r="AA27" s="27"/>
      <c r="AB27" s="27"/>
      <c r="AC27" s="27"/>
      <c r="AD27" s="15"/>
      <c r="AE27" s="15"/>
      <c r="AF27" s="15"/>
      <c r="AG27" s="15"/>
      <c r="AH27" s="15"/>
    </row>
    <row r="28" spans="1:34" x14ac:dyDescent="0.2">
      <c r="B28" s="13">
        <v>3</v>
      </c>
      <c r="C28" s="13">
        <v>14197.55</v>
      </c>
      <c r="D28" s="13">
        <v>216</v>
      </c>
      <c r="E28" s="13">
        <v>8146.25</v>
      </c>
      <c r="F28" s="13" t="s">
        <v>111</v>
      </c>
      <c r="G28" s="13">
        <v>1.21</v>
      </c>
      <c r="H28" s="13">
        <v>65.73</v>
      </c>
      <c r="I28" s="13">
        <v>37.71</v>
      </c>
      <c r="J28" s="13">
        <v>0.13</v>
      </c>
      <c r="K28" s="13">
        <v>38.31</v>
      </c>
      <c r="L28" s="13">
        <v>4.25</v>
      </c>
      <c r="Q28" s="32" t="s">
        <v>151</v>
      </c>
      <c r="R28" s="27" t="s">
        <v>131</v>
      </c>
      <c r="S28" s="27" t="s">
        <v>135</v>
      </c>
      <c r="T28" s="27" t="s">
        <v>131</v>
      </c>
      <c r="U28" s="27" t="s">
        <v>136</v>
      </c>
      <c r="V28" s="27" t="s">
        <v>107</v>
      </c>
      <c r="W28" s="27"/>
      <c r="X28" s="27"/>
      <c r="Y28" s="27" t="s">
        <v>135</v>
      </c>
      <c r="Z28" s="27"/>
      <c r="AA28" s="27" t="s">
        <v>136</v>
      </c>
      <c r="AB28" s="27" t="s">
        <v>107</v>
      </c>
      <c r="AC28" s="27"/>
      <c r="AD28" s="15"/>
      <c r="AE28" s="15"/>
      <c r="AF28" s="15"/>
      <c r="AG28" s="15"/>
      <c r="AH28" s="15"/>
    </row>
    <row r="29" spans="1:34" x14ac:dyDescent="0.2">
      <c r="B29" s="13">
        <v>4</v>
      </c>
      <c r="C29" s="13">
        <v>13266.49</v>
      </c>
      <c r="D29" s="13">
        <v>216</v>
      </c>
      <c r="E29" s="13">
        <v>7215.18</v>
      </c>
      <c r="F29" s="13" t="s">
        <v>111</v>
      </c>
      <c r="G29" s="13">
        <v>1.07</v>
      </c>
      <c r="H29" s="13">
        <v>61.42</v>
      </c>
      <c r="I29" s="13">
        <v>33.4</v>
      </c>
      <c r="J29" s="13">
        <v>0.14000000000000001</v>
      </c>
      <c r="K29" s="13">
        <v>28.83</v>
      </c>
      <c r="L29" s="13">
        <v>3.38</v>
      </c>
      <c r="Q29" s="15" t="s">
        <v>160</v>
      </c>
      <c r="R29" s="27">
        <v>1</v>
      </c>
      <c r="S29" s="27">
        <v>380.74</v>
      </c>
      <c r="T29" s="27">
        <v>19</v>
      </c>
      <c r="U29" s="27">
        <v>856.62</v>
      </c>
      <c r="V29" s="27">
        <v>385.71</v>
      </c>
      <c r="W29" s="27"/>
      <c r="X29" s="27">
        <v>10</v>
      </c>
      <c r="Y29" s="27">
        <v>0</v>
      </c>
      <c r="Z29" s="27">
        <v>28</v>
      </c>
      <c r="AA29" s="27">
        <v>650.79999999999995</v>
      </c>
      <c r="AB29" s="27">
        <v>271.27</v>
      </c>
      <c r="AC29" s="27"/>
      <c r="AD29" s="15"/>
      <c r="AE29" s="15"/>
      <c r="AF29" s="15"/>
      <c r="AG29" s="15"/>
      <c r="AH29" s="15"/>
    </row>
    <row r="30" spans="1:34" x14ac:dyDescent="0.2">
      <c r="B30" s="13">
        <v>5</v>
      </c>
      <c r="C30" s="13">
        <v>12618.62</v>
      </c>
      <c r="D30" s="13">
        <v>216</v>
      </c>
      <c r="E30" s="13">
        <v>6567.32</v>
      </c>
      <c r="F30" s="13" t="s">
        <v>111</v>
      </c>
      <c r="G30" s="13">
        <v>0.98</v>
      </c>
      <c r="H30" s="13">
        <v>58.42</v>
      </c>
      <c r="I30" s="13">
        <v>30.4</v>
      </c>
      <c r="J30" s="13">
        <v>0.16</v>
      </c>
      <c r="K30" s="13">
        <v>23.79</v>
      </c>
      <c r="L30" s="13">
        <v>2.72</v>
      </c>
      <c r="Q30" s="15" t="s">
        <v>159</v>
      </c>
      <c r="R30" s="27">
        <v>2</v>
      </c>
      <c r="S30" s="27">
        <v>5664.5</v>
      </c>
      <c r="T30" s="27">
        <v>20</v>
      </c>
      <c r="U30" s="27">
        <v>57012.76</v>
      </c>
      <c r="V30" s="27">
        <v>352.54</v>
      </c>
      <c r="W30" s="27"/>
      <c r="X30" s="27">
        <v>11</v>
      </c>
      <c r="Y30" s="27">
        <v>9140.14</v>
      </c>
      <c r="Z30" s="27">
        <v>29</v>
      </c>
      <c r="AA30" s="27">
        <v>52064.160000000003</v>
      </c>
      <c r="AB30" s="27">
        <v>274.68</v>
      </c>
      <c r="AC30" s="27"/>
      <c r="AD30" s="15"/>
      <c r="AE30" s="15"/>
      <c r="AF30" s="15"/>
      <c r="AG30" s="15"/>
      <c r="AH30" s="15"/>
    </row>
    <row r="31" spans="1:34" x14ac:dyDescent="0.2">
      <c r="B31" s="13">
        <v>6</v>
      </c>
      <c r="C31" s="13">
        <v>12572.58</v>
      </c>
      <c r="D31" s="13">
        <v>216</v>
      </c>
      <c r="E31" s="13">
        <v>6521.28</v>
      </c>
      <c r="F31" s="13" t="s">
        <v>111</v>
      </c>
      <c r="G31" s="13">
        <v>0.97</v>
      </c>
      <c r="H31" s="13">
        <v>58.21</v>
      </c>
      <c r="I31" s="13">
        <v>30.19</v>
      </c>
      <c r="J31" s="13">
        <v>0.15</v>
      </c>
      <c r="K31" s="13">
        <v>24.86</v>
      </c>
      <c r="L31" s="13">
        <v>2.99</v>
      </c>
      <c r="Q31" s="15" t="s">
        <v>152</v>
      </c>
      <c r="R31" s="27">
        <v>3</v>
      </c>
      <c r="S31" s="27">
        <v>8146.25</v>
      </c>
      <c r="T31" s="27">
        <v>21</v>
      </c>
      <c r="U31" s="27">
        <v>50774.77</v>
      </c>
      <c r="V31" s="27">
        <v>322.57</v>
      </c>
      <c r="W31" s="27"/>
      <c r="X31" s="27">
        <v>12</v>
      </c>
      <c r="Y31" s="27">
        <v>7863.01</v>
      </c>
      <c r="Z31" s="27">
        <v>30</v>
      </c>
      <c r="AA31" s="27">
        <v>46278.879999999997</v>
      </c>
      <c r="AB31" s="27">
        <v>285.22000000000003</v>
      </c>
      <c r="AC31" s="27"/>
      <c r="AD31" s="15"/>
      <c r="AE31" s="15"/>
      <c r="AF31" s="15"/>
      <c r="AG31" s="15"/>
      <c r="AH31" s="15"/>
    </row>
    <row r="32" spans="1:34" x14ac:dyDescent="0.2">
      <c r="B32" s="13">
        <v>7</v>
      </c>
      <c r="C32" s="13">
        <v>18094.89</v>
      </c>
      <c r="D32" s="13">
        <v>216</v>
      </c>
      <c r="E32" s="13">
        <v>12043.59</v>
      </c>
      <c r="F32" s="13" t="s">
        <v>111</v>
      </c>
      <c r="G32" s="13">
        <v>1.79</v>
      </c>
      <c r="H32" s="13">
        <v>83.77</v>
      </c>
      <c r="I32" s="13">
        <v>55.76</v>
      </c>
      <c r="J32" s="13">
        <v>0.21</v>
      </c>
      <c r="K32" s="13">
        <v>48.24</v>
      </c>
      <c r="L32" s="13">
        <v>5.82</v>
      </c>
      <c r="Q32" s="15" t="s">
        <v>153</v>
      </c>
      <c r="R32" s="27">
        <v>4</v>
      </c>
      <c r="S32" s="27">
        <v>7215.18</v>
      </c>
      <c r="T32" s="27">
        <v>22</v>
      </c>
      <c r="U32" s="27">
        <v>52415.24</v>
      </c>
      <c r="V32" s="27">
        <v>331.15</v>
      </c>
      <c r="W32" s="27"/>
      <c r="X32" s="27">
        <v>13</v>
      </c>
      <c r="Y32" s="27">
        <v>13666.79</v>
      </c>
      <c r="Z32" s="27">
        <v>31</v>
      </c>
      <c r="AA32" s="27">
        <v>52967.61</v>
      </c>
      <c r="AB32" s="27">
        <v>246.89</v>
      </c>
      <c r="AC32" s="27"/>
      <c r="AD32" s="15"/>
      <c r="AE32" s="15"/>
      <c r="AF32" s="15"/>
      <c r="AG32" s="15"/>
      <c r="AH32" s="15"/>
    </row>
    <row r="33" spans="2:34" x14ac:dyDescent="0.2">
      <c r="B33" s="13">
        <v>8</v>
      </c>
      <c r="C33" s="13">
        <v>17116.8</v>
      </c>
      <c r="D33" s="13">
        <v>216</v>
      </c>
      <c r="E33" s="13">
        <v>11065.49</v>
      </c>
      <c r="F33" s="13" t="s">
        <v>111</v>
      </c>
      <c r="G33" s="13">
        <v>1.65</v>
      </c>
      <c r="H33" s="13">
        <v>79.239999999999995</v>
      </c>
      <c r="I33" s="13">
        <v>51.23</v>
      </c>
      <c r="J33" s="13">
        <v>0.18</v>
      </c>
      <c r="K33" s="13">
        <v>32.74</v>
      </c>
      <c r="L33" s="13">
        <v>4.05</v>
      </c>
      <c r="Q33" s="15" t="s">
        <v>154</v>
      </c>
      <c r="R33" s="27">
        <v>5</v>
      </c>
      <c r="S33" s="27">
        <v>6567.32</v>
      </c>
      <c r="T33" s="27">
        <v>23</v>
      </c>
      <c r="U33" s="27">
        <v>41300.699999999997</v>
      </c>
      <c r="V33" s="27">
        <v>264.07</v>
      </c>
      <c r="W33" s="27"/>
      <c r="X33" s="27">
        <v>14</v>
      </c>
      <c r="Y33" s="27">
        <v>5914.04</v>
      </c>
      <c r="Z33" s="27">
        <v>32</v>
      </c>
      <c r="AA33" s="27">
        <v>49728.68</v>
      </c>
      <c r="AB33" s="27">
        <v>285.89999999999998</v>
      </c>
      <c r="AC33" s="27"/>
      <c r="AD33" s="15"/>
      <c r="AE33" s="15"/>
      <c r="AF33" s="15"/>
      <c r="AG33" s="15"/>
      <c r="AH33" s="15"/>
    </row>
    <row r="34" spans="2:34" x14ac:dyDescent="0.2">
      <c r="B34" s="13">
        <v>9</v>
      </c>
      <c r="C34" s="13">
        <v>15253.34</v>
      </c>
      <c r="D34" s="13">
        <v>216</v>
      </c>
      <c r="E34" s="13">
        <v>9202.0400000000009</v>
      </c>
      <c r="F34" s="13" t="s">
        <v>111</v>
      </c>
      <c r="G34" s="13">
        <v>1.37</v>
      </c>
      <c r="H34" s="13">
        <v>70.62</v>
      </c>
      <c r="I34" s="13">
        <v>42.6</v>
      </c>
      <c r="J34" s="13">
        <v>0.18</v>
      </c>
      <c r="K34" s="13">
        <v>34.04</v>
      </c>
      <c r="L34" s="13">
        <v>3.91</v>
      </c>
      <c r="Q34" s="15" t="s">
        <v>155</v>
      </c>
      <c r="R34" s="27">
        <v>6</v>
      </c>
      <c r="S34" s="27">
        <v>6521.28</v>
      </c>
      <c r="T34" s="27">
        <v>24</v>
      </c>
      <c r="U34" s="27">
        <v>30572.04</v>
      </c>
      <c r="V34" s="27">
        <v>182.68</v>
      </c>
      <c r="W34" s="27"/>
      <c r="X34" s="27">
        <v>15</v>
      </c>
      <c r="Y34" s="27">
        <v>5631.39</v>
      </c>
      <c r="Z34" s="27">
        <v>33</v>
      </c>
      <c r="AA34" s="27">
        <v>26253.02</v>
      </c>
      <c r="AB34" s="27">
        <v>220.97</v>
      </c>
      <c r="AC34" s="27"/>
      <c r="AD34" s="15"/>
      <c r="AE34" s="15"/>
      <c r="AF34" s="15"/>
      <c r="AG34" s="15"/>
      <c r="AH34" s="15"/>
    </row>
    <row r="35" spans="2:34" x14ac:dyDescent="0.2">
      <c r="B35" s="13">
        <v>10</v>
      </c>
      <c r="C35" s="13">
        <v>5004.3500000000004</v>
      </c>
      <c r="D35" s="13">
        <v>216</v>
      </c>
      <c r="E35" s="13" t="s">
        <v>111</v>
      </c>
      <c r="F35" s="13" t="s">
        <v>111</v>
      </c>
      <c r="G35" s="13" t="s">
        <v>111</v>
      </c>
      <c r="H35" s="13">
        <v>23.17</v>
      </c>
      <c r="I35" s="13" t="s">
        <v>111</v>
      </c>
      <c r="J35" s="13">
        <v>0.11</v>
      </c>
      <c r="K35" s="13">
        <v>2.78</v>
      </c>
      <c r="L35" s="13">
        <v>0.35</v>
      </c>
      <c r="Q35" s="15" t="s">
        <v>156</v>
      </c>
      <c r="R35" s="27">
        <v>7</v>
      </c>
      <c r="S35" s="27">
        <v>12043.59</v>
      </c>
      <c r="T35" s="27">
        <v>25</v>
      </c>
      <c r="U35" s="27">
        <v>5479.68</v>
      </c>
      <c r="V35" s="27">
        <v>186.86</v>
      </c>
      <c r="W35" s="27"/>
      <c r="X35" s="27">
        <v>16</v>
      </c>
      <c r="Y35" s="27">
        <v>15892.31</v>
      </c>
      <c r="Z35" s="27">
        <v>34</v>
      </c>
      <c r="AA35" s="27">
        <v>5980.76</v>
      </c>
      <c r="AB35" s="27">
        <v>173.98</v>
      </c>
      <c r="AC35" s="27"/>
      <c r="AD35" s="15"/>
      <c r="AE35" s="15"/>
      <c r="AF35" s="15"/>
      <c r="AG35" s="15"/>
      <c r="AH35" s="15"/>
    </row>
    <row r="36" spans="2:34" x14ac:dyDescent="0.2">
      <c r="B36" s="13">
        <v>11</v>
      </c>
      <c r="C36" s="13">
        <v>15191.45</v>
      </c>
      <c r="D36" s="13">
        <v>216</v>
      </c>
      <c r="E36" s="13">
        <v>9140.14</v>
      </c>
      <c r="F36" s="13" t="s">
        <v>111</v>
      </c>
      <c r="G36" s="13">
        <v>1.36</v>
      </c>
      <c r="H36" s="13">
        <v>70.33</v>
      </c>
      <c r="I36" s="13">
        <v>42.32</v>
      </c>
      <c r="J36" s="13">
        <v>0.2</v>
      </c>
      <c r="K36" s="13">
        <v>21</v>
      </c>
      <c r="L36" s="13">
        <v>3.38</v>
      </c>
      <c r="Q36" s="15" t="s">
        <v>157</v>
      </c>
      <c r="R36" s="27">
        <v>8</v>
      </c>
      <c r="S36" s="27">
        <v>11065.49</v>
      </c>
      <c r="T36" s="27">
        <v>26</v>
      </c>
      <c r="U36" s="27">
        <v>9056.52</v>
      </c>
      <c r="V36" s="27">
        <v>199.42</v>
      </c>
      <c r="W36" s="27"/>
      <c r="X36" s="27">
        <v>17</v>
      </c>
      <c r="Y36" s="27">
        <v>13799.36</v>
      </c>
      <c r="Z36" s="27">
        <v>35</v>
      </c>
      <c r="AA36" s="27">
        <v>6600.94</v>
      </c>
      <c r="AB36" s="27">
        <v>257.26</v>
      </c>
      <c r="AC36" s="27"/>
      <c r="AD36" s="15"/>
      <c r="AE36" s="15"/>
      <c r="AF36" s="15"/>
      <c r="AG36" s="15"/>
      <c r="AH36" s="15"/>
    </row>
    <row r="37" spans="2:34" x14ac:dyDescent="0.2">
      <c r="B37" s="13">
        <v>12</v>
      </c>
      <c r="C37" s="13">
        <v>13914.31</v>
      </c>
      <c r="D37" s="13">
        <v>216</v>
      </c>
      <c r="E37" s="13">
        <v>7863.01</v>
      </c>
      <c r="F37" s="13" t="s">
        <v>111</v>
      </c>
      <c r="G37" s="13">
        <v>1.17</v>
      </c>
      <c r="H37" s="13">
        <v>64.42</v>
      </c>
      <c r="I37" s="13">
        <v>36.4</v>
      </c>
      <c r="J37" s="13">
        <v>0.18</v>
      </c>
      <c r="K37" s="13">
        <v>25.44</v>
      </c>
      <c r="L37" s="13">
        <v>3.29</v>
      </c>
      <c r="Q37" s="15" t="s">
        <v>158</v>
      </c>
      <c r="R37" s="27">
        <v>9</v>
      </c>
      <c r="S37" s="27">
        <v>9202.0400000000009</v>
      </c>
      <c r="T37" s="27">
        <v>27</v>
      </c>
      <c r="U37" s="27">
        <v>15174.93</v>
      </c>
      <c r="V37" s="27">
        <v>205.21</v>
      </c>
      <c r="W37" s="27"/>
      <c r="X37" s="27">
        <v>18</v>
      </c>
      <c r="Y37" s="27">
        <v>12961.02</v>
      </c>
      <c r="Z37" s="27">
        <v>36</v>
      </c>
      <c r="AA37" s="27">
        <v>16591.939999999999</v>
      </c>
      <c r="AB37" s="27">
        <v>254.14</v>
      </c>
      <c r="AC37" s="27"/>
      <c r="AD37" s="15"/>
      <c r="AE37" s="15"/>
      <c r="AF37" s="15"/>
      <c r="AG37" s="15"/>
      <c r="AH37" s="15"/>
    </row>
    <row r="38" spans="2:34" x14ac:dyDescent="0.2">
      <c r="B38" s="13">
        <v>13</v>
      </c>
      <c r="C38" s="13">
        <v>19718.099999999999</v>
      </c>
      <c r="D38" s="13">
        <v>216</v>
      </c>
      <c r="E38" s="13">
        <v>13666.79</v>
      </c>
      <c r="F38" s="13" t="s">
        <v>111</v>
      </c>
      <c r="G38" s="13">
        <v>2.04</v>
      </c>
      <c r="H38" s="13">
        <v>91.29</v>
      </c>
      <c r="I38" s="13">
        <v>63.27</v>
      </c>
      <c r="J38" s="13">
        <v>0.19</v>
      </c>
      <c r="K38" s="13">
        <v>46.75</v>
      </c>
      <c r="L38" s="13">
        <v>6.04</v>
      </c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5" t="s">
        <v>114</v>
      </c>
      <c r="AE38" s="15"/>
      <c r="AF38" s="15"/>
      <c r="AG38" s="15"/>
      <c r="AH38" s="15"/>
    </row>
    <row r="39" spans="2:34" x14ac:dyDescent="0.2">
      <c r="B39" s="13">
        <v>14</v>
      </c>
      <c r="C39" s="13">
        <v>11965.35</v>
      </c>
      <c r="D39" s="13">
        <v>216</v>
      </c>
      <c r="E39" s="13">
        <v>5914.04</v>
      </c>
      <c r="F39" s="13" t="s">
        <v>111</v>
      </c>
      <c r="G39" s="13">
        <v>0.88</v>
      </c>
      <c r="H39" s="13">
        <v>55.4</v>
      </c>
      <c r="I39" s="13">
        <v>27.38</v>
      </c>
      <c r="J39" s="13">
        <v>0.17</v>
      </c>
      <c r="K39" s="13">
        <v>18.850000000000001</v>
      </c>
      <c r="L39" s="13">
        <v>2.61</v>
      </c>
      <c r="R39" s="27"/>
      <c r="S39" s="27" t="s">
        <v>115</v>
      </c>
      <c r="T39" s="27"/>
      <c r="U39" s="27" t="s">
        <v>116</v>
      </c>
      <c r="V39" s="27" t="s">
        <v>114</v>
      </c>
      <c r="W39" s="27"/>
      <c r="X39" s="27"/>
      <c r="Y39" s="27" t="s">
        <v>115</v>
      </c>
      <c r="Z39" s="27"/>
      <c r="AA39" s="27" t="s">
        <v>116</v>
      </c>
      <c r="AB39" s="27" t="s">
        <v>114</v>
      </c>
      <c r="AC39" s="27"/>
      <c r="AD39" s="15" t="s">
        <v>108</v>
      </c>
      <c r="AE39" s="15" t="s">
        <v>109</v>
      </c>
      <c r="AF39" s="15" t="s">
        <v>110</v>
      </c>
      <c r="AG39" s="15"/>
      <c r="AH39" s="15"/>
    </row>
    <row r="40" spans="2:34" x14ac:dyDescent="0.2">
      <c r="B40" s="13">
        <v>15</v>
      </c>
      <c r="C40" s="13">
        <v>11682.7</v>
      </c>
      <c r="D40" s="13">
        <v>216</v>
      </c>
      <c r="E40" s="13">
        <v>5631.39</v>
      </c>
      <c r="F40" s="13" t="s">
        <v>111</v>
      </c>
      <c r="G40" s="13">
        <v>0.84</v>
      </c>
      <c r="H40" s="13">
        <v>54.09</v>
      </c>
      <c r="I40" s="13">
        <v>26.07</v>
      </c>
      <c r="J40" s="13">
        <v>0.14000000000000001</v>
      </c>
      <c r="K40" s="13">
        <v>23.71</v>
      </c>
      <c r="L40" s="13">
        <v>2.6</v>
      </c>
      <c r="R40" s="27"/>
      <c r="S40" s="27">
        <f t="shared" ref="S40:S48" si="5">S29/V29</f>
        <v>0.98711467164449984</v>
      </c>
      <c r="T40" s="27"/>
      <c r="U40" s="27">
        <f t="shared" ref="U40:U48" si="6">U29/V29</f>
        <v>2.2208913432371471</v>
      </c>
      <c r="V40" s="27"/>
      <c r="W40" s="27"/>
      <c r="X40" s="27"/>
      <c r="Y40" s="27">
        <f t="shared" ref="Y40:Y48" si="7">Y29/AB29</f>
        <v>0</v>
      </c>
      <c r="Z40" s="27"/>
      <c r="AA40" s="27">
        <f t="shared" ref="AA40:AA48" si="8">AA29/AB29</f>
        <v>2.3990857816935156</v>
      </c>
      <c r="AB40" s="27"/>
      <c r="AC40" s="27"/>
      <c r="AD40" s="15">
        <v>0</v>
      </c>
      <c r="AE40" s="15">
        <v>0</v>
      </c>
      <c r="AF40" s="15">
        <v>0</v>
      </c>
      <c r="AG40" s="15"/>
      <c r="AH40" s="15"/>
    </row>
    <row r="41" spans="2:34" x14ac:dyDescent="0.2">
      <c r="B41" s="13">
        <v>16</v>
      </c>
      <c r="C41" s="13">
        <v>21943.62</v>
      </c>
      <c r="D41" s="13">
        <v>216</v>
      </c>
      <c r="E41" s="13">
        <v>15892.31</v>
      </c>
      <c r="F41" s="13" t="s">
        <v>111</v>
      </c>
      <c r="G41" s="13">
        <v>2.37</v>
      </c>
      <c r="H41" s="13">
        <v>101.59</v>
      </c>
      <c r="I41" s="13">
        <v>73.58</v>
      </c>
      <c r="J41" s="13">
        <v>0.2</v>
      </c>
      <c r="K41" s="13">
        <v>60.38</v>
      </c>
      <c r="L41" s="13">
        <v>6.9</v>
      </c>
      <c r="R41" s="27"/>
      <c r="S41" s="27">
        <f t="shared" si="5"/>
        <v>16.067680263232539</v>
      </c>
      <c r="T41" s="27"/>
      <c r="U41" s="27">
        <f t="shared" si="6"/>
        <v>161.71997503829351</v>
      </c>
      <c r="V41" s="27">
        <f t="shared" ref="V41:V48" si="9">S41/U41</f>
        <v>9.935495141789312E-2</v>
      </c>
      <c r="W41" s="27"/>
      <c r="X41" s="27"/>
      <c r="Y41" s="27">
        <f t="shared" si="7"/>
        <v>33.27559341779525</v>
      </c>
      <c r="Z41" s="27"/>
      <c r="AA41" s="27">
        <f t="shared" si="8"/>
        <v>189.54477937964177</v>
      </c>
      <c r="AB41" s="27">
        <f t="shared" ref="AB41:AB48" si="10">Y41/AA41</f>
        <v>0.17555531482693659</v>
      </c>
      <c r="AC41" s="27"/>
      <c r="AD41" s="15">
        <f t="shared" ref="AD41:AD48" si="11">AVERAGE(V41,AB41)</f>
        <v>0.13745513312241486</v>
      </c>
      <c r="AE41" s="15">
        <f t="shared" ref="AE41:AE48" si="12">STDEV(V41,AB41)</f>
        <v>5.3881793695413814E-2</v>
      </c>
      <c r="AF41" s="15">
        <f>AE41/SQRT(2)</f>
        <v>3.8100181704521667E-2</v>
      </c>
      <c r="AG41" s="15"/>
      <c r="AH41" s="15"/>
    </row>
    <row r="42" spans="2:34" x14ac:dyDescent="0.2">
      <c r="B42" s="13">
        <v>17</v>
      </c>
      <c r="C42" s="13">
        <v>19850.66</v>
      </c>
      <c r="D42" s="13">
        <v>216</v>
      </c>
      <c r="E42" s="13">
        <v>13799.36</v>
      </c>
      <c r="F42" s="13" t="s">
        <v>111</v>
      </c>
      <c r="G42" s="13">
        <v>2.06</v>
      </c>
      <c r="H42" s="13">
        <v>91.9</v>
      </c>
      <c r="I42" s="13">
        <v>63.89</v>
      </c>
      <c r="J42" s="13">
        <v>0.25</v>
      </c>
      <c r="K42" s="13">
        <v>51.09</v>
      </c>
      <c r="L42" s="13">
        <v>5.27</v>
      </c>
      <c r="R42" s="27"/>
      <c r="S42" s="27">
        <f t="shared" si="5"/>
        <v>25.254208388876833</v>
      </c>
      <c r="T42" s="27"/>
      <c r="U42" s="27">
        <f t="shared" si="6"/>
        <v>157.40698143038719</v>
      </c>
      <c r="V42" s="27">
        <f t="shared" si="9"/>
        <v>0.1604389345338246</v>
      </c>
      <c r="W42" s="27"/>
      <c r="X42" s="27"/>
      <c r="Y42" s="27">
        <f t="shared" si="7"/>
        <v>27.568228034499683</v>
      </c>
      <c r="Z42" s="27"/>
      <c r="AA42" s="27">
        <f t="shared" si="8"/>
        <v>162.25678423672952</v>
      </c>
      <c r="AB42" s="27">
        <f t="shared" si="10"/>
        <v>0.16990493287650871</v>
      </c>
      <c r="AC42" s="27"/>
      <c r="AD42" s="15">
        <f t="shared" si="11"/>
        <v>0.16517193370516664</v>
      </c>
      <c r="AE42" s="15">
        <f t="shared" si="12"/>
        <v>6.6934716188125519E-3</v>
      </c>
      <c r="AF42" s="15">
        <f t="shared" ref="AF42:AF48" si="13">AE42/SQRT(2)</f>
        <v>4.7329991713420524E-3</v>
      </c>
      <c r="AG42" s="15"/>
      <c r="AH42" s="15"/>
    </row>
    <row r="43" spans="2:34" x14ac:dyDescent="0.2">
      <c r="B43" s="13">
        <v>18</v>
      </c>
      <c r="C43" s="13">
        <v>19012.330000000002</v>
      </c>
      <c r="D43" s="13">
        <v>216</v>
      </c>
      <c r="E43" s="13">
        <v>12961.02</v>
      </c>
      <c r="F43" s="13" t="s">
        <v>111</v>
      </c>
      <c r="G43" s="13">
        <v>1.93</v>
      </c>
      <c r="H43" s="13">
        <v>88.02</v>
      </c>
      <c r="I43" s="13">
        <v>60</v>
      </c>
      <c r="J43" s="13">
        <v>0.24</v>
      </c>
      <c r="K43" s="13">
        <v>54.94</v>
      </c>
      <c r="L43" s="13">
        <v>6.03</v>
      </c>
      <c r="R43" s="27"/>
      <c r="S43" s="27">
        <f t="shared" si="5"/>
        <v>21.788253057526802</v>
      </c>
      <c r="T43" s="27"/>
      <c r="U43" s="27">
        <f t="shared" si="6"/>
        <v>158.28247017967689</v>
      </c>
      <c r="V43" s="27">
        <f t="shared" si="9"/>
        <v>0.13765423949217823</v>
      </c>
      <c r="W43" s="27"/>
      <c r="X43" s="27"/>
      <c r="Y43" s="27">
        <f t="shared" si="7"/>
        <v>55.355785977560863</v>
      </c>
      <c r="Z43" s="27"/>
      <c r="AA43" s="27">
        <f t="shared" si="8"/>
        <v>214.53930900400991</v>
      </c>
      <c r="AB43" s="27">
        <f t="shared" si="10"/>
        <v>0.25802164756914653</v>
      </c>
      <c r="AC43" s="27"/>
      <c r="AD43" s="15">
        <f t="shared" si="11"/>
        <v>0.19783794353066236</v>
      </c>
      <c r="AE43" s="15">
        <f t="shared" si="12"/>
        <v>8.5112610485072737E-2</v>
      </c>
      <c r="AF43" s="15">
        <f t="shared" si="13"/>
        <v>6.0183704038484172E-2</v>
      </c>
      <c r="AG43" s="15"/>
      <c r="AH43" s="15"/>
    </row>
    <row r="44" spans="2:34" x14ac:dyDescent="0.2">
      <c r="B44" s="13">
        <v>19</v>
      </c>
      <c r="C44" s="13">
        <v>2111.6999999999998</v>
      </c>
      <c r="D44" s="13">
        <v>44.8</v>
      </c>
      <c r="E44" s="13">
        <v>856.62</v>
      </c>
      <c r="F44" s="13" t="s">
        <v>111</v>
      </c>
      <c r="G44" s="13">
        <v>0.13</v>
      </c>
      <c r="H44" s="13">
        <v>47.14</v>
      </c>
      <c r="I44" s="13">
        <v>19.12</v>
      </c>
      <c r="J44" s="13">
        <v>0.35</v>
      </c>
      <c r="K44" s="13">
        <v>6.52</v>
      </c>
      <c r="L44" s="13">
        <v>0.86</v>
      </c>
      <c r="R44" s="27"/>
      <c r="S44" s="27">
        <f t="shared" si="5"/>
        <v>24.869617904343546</v>
      </c>
      <c r="T44" s="27"/>
      <c r="U44" s="27">
        <f t="shared" si="6"/>
        <v>156.40057560495322</v>
      </c>
      <c r="V44" s="27">
        <f t="shared" si="9"/>
        <v>0.15901231698252088</v>
      </c>
      <c r="W44" s="27"/>
      <c r="X44" s="27"/>
      <c r="Y44" s="27">
        <f t="shared" si="7"/>
        <v>20.685694298705844</v>
      </c>
      <c r="Z44" s="27"/>
      <c r="AA44" s="27">
        <f t="shared" si="8"/>
        <v>173.93732074151802</v>
      </c>
      <c r="AB44" s="27">
        <f t="shared" si="10"/>
        <v>0.11892614081049407</v>
      </c>
      <c r="AC44" s="27"/>
      <c r="AD44" s="15">
        <f t="shared" si="11"/>
        <v>0.13896922889650748</v>
      </c>
      <c r="AE44" s="15">
        <f t="shared" si="12"/>
        <v>2.8345207003078729E-2</v>
      </c>
      <c r="AF44" s="15">
        <f t="shared" si="13"/>
        <v>2.0043088086013384E-2</v>
      </c>
      <c r="AG44" s="15"/>
      <c r="AH44" s="15"/>
    </row>
    <row r="45" spans="2:34" x14ac:dyDescent="0.2">
      <c r="B45" s="13">
        <v>20</v>
      </c>
      <c r="C45" s="13">
        <v>58267.839999999997</v>
      </c>
      <c r="D45" s="13">
        <v>44.8</v>
      </c>
      <c r="E45" s="13">
        <v>57012.76</v>
      </c>
      <c r="F45" s="13" t="s">
        <v>111</v>
      </c>
      <c r="G45" s="13">
        <v>8.49</v>
      </c>
      <c r="H45" s="13">
        <v>1300.6199999999999</v>
      </c>
      <c r="I45" s="13">
        <v>1272.6099999999999</v>
      </c>
      <c r="J45" s="13">
        <v>2.5099999999999998</v>
      </c>
      <c r="K45" s="13">
        <v>286.62</v>
      </c>
      <c r="L45" s="13">
        <v>65.09</v>
      </c>
      <c r="R45" s="27"/>
      <c r="S45" s="27">
        <f t="shared" si="5"/>
        <v>35.697832275016417</v>
      </c>
      <c r="T45" s="27"/>
      <c r="U45" s="27">
        <f t="shared" si="6"/>
        <v>167.35296693671995</v>
      </c>
      <c r="V45" s="27">
        <f t="shared" si="9"/>
        <v>0.21330863102364117</v>
      </c>
      <c r="W45" s="27"/>
      <c r="X45" s="27"/>
      <c r="Y45" s="27">
        <f t="shared" si="7"/>
        <v>25.484862198488486</v>
      </c>
      <c r="Z45" s="27"/>
      <c r="AA45" s="27">
        <f t="shared" si="8"/>
        <v>118.80807349413948</v>
      </c>
      <c r="AB45" s="27">
        <f t="shared" si="10"/>
        <v>0.21450446462921222</v>
      </c>
      <c r="AC45" s="27"/>
      <c r="AD45" s="15">
        <f t="shared" si="11"/>
        <v>0.21390654782642671</v>
      </c>
      <c r="AE45" s="15">
        <f t="shared" si="12"/>
        <v>8.4558205167004508E-4</v>
      </c>
      <c r="AF45" s="15">
        <f t="shared" si="13"/>
        <v>5.979168027855224E-4</v>
      </c>
      <c r="AG45" s="15"/>
      <c r="AH45" s="15"/>
    </row>
    <row r="46" spans="2:34" x14ac:dyDescent="0.2">
      <c r="B46" s="13">
        <v>21</v>
      </c>
      <c r="C46" s="13">
        <v>52029.85</v>
      </c>
      <c r="D46" s="13">
        <v>44.8</v>
      </c>
      <c r="E46" s="13">
        <v>50774.77</v>
      </c>
      <c r="F46" s="13" t="s">
        <v>111</v>
      </c>
      <c r="G46" s="13">
        <v>7.56</v>
      </c>
      <c r="H46" s="13">
        <v>1161.3800000000001</v>
      </c>
      <c r="I46" s="13">
        <v>1133.3699999999999</v>
      </c>
      <c r="J46" s="13">
        <v>2.5099999999999998</v>
      </c>
      <c r="K46" s="13">
        <v>261.04000000000002</v>
      </c>
      <c r="L46" s="13">
        <v>59.87</v>
      </c>
      <c r="R46" s="27"/>
      <c r="S46" s="27">
        <f t="shared" si="5"/>
        <v>64.452477790859461</v>
      </c>
      <c r="T46" s="27"/>
      <c r="U46" s="27">
        <f t="shared" si="6"/>
        <v>29.325056191801348</v>
      </c>
      <c r="V46" s="27">
        <f t="shared" si="9"/>
        <v>2.1978637438682549</v>
      </c>
      <c r="W46" s="27"/>
      <c r="X46" s="27"/>
      <c r="Y46" s="27">
        <f t="shared" si="7"/>
        <v>91.345614438441203</v>
      </c>
      <c r="Z46" s="27"/>
      <c r="AA46" s="27">
        <f t="shared" si="8"/>
        <v>34.376135187952642</v>
      </c>
      <c r="AB46" s="27">
        <f t="shared" si="10"/>
        <v>2.6572392137454099</v>
      </c>
      <c r="AC46" s="27"/>
      <c r="AD46" s="15">
        <f t="shared" si="11"/>
        <v>2.4275514788068326</v>
      </c>
      <c r="AE46" s="15">
        <f t="shared" si="12"/>
        <v>0.32482750986089293</v>
      </c>
      <c r="AF46" s="15">
        <f t="shared" si="13"/>
        <v>0.2296877349385775</v>
      </c>
      <c r="AG46" s="15"/>
      <c r="AH46" s="15"/>
    </row>
    <row r="47" spans="2:34" x14ac:dyDescent="0.2">
      <c r="B47" s="13">
        <v>22</v>
      </c>
      <c r="C47" s="13">
        <v>53670.33</v>
      </c>
      <c r="D47" s="13">
        <v>44.8</v>
      </c>
      <c r="E47" s="13">
        <v>52415.24</v>
      </c>
      <c r="F47" s="13" t="s">
        <v>111</v>
      </c>
      <c r="G47" s="13">
        <v>7.81</v>
      </c>
      <c r="H47" s="13">
        <v>1198</v>
      </c>
      <c r="I47" s="13">
        <v>1169.98</v>
      </c>
      <c r="J47" s="13">
        <v>3.1</v>
      </c>
      <c r="K47" s="13">
        <v>246.08</v>
      </c>
      <c r="L47" s="13">
        <v>55.45</v>
      </c>
      <c r="R47" s="27"/>
      <c r="S47" s="27">
        <f t="shared" si="5"/>
        <v>55.48836626216027</v>
      </c>
      <c r="T47" s="27"/>
      <c r="U47" s="27">
        <f t="shared" si="6"/>
        <v>45.414301474275405</v>
      </c>
      <c r="V47" s="27">
        <f t="shared" si="9"/>
        <v>1.2218258227221934</v>
      </c>
      <c r="W47" s="27"/>
      <c r="X47" s="27"/>
      <c r="Y47" s="27">
        <f t="shared" si="7"/>
        <v>53.639741895358782</v>
      </c>
      <c r="Z47" s="27"/>
      <c r="AA47" s="27">
        <f t="shared" si="8"/>
        <v>25.658633289279329</v>
      </c>
      <c r="AB47" s="27">
        <f t="shared" si="10"/>
        <v>2.0905143812850895</v>
      </c>
      <c r="AC47" s="27"/>
      <c r="AD47" s="15">
        <f t="shared" si="11"/>
        <v>1.6561701020036415</v>
      </c>
      <c r="AE47" s="15">
        <f t="shared" si="12"/>
        <v>0.61425557049899071</v>
      </c>
      <c r="AF47" s="15">
        <f t="shared" si="13"/>
        <v>0.4343442792814477</v>
      </c>
      <c r="AG47" s="15"/>
      <c r="AH47" s="15"/>
    </row>
    <row r="48" spans="2:34" x14ac:dyDescent="0.2">
      <c r="B48" s="13">
        <v>23</v>
      </c>
      <c r="C48" s="13">
        <v>42555.79</v>
      </c>
      <c r="D48" s="13">
        <v>44.8</v>
      </c>
      <c r="E48" s="13">
        <v>41300.699999999997</v>
      </c>
      <c r="F48" s="13" t="s">
        <v>111</v>
      </c>
      <c r="G48" s="13">
        <v>6.15</v>
      </c>
      <c r="H48" s="13">
        <v>949.91</v>
      </c>
      <c r="I48" s="13">
        <v>921.89</v>
      </c>
      <c r="J48" s="13">
        <v>2.41</v>
      </c>
      <c r="K48" s="13">
        <v>170.61</v>
      </c>
      <c r="L48" s="13">
        <v>42.37</v>
      </c>
      <c r="R48" s="27"/>
      <c r="S48" s="27">
        <f t="shared" si="5"/>
        <v>44.842064226889534</v>
      </c>
      <c r="T48" s="27"/>
      <c r="U48" s="27">
        <f t="shared" si="6"/>
        <v>73.948296866624432</v>
      </c>
      <c r="V48" s="27">
        <f t="shared" si="9"/>
        <v>0.60639752539220948</v>
      </c>
      <c r="W48" s="27"/>
      <c r="X48" s="27"/>
      <c r="Y48" s="27">
        <f t="shared" si="7"/>
        <v>50.999527819312192</v>
      </c>
      <c r="Z48" s="27"/>
      <c r="AA48" s="27">
        <f t="shared" si="8"/>
        <v>65.286613677500583</v>
      </c>
      <c r="AB48" s="27">
        <f t="shared" si="10"/>
        <v>0.78116362523008176</v>
      </c>
      <c r="AC48" s="27"/>
      <c r="AD48" s="15">
        <f t="shared" si="11"/>
        <v>0.69378057531114568</v>
      </c>
      <c r="AE48" s="15">
        <f t="shared" si="12"/>
        <v>0.12357829431688393</v>
      </c>
      <c r="AF48" s="15">
        <f t="shared" si="13"/>
        <v>8.7383049918935612E-2</v>
      </c>
      <c r="AG48" s="15"/>
      <c r="AH48" s="15"/>
    </row>
    <row r="49" spans="1:34" x14ac:dyDescent="0.2">
      <c r="B49" s="13">
        <v>24</v>
      </c>
      <c r="C49" s="13">
        <v>31827.13</v>
      </c>
      <c r="D49" s="13">
        <v>44.8</v>
      </c>
      <c r="E49" s="13">
        <v>30572.04</v>
      </c>
      <c r="F49" s="13" t="s">
        <v>111</v>
      </c>
      <c r="G49" s="13">
        <v>4.55</v>
      </c>
      <c r="H49" s="13">
        <v>710.43</v>
      </c>
      <c r="I49" s="13">
        <v>682.41</v>
      </c>
      <c r="J49" s="13">
        <v>1.37</v>
      </c>
      <c r="K49" s="13">
        <v>138.21</v>
      </c>
      <c r="L49" s="13">
        <v>32.380000000000003</v>
      </c>
      <c r="AD49" s="15"/>
      <c r="AE49" s="15"/>
      <c r="AF49" s="15"/>
      <c r="AG49" s="15"/>
      <c r="AH49" s="15"/>
    </row>
    <row r="50" spans="1:34" x14ac:dyDescent="0.2">
      <c r="B50" s="13">
        <v>25</v>
      </c>
      <c r="C50" s="13">
        <v>6734.77</v>
      </c>
      <c r="D50" s="13">
        <v>44.8</v>
      </c>
      <c r="E50" s="13">
        <v>5479.68</v>
      </c>
      <c r="F50" s="13" t="s">
        <v>111</v>
      </c>
      <c r="G50" s="13">
        <v>0.82</v>
      </c>
      <c r="H50" s="13">
        <v>150.33000000000001</v>
      </c>
      <c r="I50" s="13">
        <v>122.31</v>
      </c>
      <c r="J50" s="13">
        <v>0.78</v>
      </c>
      <c r="K50" s="13">
        <v>24.79</v>
      </c>
      <c r="L50" s="13">
        <v>4.57</v>
      </c>
      <c r="AD50" s="15"/>
      <c r="AE50" s="15"/>
      <c r="AF50" s="15"/>
      <c r="AG50" s="15"/>
      <c r="AH50" s="15"/>
    </row>
    <row r="51" spans="1:34" x14ac:dyDescent="0.2">
      <c r="B51" s="13">
        <v>26</v>
      </c>
      <c r="C51" s="13">
        <v>10311.61</v>
      </c>
      <c r="D51" s="13">
        <v>44.8</v>
      </c>
      <c r="E51" s="13">
        <v>9056.52</v>
      </c>
      <c r="F51" s="13" t="s">
        <v>111</v>
      </c>
      <c r="G51" s="13">
        <v>1.35</v>
      </c>
      <c r="H51" s="13">
        <v>230.17</v>
      </c>
      <c r="I51" s="13">
        <v>202.15</v>
      </c>
      <c r="J51" s="13">
        <v>0.89</v>
      </c>
      <c r="K51" s="13">
        <v>38.46</v>
      </c>
      <c r="L51" s="13">
        <v>8.56</v>
      </c>
    </row>
    <row r="52" spans="1:34" x14ac:dyDescent="0.2">
      <c r="B52" s="13">
        <v>27</v>
      </c>
      <c r="C52" s="13">
        <v>16430.009999999998</v>
      </c>
      <c r="D52" s="13">
        <v>44.8</v>
      </c>
      <c r="E52" s="13">
        <v>15174.93</v>
      </c>
      <c r="F52" s="13" t="s">
        <v>111</v>
      </c>
      <c r="G52" s="13">
        <v>2.2599999999999998</v>
      </c>
      <c r="H52" s="13">
        <v>366.74</v>
      </c>
      <c r="I52" s="13">
        <v>338.73</v>
      </c>
      <c r="J52" s="13">
        <v>1.1200000000000001</v>
      </c>
      <c r="K52" s="13">
        <v>53.28</v>
      </c>
      <c r="L52" s="13">
        <v>13.37</v>
      </c>
    </row>
    <row r="53" spans="1:34" x14ac:dyDescent="0.2">
      <c r="B53" s="13">
        <v>28</v>
      </c>
      <c r="C53" s="13">
        <v>1905.88</v>
      </c>
      <c r="D53" s="13">
        <v>44.8</v>
      </c>
      <c r="E53" s="13">
        <v>650.79999999999995</v>
      </c>
      <c r="F53" s="13" t="s">
        <v>111</v>
      </c>
      <c r="G53" s="13">
        <v>0.1</v>
      </c>
      <c r="H53" s="13">
        <v>42.54</v>
      </c>
      <c r="I53" s="13">
        <v>14.53</v>
      </c>
      <c r="J53" s="13">
        <v>0.33</v>
      </c>
      <c r="K53" s="13">
        <v>5.09</v>
      </c>
      <c r="L53" s="13">
        <v>0.7</v>
      </c>
    </row>
    <row r="54" spans="1:34" x14ac:dyDescent="0.2">
      <c r="B54" s="13">
        <v>29</v>
      </c>
      <c r="C54" s="13">
        <v>53319.25</v>
      </c>
      <c r="D54" s="13">
        <v>44.8</v>
      </c>
      <c r="E54" s="13">
        <v>52064.160000000003</v>
      </c>
      <c r="F54" s="13" t="s">
        <v>111</v>
      </c>
      <c r="G54" s="13">
        <v>7.75</v>
      </c>
      <c r="H54" s="13">
        <v>1190.1600000000001</v>
      </c>
      <c r="I54" s="13">
        <v>1162.1500000000001</v>
      </c>
      <c r="J54" s="13">
        <v>1.78</v>
      </c>
      <c r="K54" s="13">
        <v>252.12</v>
      </c>
      <c r="L54" s="13">
        <v>60.21</v>
      </c>
      <c r="R54" s="27"/>
      <c r="S54" s="27" t="s">
        <v>132</v>
      </c>
      <c r="T54" s="27" t="s">
        <v>133</v>
      </c>
    </row>
    <row r="55" spans="1:34" x14ac:dyDescent="0.2">
      <c r="B55" s="13">
        <v>30</v>
      </c>
      <c r="C55" s="13">
        <v>47533.96</v>
      </c>
      <c r="D55" s="13">
        <v>44.8</v>
      </c>
      <c r="E55" s="13">
        <v>46278.879999999997</v>
      </c>
      <c r="F55" s="13" t="s">
        <v>111</v>
      </c>
      <c r="G55" s="13">
        <v>6.89</v>
      </c>
      <c r="H55" s="13">
        <v>1061.03</v>
      </c>
      <c r="I55" s="13">
        <v>1033.01</v>
      </c>
      <c r="J55" s="13">
        <v>3.88</v>
      </c>
      <c r="K55" s="13">
        <v>238.46</v>
      </c>
      <c r="L55" s="13">
        <v>52.05</v>
      </c>
      <c r="Q55" s="32" t="s">
        <v>151</v>
      </c>
      <c r="R55" s="27" t="s">
        <v>131</v>
      </c>
      <c r="S55" s="27" t="s">
        <v>137</v>
      </c>
      <c r="T55" s="27" t="s">
        <v>137</v>
      </c>
    </row>
    <row r="56" spans="1:34" x14ac:dyDescent="0.2">
      <c r="B56" s="13">
        <v>31</v>
      </c>
      <c r="C56" s="13">
        <v>54222.7</v>
      </c>
      <c r="D56" s="13">
        <v>44.8</v>
      </c>
      <c r="E56" s="13">
        <v>52967.61</v>
      </c>
      <c r="F56" s="13" t="s">
        <v>111</v>
      </c>
      <c r="G56" s="13">
        <v>7.89</v>
      </c>
      <c r="H56" s="13">
        <v>1210.33</v>
      </c>
      <c r="I56" s="13">
        <v>1182.31</v>
      </c>
      <c r="J56" s="13">
        <v>4.5199999999999996</v>
      </c>
      <c r="K56" s="13">
        <v>214.72</v>
      </c>
      <c r="L56" s="13">
        <v>51.08</v>
      </c>
      <c r="Q56" s="15" t="s">
        <v>160</v>
      </c>
      <c r="R56" s="28" t="s">
        <v>138</v>
      </c>
      <c r="S56" s="27">
        <v>385.71</v>
      </c>
      <c r="T56" s="27">
        <v>271.27</v>
      </c>
    </row>
    <row r="57" spans="1:34" x14ac:dyDescent="0.2">
      <c r="B57" s="13">
        <v>32</v>
      </c>
      <c r="C57" s="13">
        <v>50983.77</v>
      </c>
      <c r="D57" s="13">
        <v>44.8</v>
      </c>
      <c r="E57" s="13">
        <v>49728.68</v>
      </c>
      <c r="F57" s="13" t="s">
        <v>111</v>
      </c>
      <c r="G57" s="13">
        <v>7.41</v>
      </c>
      <c r="H57" s="13">
        <v>1138.03</v>
      </c>
      <c r="I57" s="13">
        <v>1110.02</v>
      </c>
      <c r="J57" s="13">
        <v>4.45</v>
      </c>
      <c r="K57" s="13">
        <v>207.2</v>
      </c>
      <c r="L57" s="13">
        <v>49.5</v>
      </c>
      <c r="Q57" s="15" t="s">
        <v>159</v>
      </c>
      <c r="R57" s="28" t="s">
        <v>139</v>
      </c>
      <c r="S57" s="27">
        <v>352.54</v>
      </c>
      <c r="T57" s="27">
        <v>274.68</v>
      </c>
    </row>
    <row r="58" spans="1:34" x14ac:dyDescent="0.2">
      <c r="B58" s="13">
        <v>33</v>
      </c>
      <c r="C58" s="13">
        <v>27508.11</v>
      </c>
      <c r="D58" s="13">
        <v>44.8</v>
      </c>
      <c r="E58" s="13">
        <v>26253.02</v>
      </c>
      <c r="F58" s="13" t="s">
        <v>111</v>
      </c>
      <c r="G58" s="13">
        <v>3.91</v>
      </c>
      <c r="H58" s="13">
        <v>614.02</v>
      </c>
      <c r="I58" s="13">
        <v>586</v>
      </c>
      <c r="J58" s="13">
        <v>1.96</v>
      </c>
      <c r="K58" s="13">
        <v>125.79</v>
      </c>
      <c r="L58" s="13">
        <v>29.09</v>
      </c>
      <c r="Q58" s="15" t="s">
        <v>152</v>
      </c>
      <c r="R58" s="28" t="s">
        <v>140</v>
      </c>
      <c r="S58" s="27">
        <v>322.57</v>
      </c>
      <c r="T58" s="27">
        <v>285.22000000000003</v>
      </c>
    </row>
    <row r="59" spans="1:34" x14ac:dyDescent="0.2">
      <c r="B59" s="13">
        <v>34</v>
      </c>
      <c r="C59" s="13">
        <v>7235.84</v>
      </c>
      <c r="D59" s="13">
        <v>44.8</v>
      </c>
      <c r="E59" s="13">
        <v>5980.76</v>
      </c>
      <c r="F59" s="13" t="s">
        <v>111</v>
      </c>
      <c r="G59" s="13">
        <v>0.89</v>
      </c>
      <c r="H59" s="13">
        <v>161.51</v>
      </c>
      <c r="I59" s="13">
        <v>133.5</v>
      </c>
      <c r="J59" s="13">
        <v>0.73</v>
      </c>
      <c r="K59" s="13">
        <v>28.57</v>
      </c>
      <c r="L59" s="13">
        <v>5.75</v>
      </c>
      <c r="Q59" s="15" t="s">
        <v>153</v>
      </c>
      <c r="R59" s="28" t="s">
        <v>141</v>
      </c>
      <c r="S59" s="27">
        <v>331.15</v>
      </c>
      <c r="T59" s="27">
        <v>246.89</v>
      </c>
    </row>
    <row r="60" spans="1:34" x14ac:dyDescent="0.2">
      <c r="B60" s="13">
        <v>35</v>
      </c>
      <c r="C60" s="13">
        <v>7856.03</v>
      </c>
      <c r="D60" s="13">
        <v>44.8</v>
      </c>
      <c r="E60" s="13">
        <v>6600.94</v>
      </c>
      <c r="F60" s="13" t="s">
        <v>111</v>
      </c>
      <c r="G60" s="13">
        <v>0.98</v>
      </c>
      <c r="H60" s="13">
        <v>175.36</v>
      </c>
      <c r="I60" s="13">
        <v>147.34</v>
      </c>
      <c r="J60" s="13">
        <v>0.83</v>
      </c>
      <c r="K60" s="13">
        <v>30.12</v>
      </c>
      <c r="L60" s="13">
        <v>6.36</v>
      </c>
      <c r="Q60" s="15" t="s">
        <v>154</v>
      </c>
      <c r="R60" s="28" t="s">
        <v>142</v>
      </c>
      <c r="S60" s="27">
        <v>264.07</v>
      </c>
      <c r="T60" s="27">
        <v>285.89999999999998</v>
      </c>
    </row>
    <row r="61" spans="1:34" x14ac:dyDescent="0.2">
      <c r="B61" s="13">
        <v>36</v>
      </c>
      <c r="C61" s="13">
        <v>17847.03</v>
      </c>
      <c r="D61" s="13">
        <v>44.8</v>
      </c>
      <c r="E61" s="13">
        <v>16591.939999999999</v>
      </c>
      <c r="F61" s="13" t="s">
        <v>111</v>
      </c>
      <c r="G61" s="13">
        <v>2.4700000000000002</v>
      </c>
      <c r="H61" s="13">
        <v>398.37</v>
      </c>
      <c r="I61" s="13">
        <v>370.36</v>
      </c>
      <c r="J61" s="13">
        <v>0.68</v>
      </c>
      <c r="K61" s="13">
        <v>86.2</v>
      </c>
      <c r="L61" s="13">
        <v>19.12</v>
      </c>
      <c r="Q61" s="15" t="s">
        <v>155</v>
      </c>
      <c r="R61" s="28" t="s">
        <v>143</v>
      </c>
      <c r="S61" s="27">
        <v>182.68</v>
      </c>
      <c r="T61" s="27">
        <v>220.97</v>
      </c>
    </row>
    <row r="62" spans="1:34" x14ac:dyDescent="0.2">
      <c r="B62" s="13">
        <v>37</v>
      </c>
      <c r="C62" s="13">
        <v>1255.0899999999999</v>
      </c>
      <c r="D62" s="13">
        <v>44.8</v>
      </c>
      <c r="E62" s="13" t="s">
        <v>111</v>
      </c>
      <c r="F62" s="13" t="s">
        <v>111</v>
      </c>
      <c r="G62" s="13" t="s">
        <v>111</v>
      </c>
      <c r="H62" s="13">
        <v>28.02</v>
      </c>
      <c r="I62" s="13" t="s">
        <v>111</v>
      </c>
      <c r="J62" s="13">
        <v>0.27</v>
      </c>
      <c r="K62" s="13">
        <v>2.81</v>
      </c>
      <c r="L62" s="13">
        <v>0.4</v>
      </c>
      <c r="M62" s="13" t="s">
        <v>112</v>
      </c>
      <c r="Q62" s="15" t="s">
        <v>156</v>
      </c>
      <c r="R62" s="28" t="s">
        <v>144</v>
      </c>
      <c r="S62" s="27">
        <v>186.86</v>
      </c>
      <c r="T62" s="27">
        <v>173.98</v>
      </c>
    </row>
    <row r="63" spans="1:34" x14ac:dyDescent="0.2">
      <c r="Q63" s="15" t="s">
        <v>157</v>
      </c>
      <c r="R63" s="28" t="s">
        <v>145</v>
      </c>
      <c r="S63" s="27">
        <v>199.42</v>
      </c>
      <c r="T63" s="27">
        <v>257.26</v>
      </c>
    </row>
    <row r="64" spans="1:34" x14ac:dyDescent="0.2">
      <c r="A64" s="13" t="s">
        <v>117</v>
      </c>
      <c r="Q64" s="15" t="s">
        <v>158</v>
      </c>
      <c r="R64" s="28" t="s">
        <v>146</v>
      </c>
      <c r="S64" s="27">
        <v>205.21</v>
      </c>
      <c r="T64" s="27">
        <v>254.14</v>
      </c>
    </row>
    <row r="65" spans="2:13" x14ac:dyDescent="0.2">
      <c r="B65" s="13" t="s">
        <v>95</v>
      </c>
      <c r="C65" s="13" t="s">
        <v>96</v>
      </c>
      <c r="D65" s="13" t="s">
        <v>97</v>
      </c>
      <c r="E65" s="13" t="s">
        <v>98</v>
      </c>
      <c r="F65" s="13" t="s">
        <v>99</v>
      </c>
      <c r="G65" s="13" t="s">
        <v>100</v>
      </c>
      <c r="H65" s="13" t="s">
        <v>101</v>
      </c>
      <c r="I65" s="13" t="s">
        <v>102</v>
      </c>
      <c r="J65" s="13" t="s">
        <v>103</v>
      </c>
      <c r="K65" s="13" t="s">
        <v>104</v>
      </c>
      <c r="L65" s="13" t="s">
        <v>105</v>
      </c>
      <c r="M65" s="13" t="s">
        <v>106</v>
      </c>
    </row>
    <row r="66" spans="2:13" x14ac:dyDescent="0.2">
      <c r="B66" s="13">
        <v>1</v>
      </c>
      <c r="C66" s="13">
        <v>29680.06</v>
      </c>
      <c r="D66" s="13">
        <v>61.68</v>
      </c>
      <c r="E66" s="13">
        <v>23790.53</v>
      </c>
      <c r="F66" s="13" t="s">
        <v>111</v>
      </c>
      <c r="G66" s="13">
        <v>17.96</v>
      </c>
      <c r="H66" s="13">
        <v>481.19</v>
      </c>
      <c r="I66" s="13">
        <v>385.71</v>
      </c>
      <c r="J66" s="13">
        <v>2.97</v>
      </c>
      <c r="K66" s="13">
        <v>47.89</v>
      </c>
      <c r="L66" s="13">
        <v>11.01</v>
      </c>
    </row>
    <row r="67" spans="2:13" x14ac:dyDescent="0.2">
      <c r="B67" s="13">
        <v>1</v>
      </c>
      <c r="C67" s="13">
        <v>23046.48</v>
      </c>
      <c r="D67" s="13">
        <v>51.44</v>
      </c>
      <c r="E67" s="13">
        <v>18134.73</v>
      </c>
      <c r="F67" s="13" t="s">
        <v>111</v>
      </c>
      <c r="G67" s="13">
        <v>13.69</v>
      </c>
      <c r="H67" s="13">
        <v>448.03</v>
      </c>
      <c r="I67" s="13">
        <v>352.54</v>
      </c>
      <c r="J67" s="13">
        <v>2.64</v>
      </c>
      <c r="K67" s="13">
        <v>43.43</v>
      </c>
      <c r="L67" s="13">
        <v>9.02</v>
      </c>
    </row>
    <row r="68" spans="2:13" x14ac:dyDescent="0.2">
      <c r="B68" s="13">
        <v>1</v>
      </c>
      <c r="C68" s="13">
        <v>22341</v>
      </c>
      <c r="D68" s="13">
        <v>53.44</v>
      </c>
      <c r="E68" s="13">
        <v>17238.27</v>
      </c>
      <c r="F68" s="13" t="s">
        <v>111</v>
      </c>
      <c r="G68" s="13">
        <v>13.01</v>
      </c>
      <c r="H68" s="13">
        <v>418.06</v>
      </c>
      <c r="I68" s="13">
        <v>322.57</v>
      </c>
      <c r="J68" s="13">
        <v>2.34</v>
      </c>
      <c r="K68" s="13">
        <v>46.17</v>
      </c>
      <c r="L68" s="13">
        <v>10.11</v>
      </c>
    </row>
    <row r="69" spans="2:13" x14ac:dyDescent="0.2">
      <c r="B69" s="13">
        <v>1</v>
      </c>
      <c r="C69" s="13">
        <v>21997.11</v>
      </c>
      <c r="D69" s="13">
        <v>51.56</v>
      </c>
      <c r="E69" s="13">
        <v>17073.900000000001</v>
      </c>
      <c r="F69" s="13" t="s">
        <v>111</v>
      </c>
      <c r="G69" s="13">
        <v>12.89</v>
      </c>
      <c r="H69" s="13">
        <v>426.63</v>
      </c>
      <c r="I69" s="13">
        <v>331.15</v>
      </c>
      <c r="J69" s="13">
        <v>1.78</v>
      </c>
      <c r="K69" s="13">
        <v>39.5</v>
      </c>
      <c r="L69" s="13">
        <v>9.1300000000000008</v>
      </c>
    </row>
    <row r="70" spans="2:13" x14ac:dyDescent="0.2">
      <c r="B70" s="13">
        <v>1</v>
      </c>
      <c r="C70" s="13">
        <v>21069.87</v>
      </c>
      <c r="D70" s="13">
        <v>58.6</v>
      </c>
      <c r="E70" s="13">
        <v>15474.44</v>
      </c>
      <c r="F70" s="13" t="s">
        <v>111</v>
      </c>
      <c r="G70" s="13">
        <v>11.68</v>
      </c>
      <c r="H70" s="13">
        <v>359.55</v>
      </c>
      <c r="I70" s="13">
        <v>264.07</v>
      </c>
      <c r="J70" s="13">
        <v>1.89</v>
      </c>
      <c r="K70" s="13">
        <v>33.83</v>
      </c>
      <c r="L70" s="13">
        <v>7.93</v>
      </c>
    </row>
    <row r="71" spans="2:13" x14ac:dyDescent="0.2">
      <c r="B71" s="13">
        <v>1</v>
      </c>
      <c r="C71" s="13">
        <v>15020.67</v>
      </c>
      <c r="D71" s="13">
        <v>54</v>
      </c>
      <c r="E71" s="13">
        <v>9864.4699999999993</v>
      </c>
      <c r="F71" s="13" t="s">
        <v>111</v>
      </c>
      <c r="G71" s="13">
        <v>7.44</v>
      </c>
      <c r="H71" s="13">
        <v>278.16000000000003</v>
      </c>
      <c r="I71" s="13">
        <v>182.68</v>
      </c>
      <c r="J71" s="13">
        <v>1.05</v>
      </c>
      <c r="K71" s="13">
        <v>28.88</v>
      </c>
      <c r="L71" s="13">
        <v>6.04</v>
      </c>
    </row>
    <row r="72" spans="2:13" x14ac:dyDescent="0.2">
      <c r="B72" s="13">
        <v>1</v>
      </c>
      <c r="C72" s="13">
        <v>14501.15</v>
      </c>
      <c r="D72" s="13">
        <v>51.36</v>
      </c>
      <c r="E72" s="13">
        <v>9597.0300000000007</v>
      </c>
      <c r="F72" s="13" t="s">
        <v>111</v>
      </c>
      <c r="G72" s="13">
        <v>7.24</v>
      </c>
      <c r="H72" s="13">
        <v>282.33999999999997</v>
      </c>
      <c r="I72" s="13">
        <v>186.86</v>
      </c>
      <c r="J72" s="13">
        <v>1.58</v>
      </c>
      <c r="K72" s="13">
        <v>31.04</v>
      </c>
      <c r="L72" s="13">
        <v>5.89</v>
      </c>
    </row>
    <row r="73" spans="2:13" x14ac:dyDescent="0.2">
      <c r="B73" s="13">
        <v>1</v>
      </c>
      <c r="C73" s="13">
        <v>15925.12</v>
      </c>
      <c r="D73" s="13">
        <v>54</v>
      </c>
      <c r="E73" s="13">
        <v>10768.92</v>
      </c>
      <c r="F73" s="13" t="s">
        <v>111</v>
      </c>
      <c r="G73" s="13">
        <v>8.1300000000000008</v>
      </c>
      <c r="H73" s="13">
        <v>294.91000000000003</v>
      </c>
      <c r="I73" s="13">
        <v>199.42</v>
      </c>
      <c r="J73" s="13">
        <v>1.84</v>
      </c>
      <c r="K73" s="13">
        <v>29.08</v>
      </c>
      <c r="L73" s="13">
        <v>5.72</v>
      </c>
    </row>
    <row r="74" spans="2:13" x14ac:dyDescent="0.2">
      <c r="B74" s="13">
        <v>1</v>
      </c>
      <c r="C74" s="13">
        <v>15467.92</v>
      </c>
      <c r="D74" s="13">
        <v>51.44</v>
      </c>
      <c r="E74" s="13">
        <v>10556.16</v>
      </c>
      <c r="F74" s="13" t="s">
        <v>111</v>
      </c>
      <c r="G74" s="13">
        <v>7.97</v>
      </c>
      <c r="H74" s="13">
        <v>300.7</v>
      </c>
      <c r="I74" s="13">
        <v>205.21</v>
      </c>
      <c r="J74" s="13">
        <v>1.59</v>
      </c>
      <c r="K74" s="13">
        <v>31.34</v>
      </c>
      <c r="L74" s="13">
        <v>6.88</v>
      </c>
    </row>
    <row r="75" spans="2:13" x14ac:dyDescent="0.2">
      <c r="B75" s="13">
        <v>2</v>
      </c>
      <c r="C75" s="13">
        <v>19731.490000000002</v>
      </c>
      <c r="D75" s="13">
        <v>53.8</v>
      </c>
      <c r="E75" s="13">
        <v>14594.39</v>
      </c>
      <c r="F75" s="13" t="s">
        <v>111</v>
      </c>
      <c r="G75" s="13">
        <v>12.25</v>
      </c>
      <c r="H75" s="13">
        <v>366.76</v>
      </c>
      <c r="I75" s="13">
        <v>271.27</v>
      </c>
      <c r="J75" s="13">
        <v>2.65</v>
      </c>
      <c r="K75" s="13">
        <v>40.17</v>
      </c>
      <c r="L75" s="13">
        <v>9.4700000000000006</v>
      </c>
    </row>
    <row r="76" spans="2:13" x14ac:dyDescent="0.2">
      <c r="B76" s="13">
        <v>2</v>
      </c>
      <c r="C76" s="13">
        <v>18967.18</v>
      </c>
      <c r="D76" s="13">
        <v>51.24</v>
      </c>
      <c r="E76" s="13">
        <v>14074.52</v>
      </c>
      <c r="F76" s="13" t="s">
        <v>111</v>
      </c>
      <c r="G76" s="13">
        <v>11.81</v>
      </c>
      <c r="H76" s="13">
        <v>370.16</v>
      </c>
      <c r="I76" s="13">
        <v>274.68</v>
      </c>
      <c r="J76" s="13">
        <v>1.93</v>
      </c>
      <c r="K76" s="13">
        <v>40.369999999999997</v>
      </c>
      <c r="L76" s="13">
        <v>9.02</v>
      </c>
    </row>
    <row r="77" spans="2:13" x14ac:dyDescent="0.2">
      <c r="B77" s="13">
        <v>2</v>
      </c>
      <c r="C77" s="13">
        <v>20482.189999999999</v>
      </c>
      <c r="D77" s="13">
        <v>53.8</v>
      </c>
      <c r="E77" s="13">
        <v>15345.09</v>
      </c>
      <c r="F77" s="13" t="s">
        <v>111</v>
      </c>
      <c r="G77" s="13">
        <v>12.88</v>
      </c>
      <c r="H77" s="13">
        <v>380.71</v>
      </c>
      <c r="I77" s="13">
        <v>285.22000000000003</v>
      </c>
      <c r="J77" s="13">
        <v>2.09</v>
      </c>
      <c r="K77" s="13">
        <v>45.23</v>
      </c>
      <c r="L77" s="13">
        <v>10.24</v>
      </c>
    </row>
    <row r="78" spans="2:13" x14ac:dyDescent="0.2">
      <c r="B78" s="13">
        <v>2</v>
      </c>
      <c r="C78" s="13">
        <v>20186.400000000001</v>
      </c>
      <c r="D78" s="13">
        <v>58.96</v>
      </c>
      <c r="E78" s="13">
        <v>14556.6</v>
      </c>
      <c r="F78" s="13" t="s">
        <v>111</v>
      </c>
      <c r="G78" s="13">
        <v>12.22</v>
      </c>
      <c r="H78" s="13">
        <v>342.37</v>
      </c>
      <c r="I78" s="13">
        <v>246.89</v>
      </c>
      <c r="J78" s="13">
        <v>1.52</v>
      </c>
      <c r="K78" s="13">
        <v>38.520000000000003</v>
      </c>
      <c r="L78" s="13">
        <v>9.2200000000000006</v>
      </c>
    </row>
    <row r="79" spans="2:13" x14ac:dyDescent="0.2">
      <c r="B79" s="13">
        <v>2</v>
      </c>
      <c r="C79" s="13">
        <v>17589.66</v>
      </c>
      <c r="D79" s="13">
        <v>46.12</v>
      </c>
      <c r="E79" s="13">
        <v>13185.89</v>
      </c>
      <c r="F79" s="13" t="s">
        <v>111</v>
      </c>
      <c r="G79" s="13">
        <v>11.07</v>
      </c>
      <c r="H79" s="13">
        <v>381.39</v>
      </c>
      <c r="I79" s="13">
        <v>285.89999999999998</v>
      </c>
      <c r="J79" s="13">
        <v>1.38</v>
      </c>
      <c r="K79" s="13">
        <v>42.61</v>
      </c>
      <c r="L79" s="13">
        <v>9.7799999999999994</v>
      </c>
    </row>
    <row r="80" spans="2:13" x14ac:dyDescent="0.2">
      <c r="B80" s="13">
        <v>2</v>
      </c>
      <c r="C80" s="13">
        <v>17835.27</v>
      </c>
      <c r="D80" s="13">
        <v>56.36</v>
      </c>
      <c r="E80" s="13">
        <v>12453.73</v>
      </c>
      <c r="F80" s="13" t="s">
        <v>111</v>
      </c>
      <c r="G80" s="13">
        <v>10.45</v>
      </c>
      <c r="H80" s="13">
        <v>316.45</v>
      </c>
      <c r="I80" s="13">
        <v>220.97</v>
      </c>
      <c r="J80" s="13">
        <v>1.59</v>
      </c>
      <c r="K80" s="13">
        <v>36.72</v>
      </c>
      <c r="L80" s="13">
        <v>8.9499999999999993</v>
      </c>
    </row>
    <row r="81" spans="1:13" x14ac:dyDescent="0.2">
      <c r="B81" s="13">
        <v>2</v>
      </c>
      <c r="C81" s="13">
        <v>14497.16</v>
      </c>
      <c r="D81" s="13">
        <v>53.8</v>
      </c>
      <c r="E81" s="13">
        <v>9360.06</v>
      </c>
      <c r="F81" s="13" t="s">
        <v>111</v>
      </c>
      <c r="G81" s="13">
        <v>7.86</v>
      </c>
      <c r="H81" s="13">
        <v>269.45999999999998</v>
      </c>
      <c r="I81" s="13">
        <v>173.98</v>
      </c>
      <c r="J81" s="13">
        <v>1.68</v>
      </c>
      <c r="K81" s="13">
        <v>36.4</v>
      </c>
      <c r="L81" s="13">
        <v>6.59</v>
      </c>
    </row>
    <row r="82" spans="1:13" x14ac:dyDescent="0.2">
      <c r="B82" s="13">
        <v>2</v>
      </c>
      <c r="C82" s="13">
        <v>18977.72</v>
      </c>
      <c r="D82" s="13">
        <v>53.8</v>
      </c>
      <c r="E82" s="13">
        <v>13840.62</v>
      </c>
      <c r="F82" s="13" t="s">
        <v>111</v>
      </c>
      <c r="G82" s="13">
        <v>11.62</v>
      </c>
      <c r="H82" s="13">
        <v>352.75</v>
      </c>
      <c r="I82" s="13">
        <v>257.26</v>
      </c>
      <c r="J82" s="13">
        <v>2.34</v>
      </c>
      <c r="K82" s="13">
        <v>37.21</v>
      </c>
      <c r="L82" s="13">
        <v>8.58</v>
      </c>
    </row>
    <row r="83" spans="1:13" x14ac:dyDescent="0.2">
      <c r="B83" s="13">
        <v>2</v>
      </c>
      <c r="C83" s="13">
        <v>16124.89</v>
      </c>
      <c r="D83" s="13">
        <v>46.12</v>
      </c>
      <c r="E83" s="13">
        <v>11721.12</v>
      </c>
      <c r="F83" s="13" t="s">
        <v>111</v>
      </c>
      <c r="G83" s="13">
        <v>9.84</v>
      </c>
      <c r="H83" s="13">
        <v>349.63</v>
      </c>
      <c r="I83" s="13">
        <v>254.14</v>
      </c>
      <c r="J83" s="13">
        <v>1.76</v>
      </c>
      <c r="K83" s="13">
        <v>34.880000000000003</v>
      </c>
      <c r="L83" s="13">
        <v>8.09</v>
      </c>
    </row>
    <row r="84" spans="1:13" x14ac:dyDescent="0.2">
      <c r="B84" s="13">
        <v>3</v>
      </c>
      <c r="C84" s="13">
        <v>5454.11</v>
      </c>
      <c r="D84" s="13">
        <v>57.12</v>
      </c>
      <c r="E84" s="13" t="s">
        <v>111</v>
      </c>
      <c r="F84" s="13" t="s">
        <v>111</v>
      </c>
      <c r="G84" s="13" t="s">
        <v>111</v>
      </c>
      <c r="H84" s="13">
        <v>95.49</v>
      </c>
      <c r="I84" s="13" t="s">
        <v>111</v>
      </c>
      <c r="J84" s="13">
        <v>1.5</v>
      </c>
      <c r="K84" s="13">
        <v>8.02</v>
      </c>
      <c r="L84" s="13">
        <v>1.01</v>
      </c>
      <c r="M84" s="13" t="s">
        <v>112</v>
      </c>
    </row>
    <row r="88" spans="1:13" ht="18" x14ac:dyDescent="0.2">
      <c r="A88" s="31" t="s">
        <v>147</v>
      </c>
      <c r="B88"/>
    </row>
    <row r="89" spans="1:13" x14ac:dyDescent="0.2">
      <c r="A89" s="29"/>
      <c r="B89"/>
    </row>
    <row r="90" spans="1:13" x14ac:dyDescent="0.2">
      <c r="A90" s="29" t="s">
        <v>148</v>
      </c>
      <c r="B90"/>
    </row>
    <row r="91" spans="1:13" x14ac:dyDescent="0.2">
      <c r="A91" s="29"/>
      <c r="B91"/>
    </row>
    <row r="92" spans="1:13" x14ac:dyDescent="0.2">
      <c r="A92" s="30">
        <v>1</v>
      </c>
      <c r="B92" s="30" t="s">
        <v>149</v>
      </c>
    </row>
    <row r="93" spans="1:13" x14ac:dyDescent="0.2">
      <c r="A93" s="30">
        <v>2</v>
      </c>
      <c r="B93" s="30" t="s">
        <v>150</v>
      </c>
    </row>
  </sheetData>
  <pageMargins left="0.75" right="0.75" top="1" bottom="1" header="0.5" footer="0.5"/>
  <pageSetup scale="42" orientation="portrait" horizontalDpi="4294967292" verticalDpi="429496729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>
      <selection activeCell="D11" sqref="D11"/>
    </sheetView>
  </sheetViews>
  <sheetFormatPr baseColWidth="10" defaultColWidth="8.83203125" defaultRowHeight="15" x14ac:dyDescent="0.2"/>
  <cols>
    <col min="2" max="2" width="53.5" customWidth="1"/>
    <col min="4" max="4" width="44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1.1756599999999999</v>
      </c>
      <c r="C2">
        <v>0.15077250029350001</v>
      </c>
      <c r="D2">
        <v>2.1756602772727298</v>
      </c>
      <c r="E2">
        <v>0.13450500293500001</v>
      </c>
    </row>
    <row r="3" spans="1:5" x14ac:dyDescent="0.2">
      <c r="A3">
        <v>120</v>
      </c>
      <c r="B3">
        <v>39.1</v>
      </c>
      <c r="C3">
        <v>10.45698</v>
      </c>
      <c r="D3">
        <v>49</v>
      </c>
      <c r="E3">
        <v>11.98</v>
      </c>
    </row>
    <row r="4" spans="1:5" x14ac:dyDescent="0.2">
      <c r="A4">
        <v>240</v>
      </c>
      <c r="B4">
        <v>60.47175</v>
      </c>
      <c r="C4">
        <v>3.5159253359865601</v>
      </c>
      <c r="D4">
        <v>80.471754752777997</v>
      </c>
      <c r="E4">
        <v>3.9253359865599999</v>
      </c>
    </row>
    <row r="5" spans="1:5" x14ac:dyDescent="0.2">
      <c r="A5">
        <v>360</v>
      </c>
      <c r="B5">
        <v>89.23</v>
      </c>
      <c r="C5">
        <v>9.98</v>
      </c>
      <c r="D5">
        <v>115</v>
      </c>
      <c r="E5">
        <v>9.76</v>
      </c>
    </row>
    <row r="6" spans="1:5" x14ac:dyDescent="0.2">
      <c r="A6">
        <v>480</v>
      </c>
      <c r="B6">
        <v>107.589</v>
      </c>
      <c r="C6">
        <v>5.6890000000000001</v>
      </c>
      <c r="D6">
        <v>135.25800000000001</v>
      </c>
      <c r="E6">
        <v>4.9560000000000004</v>
      </c>
    </row>
    <row r="7" spans="1:5" x14ac:dyDescent="0.2">
      <c r="A7">
        <v>600</v>
      </c>
      <c r="B7">
        <v>117.42891</v>
      </c>
      <c r="C7">
        <v>8.1341148299999997</v>
      </c>
      <c r="D7">
        <v>142.428910622449</v>
      </c>
      <c r="E7">
        <v>7.3871341165448303</v>
      </c>
    </row>
    <row r="8" spans="1:5" x14ac:dyDescent="0.2">
      <c r="A8">
        <v>900</v>
      </c>
      <c r="B8">
        <v>148</v>
      </c>
      <c r="C8">
        <v>10.282500000000001</v>
      </c>
      <c r="D8">
        <v>178</v>
      </c>
      <c r="E8">
        <v>10.579000000000001</v>
      </c>
    </row>
    <row r="9" spans="1:5" x14ac:dyDescent="0.2">
      <c r="A9">
        <v>1200</v>
      </c>
      <c r="B9">
        <v>169</v>
      </c>
      <c r="C9">
        <v>8.6825799999999997</v>
      </c>
      <c r="D9">
        <v>189.89699999999999</v>
      </c>
      <c r="E9">
        <v>7.2568000000000001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D5" sqref="D5"/>
    </sheetView>
  </sheetViews>
  <sheetFormatPr baseColWidth="10" defaultColWidth="8.83203125" defaultRowHeight="15" x14ac:dyDescent="0.2"/>
  <cols>
    <col min="1" max="1" width="11.83203125" style="1" customWidth="1"/>
    <col min="2" max="2" width="53.5" style="1" customWidth="1"/>
    <col min="3" max="3" width="9.1640625" style="1"/>
    <col min="4" max="4" width="49.1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 s="1">
        <v>0</v>
      </c>
      <c r="B2" s="1">
        <v>34.442765348484897</v>
      </c>
      <c r="C2" s="1">
        <v>1.29741628382864</v>
      </c>
      <c r="D2">
        <v>29.257999999999999</v>
      </c>
      <c r="E2">
        <v>0.63450772500293495</v>
      </c>
    </row>
    <row r="3" spans="1:5" x14ac:dyDescent="0.2">
      <c r="A3" s="1">
        <v>120</v>
      </c>
      <c r="B3" s="1">
        <v>32.015680000000003</v>
      </c>
      <c r="C3" s="1">
        <v>1.5659799999999999</v>
      </c>
      <c r="D3">
        <v>28.255649999999999</v>
      </c>
      <c r="E3">
        <v>2.0000200000000001</v>
      </c>
    </row>
    <row r="4" spans="1:5" x14ac:dyDescent="0.2">
      <c r="A4" s="1">
        <v>240</v>
      </c>
      <c r="B4" s="1">
        <v>24.043698961111101</v>
      </c>
      <c r="C4" s="1">
        <v>1.33507121589115</v>
      </c>
      <c r="D4">
        <v>28.655698000000001</v>
      </c>
      <c r="E4">
        <v>1.2669999999999999</v>
      </c>
    </row>
    <row r="5" spans="1:5" x14ac:dyDescent="0.2">
      <c r="A5" s="1">
        <v>360</v>
      </c>
      <c r="B5" s="1">
        <v>15.265890000000001</v>
      </c>
      <c r="C5" s="1">
        <v>2.5689000000000002</v>
      </c>
      <c r="D5">
        <v>27.265799999999999</v>
      </c>
      <c r="E5">
        <v>1.5687</v>
      </c>
    </row>
    <row r="6" spans="1:5" x14ac:dyDescent="0.2">
      <c r="A6" s="1">
        <v>480</v>
      </c>
      <c r="B6" s="1">
        <v>10.562799999999999</v>
      </c>
      <c r="C6" s="1">
        <v>1.25698</v>
      </c>
      <c r="D6">
        <v>26.897500000000001</v>
      </c>
      <c r="E6">
        <v>1.1200000000000001</v>
      </c>
    </row>
    <row r="7" spans="1:5" x14ac:dyDescent="0.2">
      <c r="A7" s="1">
        <v>600</v>
      </c>
      <c r="B7" s="1">
        <v>7.3749592744897896</v>
      </c>
      <c r="C7" s="1">
        <v>0.69609368819727402</v>
      </c>
      <c r="D7">
        <v>26.598700000000001</v>
      </c>
      <c r="E7">
        <v>2.0449999999999999</v>
      </c>
    </row>
    <row r="8" spans="1:5" x14ac:dyDescent="0.2">
      <c r="A8" s="1">
        <v>900</v>
      </c>
      <c r="B8" s="1">
        <v>6.2897400000000001</v>
      </c>
      <c r="C8" s="1">
        <v>2.56894</v>
      </c>
      <c r="D8">
        <v>25.598459999999999</v>
      </c>
      <c r="E8">
        <v>1.82274</v>
      </c>
    </row>
    <row r="9" spans="1:5" x14ac:dyDescent="0.2">
      <c r="A9" s="1">
        <v>1200</v>
      </c>
      <c r="B9" s="1">
        <v>5.625</v>
      </c>
      <c r="C9" s="1">
        <v>1.98</v>
      </c>
      <c r="D9">
        <v>25.25826</v>
      </c>
      <c r="E9">
        <v>1.2589600000000001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F25" sqref="F25"/>
    </sheetView>
  </sheetViews>
  <sheetFormatPr baseColWidth="10" defaultColWidth="8.83203125" defaultRowHeight="15" x14ac:dyDescent="0.2"/>
  <cols>
    <col min="2" max="2" width="52.5" customWidth="1"/>
    <col min="4" max="4" width="48.3320312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0.29258000000000001</v>
      </c>
      <c r="E2">
        <v>0.2</v>
      </c>
    </row>
    <row r="3" spans="1:5" x14ac:dyDescent="0.2">
      <c r="A3">
        <v>120</v>
      </c>
      <c r="B3">
        <v>0.55000000000000004</v>
      </c>
      <c r="C3">
        <v>0.1</v>
      </c>
      <c r="D3">
        <v>0.56511299999999998</v>
      </c>
      <c r="E3">
        <v>0.4</v>
      </c>
    </row>
    <row r="4" spans="1:5" x14ac:dyDescent="0.2">
      <c r="A4">
        <v>240</v>
      </c>
      <c r="B4">
        <v>0.49</v>
      </c>
      <c r="C4">
        <v>0.11</v>
      </c>
      <c r="D4">
        <v>1.4327848999999999</v>
      </c>
      <c r="E4">
        <v>0.4</v>
      </c>
    </row>
    <row r="5" spans="1:5" x14ac:dyDescent="0.2">
      <c r="A5">
        <v>360</v>
      </c>
      <c r="B5">
        <v>0.3</v>
      </c>
      <c r="C5">
        <v>7.0000000000000007E-2</v>
      </c>
      <c r="D5">
        <v>2.4539219999999999</v>
      </c>
      <c r="E5">
        <v>0.5</v>
      </c>
    </row>
    <row r="6" spans="1:5" x14ac:dyDescent="0.2">
      <c r="A6">
        <v>480</v>
      </c>
      <c r="B6">
        <v>0.25</v>
      </c>
      <c r="C6">
        <v>0.13</v>
      </c>
      <c r="D6">
        <v>3.51878</v>
      </c>
      <c r="E6">
        <v>0.4</v>
      </c>
    </row>
    <row r="7" spans="1:5" x14ac:dyDescent="0.2">
      <c r="A7">
        <v>600</v>
      </c>
      <c r="B7">
        <v>0.22</v>
      </c>
      <c r="C7">
        <v>0.16</v>
      </c>
      <c r="D7">
        <v>3.7483776999999998</v>
      </c>
      <c r="E7">
        <v>0.3</v>
      </c>
    </row>
    <row r="8" spans="1:5" x14ac:dyDescent="0.2">
      <c r="A8">
        <v>900</v>
      </c>
      <c r="B8">
        <v>0.21</v>
      </c>
      <c r="C8">
        <v>0.1</v>
      </c>
      <c r="D8">
        <v>4.4797304999999996</v>
      </c>
      <c r="E8">
        <v>0.2</v>
      </c>
    </row>
    <row r="9" spans="1:5" x14ac:dyDescent="0.2">
      <c r="A9">
        <v>1200</v>
      </c>
      <c r="B9">
        <v>0.22</v>
      </c>
      <c r="C9">
        <v>0.08</v>
      </c>
      <c r="D9">
        <v>4.5464868000000003</v>
      </c>
      <c r="E9">
        <v>0.2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6"/>
  <sheetViews>
    <sheetView workbookViewId="0">
      <selection activeCell="AB34" sqref="AB34"/>
    </sheetView>
  </sheetViews>
  <sheetFormatPr baseColWidth="10" defaultColWidth="8.83203125" defaultRowHeight="15" x14ac:dyDescent="0.2"/>
  <cols>
    <col min="1" max="1" width="21.6640625" customWidth="1"/>
    <col min="2" max="2" width="22" customWidth="1"/>
    <col min="3" max="3" width="26.83203125" customWidth="1"/>
    <col min="4" max="4" width="21.5" customWidth="1"/>
    <col min="5" max="5" width="20.6640625" customWidth="1"/>
    <col min="6" max="6" width="21.83203125" customWidth="1"/>
    <col min="7" max="7" width="26.83203125" customWidth="1"/>
    <col min="8" max="8" width="21.5" customWidth="1"/>
    <col min="9" max="9" width="20.5" customWidth="1"/>
    <col min="10" max="10" width="20.6640625" customWidth="1"/>
    <col min="11" max="11" width="26.5" customWidth="1"/>
    <col min="12" max="12" width="21.33203125" customWidth="1"/>
    <col min="13" max="14" width="20.83203125" customWidth="1"/>
    <col min="15" max="15" width="26.5" customWidth="1"/>
    <col min="16" max="16" width="21.5" customWidth="1"/>
    <col min="17" max="17" width="21" customWidth="1"/>
    <col min="18" max="18" width="22" customWidth="1"/>
    <col min="19" max="19" width="27.5" customWidth="1"/>
    <col min="20" max="20" width="21" customWidth="1"/>
    <col min="21" max="21" width="20.33203125" customWidth="1"/>
    <col min="22" max="22" width="21.1640625" customWidth="1"/>
    <col min="23" max="23" width="27.33203125" customWidth="1"/>
    <col min="24" max="24" width="21.5" customWidth="1"/>
    <col min="25" max="25" width="20.33203125" customWidth="1"/>
    <col min="26" max="26" width="21.1640625" customWidth="1"/>
    <col min="27" max="27" width="27.1640625" customWidth="1"/>
    <col min="28" max="28" width="21" customWidth="1"/>
    <col min="29" max="29" width="21.1640625" customWidth="1"/>
    <col min="30" max="30" width="21.33203125" customWidth="1"/>
    <col min="31" max="31" width="27" customWidth="1"/>
    <col min="32" max="32" width="21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>
        <v>100</v>
      </c>
      <c r="C3">
        <v>7.5</v>
      </c>
      <c r="D3">
        <v>2.0408200000000001</v>
      </c>
      <c r="E3">
        <v>7.5</v>
      </c>
      <c r="F3">
        <v>2.2222200000000001</v>
      </c>
      <c r="G3">
        <v>7.5</v>
      </c>
      <c r="H3">
        <v>6.6666699999999999</v>
      </c>
      <c r="I3">
        <v>7.5</v>
      </c>
      <c r="J3">
        <v>0</v>
      </c>
      <c r="K3">
        <v>7.5</v>
      </c>
      <c r="L3">
        <v>11.83432</v>
      </c>
      <c r="M3">
        <v>7.5</v>
      </c>
      <c r="N3">
        <v>0</v>
      </c>
      <c r="O3">
        <v>7.5</v>
      </c>
      <c r="P3">
        <v>23.61111</v>
      </c>
      <c r="Q3">
        <v>7.5</v>
      </c>
      <c r="R3">
        <v>0</v>
      </c>
      <c r="S3">
        <v>7.5</v>
      </c>
      <c r="T3">
        <v>87.248320000000007</v>
      </c>
      <c r="U3">
        <v>7.5</v>
      </c>
      <c r="V3">
        <v>0</v>
      </c>
      <c r="W3">
        <v>7.5</v>
      </c>
      <c r="X3">
        <v>90.551180000000002</v>
      </c>
      <c r="Y3">
        <v>7.5</v>
      </c>
      <c r="Z3">
        <v>0</v>
      </c>
      <c r="AA3">
        <v>7.5</v>
      </c>
      <c r="AB3">
        <v>93.617019999999997</v>
      </c>
      <c r="AC3">
        <v>7.5</v>
      </c>
      <c r="AD3">
        <v>0</v>
      </c>
      <c r="AE3">
        <v>7.5</v>
      </c>
      <c r="AF3">
        <v>95.121949999999998</v>
      </c>
    </row>
    <row r="4" spans="1:32" x14ac:dyDescent="0.2">
      <c r="A4">
        <v>22.5</v>
      </c>
      <c r="B4">
        <v>0</v>
      </c>
      <c r="C4">
        <v>22.5</v>
      </c>
      <c r="D4">
        <v>29.591840000000001</v>
      </c>
      <c r="E4">
        <v>22.5</v>
      </c>
      <c r="F4">
        <v>25.55556</v>
      </c>
      <c r="G4">
        <v>22.5</v>
      </c>
      <c r="H4">
        <v>44.44444</v>
      </c>
      <c r="I4">
        <v>22.5</v>
      </c>
      <c r="J4">
        <v>4.7337300000000004</v>
      </c>
      <c r="K4">
        <v>22.5</v>
      </c>
      <c r="L4">
        <v>72.189350000000005</v>
      </c>
      <c r="M4">
        <v>22.5</v>
      </c>
      <c r="N4">
        <v>0</v>
      </c>
      <c r="O4">
        <v>22.5</v>
      </c>
      <c r="P4">
        <v>70.138890000000004</v>
      </c>
      <c r="Q4">
        <v>22.5</v>
      </c>
      <c r="R4">
        <v>0</v>
      </c>
      <c r="S4">
        <v>22.5</v>
      </c>
      <c r="T4">
        <v>10.06711</v>
      </c>
      <c r="U4">
        <v>22.5</v>
      </c>
      <c r="V4">
        <v>0</v>
      </c>
      <c r="W4">
        <v>22.5</v>
      </c>
      <c r="X4">
        <v>7.0866100000000003</v>
      </c>
      <c r="Y4">
        <v>22.5</v>
      </c>
      <c r="Z4">
        <v>0</v>
      </c>
      <c r="AA4">
        <v>22.5</v>
      </c>
      <c r="AB4">
        <v>3.1914899999999999</v>
      </c>
      <c r="AC4">
        <v>22.5</v>
      </c>
      <c r="AD4">
        <v>0</v>
      </c>
      <c r="AE4">
        <v>22.5</v>
      </c>
      <c r="AF4">
        <v>2.4390200000000002</v>
      </c>
    </row>
    <row r="5" spans="1:32" x14ac:dyDescent="0.2">
      <c r="A5">
        <v>37.5</v>
      </c>
      <c r="B5">
        <v>0</v>
      </c>
      <c r="C5">
        <v>37.5</v>
      </c>
      <c r="D5">
        <v>52.040819999999997</v>
      </c>
      <c r="E5">
        <v>37.5</v>
      </c>
      <c r="F5">
        <v>48.888890000000004</v>
      </c>
      <c r="G5">
        <v>37.5</v>
      </c>
      <c r="H5">
        <v>23.33333</v>
      </c>
      <c r="I5">
        <v>37.5</v>
      </c>
      <c r="J5">
        <v>1.18343</v>
      </c>
      <c r="K5">
        <v>37.5</v>
      </c>
      <c r="L5">
        <v>14.792899999999999</v>
      </c>
      <c r="M5">
        <v>37.5</v>
      </c>
      <c r="N5">
        <v>0</v>
      </c>
      <c r="O5">
        <v>37.5</v>
      </c>
      <c r="P5">
        <v>4.86111</v>
      </c>
      <c r="Q5">
        <v>37.5</v>
      </c>
      <c r="R5">
        <v>0</v>
      </c>
      <c r="S5">
        <v>37.5</v>
      </c>
      <c r="T5">
        <v>2.6845599999999998</v>
      </c>
      <c r="U5">
        <v>37.5</v>
      </c>
      <c r="V5">
        <v>0</v>
      </c>
      <c r="W5">
        <v>37.5</v>
      </c>
      <c r="X5">
        <v>2.3622000000000001</v>
      </c>
      <c r="Y5">
        <v>37.5</v>
      </c>
      <c r="Z5">
        <v>0</v>
      </c>
      <c r="AA5">
        <v>37.5</v>
      </c>
      <c r="AB5">
        <v>3.1914899999999999</v>
      </c>
      <c r="AC5">
        <v>37.5</v>
      </c>
      <c r="AD5">
        <v>0</v>
      </c>
      <c r="AE5">
        <v>37.5</v>
      </c>
      <c r="AF5">
        <v>2.4390200000000002</v>
      </c>
    </row>
    <row r="6" spans="1:32" x14ac:dyDescent="0.2">
      <c r="A6">
        <v>52.5</v>
      </c>
      <c r="B6">
        <v>0</v>
      </c>
      <c r="C6">
        <v>52.5</v>
      </c>
      <c r="D6">
        <v>16.326530000000002</v>
      </c>
      <c r="E6">
        <v>52.5</v>
      </c>
      <c r="F6">
        <v>7.7777799999999999</v>
      </c>
      <c r="G6">
        <v>52.5</v>
      </c>
      <c r="H6">
        <v>25.55556</v>
      </c>
      <c r="I6">
        <v>52.5</v>
      </c>
      <c r="J6">
        <v>18.3432</v>
      </c>
      <c r="K6">
        <v>52.5</v>
      </c>
      <c r="L6">
        <v>0.59172000000000002</v>
      </c>
      <c r="M6">
        <v>52.5</v>
      </c>
      <c r="N6">
        <v>4.86111</v>
      </c>
      <c r="O6">
        <v>52.5</v>
      </c>
      <c r="P6">
        <v>1.38889</v>
      </c>
      <c r="Q6">
        <v>52.5</v>
      </c>
      <c r="R6">
        <v>2.7210899999999998</v>
      </c>
      <c r="S6">
        <v>52.5</v>
      </c>
      <c r="T6">
        <v>0</v>
      </c>
      <c r="U6">
        <v>52.5</v>
      </c>
      <c r="V6">
        <v>2.6548699999999998</v>
      </c>
      <c r="W6">
        <v>52.5</v>
      </c>
      <c r="X6">
        <v>0</v>
      </c>
      <c r="Y6">
        <v>52.5</v>
      </c>
      <c r="Z6">
        <v>7.69231</v>
      </c>
      <c r="AA6">
        <v>52.5</v>
      </c>
      <c r="AB6">
        <v>0</v>
      </c>
      <c r="AC6">
        <v>52.5</v>
      </c>
      <c r="AD6">
        <v>0</v>
      </c>
      <c r="AE6">
        <v>52.5</v>
      </c>
      <c r="AF6">
        <v>0</v>
      </c>
    </row>
    <row r="7" spans="1:32" x14ac:dyDescent="0.2">
      <c r="A7">
        <v>67.5</v>
      </c>
      <c r="B7">
        <v>0</v>
      </c>
      <c r="C7">
        <v>67.5</v>
      </c>
      <c r="D7">
        <v>0</v>
      </c>
      <c r="E7">
        <v>67.5</v>
      </c>
      <c r="F7">
        <v>0</v>
      </c>
      <c r="G7">
        <v>67.5</v>
      </c>
      <c r="H7">
        <v>0</v>
      </c>
      <c r="I7">
        <v>67.5</v>
      </c>
      <c r="J7">
        <v>36.094670000000001</v>
      </c>
      <c r="K7">
        <v>67.5</v>
      </c>
      <c r="L7">
        <v>0.59172000000000002</v>
      </c>
      <c r="M7">
        <v>67.5</v>
      </c>
      <c r="N7">
        <v>2.0833300000000001</v>
      </c>
      <c r="O7">
        <v>67.5</v>
      </c>
      <c r="P7">
        <v>0</v>
      </c>
      <c r="Q7">
        <v>67.5</v>
      </c>
      <c r="R7">
        <v>2.7210899999999998</v>
      </c>
      <c r="S7">
        <v>67.5</v>
      </c>
      <c r="T7">
        <v>0</v>
      </c>
      <c r="U7">
        <v>67.5</v>
      </c>
      <c r="V7">
        <v>7.9645999999999999</v>
      </c>
      <c r="W7">
        <v>67.5</v>
      </c>
      <c r="X7">
        <v>0</v>
      </c>
      <c r="Y7">
        <v>67.5</v>
      </c>
      <c r="Z7">
        <v>3.8461500000000002</v>
      </c>
      <c r="AA7">
        <v>67.5</v>
      </c>
      <c r="AB7">
        <v>0</v>
      </c>
      <c r="AC7">
        <v>67.5</v>
      </c>
      <c r="AD7">
        <v>5.8823499999999997</v>
      </c>
      <c r="AE7">
        <v>67.5</v>
      </c>
      <c r="AF7">
        <v>0</v>
      </c>
    </row>
    <row r="8" spans="1:32" x14ac:dyDescent="0.2">
      <c r="A8">
        <v>82.5</v>
      </c>
      <c r="B8">
        <v>0</v>
      </c>
      <c r="C8">
        <v>82.5</v>
      </c>
      <c r="D8">
        <v>0</v>
      </c>
      <c r="E8">
        <v>82.5</v>
      </c>
      <c r="F8">
        <v>10</v>
      </c>
      <c r="G8">
        <v>82.5</v>
      </c>
      <c r="H8">
        <v>0</v>
      </c>
      <c r="I8">
        <v>82.5</v>
      </c>
      <c r="J8">
        <v>20.11834</v>
      </c>
      <c r="K8">
        <v>82.5</v>
      </c>
      <c r="L8">
        <v>0</v>
      </c>
      <c r="M8">
        <v>82.5</v>
      </c>
      <c r="N8">
        <v>34.72222</v>
      </c>
      <c r="O8">
        <v>82.5</v>
      </c>
      <c r="P8">
        <v>0</v>
      </c>
      <c r="Q8">
        <v>82.5</v>
      </c>
      <c r="R8">
        <v>2.7210899999999998</v>
      </c>
      <c r="S8">
        <v>82.5</v>
      </c>
      <c r="T8">
        <v>0</v>
      </c>
      <c r="U8">
        <v>82.5</v>
      </c>
      <c r="V8">
        <v>3.5398200000000002</v>
      </c>
      <c r="W8">
        <v>82.5</v>
      </c>
      <c r="X8">
        <v>0</v>
      </c>
      <c r="Y8">
        <v>82.5</v>
      </c>
      <c r="Z8">
        <v>15.38462</v>
      </c>
      <c r="AA8">
        <v>82.5</v>
      </c>
      <c r="AB8">
        <v>0</v>
      </c>
      <c r="AC8">
        <v>82.5</v>
      </c>
      <c r="AD8">
        <v>5.8823499999999997</v>
      </c>
      <c r="AE8">
        <v>82.5</v>
      </c>
      <c r="AF8">
        <v>0</v>
      </c>
    </row>
    <row r="9" spans="1:32" x14ac:dyDescent="0.2">
      <c r="A9">
        <v>97.5</v>
      </c>
      <c r="B9">
        <v>0</v>
      </c>
      <c r="C9">
        <v>97.5</v>
      </c>
      <c r="D9">
        <v>0</v>
      </c>
      <c r="E9">
        <v>97.5</v>
      </c>
      <c r="F9">
        <v>0</v>
      </c>
      <c r="G9">
        <v>97.5</v>
      </c>
      <c r="H9">
        <v>0</v>
      </c>
      <c r="I9">
        <v>97.5</v>
      </c>
      <c r="J9">
        <v>5.91716</v>
      </c>
      <c r="K9">
        <v>97.5</v>
      </c>
      <c r="L9">
        <v>0</v>
      </c>
      <c r="M9">
        <v>97.5</v>
      </c>
      <c r="N9">
        <v>30.55556</v>
      </c>
      <c r="O9">
        <v>97.5</v>
      </c>
      <c r="P9">
        <v>0</v>
      </c>
      <c r="Q9">
        <v>97.5</v>
      </c>
      <c r="R9">
        <v>12.244899999999999</v>
      </c>
      <c r="S9">
        <v>97.5</v>
      </c>
      <c r="T9">
        <v>0</v>
      </c>
      <c r="U9">
        <v>97.5</v>
      </c>
      <c r="V9">
        <v>2.6548699999999998</v>
      </c>
      <c r="W9">
        <v>97.5</v>
      </c>
      <c r="X9">
        <v>0</v>
      </c>
      <c r="Y9">
        <v>97.5</v>
      </c>
      <c r="Z9">
        <v>3.8461500000000002</v>
      </c>
      <c r="AA9">
        <v>97.5</v>
      </c>
      <c r="AB9">
        <v>0</v>
      </c>
      <c r="AC9">
        <v>97.5</v>
      </c>
      <c r="AD9">
        <v>5.8823499999999997</v>
      </c>
      <c r="AE9">
        <v>97.5</v>
      </c>
      <c r="AF9">
        <v>0</v>
      </c>
    </row>
    <row r="10" spans="1:32" x14ac:dyDescent="0.2">
      <c r="A10">
        <v>112.5</v>
      </c>
      <c r="B10">
        <v>0</v>
      </c>
      <c r="C10">
        <v>112.5</v>
      </c>
      <c r="D10">
        <v>0</v>
      </c>
      <c r="E10">
        <v>112.5</v>
      </c>
      <c r="F10">
        <v>3.3333300000000001</v>
      </c>
      <c r="G10">
        <v>112.5</v>
      </c>
      <c r="H10">
        <v>0</v>
      </c>
      <c r="I10">
        <v>112.5</v>
      </c>
      <c r="J10">
        <v>4.14201</v>
      </c>
      <c r="K10">
        <v>112.5</v>
      </c>
      <c r="L10">
        <v>0</v>
      </c>
      <c r="M10">
        <v>112.5</v>
      </c>
      <c r="N10">
        <v>6.25</v>
      </c>
      <c r="O10">
        <v>112.5</v>
      </c>
      <c r="P10">
        <v>0</v>
      </c>
      <c r="Q10">
        <v>112.5</v>
      </c>
      <c r="R10">
        <v>0</v>
      </c>
      <c r="S10">
        <v>112.5</v>
      </c>
      <c r="T10">
        <v>0</v>
      </c>
      <c r="U10">
        <v>112.5</v>
      </c>
      <c r="V10">
        <v>1.7699100000000001</v>
      </c>
      <c r="W10">
        <v>112.5</v>
      </c>
      <c r="X10">
        <v>0</v>
      </c>
      <c r="Y10">
        <v>112.5</v>
      </c>
      <c r="Z10">
        <v>0</v>
      </c>
      <c r="AA10">
        <v>112.5</v>
      </c>
      <c r="AB10">
        <v>0</v>
      </c>
      <c r="AC10">
        <v>112.5</v>
      </c>
      <c r="AD10">
        <v>5.8823499999999997</v>
      </c>
      <c r="AE10">
        <v>112.5</v>
      </c>
      <c r="AF10">
        <v>0</v>
      </c>
    </row>
    <row r="11" spans="1:32" x14ac:dyDescent="0.2">
      <c r="A11">
        <v>127.5</v>
      </c>
      <c r="B11">
        <v>0</v>
      </c>
      <c r="E11">
        <v>127.5</v>
      </c>
      <c r="F11">
        <v>2.2222200000000001</v>
      </c>
      <c r="I11">
        <v>127.5</v>
      </c>
      <c r="J11">
        <v>4.14201</v>
      </c>
      <c r="M11">
        <v>127.5</v>
      </c>
      <c r="N11">
        <v>6.25</v>
      </c>
      <c r="Q11">
        <v>127.5</v>
      </c>
      <c r="R11">
        <v>44.217689999999997</v>
      </c>
      <c r="U11">
        <v>127.5</v>
      </c>
      <c r="V11">
        <v>15.9292</v>
      </c>
      <c r="Y11">
        <v>127.5</v>
      </c>
      <c r="Z11">
        <v>15.38462</v>
      </c>
      <c r="AC11">
        <v>127.5</v>
      </c>
      <c r="AD11">
        <v>14.705880000000001</v>
      </c>
    </row>
    <row r="12" spans="1:32" x14ac:dyDescent="0.2">
      <c r="A12">
        <v>142.5</v>
      </c>
      <c r="B12">
        <v>0</v>
      </c>
      <c r="E12">
        <v>142.5</v>
      </c>
      <c r="F12">
        <v>0</v>
      </c>
      <c r="I12">
        <v>142.5</v>
      </c>
      <c r="J12">
        <v>0</v>
      </c>
      <c r="M12">
        <v>142.5</v>
      </c>
      <c r="N12">
        <v>4.1666699999999999</v>
      </c>
      <c r="Q12">
        <v>142.5</v>
      </c>
      <c r="R12">
        <v>17.006799999999998</v>
      </c>
      <c r="U12">
        <v>142.5</v>
      </c>
      <c r="V12">
        <v>26.548670000000001</v>
      </c>
      <c r="Y12">
        <v>142.5</v>
      </c>
      <c r="Z12">
        <v>19.23077</v>
      </c>
      <c r="AC12">
        <v>142.5</v>
      </c>
      <c r="AD12">
        <v>8.8235299999999999</v>
      </c>
    </row>
    <row r="13" spans="1:32" x14ac:dyDescent="0.2">
      <c r="A13">
        <v>157.5</v>
      </c>
      <c r="B13">
        <v>0</v>
      </c>
      <c r="E13">
        <v>157.5</v>
      </c>
      <c r="F13">
        <v>0</v>
      </c>
      <c r="I13">
        <v>157.5</v>
      </c>
      <c r="J13">
        <v>4.14201</v>
      </c>
      <c r="M13">
        <v>157.5</v>
      </c>
      <c r="N13">
        <v>6.9444400000000002</v>
      </c>
      <c r="Q13">
        <v>157.5</v>
      </c>
      <c r="R13">
        <v>2.0408200000000001</v>
      </c>
      <c r="U13">
        <v>157.5</v>
      </c>
      <c r="V13">
        <v>23.893809999999998</v>
      </c>
      <c r="Y13">
        <v>157.5</v>
      </c>
      <c r="Z13">
        <v>11.538460000000001</v>
      </c>
      <c r="AC13">
        <v>157.5</v>
      </c>
      <c r="AD13">
        <v>11.764709999999999</v>
      </c>
    </row>
    <row r="14" spans="1:32" x14ac:dyDescent="0.2">
      <c r="A14">
        <v>172.5</v>
      </c>
      <c r="B14">
        <v>0</v>
      </c>
      <c r="E14">
        <v>172.5</v>
      </c>
      <c r="F14">
        <v>0</v>
      </c>
      <c r="I14">
        <v>172.5</v>
      </c>
      <c r="J14">
        <v>0</v>
      </c>
      <c r="M14">
        <v>172.5</v>
      </c>
      <c r="N14">
        <v>2.7777799999999999</v>
      </c>
      <c r="Q14">
        <v>172.5</v>
      </c>
      <c r="R14">
        <v>0</v>
      </c>
      <c r="U14">
        <v>172.5</v>
      </c>
      <c r="V14">
        <v>6.1946899999999996</v>
      </c>
      <c r="Y14">
        <v>172.5</v>
      </c>
      <c r="Z14">
        <v>3.8461500000000002</v>
      </c>
      <c r="AC14">
        <v>172.5</v>
      </c>
      <c r="AD14">
        <v>11.764709999999999</v>
      </c>
    </row>
    <row r="15" spans="1:32" x14ac:dyDescent="0.2">
      <c r="A15">
        <v>187.5</v>
      </c>
      <c r="B15">
        <v>0</v>
      </c>
      <c r="E15">
        <v>187.5</v>
      </c>
      <c r="F15">
        <v>0</v>
      </c>
      <c r="I15">
        <v>187.5</v>
      </c>
      <c r="J15">
        <v>1.18343</v>
      </c>
      <c r="M15">
        <v>187.5</v>
      </c>
      <c r="N15">
        <v>1.38889</v>
      </c>
      <c r="Q15">
        <v>187.5</v>
      </c>
      <c r="R15">
        <v>9.5238099999999992</v>
      </c>
      <c r="U15">
        <v>187.5</v>
      </c>
      <c r="V15">
        <v>2.6548699999999998</v>
      </c>
      <c r="Y15">
        <v>187.5</v>
      </c>
      <c r="Z15">
        <v>11.538460000000001</v>
      </c>
      <c r="AC15">
        <v>187.5</v>
      </c>
      <c r="AD15">
        <v>14.705880000000001</v>
      </c>
    </row>
    <row r="16" spans="1:32" x14ac:dyDescent="0.2">
      <c r="A16">
        <v>202.5</v>
      </c>
      <c r="B16">
        <v>0</v>
      </c>
      <c r="E16">
        <v>202.5</v>
      </c>
      <c r="F16">
        <v>0</v>
      </c>
      <c r="I16">
        <v>202.5</v>
      </c>
      <c r="J16">
        <v>0</v>
      </c>
      <c r="M16">
        <v>202.5</v>
      </c>
      <c r="N16">
        <v>0</v>
      </c>
      <c r="Q16">
        <v>202.5</v>
      </c>
      <c r="R16">
        <v>6.8027199999999999</v>
      </c>
      <c r="U16">
        <v>202.5</v>
      </c>
      <c r="V16">
        <v>6.1946899999999996</v>
      </c>
      <c r="Y16">
        <v>202.5</v>
      </c>
      <c r="Z16">
        <v>7.69231</v>
      </c>
      <c r="AC16">
        <v>202.5</v>
      </c>
      <c r="AD16">
        <v>14.705880000000001</v>
      </c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6" customWidth="1"/>
    <col min="4" max="4" width="44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17.5416666666667</v>
      </c>
      <c r="C2">
        <v>2.41221166082464</v>
      </c>
      <c r="D2">
        <v>18.5416666666667</v>
      </c>
      <c r="E2">
        <v>0.14507725002935001</v>
      </c>
    </row>
    <row r="3" spans="1:5" x14ac:dyDescent="0.2">
      <c r="A3">
        <v>120</v>
      </c>
      <c r="B3">
        <v>41.714285714285701</v>
      </c>
      <c r="C3">
        <v>3.8864782</v>
      </c>
      <c r="D3">
        <v>47.714285714285701</v>
      </c>
      <c r="E3">
        <v>10.45698</v>
      </c>
    </row>
    <row r="4" spans="1:5" x14ac:dyDescent="0.2">
      <c r="A4">
        <v>240</v>
      </c>
      <c r="B4">
        <v>58.088235294117702</v>
      </c>
      <c r="C4">
        <v>6.1948986613460697</v>
      </c>
      <c r="D4">
        <v>68.088235294117695</v>
      </c>
      <c r="E4">
        <v>3.5159253359865601</v>
      </c>
    </row>
    <row r="5" spans="1:5" x14ac:dyDescent="0.2">
      <c r="A5">
        <v>360</v>
      </c>
      <c r="B5">
        <v>70.060606060606105</v>
      </c>
      <c r="C5">
        <v>6.0014643999999997</v>
      </c>
      <c r="D5">
        <v>80.060606060606105</v>
      </c>
      <c r="E5">
        <v>10.56</v>
      </c>
    </row>
    <row r="6" spans="1:5" x14ac:dyDescent="0.2">
      <c r="A6">
        <v>480</v>
      </c>
      <c r="B6">
        <v>72.375</v>
      </c>
      <c r="C6">
        <v>6.4206932974060402</v>
      </c>
      <c r="D6">
        <v>82.375</v>
      </c>
      <c r="E6">
        <v>5.6890000000000001</v>
      </c>
    </row>
    <row r="7" spans="1:5" x14ac:dyDescent="0.2">
      <c r="A7">
        <v>600</v>
      </c>
      <c r="B7">
        <v>71.466666666666697</v>
      </c>
      <c r="C7">
        <v>5.9684483309254803</v>
      </c>
      <c r="D7">
        <v>91.466666666666697</v>
      </c>
      <c r="E7">
        <v>8.3871341165448303</v>
      </c>
    </row>
    <row r="8" spans="1:5" x14ac:dyDescent="0.2">
      <c r="A8">
        <v>900</v>
      </c>
      <c r="B8">
        <v>73.758620689655203</v>
      </c>
      <c r="C8">
        <v>5.5029448391290501</v>
      </c>
      <c r="D8">
        <v>93.758620689655203</v>
      </c>
      <c r="E8">
        <v>9.2568000000000001</v>
      </c>
    </row>
    <row r="9" spans="1:5" x14ac:dyDescent="0.2">
      <c r="A9">
        <v>1200</v>
      </c>
      <c r="B9">
        <v>76.192307692307693</v>
      </c>
      <c r="C9">
        <v>6.3452000000000002</v>
      </c>
      <c r="D9">
        <v>96.192307692307693</v>
      </c>
      <c r="E9">
        <v>8.58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2.5" customWidth="1"/>
    <col min="4" max="4" width="49.1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37.964285714285701</v>
      </c>
      <c r="C2">
        <v>4.7869900000000003</v>
      </c>
      <c r="D2">
        <v>29.567889999999998</v>
      </c>
      <c r="E2">
        <v>0.50700293500000004</v>
      </c>
    </row>
    <row r="3" spans="1:5" x14ac:dyDescent="0.2">
      <c r="A3">
        <v>120</v>
      </c>
      <c r="B3">
        <v>31.785714285714299</v>
      </c>
      <c r="C3">
        <v>2.30501933496071</v>
      </c>
      <c r="D3">
        <v>28.632449999999999</v>
      </c>
      <c r="E3">
        <v>2.008</v>
      </c>
    </row>
    <row r="4" spans="1:5" x14ac:dyDescent="0.2">
      <c r="A4">
        <v>240</v>
      </c>
      <c r="B4">
        <v>30.647058823529399</v>
      </c>
      <c r="C4">
        <v>1.86113767</v>
      </c>
      <c r="D4">
        <v>27.896435</v>
      </c>
      <c r="E4">
        <v>1.256</v>
      </c>
    </row>
    <row r="5" spans="1:5" x14ac:dyDescent="0.2">
      <c r="A5">
        <v>360</v>
      </c>
      <c r="B5">
        <v>26.454545454545499</v>
      </c>
      <c r="C5">
        <v>2.2838741793753901</v>
      </c>
      <c r="D5">
        <v>27.124697000000001</v>
      </c>
      <c r="E5">
        <v>1.4670000000000001</v>
      </c>
    </row>
    <row r="6" spans="1:5" x14ac:dyDescent="0.2">
      <c r="A6">
        <v>480</v>
      </c>
      <c r="B6">
        <v>23.96875</v>
      </c>
      <c r="C6">
        <v>2.1425986899999998</v>
      </c>
      <c r="D6">
        <v>26.546789</v>
      </c>
      <c r="E6">
        <v>1.2509999999999999</v>
      </c>
    </row>
    <row r="7" spans="1:5" x14ac:dyDescent="0.2">
      <c r="A7">
        <v>600</v>
      </c>
      <c r="B7">
        <v>21.066666666666698</v>
      </c>
      <c r="C7">
        <v>1.5484017220089601</v>
      </c>
      <c r="D7">
        <v>26.465789999999998</v>
      </c>
      <c r="E7">
        <v>2.0545</v>
      </c>
    </row>
    <row r="8" spans="1:5" x14ac:dyDescent="0.2">
      <c r="A8">
        <v>900</v>
      </c>
      <c r="B8">
        <v>20.379310344827601</v>
      </c>
      <c r="C8">
        <v>1.1624833999999999</v>
      </c>
      <c r="D8">
        <v>25.789459999999998</v>
      </c>
      <c r="E8">
        <v>1.9587399999999999</v>
      </c>
    </row>
    <row r="9" spans="1:5" x14ac:dyDescent="0.2">
      <c r="A9">
        <v>1200</v>
      </c>
      <c r="B9">
        <v>18.8461538461539</v>
      </c>
      <c r="C9">
        <v>1.6895081739436699</v>
      </c>
      <c r="D9">
        <v>25.649785000000001</v>
      </c>
      <c r="E9">
        <v>1.5860000000000001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9.5" customWidth="1"/>
    <col min="4" max="4" width="46.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9.5678899999999997E-2</v>
      </c>
      <c r="E2">
        <v>0.2</v>
      </c>
    </row>
    <row r="3" spans="1:5" x14ac:dyDescent="0.2">
      <c r="A3">
        <v>120</v>
      </c>
      <c r="B3">
        <v>0.31</v>
      </c>
      <c r="C3">
        <v>0.24</v>
      </c>
      <c r="D3">
        <v>0.34358939999999999</v>
      </c>
      <c r="E3">
        <v>0.1245</v>
      </c>
    </row>
    <row r="4" spans="1:5" x14ac:dyDescent="0.2">
      <c r="A4">
        <v>240</v>
      </c>
      <c r="B4">
        <v>0.28999999999999998</v>
      </c>
      <c r="C4">
        <v>0.15</v>
      </c>
      <c r="D4">
        <v>0.530032265</v>
      </c>
      <c r="E4">
        <v>0.14000000000000001</v>
      </c>
    </row>
    <row r="5" spans="1:5" x14ac:dyDescent="0.2">
      <c r="A5">
        <v>360</v>
      </c>
      <c r="B5">
        <v>0.25</v>
      </c>
      <c r="C5">
        <v>0.13500000000000001</v>
      </c>
      <c r="D5">
        <v>0.67811742500000005</v>
      </c>
      <c r="E5">
        <v>0.2</v>
      </c>
    </row>
    <row r="6" spans="1:5" x14ac:dyDescent="0.2">
      <c r="A6">
        <v>480</v>
      </c>
      <c r="B6">
        <v>0.23</v>
      </c>
      <c r="C6">
        <v>0.1</v>
      </c>
      <c r="D6">
        <v>0.82295045899999997</v>
      </c>
      <c r="E6">
        <v>0.14599999999999999</v>
      </c>
    </row>
    <row r="7" spans="1:5" x14ac:dyDescent="0.2">
      <c r="A7">
        <v>600</v>
      </c>
      <c r="B7">
        <v>0.21</v>
      </c>
      <c r="C7">
        <v>0.14000000000000001</v>
      </c>
      <c r="D7">
        <v>1.0586316</v>
      </c>
      <c r="E7">
        <v>0.11</v>
      </c>
    </row>
    <row r="8" spans="1:5" x14ac:dyDescent="0.2">
      <c r="A8">
        <v>900</v>
      </c>
      <c r="B8">
        <v>0.2</v>
      </c>
      <c r="C8">
        <v>8.6999999999999994E-2</v>
      </c>
      <c r="D8">
        <v>1.1605257</v>
      </c>
      <c r="E8">
        <v>0.124</v>
      </c>
    </row>
    <row r="9" spans="1:5" x14ac:dyDescent="0.2">
      <c r="A9">
        <v>1200</v>
      </c>
      <c r="B9">
        <v>0.19</v>
      </c>
      <c r="C9">
        <v>0.1</v>
      </c>
      <c r="D9">
        <v>1.1798901100000001</v>
      </c>
      <c r="E9">
        <v>0.16700000000000001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6"/>
  <sheetViews>
    <sheetView workbookViewId="0">
      <selection activeCell="AF17" sqref="AF17"/>
    </sheetView>
  </sheetViews>
  <sheetFormatPr baseColWidth="10" defaultColWidth="8.83203125" defaultRowHeight="15" x14ac:dyDescent="0.2"/>
  <cols>
    <col min="1" max="1" width="21.6640625" customWidth="1"/>
    <col min="2" max="2" width="22" customWidth="1"/>
    <col min="3" max="3" width="26.83203125" customWidth="1"/>
    <col min="4" max="4" width="21.5" customWidth="1"/>
    <col min="5" max="5" width="20.6640625" customWidth="1"/>
    <col min="6" max="6" width="21.83203125" customWidth="1"/>
    <col min="7" max="7" width="26.83203125" customWidth="1"/>
    <col min="8" max="8" width="21.5" customWidth="1"/>
    <col min="9" max="9" width="20.5" customWidth="1"/>
    <col min="10" max="10" width="20.6640625" customWidth="1"/>
    <col min="11" max="11" width="26.5" customWidth="1"/>
    <col min="12" max="12" width="21.33203125" customWidth="1"/>
    <col min="13" max="14" width="20.83203125" customWidth="1"/>
    <col min="15" max="15" width="26.5" customWidth="1"/>
    <col min="16" max="16" width="21.5" customWidth="1"/>
    <col min="17" max="17" width="21" customWidth="1"/>
    <col min="18" max="18" width="22" customWidth="1"/>
    <col min="19" max="19" width="27.5" customWidth="1"/>
    <col min="20" max="20" width="21" customWidth="1"/>
    <col min="21" max="21" width="20.33203125" customWidth="1"/>
    <col min="22" max="22" width="21.1640625" customWidth="1"/>
    <col min="23" max="23" width="27.33203125" customWidth="1"/>
    <col min="24" max="24" width="21.5" customWidth="1"/>
    <col min="25" max="25" width="20.33203125" customWidth="1"/>
    <col min="26" max="26" width="21.1640625" customWidth="1"/>
    <col min="27" max="27" width="27.1640625" customWidth="1"/>
    <col min="28" max="28" width="21" customWidth="1"/>
    <col min="29" max="29" width="21.1640625" customWidth="1"/>
    <col min="30" max="30" width="21.33203125" customWidth="1"/>
    <col min="31" max="31" width="27" customWidth="1"/>
    <col min="32" max="32" width="21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>
        <v>46.428570000000001</v>
      </c>
      <c r="C3">
        <v>7.5</v>
      </c>
      <c r="D3">
        <v>15.476190000000001</v>
      </c>
      <c r="E3">
        <v>7.5</v>
      </c>
      <c r="F3">
        <v>3.5714299999999999</v>
      </c>
      <c r="G3">
        <v>7.5</v>
      </c>
      <c r="H3">
        <v>2.3809499999999999</v>
      </c>
      <c r="I3">
        <v>7.5</v>
      </c>
      <c r="J3">
        <v>0</v>
      </c>
      <c r="K3">
        <v>7.5</v>
      </c>
      <c r="L3">
        <v>8.5106400000000004</v>
      </c>
      <c r="M3">
        <v>7.5</v>
      </c>
      <c r="N3">
        <v>0</v>
      </c>
      <c r="O3">
        <v>7.5</v>
      </c>
      <c r="P3">
        <v>22.22222</v>
      </c>
      <c r="Q3">
        <v>7.5</v>
      </c>
      <c r="R3">
        <v>0</v>
      </c>
      <c r="S3">
        <v>7.5</v>
      </c>
      <c r="T3">
        <v>15.95745</v>
      </c>
      <c r="U3">
        <v>7.5</v>
      </c>
      <c r="V3">
        <v>0</v>
      </c>
      <c r="W3">
        <v>7.5</v>
      </c>
      <c r="X3">
        <v>16.66667</v>
      </c>
      <c r="Y3">
        <v>7.5</v>
      </c>
      <c r="Z3">
        <v>0</v>
      </c>
      <c r="AA3">
        <v>7.5</v>
      </c>
      <c r="AB3">
        <v>21.839079999999999</v>
      </c>
      <c r="AC3">
        <v>7.5</v>
      </c>
      <c r="AD3">
        <v>0</v>
      </c>
      <c r="AE3">
        <v>7.5</v>
      </c>
      <c r="AF3">
        <v>24.358969999999999</v>
      </c>
    </row>
    <row r="4" spans="1:32" x14ac:dyDescent="0.2">
      <c r="A4">
        <v>22.5</v>
      </c>
      <c r="B4">
        <v>46.428570000000001</v>
      </c>
      <c r="C4">
        <v>22.5</v>
      </c>
      <c r="D4">
        <v>17.857140000000001</v>
      </c>
      <c r="E4">
        <v>22.5</v>
      </c>
      <c r="F4">
        <v>10.71429</v>
      </c>
      <c r="G4">
        <v>22.5</v>
      </c>
      <c r="H4">
        <v>21.428570000000001</v>
      </c>
      <c r="I4">
        <v>22.5</v>
      </c>
      <c r="J4">
        <v>9.5744699999999998</v>
      </c>
      <c r="K4">
        <v>22.5</v>
      </c>
      <c r="L4">
        <v>39.361699999999999</v>
      </c>
      <c r="M4">
        <v>22.5</v>
      </c>
      <c r="N4">
        <v>6.0606099999999996</v>
      </c>
      <c r="O4">
        <v>22.5</v>
      </c>
      <c r="P4">
        <v>52.52525</v>
      </c>
      <c r="Q4">
        <v>22.5</v>
      </c>
      <c r="R4">
        <v>2.1276600000000001</v>
      </c>
      <c r="S4">
        <v>22.5</v>
      </c>
      <c r="T4">
        <v>63.829790000000003</v>
      </c>
      <c r="U4">
        <v>22.5</v>
      </c>
      <c r="V4">
        <v>3.3333300000000001</v>
      </c>
      <c r="W4">
        <v>22.5</v>
      </c>
      <c r="X4">
        <v>53.333329999999997</v>
      </c>
      <c r="Y4">
        <v>22.5</v>
      </c>
      <c r="Z4">
        <v>0</v>
      </c>
      <c r="AA4">
        <v>22.5</v>
      </c>
      <c r="AB4">
        <v>64.367819999999995</v>
      </c>
      <c r="AC4">
        <v>22.5</v>
      </c>
      <c r="AD4">
        <v>3.8461500000000002</v>
      </c>
      <c r="AE4">
        <v>22.5</v>
      </c>
      <c r="AF4">
        <v>61.538460000000001</v>
      </c>
    </row>
    <row r="5" spans="1:32" x14ac:dyDescent="0.2">
      <c r="A5">
        <v>37.5</v>
      </c>
      <c r="B5">
        <v>3.5714299999999999</v>
      </c>
      <c r="C5">
        <v>37.5</v>
      </c>
      <c r="D5">
        <v>27.380949999999999</v>
      </c>
      <c r="E5">
        <v>37.5</v>
      </c>
      <c r="F5">
        <v>44.047620000000002</v>
      </c>
      <c r="G5">
        <v>37.5</v>
      </c>
      <c r="H5">
        <v>63.095239999999997</v>
      </c>
      <c r="I5">
        <v>37.5</v>
      </c>
      <c r="J5">
        <v>25.53191</v>
      </c>
      <c r="K5">
        <v>37.5</v>
      </c>
      <c r="L5">
        <v>50</v>
      </c>
      <c r="M5">
        <v>37.5</v>
      </c>
      <c r="N5">
        <v>3.0303</v>
      </c>
      <c r="O5">
        <v>37.5</v>
      </c>
      <c r="P5">
        <v>21.212119999999999</v>
      </c>
      <c r="Q5">
        <v>37.5</v>
      </c>
      <c r="R5">
        <v>6.3829799999999999</v>
      </c>
      <c r="S5">
        <v>37.5</v>
      </c>
      <c r="T5">
        <v>11.70213</v>
      </c>
      <c r="U5">
        <v>37.5</v>
      </c>
      <c r="V5">
        <v>4.4444400000000002</v>
      </c>
      <c r="W5">
        <v>37.5</v>
      </c>
      <c r="X5">
        <v>25.55556</v>
      </c>
      <c r="Y5">
        <v>37.5</v>
      </c>
      <c r="Z5">
        <v>13.793100000000001</v>
      </c>
      <c r="AA5">
        <v>37.5</v>
      </c>
      <c r="AB5">
        <v>13.793100000000001</v>
      </c>
      <c r="AC5">
        <v>37.5</v>
      </c>
      <c r="AD5">
        <v>0</v>
      </c>
      <c r="AE5">
        <v>37.5</v>
      </c>
      <c r="AF5">
        <v>12.820510000000001</v>
      </c>
    </row>
    <row r="6" spans="1:32" x14ac:dyDescent="0.2">
      <c r="A6">
        <v>52.5</v>
      </c>
      <c r="B6">
        <v>3.5714299999999999</v>
      </c>
      <c r="C6">
        <v>52.5</v>
      </c>
      <c r="D6">
        <v>25</v>
      </c>
      <c r="E6">
        <v>52.5</v>
      </c>
      <c r="F6">
        <v>14.28571</v>
      </c>
      <c r="G6">
        <v>52.5</v>
      </c>
      <c r="H6">
        <v>10.71429</v>
      </c>
      <c r="I6">
        <v>52.5</v>
      </c>
      <c r="J6">
        <v>19.14894</v>
      </c>
      <c r="K6">
        <v>52.5</v>
      </c>
      <c r="L6">
        <v>2.1276600000000001</v>
      </c>
      <c r="M6">
        <v>52.5</v>
      </c>
      <c r="N6">
        <v>27.272729999999999</v>
      </c>
      <c r="O6">
        <v>52.5</v>
      </c>
      <c r="P6">
        <v>2.0202</v>
      </c>
      <c r="Q6">
        <v>52.5</v>
      </c>
      <c r="R6">
        <v>24.46809</v>
      </c>
      <c r="S6">
        <v>52.5</v>
      </c>
      <c r="T6">
        <v>6.3829799999999999</v>
      </c>
      <c r="U6">
        <v>52.5</v>
      </c>
      <c r="V6">
        <v>22.22222</v>
      </c>
      <c r="W6">
        <v>52.5</v>
      </c>
      <c r="X6">
        <v>3.3333300000000001</v>
      </c>
      <c r="Y6">
        <v>52.5</v>
      </c>
      <c r="Z6">
        <v>20.68966</v>
      </c>
      <c r="AA6">
        <v>52.5</v>
      </c>
      <c r="AB6">
        <v>0</v>
      </c>
      <c r="AC6">
        <v>52.5</v>
      </c>
      <c r="AD6">
        <v>11.538460000000001</v>
      </c>
      <c r="AE6">
        <v>52.5</v>
      </c>
      <c r="AF6">
        <v>0</v>
      </c>
    </row>
    <row r="7" spans="1:32" x14ac:dyDescent="0.2">
      <c r="A7">
        <v>67.5</v>
      </c>
      <c r="B7">
        <v>0</v>
      </c>
      <c r="C7">
        <v>67.5</v>
      </c>
      <c r="D7">
        <v>3.5714299999999999</v>
      </c>
      <c r="E7">
        <v>67.5</v>
      </c>
      <c r="F7">
        <v>16.66667</v>
      </c>
      <c r="G7">
        <v>67.5</v>
      </c>
      <c r="H7">
        <v>2.3809499999999999</v>
      </c>
      <c r="I7">
        <v>67.5</v>
      </c>
      <c r="J7">
        <v>21.276599999999998</v>
      </c>
      <c r="K7">
        <v>67.5</v>
      </c>
      <c r="L7">
        <v>0</v>
      </c>
      <c r="M7">
        <v>67.5</v>
      </c>
      <c r="N7">
        <v>24.242419999999999</v>
      </c>
      <c r="O7">
        <v>67.5</v>
      </c>
      <c r="P7">
        <v>2.0202</v>
      </c>
      <c r="Q7">
        <v>67.5</v>
      </c>
      <c r="R7">
        <v>34.042549999999999</v>
      </c>
      <c r="S7">
        <v>67.5</v>
      </c>
      <c r="T7">
        <v>2.1276600000000001</v>
      </c>
      <c r="U7">
        <v>67.5</v>
      </c>
      <c r="V7">
        <v>30</v>
      </c>
      <c r="W7">
        <v>67.5</v>
      </c>
      <c r="X7">
        <v>1.11111</v>
      </c>
      <c r="Y7">
        <v>67.5</v>
      </c>
      <c r="Z7">
        <v>34.482759999999999</v>
      </c>
      <c r="AA7">
        <v>67.5</v>
      </c>
      <c r="AB7">
        <v>0</v>
      </c>
      <c r="AC7">
        <v>67.5</v>
      </c>
      <c r="AD7">
        <v>46.153849999999998</v>
      </c>
      <c r="AE7">
        <v>67.5</v>
      </c>
      <c r="AF7">
        <v>1.2820499999999999</v>
      </c>
    </row>
    <row r="8" spans="1:32" x14ac:dyDescent="0.2">
      <c r="A8">
        <v>82.5</v>
      </c>
      <c r="B8">
        <v>0</v>
      </c>
      <c r="C8">
        <v>82.5</v>
      </c>
      <c r="D8">
        <v>5.9523799999999998</v>
      </c>
      <c r="E8">
        <v>82.5</v>
      </c>
      <c r="F8">
        <v>7.1428599999999998</v>
      </c>
      <c r="G8">
        <v>82.5</v>
      </c>
      <c r="H8">
        <v>0</v>
      </c>
      <c r="I8">
        <v>82.5</v>
      </c>
      <c r="J8">
        <v>9.5744699999999998</v>
      </c>
      <c r="K8">
        <v>82.5</v>
      </c>
      <c r="L8">
        <v>0</v>
      </c>
      <c r="M8">
        <v>82.5</v>
      </c>
      <c r="N8">
        <v>9.0909099999999992</v>
      </c>
      <c r="O8">
        <v>82.5</v>
      </c>
      <c r="P8">
        <v>0</v>
      </c>
      <c r="Q8">
        <v>82.5</v>
      </c>
      <c r="R8">
        <v>8.5106400000000004</v>
      </c>
      <c r="S8">
        <v>82.5</v>
      </c>
      <c r="T8">
        <v>0</v>
      </c>
      <c r="U8">
        <v>82.5</v>
      </c>
      <c r="V8">
        <v>20</v>
      </c>
      <c r="W8">
        <v>82.5</v>
      </c>
      <c r="X8">
        <v>0</v>
      </c>
      <c r="Y8">
        <v>82.5</v>
      </c>
      <c r="Z8">
        <v>10.34483</v>
      </c>
      <c r="AA8">
        <v>82.5</v>
      </c>
      <c r="AB8">
        <v>0</v>
      </c>
      <c r="AC8">
        <v>82.5</v>
      </c>
      <c r="AD8">
        <v>11.538460000000001</v>
      </c>
      <c r="AE8">
        <v>82.5</v>
      </c>
      <c r="AF8">
        <v>0</v>
      </c>
    </row>
    <row r="9" spans="1:32" x14ac:dyDescent="0.2">
      <c r="A9">
        <v>97.5</v>
      </c>
      <c r="B9">
        <v>0</v>
      </c>
      <c r="C9">
        <v>97.5</v>
      </c>
      <c r="D9">
        <v>4.7618999999999998</v>
      </c>
      <c r="E9">
        <v>97.5</v>
      </c>
      <c r="F9">
        <v>3.5714299999999999</v>
      </c>
      <c r="G9">
        <v>97.5</v>
      </c>
      <c r="H9">
        <v>0</v>
      </c>
      <c r="I9">
        <v>97.5</v>
      </c>
      <c r="J9">
        <v>4.2553200000000002</v>
      </c>
      <c r="K9">
        <v>97.5</v>
      </c>
      <c r="L9">
        <v>0</v>
      </c>
      <c r="M9">
        <v>97.5</v>
      </c>
      <c r="N9">
        <v>16.161619999999999</v>
      </c>
      <c r="O9">
        <v>97.5</v>
      </c>
      <c r="P9">
        <v>0</v>
      </c>
      <c r="Q9">
        <v>97.5</v>
      </c>
      <c r="R9">
        <v>5.3191499999999996</v>
      </c>
      <c r="S9">
        <v>97.5</v>
      </c>
      <c r="T9">
        <v>0</v>
      </c>
      <c r="U9">
        <v>97.5</v>
      </c>
      <c r="V9">
        <v>3.3333300000000001</v>
      </c>
      <c r="W9">
        <v>97.5</v>
      </c>
      <c r="X9">
        <v>0</v>
      </c>
      <c r="Y9">
        <v>97.5</v>
      </c>
      <c r="Z9">
        <v>3.44828</v>
      </c>
      <c r="AA9">
        <v>97.5</v>
      </c>
      <c r="AB9">
        <v>0</v>
      </c>
      <c r="AC9">
        <v>97.5</v>
      </c>
      <c r="AD9">
        <v>5.1282100000000002</v>
      </c>
      <c r="AE9">
        <v>97.5</v>
      </c>
      <c r="AF9">
        <v>0</v>
      </c>
    </row>
    <row r="10" spans="1:32" x14ac:dyDescent="0.2">
      <c r="A10">
        <v>112.5</v>
      </c>
      <c r="B10">
        <v>0</v>
      </c>
      <c r="C10">
        <v>112.5</v>
      </c>
      <c r="D10">
        <v>0</v>
      </c>
      <c r="E10">
        <v>112.5</v>
      </c>
      <c r="F10">
        <v>0</v>
      </c>
      <c r="G10">
        <v>112.5</v>
      </c>
      <c r="H10">
        <v>0</v>
      </c>
      <c r="I10">
        <v>112.5</v>
      </c>
      <c r="J10">
        <v>2.1276600000000001</v>
      </c>
      <c r="K10">
        <v>112.5</v>
      </c>
      <c r="L10">
        <v>0</v>
      </c>
      <c r="M10">
        <v>112.5</v>
      </c>
      <c r="N10">
        <v>2.0202</v>
      </c>
      <c r="O10">
        <v>112.5</v>
      </c>
      <c r="P10">
        <v>0</v>
      </c>
      <c r="Q10">
        <v>112.5</v>
      </c>
      <c r="R10">
        <v>6.3829799999999999</v>
      </c>
      <c r="S10">
        <v>112.5</v>
      </c>
      <c r="T10">
        <v>0</v>
      </c>
      <c r="U10">
        <v>112.5</v>
      </c>
      <c r="V10">
        <v>5.5555599999999998</v>
      </c>
      <c r="W10">
        <v>112.5</v>
      </c>
      <c r="X10">
        <v>0</v>
      </c>
      <c r="Y10">
        <v>112.5</v>
      </c>
      <c r="Z10">
        <v>4.5976999999999997</v>
      </c>
      <c r="AA10">
        <v>112.5</v>
      </c>
      <c r="AB10">
        <v>0</v>
      </c>
      <c r="AC10">
        <v>112.5</v>
      </c>
      <c r="AD10">
        <v>2.5640999999999998</v>
      </c>
      <c r="AE10">
        <v>112.5</v>
      </c>
      <c r="AF10">
        <v>0</v>
      </c>
    </row>
    <row r="11" spans="1:32" x14ac:dyDescent="0.2">
      <c r="A11">
        <v>127.5</v>
      </c>
      <c r="B11">
        <v>0</v>
      </c>
      <c r="E11">
        <v>127.5</v>
      </c>
      <c r="F11">
        <v>0</v>
      </c>
      <c r="I11">
        <v>127.5</v>
      </c>
      <c r="J11">
        <v>2.1276600000000001</v>
      </c>
      <c r="M11">
        <v>127.5</v>
      </c>
      <c r="N11">
        <v>6.0606099999999996</v>
      </c>
      <c r="Q11">
        <v>127.5</v>
      </c>
      <c r="R11">
        <v>1.0638300000000001</v>
      </c>
      <c r="U11">
        <v>127.5</v>
      </c>
      <c r="V11">
        <v>4.4444400000000002</v>
      </c>
      <c r="Y11">
        <v>127.5</v>
      </c>
      <c r="Z11">
        <v>2.2988499999999998</v>
      </c>
      <c r="AC11">
        <v>127.5</v>
      </c>
      <c r="AD11">
        <v>8.9743600000000008</v>
      </c>
    </row>
    <row r="12" spans="1:32" x14ac:dyDescent="0.2">
      <c r="A12">
        <v>142.5</v>
      </c>
      <c r="B12">
        <v>0</v>
      </c>
      <c r="E12">
        <v>142.5</v>
      </c>
      <c r="F12">
        <v>0</v>
      </c>
      <c r="I12">
        <v>142.5</v>
      </c>
      <c r="J12">
        <v>0</v>
      </c>
      <c r="M12">
        <v>142.5</v>
      </c>
      <c r="N12">
        <v>3.0303</v>
      </c>
      <c r="Q12">
        <v>142.5</v>
      </c>
      <c r="R12">
        <v>7.4468100000000002</v>
      </c>
      <c r="U12">
        <v>142.5</v>
      </c>
      <c r="V12">
        <v>3.3333300000000001</v>
      </c>
      <c r="Y12">
        <v>142.5</v>
      </c>
      <c r="Z12">
        <v>6.8965500000000004</v>
      </c>
      <c r="AC12">
        <v>142.5</v>
      </c>
      <c r="AD12">
        <v>6.4102600000000001</v>
      </c>
    </row>
    <row r="13" spans="1:32" x14ac:dyDescent="0.2">
      <c r="A13">
        <v>157.5</v>
      </c>
      <c r="B13">
        <v>0</v>
      </c>
      <c r="E13">
        <v>157.5</v>
      </c>
      <c r="F13">
        <v>0</v>
      </c>
      <c r="I13">
        <v>157.5</v>
      </c>
      <c r="J13">
        <v>4.2553200000000002</v>
      </c>
      <c r="M13">
        <v>157.5</v>
      </c>
      <c r="N13">
        <v>0</v>
      </c>
      <c r="Q13">
        <v>157.5</v>
      </c>
      <c r="R13">
        <v>1.0638300000000001</v>
      </c>
      <c r="U13">
        <v>157.5</v>
      </c>
      <c r="V13">
        <v>2.2222200000000001</v>
      </c>
      <c r="Y13">
        <v>157.5</v>
      </c>
      <c r="Z13">
        <v>3.44828</v>
      </c>
      <c r="AC13">
        <v>157.5</v>
      </c>
      <c r="AD13">
        <v>3.8461500000000002</v>
      </c>
    </row>
    <row r="14" spans="1:32" x14ac:dyDescent="0.2">
      <c r="A14">
        <v>172.5</v>
      </c>
      <c r="B14">
        <v>0</v>
      </c>
      <c r="E14">
        <v>172.5</v>
      </c>
      <c r="F14">
        <v>0</v>
      </c>
      <c r="I14">
        <v>172.5</v>
      </c>
      <c r="J14">
        <v>2.1276600000000001</v>
      </c>
      <c r="M14">
        <v>172.5</v>
      </c>
      <c r="N14">
        <v>1.0101</v>
      </c>
      <c r="Q14">
        <v>172.5</v>
      </c>
      <c r="R14">
        <v>3.1914899999999999</v>
      </c>
      <c r="U14">
        <v>172.5</v>
      </c>
      <c r="V14">
        <v>1.11111</v>
      </c>
      <c r="Y14">
        <v>172.5</v>
      </c>
      <c r="Z14">
        <v>0</v>
      </c>
      <c r="AC14">
        <v>172.5</v>
      </c>
      <c r="AD14">
        <v>0</v>
      </c>
    </row>
    <row r="15" spans="1:32" x14ac:dyDescent="0.2">
      <c r="A15">
        <v>187.5</v>
      </c>
      <c r="B15">
        <v>0</v>
      </c>
      <c r="E15">
        <v>187.5</v>
      </c>
      <c r="F15">
        <v>0</v>
      </c>
      <c r="I15">
        <v>187.5</v>
      </c>
      <c r="J15">
        <v>0</v>
      </c>
      <c r="M15">
        <v>187.5</v>
      </c>
      <c r="N15">
        <v>2.0202</v>
      </c>
      <c r="Q15">
        <v>187.5</v>
      </c>
      <c r="R15">
        <v>0</v>
      </c>
      <c r="U15">
        <v>187.5</v>
      </c>
      <c r="V15">
        <v>0</v>
      </c>
      <c r="Y15">
        <v>187.5</v>
      </c>
      <c r="Z15">
        <v>0</v>
      </c>
      <c r="AC15">
        <v>187.5</v>
      </c>
      <c r="AD15">
        <v>0</v>
      </c>
    </row>
    <row r="16" spans="1:32" x14ac:dyDescent="0.2">
      <c r="A16">
        <v>202.5</v>
      </c>
      <c r="B16">
        <v>0</v>
      </c>
      <c r="E16">
        <v>202.5</v>
      </c>
      <c r="F16">
        <v>0</v>
      </c>
      <c r="I16">
        <v>202.5</v>
      </c>
      <c r="J16">
        <v>0</v>
      </c>
      <c r="M16">
        <v>202.5</v>
      </c>
      <c r="N16">
        <v>0</v>
      </c>
      <c r="Q16">
        <v>202.5</v>
      </c>
      <c r="R16">
        <v>0</v>
      </c>
      <c r="U16">
        <v>202.5</v>
      </c>
      <c r="V16">
        <v>0</v>
      </c>
      <c r="Y16">
        <v>202.5</v>
      </c>
      <c r="Z16">
        <v>0</v>
      </c>
      <c r="AC16">
        <v>202.5</v>
      </c>
      <c r="AD16">
        <v>0</v>
      </c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6" customWidth="1"/>
    <col min="4" max="4" width="45.8320312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14.8956</v>
      </c>
      <c r="C2">
        <v>2.2116246400000001</v>
      </c>
      <c r="D2">
        <v>18.256900000000002</v>
      </c>
      <c r="E2">
        <v>2.5895999999999999</v>
      </c>
    </row>
    <row r="3" spans="1:5" x14ac:dyDescent="0.2">
      <c r="A3">
        <v>120</v>
      </c>
      <c r="B3">
        <v>42.569859999999998</v>
      </c>
      <c r="C3">
        <v>3.1312782000000001</v>
      </c>
      <c r="D3">
        <v>52.698</v>
      </c>
      <c r="E3">
        <v>2.4156982999999999</v>
      </c>
    </row>
    <row r="4" spans="1:5" x14ac:dyDescent="0.2">
      <c r="A4">
        <v>240</v>
      </c>
      <c r="B4">
        <v>61.684699999999999</v>
      </c>
      <c r="C4">
        <v>6.3460700000000001</v>
      </c>
      <c r="D4">
        <v>90</v>
      </c>
      <c r="E4">
        <v>3.2454800000000001</v>
      </c>
    </row>
    <row r="5" spans="1:5" x14ac:dyDescent="0.2">
      <c r="A5">
        <v>360</v>
      </c>
      <c r="B5">
        <v>70.984560999999999</v>
      </c>
      <c r="C5">
        <v>6.0174839001464404</v>
      </c>
      <c r="D5">
        <v>110.5895</v>
      </c>
      <c r="E5">
        <v>10.25698</v>
      </c>
    </row>
    <row r="6" spans="1:5" x14ac:dyDescent="0.2">
      <c r="A6">
        <v>480</v>
      </c>
      <c r="B6">
        <v>102.56478</v>
      </c>
      <c r="C6">
        <v>10.25698</v>
      </c>
      <c r="D6">
        <v>120.2569</v>
      </c>
      <c r="E6">
        <v>4.5895999999999999</v>
      </c>
    </row>
    <row r="7" spans="1:5" x14ac:dyDescent="0.2">
      <c r="A7">
        <v>600</v>
      </c>
      <c r="B7">
        <v>122.23560000000001</v>
      </c>
      <c r="C7">
        <v>5.2548000000000004</v>
      </c>
      <c r="D7">
        <v>140.2698</v>
      </c>
      <c r="E7">
        <v>10.256880000000001</v>
      </c>
    </row>
    <row r="8" spans="1:5" x14ac:dyDescent="0.2">
      <c r="A8">
        <v>900</v>
      </c>
      <c r="B8">
        <v>140.23650000000001</v>
      </c>
      <c r="C8">
        <v>10.25698</v>
      </c>
      <c r="D8">
        <v>164</v>
      </c>
      <c r="E8">
        <v>7.5982000000000003</v>
      </c>
    </row>
    <row r="9" spans="1:5" x14ac:dyDescent="0.2">
      <c r="A9">
        <v>1200</v>
      </c>
      <c r="B9">
        <v>159.68700000000001</v>
      </c>
      <c r="C9">
        <v>6.5964520000000002</v>
      </c>
      <c r="D9">
        <v>182.56979999999999</v>
      </c>
      <c r="E9">
        <v>7.5895999999999999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2.1640625" customWidth="1"/>
    <col min="4" max="4" width="52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36.025680000000001</v>
      </c>
      <c r="C2">
        <v>2.4276912847869898</v>
      </c>
      <c r="D2">
        <v>29.987456000000002</v>
      </c>
      <c r="E2">
        <v>1.2659800000000001</v>
      </c>
    </row>
    <row r="3" spans="1:5" x14ac:dyDescent="0.2">
      <c r="A3">
        <v>120</v>
      </c>
      <c r="B3">
        <v>30.265899999999998</v>
      </c>
      <c r="C3">
        <v>2.4960710000000002</v>
      </c>
      <c r="D3">
        <v>29.014989</v>
      </c>
      <c r="E3">
        <v>1.265987</v>
      </c>
    </row>
    <row r="4" spans="1:5" x14ac:dyDescent="0.2">
      <c r="A4">
        <v>240</v>
      </c>
      <c r="B4">
        <v>20.864999999999998</v>
      </c>
      <c r="C4">
        <v>1.9152648611376699</v>
      </c>
      <c r="D4">
        <v>26.124890000000001</v>
      </c>
      <c r="E4">
        <v>1.8794999999999999</v>
      </c>
    </row>
    <row r="5" spans="1:5" x14ac:dyDescent="0.2">
      <c r="A5">
        <v>360</v>
      </c>
      <c r="B5">
        <v>15.4758</v>
      </c>
      <c r="C5">
        <v>2.1793753900000001</v>
      </c>
      <c r="D5">
        <v>27.799545999999999</v>
      </c>
      <c r="E5">
        <v>2.8794</v>
      </c>
    </row>
    <row r="6" spans="1:5" x14ac:dyDescent="0.2">
      <c r="A6">
        <v>480</v>
      </c>
      <c r="B6">
        <v>12.547800000000001</v>
      </c>
      <c r="C6">
        <v>2.03323414259869</v>
      </c>
      <c r="D6">
        <v>26.500659800000001</v>
      </c>
      <c r="E6">
        <v>1.5698000000000001</v>
      </c>
    </row>
    <row r="7" spans="1:5" x14ac:dyDescent="0.2">
      <c r="A7">
        <v>600</v>
      </c>
      <c r="B7">
        <v>10.635899999999999</v>
      </c>
      <c r="C7">
        <v>1.1796</v>
      </c>
      <c r="D7">
        <v>27.098400000000002</v>
      </c>
      <c r="E7">
        <v>2.0001449999999998</v>
      </c>
    </row>
    <row r="8" spans="1:5" x14ac:dyDescent="0.2">
      <c r="A8">
        <v>900</v>
      </c>
      <c r="B8">
        <v>9.2568000000000001</v>
      </c>
      <c r="C8">
        <v>1.6529339999999999</v>
      </c>
      <c r="D8">
        <v>25.005689700000001</v>
      </c>
      <c r="E8">
        <v>1.45879</v>
      </c>
    </row>
    <row r="9" spans="1:5" x14ac:dyDescent="0.2">
      <c r="A9">
        <v>1200</v>
      </c>
      <c r="B9">
        <v>5.5979999999999999</v>
      </c>
      <c r="C9">
        <v>1.5036700000000001</v>
      </c>
      <c r="D9">
        <v>22.998740000000002</v>
      </c>
      <c r="E9">
        <v>2.5698699999999999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2" customWidth="1"/>
    <col min="4" max="4" width="48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0.3</v>
      </c>
      <c r="E2">
        <v>0.1</v>
      </c>
    </row>
    <row r="3" spans="1:5" x14ac:dyDescent="0.2">
      <c r="A3">
        <v>120</v>
      </c>
      <c r="B3">
        <v>0.51</v>
      </c>
      <c r="C3">
        <v>0.22</v>
      </c>
      <c r="D3">
        <v>0.78959999999999997</v>
      </c>
      <c r="E3">
        <v>0.26597999999999999</v>
      </c>
    </row>
    <row r="4" spans="1:5" x14ac:dyDescent="0.2">
      <c r="A4">
        <v>240</v>
      </c>
      <c r="B4">
        <v>0.45</v>
      </c>
      <c r="C4">
        <v>0.11</v>
      </c>
      <c r="D4">
        <v>1.5987</v>
      </c>
      <c r="E4">
        <v>0.47896</v>
      </c>
    </row>
    <row r="5" spans="1:5" x14ac:dyDescent="0.2">
      <c r="A5">
        <v>360</v>
      </c>
      <c r="B5">
        <v>0.31</v>
      </c>
      <c r="C5">
        <v>0.12</v>
      </c>
      <c r="D5">
        <v>1.9790000000000001</v>
      </c>
      <c r="E5">
        <v>0.56889999999999996</v>
      </c>
    </row>
    <row r="6" spans="1:5" x14ac:dyDescent="0.2">
      <c r="A6">
        <v>480</v>
      </c>
      <c r="B6">
        <v>0.25</v>
      </c>
      <c r="C6">
        <v>9.4E-2</v>
      </c>
      <c r="D6">
        <v>3.1545800000000002</v>
      </c>
      <c r="E6">
        <v>0.26587</v>
      </c>
    </row>
    <row r="7" spans="1:5" x14ac:dyDescent="0.2">
      <c r="A7">
        <v>600</v>
      </c>
      <c r="B7">
        <v>0.23</v>
      </c>
      <c r="C7">
        <v>0.105</v>
      </c>
      <c r="D7">
        <v>3.2896999999999998</v>
      </c>
      <c r="E7">
        <v>0.48580000000000001</v>
      </c>
    </row>
    <row r="8" spans="1:5" x14ac:dyDescent="0.2">
      <c r="A8">
        <v>900</v>
      </c>
      <c r="B8">
        <v>0.22</v>
      </c>
      <c r="C8">
        <v>0.09</v>
      </c>
      <c r="D8">
        <v>3.70025</v>
      </c>
      <c r="E8">
        <v>0.3478</v>
      </c>
    </row>
    <row r="9" spans="1:5" x14ac:dyDescent="0.2">
      <c r="A9">
        <v>1200</v>
      </c>
      <c r="B9">
        <v>0.2</v>
      </c>
      <c r="C9">
        <v>8.8999999999999999E-3</v>
      </c>
      <c r="D9">
        <v>4.3597999999999999</v>
      </c>
      <c r="E9">
        <v>0.48949999999999999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17"/>
  <sheetViews>
    <sheetView workbookViewId="0">
      <selection activeCell="G27" sqref="G27"/>
    </sheetView>
  </sheetViews>
  <sheetFormatPr baseColWidth="10" defaultColWidth="8.83203125" defaultRowHeight="15" x14ac:dyDescent="0.2"/>
  <cols>
    <col min="1" max="1" width="21.33203125" customWidth="1"/>
    <col min="2" max="2" width="21.1640625" customWidth="1"/>
    <col min="3" max="3" width="28.6640625" customWidth="1"/>
    <col min="4" max="4" width="21.6640625" customWidth="1"/>
    <col min="5" max="5" width="20.5" customWidth="1"/>
    <col min="6" max="6" width="23" customWidth="1"/>
    <col min="7" max="7" width="26.83203125" customWidth="1"/>
    <col min="8" max="8" width="21.1640625" customWidth="1"/>
    <col min="9" max="9" width="21" customWidth="1"/>
    <col min="10" max="10" width="21.5" customWidth="1"/>
    <col min="11" max="11" width="26.6640625" customWidth="1"/>
    <col min="12" max="12" width="21.1640625" customWidth="1"/>
    <col min="13" max="14" width="21" customWidth="1"/>
    <col min="15" max="15" width="28.33203125" customWidth="1"/>
    <col min="16" max="16" width="21" customWidth="1"/>
    <col min="17" max="17" width="20.5" customWidth="1"/>
    <col min="18" max="18" width="21" customWidth="1"/>
    <col min="19" max="19" width="27.5" customWidth="1"/>
    <col min="20" max="20" width="21.83203125" customWidth="1"/>
    <col min="21" max="21" width="21.1640625" customWidth="1"/>
    <col min="22" max="22" width="21.5" customWidth="1"/>
    <col min="23" max="23" width="27.5" customWidth="1"/>
    <col min="24" max="25" width="21.33203125" customWidth="1"/>
    <col min="26" max="26" width="21.5" customWidth="1"/>
    <col min="27" max="27" width="26.6640625" customWidth="1"/>
    <col min="28" max="28" width="21" customWidth="1"/>
    <col min="29" max="29" width="21.1640625" customWidth="1"/>
    <col min="30" max="30" width="21.5" customWidth="1"/>
    <col min="31" max="31" width="26.6640625" customWidth="1"/>
    <col min="32" max="32" width="21.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4">
        <v>44</v>
      </c>
      <c r="C3">
        <v>7.5</v>
      </c>
      <c r="D3" s="4">
        <v>5</v>
      </c>
      <c r="E3">
        <v>7.5</v>
      </c>
      <c r="F3" s="4">
        <v>3</v>
      </c>
      <c r="G3">
        <v>7.5</v>
      </c>
      <c r="H3" s="4">
        <v>8</v>
      </c>
      <c r="I3">
        <v>7.5</v>
      </c>
      <c r="J3" s="4">
        <v>0</v>
      </c>
      <c r="K3">
        <v>7.5</v>
      </c>
      <c r="L3" s="4">
        <v>10</v>
      </c>
      <c r="M3">
        <v>7.5</v>
      </c>
      <c r="N3" s="4">
        <v>0</v>
      </c>
      <c r="O3">
        <v>7.5</v>
      </c>
      <c r="P3" s="4">
        <v>19</v>
      </c>
      <c r="Q3">
        <v>7.5</v>
      </c>
      <c r="R3" s="4">
        <v>0</v>
      </c>
      <c r="S3">
        <v>7.5</v>
      </c>
      <c r="T3" s="4">
        <v>77</v>
      </c>
      <c r="U3">
        <v>7.5</v>
      </c>
      <c r="V3" s="4">
        <v>0</v>
      </c>
      <c r="W3">
        <v>7.5</v>
      </c>
      <c r="X3" s="4">
        <v>86</v>
      </c>
      <c r="Y3">
        <v>7.5</v>
      </c>
      <c r="Z3" s="4">
        <v>0</v>
      </c>
      <c r="AA3">
        <v>7.5</v>
      </c>
      <c r="AB3" s="4">
        <v>90</v>
      </c>
      <c r="AC3">
        <v>7.5</v>
      </c>
      <c r="AD3" s="4">
        <v>0</v>
      </c>
      <c r="AE3">
        <v>7.5</v>
      </c>
      <c r="AF3" s="4">
        <v>96</v>
      </c>
    </row>
    <row r="4" spans="1:32" x14ac:dyDescent="0.2">
      <c r="A4">
        <v>22.5</v>
      </c>
      <c r="B4" s="4">
        <v>49</v>
      </c>
      <c r="C4">
        <v>22.5</v>
      </c>
      <c r="D4" s="4">
        <v>34</v>
      </c>
      <c r="E4">
        <v>22.5</v>
      </c>
      <c r="F4" s="4">
        <v>23</v>
      </c>
      <c r="G4">
        <v>22.5</v>
      </c>
      <c r="H4" s="4">
        <v>40</v>
      </c>
      <c r="I4">
        <v>22.5</v>
      </c>
      <c r="J4" s="4">
        <v>3</v>
      </c>
      <c r="K4">
        <v>22.5</v>
      </c>
      <c r="L4" s="4">
        <v>63</v>
      </c>
      <c r="M4">
        <v>22.5</v>
      </c>
      <c r="N4" s="4">
        <v>1</v>
      </c>
      <c r="O4">
        <v>22.5</v>
      </c>
      <c r="P4" s="4">
        <v>66</v>
      </c>
      <c r="Q4">
        <v>22.5</v>
      </c>
      <c r="R4" s="4">
        <v>0</v>
      </c>
      <c r="S4">
        <v>22.5</v>
      </c>
      <c r="T4" s="4">
        <v>14</v>
      </c>
      <c r="U4">
        <v>22.5</v>
      </c>
      <c r="V4" s="4">
        <v>0</v>
      </c>
      <c r="W4">
        <v>22.5</v>
      </c>
      <c r="X4" s="4">
        <v>10</v>
      </c>
      <c r="Y4">
        <v>22.5</v>
      </c>
      <c r="Z4" s="4">
        <v>0</v>
      </c>
      <c r="AA4">
        <v>22.5</v>
      </c>
      <c r="AB4" s="4">
        <v>4</v>
      </c>
      <c r="AC4">
        <v>22.5</v>
      </c>
      <c r="AD4" s="4">
        <v>0</v>
      </c>
      <c r="AE4">
        <v>22.5</v>
      </c>
      <c r="AF4" s="4">
        <v>2</v>
      </c>
    </row>
    <row r="5" spans="1:32" x14ac:dyDescent="0.2">
      <c r="A5">
        <v>37.5</v>
      </c>
      <c r="B5" s="4">
        <v>2</v>
      </c>
      <c r="C5">
        <v>37.5</v>
      </c>
      <c r="D5" s="4">
        <v>44</v>
      </c>
      <c r="E5">
        <v>37.5</v>
      </c>
      <c r="F5" s="4">
        <v>39</v>
      </c>
      <c r="G5">
        <v>37.5</v>
      </c>
      <c r="H5" s="4">
        <v>26</v>
      </c>
      <c r="I5">
        <v>37.5</v>
      </c>
      <c r="J5" s="4">
        <v>4</v>
      </c>
      <c r="K5">
        <v>37.5</v>
      </c>
      <c r="L5" s="4">
        <v>19</v>
      </c>
      <c r="M5">
        <v>37.5</v>
      </c>
      <c r="N5" s="4">
        <v>2</v>
      </c>
      <c r="O5">
        <v>37.5</v>
      </c>
      <c r="P5" s="4">
        <v>7</v>
      </c>
      <c r="Q5">
        <v>37.5</v>
      </c>
      <c r="R5" s="4">
        <v>2</v>
      </c>
      <c r="S5">
        <v>37.5</v>
      </c>
      <c r="T5" s="4">
        <v>5</v>
      </c>
      <c r="U5">
        <v>37.5</v>
      </c>
      <c r="V5" s="4">
        <v>1</v>
      </c>
      <c r="W5">
        <v>37.5</v>
      </c>
      <c r="X5" s="4">
        <v>1</v>
      </c>
      <c r="Y5">
        <v>37.5</v>
      </c>
      <c r="Z5" s="4">
        <v>1</v>
      </c>
      <c r="AA5">
        <v>37.5</v>
      </c>
      <c r="AB5" s="4">
        <v>3</v>
      </c>
      <c r="AC5">
        <v>37.5</v>
      </c>
      <c r="AD5" s="4">
        <v>2</v>
      </c>
      <c r="AE5">
        <v>37.5</v>
      </c>
      <c r="AF5" s="4">
        <v>1</v>
      </c>
    </row>
    <row r="6" spans="1:32" x14ac:dyDescent="0.2">
      <c r="A6">
        <v>52.5</v>
      </c>
      <c r="B6" s="4">
        <v>4</v>
      </c>
      <c r="C6">
        <v>52.5</v>
      </c>
      <c r="D6" s="4">
        <v>15</v>
      </c>
      <c r="E6">
        <v>52.5</v>
      </c>
      <c r="F6" s="4">
        <v>8</v>
      </c>
      <c r="G6">
        <v>52.5</v>
      </c>
      <c r="H6" s="4">
        <v>23</v>
      </c>
      <c r="I6">
        <v>52.5</v>
      </c>
      <c r="J6" s="4">
        <v>14</v>
      </c>
      <c r="K6">
        <v>52.5</v>
      </c>
      <c r="L6" s="4">
        <v>3</v>
      </c>
      <c r="M6">
        <v>52.5</v>
      </c>
      <c r="N6" s="4">
        <v>8</v>
      </c>
      <c r="O6">
        <v>52.5</v>
      </c>
      <c r="P6" s="4">
        <v>6</v>
      </c>
      <c r="Q6">
        <v>52.5</v>
      </c>
      <c r="R6" s="4">
        <v>4</v>
      </c>
      <c r="S6">
        <v>52.5</v>
      </c>
      <c r="T6" s="4">
        <v>1</v>
      </c>
      <c r="U6">
        <v>52.5</v>
      </c>
      <c r="V6" s="4">
        <v>5</v>
      </c>
      <c r="W6">
        <v>52.5</v>
      </c>
      <c r="X6" s="4">
        <v>1</v>
      </c>
      <c r="Y6">
        <v>52.5</v>
      </c>
      <c r="Z6" s="4">
        <v>4</v>
      </c>
      <c r="AA6">
        <v>52.5</v>
      </c>
      <c r="AB6" s="4">
        <v>1</v>
      </c>
      <c r="AC6">
        <v>52.5</v>
      </c>
      <c r="AD6" s="4">
        <v>1</v>
      </c>
      <c r="AE6">
        <v>52.5</v>
      </c>
      <c r="AF6" s="4">
        <v>1</v>
      </c>
    </row>
    <row r="7" spans="1:32" x14ac:dyDescent="0.2">
      <c r="A7">
        <v>67.5</v>
      </c>
      <c r="B7" s="4">
        <v>1</v>
      </c>
      <c r="C7">
        <v>67.5</v>
      </c>
      <c r="D7" s="4">
        <v>1</v>
      </c>
      <c r="E7">
        <v>67.5</v>
      </c>
      <c r="F7" s="4">
        <v>2</v>
      </c>
      <c r="G7">
        <v>67.5</v>
      </c>
      <c r="H7" s="4">
        <v>1</v>
      </c>
      <c r="I7">
        <v>67.5</v>
      </c>
      <c r="J7" s="4">
        <v>40</v>
      </c>
      <c r="K7">
        <v>67.5</v>
      </c>
      <c r="L7" s="4">
        <v>3</v>
      </c>
      <c r="M7">
        <v>67.5</v>
      </c>
      <c r="N7" s="4">
        <v>3</v>
      </c>
      <c r="O7">
        <v>67.5</v>
      </c>
      <c r="P7" s="4">
        <v>1</v>
      </c>
      <c r="Q7">
        <v>67.5</v>
      </c>
      <c r="R7" s="4">
        <v>4</v>
      </c>
      <c r="S7">
        <v>67.5</v>
      </c>
      <c r="T7" s="4">
        <v>3</v>
      </c>
      <c r="U7">
        <v>67.5</v>
      </c>
      <c r="V7" s="4">
        <v>4</v>
      </c>
      <c r="W7">
        <v>67.5</v>
      </c>
      <c r="X7" s="4">
        <v>2</v>
      </c>
      <c r="Y7">
        <v>67.5</v>
      </c>
      <c r="Z7" s="4">
        <v>8</v>
      </c>
      <c r="AA7">
        <v>67.5</v>
      </c>
      <c r="AB7" s="4">
        <v>2</v>
      </c>
      <c r="AC7">
        <v>67.5</v>
      </c>
      <c r="AD7" s="4">
        <v>8</v>
      </c>
      <c r="AE7">
        <v>67.5</v>
      </c>
      <c r="AF7" s="4">
        <v>0</v>
      </c>
    </row>
    <row r="8" spans="1:32" x14ac:dyDescent="0.2">
      <c r="A8">
        <v>82.5</v>
      </c>
      <c r="B8" s="4">
        <v>0</v>
      </c>
      <c r="C8">
        <v>82.5</v>
      </c>
      <c r="D8" s="4">
        <v>1</v>
      </c>
      <c r="E8">
        <v>82.5</v>
      </c>
      <c r="F8" s="4">
        <v>11</v>
      </c>
      <c r="G8">
        <v>82.5</v>
      </c>
      <c r="H8" s="4">
        <v>2</v>
      </c>
      <c r="I8">
        <v>82.5</v>
      </c>
      <c r="J8" s="4">
        <v>11</v>
      </c>
      <c r="K8">
        <v>82.5</v>
      </c>
      <c r="L8" s="4">
        <v>1</v>
      </c>
      <c r="M8">
        <v>82.5</v>
      </c>
      <c r="N8" s="4">
        <v>29</v>
      </c>
      <c r="O8">
        <v>82.5</v>
      </c>
      <c r="P8" s="4">
        <v>1</v>
      </c>
      <c r="Q8">
        <v>82.5</v>
      </c>
      <c r="R8" s="4">
        <v>5</v>
      </c>
      <c r="S8">
        <v>82.5</v>
      </c>
      <c r="T8" s="4">
        <v>0</v>
      </c>
      <c r="U8">
        <v>82.5</v>
      </c>
      <c r="V8" s="4">
        <v>2</v>
      </c>
      <c r="W8">
        <v>82.5</v>
      </c>
      <c r="X8" s="4">
        <v>0</v>
      </c>
      <c r="Y8">
        <v>82.5</v>
      </c>
      <c r="Z8" s="4">
        <v>9</v>
      </c>
      <c r="AA8">
        <v>82.5</v>
      </c>
      <c r="AB8" s="4">
        <v>0</v>
      </c>
      <c r="AC8">
        <v>82.5</v>
      </c>
      <c r="AD8" s="4">
        <v>4</v>
      </c>
      <c r="AE8">
        <v>82.5</v>
      </c>
      <c r="AF8" s="4">
        <v>0</v>
      </c>
    </row>
    <row r="9" spans="1:32" x14ac:dyDescent="0.2">
      <c r="A9">
        <v>97.5</v>
      </c>
      <c r="B9" s="4">
        <v>0</v>
      </c>
      <c r="C9">
        <v>97.5</v>
      </c>
      <c r="D9" s="4">
        <v>0</v>
      </c>
      <c r="E9">
        <v>97.5</v>
      </c>
      <c r="F9" s="4">
        <v>1</v>
      </c>
      <c r="G9">
        <v>97.5</v>
      </c>
      <c r="H9" s="4">
        <v>0</v>
      </c>
      <c r="I9">
        <v>97.5</v>
      </c>
      <c r="J9" s="4">
        <v>7</v>
      </c>
      <c r="K9">
        <v>97.5</v>
      </c>
      <c r="L9" s="4">
        <v>1</v>
      </c>
      <c r="M9">
        <v>97.5</v>
      </c>
      <c r="N9" s="4">
        <v>34</v>
      </c>
      <c r="O9">
        <v>97.5</v>
      </c>
      <c r="P9" s="4">
        <v>0</v>
      </c>
      <c r="Q9">
        <v>97.5</v>
      </c>
      <c r="R9" s="4">
        <v>18</v>
      </c>
      <c r="S9">
        <v>97.5</v>
      </c>
      <c r="T9" s="4">
        <v>0</v>
      </c>
      <c r="U9">
        <v>97.5</v>
      </c>
      <c r="V9" s="4">
        <v>8</v>
      </c>
      <c r="W9">
        <v>97.5</v>
      </c>
      <c r="X9" s="4">
        <v>0</v>
      </c>
      <c r="Y9">
        <v>97.5</v>
      </c>
      <c r="Z9" s="4">
        <v>8</v>
      </c>
      <c r="AA9">
        <v>97.5</v>
      </c>
      <c r="AB9" s="4">
        <v>0</v>
      </c>
      <c r="AC9">
        <v>97.5</v>
      </c>
      <c r="AD9" s="4">
        <v>6</v>
      </c>
      <c r="AE9">
        <v>97.5</v>
      </c>
      <c r="AF9" s="4">
        <v>0</v>
      </c>
    </row>
    <row r="10" spans="1:32" x14ac:dyDescent="0.2">
      <c r="A10">
        <v>112.5</v>
      </c>
      <c r="B10" s="4">
        <v>0</v>
      </c>
      <c r="C10">
        <v>112.5</v>
      </c>
      <c r="D10" s="4">
        <v>0</v>
      </c>
      <c r="E10">
        <v>112.5</v>
      </c>
      <c r="F10" s="4">
        <v>5</v>
      </c>
      <c r="G10">
        <v>112.5</v>
      </c>
      <c r="H10" s="4">
        <v>0</v>
      </c>
      <c r="I10">
        <v>112.5</v>
      </c>
      <c r="J10" s="4">
        <v>4</v>
      </c>
      <c r="K10">
        <v>112.5</v>
      </c>
      <c r="L10" s="4">
        <v>0</v>
      </c>
      <c r="M10">
        <v>112.5</v>
      </c>
      <c r="N10" s="4">
        <v>10</v>
      </c>
      <c r="O10">
        <v>112.5</v>
      </c>
      <c r="P10" s="4">
        <v>0</v>
      </c>
      <c r="Q10">
        <v>112.5</v>
      </c>
      <c r="R10" s="4">
        <v>3</v>
      </c>
      <c r="S10">
        <v>112.5</v>
      </c>
      <c r="T10" s="4">
        <v>0</v>
      </c>
      <c r="U10">
        <v>112.5</v>
      </c>
      <c r="V10" s="4">
        <v>5</v>
      </c>
      <c r="W10">
        <v>112.5</v>
      </c>
      <c r="X10" s="4">
        <v>0</v>
      </c>
      <c r="Y10">
        <v>112.5</v>
      </c>
      <c r="Z10" s="4">
        <v>2</v>
      </c>
      <c r="AA10">
        <v>112.5</v>
      </c>
      <c r="AB10" s="4">
        <v>0</v>
      </c>
      <c r="AC10">
        <v>112.5</v>
      </c>
      <c r="AD10" s="4">
        <v>8</v>
      </c>
      <c r="AE10">
        <v>112.5</v>
      </c>
      <c r="AF10" s="4">
        <v>0</v>
      </c>
    </row>
    <row r="11" spans="1:32" x14ac:dyDescent="0.2">
      <c r="A11">
        <v>127.5</v>
      </c>
      <c r="B11" s="4">
        <v>0</v>
      </c>
      <c r="E11">
        <v>127.5</v>
      </c>
      <c r="F11" s="4">
        <v>7</v>
      </c>
      <c r="I11">
        <v>127.5</v>
      </c>
      <c r="J11" s="4">
        <v>2</v>
      </c>
      <c r="M11">
        <v>127.5</v>
      </c>
      <c r="N11" s="4">
        <v>1</v>
      </c>
      <c r="P11" s="4"/>
      <c r="Q11">
        <v>127.5</v>
      </c>
      <c r="R11" s="4">
        <v>32</v>
      </c>
      <c r="U11">
        <v>127.5</v>
      </c>
      <c r="V11" s="4">
        <v>12</v>
      </c>
      <c r="X11" s="4"/>
      <c r="Y11">
        <v>127.5</v>
      </c>
      <c r="Z11" s="4">
        <v>13</v>
      </c>
      <c r="AC11">
        <v>127.5</v>
      </c>
      <c r="AD11" s="4">
        <v>9</v>
      </c>
    </row>
    <row r="12" spans="1:32" x14ac:dyDescent="0.2">
      <c r="A12">
        <v>142.5</v>
      </c>
      <c r="B12" s="4">
        <v>0</v>
      </c>
      <c r="E12">
        <v>142.5</v>
      </c>
      <c r="F12" s="4">
        <v>1</v>
      </c>
      <c r="I12">
        <v>142.5</v>
      </c>
      <c r="J12" s="4">
        <v>1</v>
      </c>
      <c r="M12">
        <v>142.5</v>
      </c>
      <c r="N12" s="4">
        <v>5</v>
      </c>
      <c r="Q12">
        <v>142.5</v>
      </c>
      <c r="R12" s="4">
        <v>11</v>
      </c>
      <c r="U12">
        <v>142.5</v>
      </c>
      <c r="V12" s="4">
        <v>28</v>
      </c>
      <c r="Y12">
        <v>142.5</v>
      </c>
      <c r="Z12" s="4">
        <v>22</v>
      </c>
      <c r="AC12">
        <v>142.5</v>
      </c>
      <c r="AD12" s="4">
        <v>8</v>
      </c>
    </row>
    <row r="13" spans="1:32" x14ac:dyDescent="0.2">
      <c r="A13">
        <v>157.5</v>
      </c>
      <c r="B13" s="4">
        <v>0</v>
      </c>
      <c r="E13">
        <v>157.5</v>
      </c>
      <c r="F13" s="4">
        <v>0</v>
      </c>
      <c r="I13">
        <v>157.5</v>
      </c>
      <c r="J13" s="4">
        <v>4</v>
      </c>
      <c r="M13">
        <v>157.5</v>
      </c>
      <c r="N13" s="4">
        <v>1</v>
      </c>
      <c r="Q13">
        <v>157.5</v>
      </c>
      <c r="R13" s="4">
        <v>5</v>
      </c>
      <c r="U13">
        <v>157.5</v>
      </c>
      <c r="V13" s="4">
        <v>20</v>
      </c>
      <c r="Y13">
        <v>157.5</v>
      </c>
      <c r="Z13" s="4">
        <v>11</v>
      </c>
      <c r="AC13">
        <v>157.5</v>
      </c>
      <c r="AD13" s="4">
        <v>9</v>
      </c>
    </row>
    <row r="14" spans="1:32" x14ac:dyDescent="0.2">
      <c r="A14">
        <v>172.5</v>
      </c>
      <c r="B14" s="4">
        <v>0</v>
      </c>
      <c r="E14">
        <v>172.5</v>
      </c>
      <c r="F14" s="4">
        <v>0</v>
      </c>
      <c r="I14">
        <v>172.5</v>
      </c>
      <c r="J14" s="4">
        <v>7</v>
      </c>
      <c r="M14">
        <v>172.5</v>
      </c>
      <c r="N14" s="4">
        <v>4</v>
      </c>
      <c r="Q14">
        <v>172.5</v>
      </c>
      <c r="R14" s="4">
        <v>1</v>
      </c>
      <c r="U14">
        <v>172.5</v>
      </c>
      <c r="V14" s="4">
        <v>4</v>
      </c>
      <c r="Y14">
        <v>172.5</v>
      </c>
      <c r="Z14" s="4">
        <v>10</v>
      </c>
      <c r="AC14">
        <v>172.5</v>
      </c>
      <c r="AD14" s="4">
        <v>16</v>
      </c>
    </row>
    <row r="15" spans="1:32" x14ac:dyDescent="0.2">
      <c r="A15">
        <v>187.5</v>
      </c>
      <c r="B15" s="4">
        <v>0</v>
      </c>
      <c r="E15">
        <v>187.5</v>
      </c>
      <c r="F15" s="4">
        <v>0</v>
      </c>
      <c r="I15">
        <v>187.5</v>
      </c>
      <c r="J15" s="4">
        <v>3</v>
      </c>
      <c r="M15">
        <v>187.5</v>
      </c>
      <c r="N15" s="4">
        <v>2</v>
      </c>
      <c r="Q15">
        <v>187.5</v>
      </c>
      <c r="R15" s="4">
        <v>8</v>
      </c>
      <c r="U15">
        <v>187.5</v>
      </c>
      <c r="V15" s="4">
        <v>2</v>
      </c>
      <c r="Y15">
        <v>187.5</v>
      </c>
      <c r="Z15" s="4">
        <v>10</v>
      </c>
      <c r="AC15">
        <v>187.5</v>
      </c>
      <c r="AD15" s="4">
        <v>15</v>
      </c>
    </row>
    <row r="16" spans="1:32" x14ac:dyDescent="0.2">
      <c r="A16">
        <v>202.5</v>
      </c>
      <c r="B16" s="4">
        <v>0</v>
      </c>
      <c r="E16">
        <v>202.5</v>
      </c>
      <c r="F16" s="4">
        <v>0</v>
      </c>
      <c r="I16">
        <v>202.5</v>
      </c>
      <c r="J16" s="4">
        <v>0</v>
      </c>
      <c r="M16">
        <v>202.5</v>
      </c>
      <c r="N16" s="4">
        <v>0</v>
      </c>
      <c r="Q16">
        <v>202.5</v>
      </c>
      <c r="R16" s="4">
        <v>7</v>
      </c>
      <c r="U16">
        <v>202.5</v>
      </c>
      <c r="V16" s="4">
        <v>9</v>
      </c>
      <c r="Y16">
        <v>202.5</v>
      </c>
      <c r="Z16" s="4">
        <v>2</v>
      </c>
      <c r="AC16">
        <v>202.5</v>
      </c>
      <c r="AD16" s="4">
        <v>14</v>
      </c>
    </row>
    <row r="17" spans="26:26" x14ac:dyDescent="0.2">
      <c r="Z17" s="4"/>
    </row>
  </sheetData>
  <mergeCells count="8">
    <mergeCell ref="Q1:T1"/>
    <mergeCell ref="U1:X1"/>
    <mergeCell ref="Y1:AB1"/>
    <mergeCell ref="AC1:AF1"/>
    <mergeCell ref="A1:D1"/>
    <mergeCell ref="E1:H1"/>
    <mergeCell ref="I1:L1"/>
    <mergeCell ref="M1:P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6.83203125" customWidth="1"/>
    <col min="4" max="4" width="45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17.5416666666667</v>
      </c>
      <c r="C2">
        <v>2.41221166082464</v>
      </c>
      <c r="D2">
        <v>15.5416666666667</v>
      </c>
      <c r="E2">
        <v>2.1670681139563501</v>
      </c>
    </row>
    <row r="3" spans="1:5" x14ac:dyDescent="0.2">
      <c r="A3">
        <v>120</v>
      </c>
      <c r="B3">
        <v>46.714285714285701</v>
      </c>
      <c r="C3">
        <v>3.8777131286478199</v>
      </c>
      <c r="D3">
        <v>59.714285714285701</v>
      </c>
      <c r="E3">
        <v>4.1544961740524604</v>
      </c>
    </row>
    <row r="4" spans="1:5" x14ac:dyDescent="0.2">
      <c r="A4">
        <v>240</v>
      </c>
      <c r="B4">
        <v>63.088235294117702</v>
      </c>
      <c r="C4">
        <v>6.1948986613460697</v>
      </c>
      <c r="D4">
        <v>78.088235294117695</v>
      </c>
      <c r="E4">
        <v>8.5687572027686691</v>
      </c>
    </row>
    <row r="5" spans="1:5" x14ac:dyDescent="0.2">
      <c r="A5">
        <v>360</v>
      </c>
      <c r="B5">
        <v>75.060606060606105</v>
      </c>
      <c r="C5">
        <v>6.4890043999999998</v>
      </c>
      <c r="D5">
        <v>85.060606060606105</v>
      </c>
      <c r="E5">
        <v>5.4275186054965996</v>
      </c>
    </row>
    <row r="6" spans="1:5" x14ac:dyDescent="0.2">
      <c r="A6">
        <v>480</v>
      </c>
      <c r="B6">
        <v>80.375</v>
      </c>
      <c r="C6">
        <v>6.4206932974060402</v>
      </c>
      <c r="D6">
        <v>98.375</v>
      </c>
      <c r="E6">
        <v>5.7663247578907804</v>
      </c>
    </row>
    <row r="7" spans="1:5" x14ac:dyDescent="0.2">
      <c r="A7">
        <v>600</v>
      </c>
      <c r="B7">
        <v>79.466666666666697</v>
      </c>
      <c r="C7">
        <v>5.9684483309254803</v>
      </c>
      <c r="D7">
        <v>95.466666666666995</v>
      </c>
      <c r="E7">
        <v>6.4290594755541903</v>
      </c>
    </row>
    <row r="8" spans="1:5" x14ac:dyDescent="0.2">
      <c r="A8">
        <v>900</v>
      </c>
      <c r="B8">
        <v>77.758620689655203</v>
      </c>
      <c r="C8">
        <v>5.5029448391290501</v>
      </c>
      <c r="D8">
        <v>101.758620689655</v>
      </c>
      <c r="E8">
        <v>5.4535982005766899</v>
      </c>
    </row>
    <row r="9" spans="1:5" x14ac:dyDescent="0.2">
      <c r="A9">
        <v>1200</v>
      </c>
      <c r="B9">
        <v>82.192307692307693</v>
      </c>
      <c r="C9">
        <v>6.3768859607345201</v>
      </c>
      <c r="D9">
        <v>112.19230769230801</v>
      </c>
      <c r="E9">
        <v>6.2470890282345497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3.5" customWidth="1"/>
    <col min="4" max="4" width="49.6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37.964285714285701</v>
      </c>
      <c r="C2">
        <v>4.6128869899999998</v>
      </c>
      <c r="D2">
        <v>29.894560999999999</v>
      </c>
      <c r="E2">
        <v>0.63450772500293495</v>
      </c>
    </row>
    <row r="3" spans="1:5" x14ac:dyDescent="0.2">
      <c r="A3">
        <v>120</v>
      </c>
      <c r="B3">
        <v>29.785714285714299</v>
      </c>
      <c r="C3">
        <v>2.30501933496071</v>
      </c>
      <c r="D3">
        <v>28.123467900000001</v>
      </c>
      <c r="E3">
        <v>2.0000200000000001</v>
      </c>
    </row>
    <row r="4" spans="1:5" x14ac:dyDescent="0.2">
      <c r="A4">
        <v>240</v>
      </c>
      <c r="B4">
        <v>28.647058823529399</v>
      </c>
      <c r="C4">
        <v>1.64861167</v>
      </c>
      <c r="D4">
        <v>27.154698</v>
      </c>
      <c r="E4">
        <v>1.256</v>
      </c>
    </row>
    <row r="5" spans="1:5" x14ac:dyDescent="0.2">
      <c r="A5">
        <v>360</v>
      </c>
      <c r="B5">
        <v>23.454545454545499</v>
      </c>
      <c r="C5">
        <v>2.2838741793753901</v>
      </c>
      <c r="D5">
        <v>27.126493700000001</v>
      </c>
      <c r="E5">
        <v>1.5687</v>
      </c>
    </row>
    <row r="6" spans="1:5" x14ac:dyDescent="0.2">
      <c r="A6">
        <v>480</v>
      </c>
      <c r="B6">
        <v>21.96875</v>
      </c>
      <c r="C6">
        <v>2.1428690000000001</v>
      </c>
      <c r="D6">
        <v>26.194675799999999</v>
      </c>
      <c r="E6">
        <v>1.145</v>
      </c>
    </row>
    <row r="7" spans="1:5" x14ac:dyDescent="0.2">
      <c r="A7">
        <v>600</v>
      </c>
      <c r="B7">
        <v>19.066666666666698</v>
      </c>
      <c r="C7">
        <v>1.5484017220089601</v>
      </c>
      <c r="D7">
        <v>26.364578999999999</v>
      </c>
      <c r="E7">
        <v>2.7890000000000001</v>
      </c>
    </row>
    <row r="8" spans="1:5" x14ac:dyDescent="0.2">
      <c r="A8">
        <v>900</v>
      </c>
      <c r="B8">
        <v>17.379310344827601</v>
      </c>
      <c r="C8">
        <v>1.6671365624893399</v>
      </c>
      <c r="D8">
        <v>25.467984999999999</v>
      </c>
      <c r="E8">
        <v>1.9543999999999999</v>
      </c>
    </row>
    <row r="9" spans="1:5" x14ac:dyDescent="0.2">
      <c r="A9">
        <v>1200</v>
      </c>
      <c r="B9">
        <v>14.8461538461539</v>
      </c>
      <c r="C9">
        <v>1.6895081739436699</v>
      </c>
      <c r="D9">
        <v>25.849576299999999</v>
      </c>
      <c r="E9">
        <v>1.2589600000000001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9.33203125" customWidth="1"/>
    <col min="4" max="4" width="50.164062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0.29894560999999997</v>
      </c>
      <c r="E2">
        <v>0.2117</v>
      </c>
    </row>
    <row r="3" spans="1:5" x14ac:dyDescent="0.2">
      <c r="A3">
        <v>120</v>
      </c>
      <c r="B3">
        <v>0.33</v>
      </c>
      <c r="C3">
        <v>0.21099999999999999</v>
      </c>
      <c r="D3">
        <v>0.42185201849999998</v>
      </c>
      <c r="E3">
        <v>0.13</v>
      </c>
    </row>
    <row r="4" spans="1:5" x14ac:dyDescent="0.2">
      <c r="A4">
        <v>240</v>
      </c>
      <c r="B4">
        <v>0.31</v>
      </c>
      <c r="C4">
        <v>0.15</v>
      </c>
      <c r="D4">
        <v>0.57024865800000002</v>
      </c>
      <c r="E4">
        <v>0.1235</v>
      </c>
    </row>
    <row r="5" spans="1:5" x14ac:dyDescent="0.2">
      <c r="A5">
        <v>360</v>
      </c>
      <c r="B5">
        <v>0.28999999999999998</v>
      </c>
      <c r="C5">
        <v>0.17</v>
      </c>
      <c r="D5">
        <v>0.73241532990000002</v>
      </c>
      <c r="E5">
        <v>0.20147000000000001</v>
      </c>
    </row>
    <row r="6" spans="1:5" x14ac:dyDescent="0.2">
      <c r="A6">
        <v>480</v>
      </c>
      <c r="B6">
        <v>0.27</v>
      </c>
      <c r="C6">
        <v>0.1</v>
      </c>
      <c r="D6">
        <v>1.1263710594</v>
      </c>
      <c r="E6">
        <v>0.13059999999999999</v>
      </c>
    </row>
    <row r="7" spans="1:5" x14ac:dyDescent="0.2">
      <c r="A7">
        <v>600</v>
      </c>
      <c r="B7">
        <v>0.26</v>
      </c>
      <c r="C7">
        <v>0.2</v>
      </c>
      <c r="D7">
        <v>1.370958108</v>
      </c>
      <c r="E7">
        <v>0.1021</v>
      </c>
    </row>
    <row r="8" spans="1:5" x14ac:dyDescent="0.2">
      <c r="A8">
        <v>900</v>
      </c>
      <c r="B8">
        <v>0.23</v>
      </c>
      <c r="C8">
        <v>0.09</v>
      </c>
      <c r="D8">
        <v>1.4516751450000001</v>
      </c>
      <c r="E8">
        <v>0.13500000000000001</v>
      </c>
    </row>
    <row r="9" spans="1:5" x14ac:dyDescent="0.2">
      <c r="A9">
        <v>1200</v>
      </c>
      <c r="B9">
        <v>0.21</v>
      </c>
      <c r="C9">
        <v>0.1</v>
      </c>
      <c r="D9">
        <v>1.5509745779999999</v>
      </c>
      <c r="E9">
        <v>0.187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F17"/>
  <sheetViews>
    <sheetView workbookViewId="0">
      <selection activeCell="D25" sqref="D25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43.902439999999999</v>
      </c>
      <c r="C3">
        <v>7.5</v>
      </c>
      <c r="D3" s="3">
        <v>7.3170731707317103</v>
      </c>
      <c r="E3">
        <v>7.5</v>
      </c>
      <c r="F3" s="3">
        <v>3.40909</v>
      </c>
      <c r="G3">
        <v>7.5</v>
      </c>
      <c r="H3" s="3">
        <v>13.636363636363599</v>
      </c>
      <c r="I3">
        <v>7.5</v>
      </c>
      <c r="J3" s="3">
        <v>0</v>
      </c>
      <c r="K3">
        <v>7.5</v>
      </c>
      <c r="L3" s="3">
        <v>14.893617021276601</v>
      </c>
      <c r="M3">
        <v>7.5</v>
      </c>
      <c r="N3" s="3">
        <v>0</v>
      </c>
      <c r="O3">
        <v>7.5</v>
      </c>
      <c r="P3" s="3">
        <v>18.181818181818201</v>
      </c>
      <c r="Q3">
        <v>7.5</v>
      </c>
      <c r="R3" s="3">
        <v>0</v>
      </c>
      <c r="S3">
        <v>7.5</v>
      </c>
      <c r="T3" s="3">
        <v>22.340425531914899</v>
      </c>
      <c r="U3">
        <v>7.5</v>
      </c>
      <c r="V3" s="3">
        <v>0</v>
      </c>
      <c r="W3">
        <v>7.5</v>
      </c>
      <c r="X3" s="3">
        <v>20</v>
      </c>
      <c r="Y3">
        <v>7.5</v>
      </c>
      <c r="Z3" s="3">
        <v>0</v>
      </c>
      <c r="AA3">
        <v>7.5</v>
      </c>
      <c r="AB3" s="3">
        <v>21.839080459770098</v>
      </c>
      <c r="AC3">
        <v>7.5</v>
      </c>
      <c r="AD3" s="3">
        <v>0</v>
      </c>
      <c r="AE3">
        <v>7.5</v>
      </c>
      <c r="AF3" s="3">
        <v>32.051282051282101</v>
      </c>
    </row>
    <row r="4" spans="1:32" x14ac:dyDescent="0.2">
      <c r="A4">
        <v>22.5</v>
      </c>
      <c r="B4" s="3">
        <v>56.097560000000001</v>
      </c>
      <c r="C4">
        <v>22.5</v>
      </c>
      <c r="D4" s="3">
        <v>18.292682926829301</v>
      </c>
      <c r="E4">
        <v>22.5</v>
      </c>
      <c r="F4" s="3">
        <v>14.772729999999999</v>
      </c>
      <c r="G4">
        <v>22.5</v>
      </c>
      <c r="H4" s="3">
        <v>42.045454545454596</v>
      </c>
      <c r="I4">
        <v>22.5</v>
      </c>
      <c r="J4" s="3">
        <v>3.1914893617021298</v>
      </c>
      <c r="K4">
        <v>22.5</v>
      </c>
      <c r="L4" s="3">
        <v>56.3829787234043</v>
      </c>
      <c r="M4">
        <v>22.5</v>
      </c>
      <c r="N4" s="3">
        <v>0</v>
      </c>
      <c r="O4">
        <v>22.5</v>
      </c>
      <c r="P4" s="3">
        <v>66.6666666666667</v>
      </c>
      <c r="Q4">
        <v>22.5</v>
      </c>
      <c r="R4" s="3">
        <v>1.0638297872340401</v>
      </c>
      <c r="S4">
        <v>22.5</v>
      </c>
      <c r="T4" s="3">
        <v>67.021276595744695</v>
      </c>
      <c r="U4">
        <v>22.5</v>
      </c>
      <c r="V4" s="3">
        <v>6.6666666666666696</v>
      </c>
      <c r="W4">
        <v>22.5</v>
      </c>
      <c r="X4" s="3">
        <v>67.7777777777778</v>
      </c>
      <c r="Y4">
        <v>22.5</v>
      </c>
      <c r="Z4" s="3">
        <v>1.14943</v>
      </c>
      <c r="AA4">
        <v>22.5</v>
      </c>
      <c r="AB4" s="3">
        <v>64.367816091953998</v>
      </c>
      <c r="AC4">
        <v>22.5</v>
      </c>
      <c r="AD4" s="3">
        <v>2.5640999999999998</v>
      </c>
      <c r="AE4">
        <v>22.5</v>
      </c>
      <c r="AF4" s="3">
        <v>61.538461538461597</v>
      </c>
    </row>
    <row r="5" spans="1:32" x14ac:dyDescent="0.2">
      <c r="A5">
        <v>37.5</v>
      </c>
      <c r="B5" s="3">
        <v>0</v>
      </c>
      <c r="C5">
        <v>37.5</v>
      </c>
      <c r="D5" s="3">
        <v>52.439024390243901</v>
      </c>
      <c r="E5">
        <v>37.5</v>
      </c>
      <c r="F5" s="3">
        <v>25</v>
      </c>
      <c r="G5">
        <v>37.5</v>
      </c>
      <c r="H5" s="3">
        <v>22.727272727272702</v>
      </c>
      <c r="I5">
        <v>37.5</v>
      </c>
      <c r="J5" s="3">
        <v>20.212765957446798</v>
      </c>
      <c r="K5">
        <v>37.5</v>
      </c>
      <c r="L5" s="3">
        <v>20.212765957446798</v>
      </c>
      <c r="M5">
        <v>37.5</v>
      </c>
      <c r="N5" s="3">
        <v>2.0202020202020199</v>
      </c>
      <c r="O5">
        <v>37.5</v>
      </c>
      <c r="P5" s="3">
        <v>11.1111111111111</v>
      </c>
      <c r="Q5">
        <v>37.5</v>
      </c>
      <c r="R5" s="3">
        <v>0</v>
      </c>
      <c r="S5">
        <v>37.5</v>
      </c>
      <c r="T5" s="3">
        <v>3.1914893617021298</v>
      </c>
      <c r="U5">
        <v>37.5</v>
      </c>
      <c r="V5" s="3">
        <v>5.5555555555555598</v>
      </c>
      <c r="W5">
        <v>37.5</v>
      </c>
      <c r="X5" s="3">
        <v>5.5555555555555598</v>
      </c>
      <c r="Y5">
        <v>37.5</v>
      </c>
      <c r="Z5" s="3">
        <v>5.7471300000000003</v>
      </c>
      <c r="AA5">
        <v>37.5</v>
      </c>
      <c r="AB5" s="3">
        <v>9.1954022988505795</v>
      </c>
      <c r="AC5">
        <v>37.5</v>
      </c>
      <c r="AD5" s="3">
        <v>6.4102600000000001</v>
      </c>
      <c r="AE5">
        <v>37.5</v>
      </c>
      <c r="AF5" s="3">
        <v>3.8461538461538498</v>
      </c>
    </row>
    <row r="6" spans="1:32" x14ac:dyDescent="0.2">
      <c r="A6">
        <v>52.5</v>
      </c>
      <c r="B6" s="3">
        <v>0</v>
      </c>
      <c r="C6">
        <v>52.5</v>
      </c>
      <c r="D6" s="3">
        <v>7.3170731707317103</v>
      </c>
      <c r="E6">
        <v>52.5</v>
      </c>
      <c r="F6" s="3">
        <v>44.318179999999998</v>
      </c>
      <c r="G6">
        <v>52.5</v>
      </c>
      <c r="H6" s="3">
        <v>9.0909090909090899</v>
      </c>
      <c r="I6">
        <v>52.5</v>
      </c>
      <c r="J6" s="3">
        <v>18.085106382978701</v>
      </c>
      <c r="K6">
        <v>52.5</v>
      </c>
      <c r="L6" s="3">
        <v>4.2553191489361701</v>
      </c>
      <c r="M6">
        <v>52.5</v>
      </c>
      <c r="N6" s="3">
        <v>14.141414141414099</v>
      </c>
      <c r="O6">
        <v>52.5</v>
      </c>
      <c r="P6" s="3">
        <v>3.0303030303030298</v>
      </c>
      <c r="Q6">
        <v>52.5</v>
      </c>
      <c r="R6" s="3">
        <v>9.5744680851063908</v>
      </c>
      <c r="S6">
        <v>52.5</v>
      </c>
      <c r="T6" s="3">
        <v>6.3829787234042596</v>
      </c>
      <c r="U6">
        <v>52.5</v>
      </c>
      <c r="V6" s="3">
        <v>7.7777777777777803</v>
      </c>
      <c r="W6">
        <v>52.5</v>
      </c>
      <c r="X6" s="3">
        <v>2.2222222222222201</v>
      </c>
      <c r="Y6">
        <v>52.5</v>
      </c>
      <c r="Z6" s="3">
        <v>5.7471300000000003</v>
      </c>
      <c r="AA6">
        <v>52.5</v>
      </c>
      <c r="AB6" s="3">
        <v>3.4482758620689702</v>
      </c>
      <c r="AC6">
        <v>52.5</v>
      </c>
      <c r="AD6" s="3">
        <v>7.69231</v>
      </c>
      <c r="AE6">
        <v>52.5</v>
      </c>
      <c r="AF6" s="3">
        <v>1.2820512820512799</v>
      </c>
    </row>
    <row r="7" spans="1:32" x14ac:dyDescent="0.2">
      <c r="A7">
        <v>67.5</v>
      </c>
      <c r="B7" s="3">
        <v>0</v>
      </c>
      <c r="C7">
        <v>67.5</v>
      </c>
      <c r="D7" s="3">
        <v>9.7560975609756095</v>
      </c>
      <c r="E7">
        <v>67.5</v>
      </c>
      <c r="F7" s="3">
        <v>5.6818200000000001</v>
      </c>
      <c r="G7">
        <v>67.5</v>
      </c>
      <c r="H7" s="3">
        <v>4.5454545454545503</v>
      </c>
      <c r="I7">
        <v>67.5</v>
      </c>
      <c r="J7" s="3">
        <v>29.787234042553202</v>
      </c>
      <c r="K7">
        <v>67.5</v>
      </c>
      <c r="L7" s="3">
        <v>4.2553191489361701</v>
      </c>
      <c r="M7">
        <v>67.5</v>
      </c>
      <c r="N7" s="3">
        <v>27.272727272727298</v>
      </c>
      <c r="O7">
        <v>67.5</v>
      </c>
      <c r="P7" s="3">
        <v>1.0101010101010099</v>
      </c>
      <c r="Q7">
        <v>67.5</v>
      </c>
      <c r="R7" s="3">
        <v>31.914893617021299</v>
      </c>
      <c r="S7">
        <v>67.5</v>
      </c>
      <c r="T7" s="3">
        <v>1.0638297872340401</v>
      </c>
      <c r="U7">
        <v>67.5</v>
      </c>
      <c r="V7" s="3">
        <v>31.1111111111111</v>
      </c>
      <c r="W7">
        <v>67.5</v>
      </c>
      <c r="X7" s="3">
        <v>3.3333333333333299</v>
      </c>
      <c r="Y7">
        <v>67.5</v>
      </c>
      <c r="Z7" s="3">
        <v>33.333329999999997</v>
      </c>
      <c r="AA7">
        <v>67.5</v>
      </c>
      <c r="AB7" s="3">
        <v>1.14942528735632</v>
      </c>
      <c r="AC7">
        <v>67.5</v>
      </c>
      <c r="AD7" s="3">
        <v>33.333329999999997</v>
      </c>
      <c r="AE7">
        <v>67.5</v>
      </c>
      <c r="AF7" s="3">
        <v>1.2820512820512799</v>
      </c>
    </row>
    <row r="8" spans="1:32" x14ac:dyDescent="0.2">
      <c r="A8">
        <v>82.5</v>
      </c>
      <c r="B8" s="3">
        <v>0</v>
      </c>
      <c r="C8">
        <v>82.5</v>
      </c>
      <c r="D8" s="3">
        <v>2.4390243902439002</v>
      </c>
      <c r="E8">
        <v>82.5</v>
      </c>
      <c r="F8" s="3">
        <v>3.40909</v>
      </c>
      <c r="G8">
        <v>82.5</v>
      </c>
      <c r="H8" s="3">
        <v>7.9545454545454604</v>
      </c>
      <c r="I8">
        <v>82.5</v>
      </c>
      <c r="J8" s="3">
        <v>12.7659574468085</v>
      </c>
      <c r="K8">
        <v>82.5</v>
      </c>
      <c r="L8" s="3">
        <v>0</v>
      </c>
      <c r="M8">
        <v>82.5</v>
      </c>
      <c r="N8" s="3">
        <v>16.161616161616202</v>
      </c>
      <c r="O8">
        <v>82.5</v>
      </c>
      <c r="P8" s="3">
        <v>0</v>
      </c>
      <c r="Q8">
        <v>82.5</v>
      </c>
      <c r="R8" s="3">
        <v>17.021276595744698</v>
      </c>
      <c r="S8">
        <v>82.5</v>
      </c>
      <c r="T8" s="3">
        <v>0</v>
      </c>
      <c r="U8">
        <v>82.5</v>
      </c>
      <c r="V8" s="3">
        <v>22.2222222222222</v>
      </c>
      <c r="W8">
        <v>82.5</v>
      </c>
      <c r="X8" s="3">
        <v>1.1111111111111101</v>
      </c>
      <c r="Y8">
        <v>82.5</v>
      </c>
      <c r="Z8" s="3">
        <v>17.241379999999999</v>
      </c>
      <c r="AA8">
        <v>82.5</v>
      </c>
      <c r="AB8" s="3">
        <v>0</v>
      </c>
      <c r="AC8">
        <v>82.5</v>
      </c>
      <c r="AD8" s="3">
        <v>21.79487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2.4390243902439002</v>
      </c>
      <c r="E9">
        <v>97.5</v>
      </c>
      <c r="F9" s="3">
        <v>3.40909</v>
      </c>
      <c r="G9">
        <v>97.5</v>
      </c>
      <c r="H9" s="3">
        <v>0</v>
      </c>
      <c r="I9">
        <v>97.5</v>
      </c>
      <c r="J9" s="3">
        <v>5.31914893617021</v>
      </c>
      <c r="K9">
        <v>97.5</v>
      </c>
      <c r="L9" s="3">
        <v>0</v>
      </c>
      <c r="M9">
        <v>97.5</v>
      </c>
      <c r="N9" s="3">
        <v>24.2424242424242</v>
      </c>
      <c r="O9">
        <v>97.5</v>
      </c>
      <c r="P9" s="3">
        <v>0</v>
      </c>
      <c r="Q9">
        <v>97.5</v>
      </c>
      <c r="R9" s="3">
        <v>18.085106382978701</v>
      </c>
      <c r="S9">
        <v>97.5</v>
      </c>
      <c r="T9" s="3">
        <v>0</v>
      </c>
      <c r="U9">
        <v>97.5</v>
      </c>
      <c r="V9" s="3">
        <v>8.8888888888888893</v>
      </c>
      <c r="W9">
        <v>97.5</v>
      </c>
      <c r="X9" s="3">
        <v>0</v>
      </c>
      <c r="Y9">
        <v>97.5</v>
      </c>
      <c r="Z9" s="3">
        <v>9.1953999999999994</v>
      </c>
      <c r="AA9">
        <v>97.5</v>
      </c>
      <c r="AB9" s="3">
        <v>0</v>
      </c>
      <c r="AC9">
        <v>97.5</v>
      </c>
      <c r="AD9" s="3">
        <v>8.9743600000000008</v>
      </c>
      <c r="AE9">
        <v>97.5</v>
      </c>
      <c r="AF9" s="3">
        <v>0</v>
      </c>
    </row>
    <row r="10" spans="1:32" x14ac:dyDescent="0.2">
      <c r="A10">
        <v>112.5</v>
      </c>
      <c r="B10" s="3">
        <v>0</v>
      </c>
      <c r="C10">
        <v>112.5</v>
      </c>
      <c r="D10" s="3">
        <v>0</v>
      </c>
      <c r="E10">
        <v>112.5</v>
      </c>
      <c r="F10" s="3">
        <v>0</v>
      </c>
      <c r="G10">
        <v>112.5</v>
      </c>
      <c r="H10" s="3">
        <v>0</v>
      </c>
      <c r="I10">
        <v>112.5</v>
      </c>
      <c r="J10" s="3">
        <v>2.12765957446809</v>
      </c>
      <c r="K10">
        <v>112.5</v>
      </c>
      <c r="L10" s="3">
        <v>0</v>
      </c>
      <c r="M10">
        <v>112.5</v>
      </c>
      <c r="N10" s="3">
        <v>3.0303030303030298</v>
      </c>
      <c r="O10">
        <v>112.5</v>
      </c>
      <c r="P10" s="3">
        <v>0</v>
      </c>
      <c r="Q10">
        <v>112.5</v>
      </c>
      <c r="R10" s="3">
        <v>8.5106382978723403</v>
      </c>
      <c r="S10">
        <v>112.5</v>
      </c>
      <c r="T10" s="3">
        <v>0</v>
      </c>
      <c r="U10">
        <v>112.5</v>
      </c>
      <c r="V10" s="3">
        <v>2.2222222222222201</v>
      </c>
      <c r="W10">
        <v>112.5</v>
      </c>
      <c r="X10" s="3">
        <v>0</v>
      </c>
      <c r="Y10">
        <v>112.5</v>
      </c>
      <c r="Z10" s="3">
        <v>9.1953999999999994</v>
      </c>
      <c r="AA10">
        <v>112.5</v>
      </c>
      <c r="AB10" s="3">
        <v>0</v>
      </c>
      <c r="AC10">
        <v>112.5</v>
      </c>
      <c r="AD10" s="3">
        <v>7.69231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2.12765957446809</v>
      </c>
      <c r="M11">
        <v>127.5</v>
      </c>
      <c r="N11" s="3">
        <v>7.0707070707070701</v>
      </c>
      <c r="Q11">
        <v>127.5</v>
      </c>
      <c r="R11" s="3">
        <v>2.12765957446809</v>
      </c>
      <c r="U11">
        <v>127.5</v>
      </c>
      <c r="V11" s="3">
        <v>8.8888888888888893</v>
      </c>
      <c r="X11" s="3"/>
      <c r="Y11">
        <v>127.5</v>
      </c>
      <c r="Z11" s="3">
        <v>5.7471300000000003</v>
      </c>
      <c r="AC11">
        <v>127.5</v>
      </c>
      <c r="AD11" s="3">
        <v>3.8461500000000002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0</v>
      </c>
      <c r="M12">
        <v>142.5</v>
      </c>
      <c r="N12" s="3">
        <v>3.0303030303030298</v>
      </c>
      <c r="Q12">
        <v>142.5</v>
      </c>
      <c r="R12" s="3">
        <v>7.4468085106383004</v>
      </c>
      <c r="U12">
        <v>142.5</v>
      </c>
      <c r="V12" s="3">
        <v>2.2222222222222201</v>
      </c>
      <c r="Y12">
        <v>142.5</v>
      </c>
      <c r="Z12" s="3">
        <v>9.1953999999999994</v>
      </c>
      <c r="AC12">
        <v>142.5</v>
      </c>
      <c r="AD12" s="3">
        <v>3.8461500000000002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4.2553191489361701</v>
      </c>
      <c r="M13">
        <v>157.5</v>
      </c>
      <c r="N13" s="3">
        <v>0</v>
      </c>
      <c r="Q13">
        <v>157.5</v>
      </c>
      <c r="R13" s="3">
        <v>1.0638297872340401</v>
      </c>
      <c r="U13">
        <v>157.5</v>
      </c>
      <c r="V13" s="3">
        <v>3.3333333333333299</v>
      </c>
      <c r="Y13">
        <v>157.5</v>
      </c>
      <c r="Z13" s="3">
        <v>3.44828</v>
      </c>
      <c r="AC13">
        <v>157.5</v>
      </c>
      <c r="AD13" s="3">
        <v>3.8461500000000002</v>
      </c>
    </row>
    <row r="14" spans="1:32" x14ac:dyDescent="0.2">
      <c r="A14">
        <v>172.5</v>
      </c>
      <c r="B14" s="3">
        <v>0</v>
      </c>
      <c r="E14">
        <v>172.5</v>
      </c>
      <c r="F14" s="3">
        <v>0</v>
      </c>
      <c r="I14">
        <v>172.5</v>
      </c>
      <c r="J14" s="3">
        <v>2.12765957446809</v>
      </c>
      <c r="M14">
        <v>172.5</v>
      </c>
      <c r="N14" s="3">
        <v>1.0101010101010099</v>
      </c>
      <c r="Q14">
        <v>172.5</v>
      </c>
      <c r="R14" s="3">
        <v>3.1914893617021298</v>
      </c>
      <c r="U14">
        <v>172.5</v>
      </c>
      <c r="V14" s="3">
        <v>1.1111111111111101</v>
      </c>
      <c r="Y14">
        <v>172.5</v>
      </c>
      <c r="Z14" s="3">
        <v>0</v>
      </c>
      <c r="AC14">
        <v>172.5</v>
      </c>
      <c r="AD14" s="3">
        <v>0</v>
      </c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I15">
        <v>187.5</v>
      </c>
      <c r="J15" s="3">
        <v>0</v>
      </c>
      <c r="M15">
        <v>187.5</v>
      </c>
      <c r="N15" s="3">
        <v>2.0202020202020199</v>
      </c>
      <c r="Q15">
        <v>187.5</v>
      </c>
      <c r="R15" s="3">
        <v>0</v>
      </c>
      <c r="U15">
        <v>187.5</v>
      </c>
      <c r="V15" s="3">
        <v>0</v>
      </c>
      <c r="Y15">
        <v>187.5</v>
      </c>
      <c r="Z15" s="3">
        <v>0</v>
      </c>
      <c r="AC15">
        <v>187.5</v>
      </c>
      <c r="AD15" s="3">
        <v>0</v>
      </c>
    </row>
    <row r="16" spans="1:32" x14ac:dyDescent="0.2">
      <c r="A16">
        <v>202.5</v>
      </c>
      <c r="B16" s="3">
        <v>0</v>
      </c>
      <c r="E16">
        <v>202.5</v>
      </c>
      <c r="F16" s="3">
        <v>0</v>
      </c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0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0</v>
      </c>
    </row>
    <row r="17" spans="2:2" x14ac:dyDescent="0.2">
      <c r="B17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9"/>
  <sheetViews>
    <sheetView workbookViewId="0">
      <selection activeCell="N21" sqref="N21"/>
    </sheetView>
  </sheetViews>
  <sheetFormatPr baseColWidth="10" defaultColWidth="8.83203125" defaultRowHeight="16" x14ac:dyDescent="0.2"/>
  <cols>
    <col min="1" max="1" width="15.5" style="9" customWidth="1"/>
    <col min="2" max="2" width="22.6640625" style="9" customWidth="1"/>
    <col min="3" max="3" width="9.1640625" style="9"/>
    <col min="4" max="4" width="21.83203125" style="9" customWidth="1"/>
    <col min="5" max="5" width="9.1640625" style="9"/>
  </cols>
  <sheetData>
    <row r="1" spans="1:5" x14ac:dyDescent="0.2">
      <c r="A1" s="6" t="s">
        <v>24</v>
      </c>
      <c r="B1" s="6" t="s">
        <v>25</v>
      </c>
      <c r="C1" s="6" t="s">
        <v>26</v>
      </c>
      <c r="D1" s="6" t="s">
        <v>27</v>
      </c>
      <c r="E1" s="6" t="s">
        <v>26</v>
      </c>
    </row>
    <row r="2" spans="1:5" x14ac:dyDescent="0.2">
      <c r="A2" s="6"/>
      <c r="B2" s="6" t="s">
        <v>28</v>
      </c>
      <c r="C2" s="6"/>
      <c r="D2" s="6" t="s">
        <v>28</v>
      </c>
      <c r="E2" s="6"/>
    </row>
    <row r="3" spans="1:5" x14ac:dyDescent="0.2">
      <c r="A3" s="7" t="s">
        <v>29</v>
      </c>
      <c r="B3" s="7">
        <v>1.6000000000000001E-3</v>
      </c>
      <c r="C3" s="8">
        <v>1E-4</v>
      </c>
      <c r="D3" s="7">
        <v>1.2999999999999999E-3</v>
      </c>
      <c r="E3" s="8">
        <v>5.0000000000000002E-5</v>
      </c>
    </row>
    <row r="4" spans="1:5" x14ac:dyDescent="0.2">
      <c r="A4" s="7"/>
      <c r="B4" s="7"/>
      <c r="C4" s="7"/>
      <c r="D4" s="7"/>
      <c r="E4" s="7"/>
    </row>
    <row r="5" spans="1:5" x14ac:dyDescent="0.2">
      <c r="A5" s="7" t="s">
        <v>30</v>
      </c>
      <c r="B5" s="7">
        <v>2.7000000000000001E-3</v>
      </c>
      <c r="C5" s="8">
        <v>2.5000000000000001E-4</v>
      </c>
      <c r="D5" s="7">
        <v>2.0999999999999999E-3</v>
      </c>
      <c r="E5" s="8">
        <v>1.4999999999999999E-4</v>
      </c>
    </row>
    <row r="6" spans="1:5" x14ac:dyDescent="0.2">
      <c r="A6" s="7"/>
      <c r="B6" s="7"/>
      <c r="C6" s="7"/>
      <c r="D6" s="7"/>
      <c r="E6" s="7"/>
    </row>
    <row r="7" spans="1:5" x14ac:dyDescent="0.2">
      <c r="A7" s="7" t="s">
        <v>31</v>
      </c>
      <c r="B7" s="7">
        <v>2.7000000000000001E-3</v>
      </c>
      <c r="C7" s="8">
        <v>2.1000000000000001E-4</v>
      </c>
      <c r="D7" s="7">
        <v>2.0999999999999999E-3</v>
      </c>
      <c r="E7" s="8">
        <v>2.5000000000000001E-4</v>
      </c>
    </row>
    <row r="8" spans="1:5" x14ac:dyDescent="0.2">
      <c r="A8" s="7"/>
      <c r="B8" s="7"/>
      <c r="C8" s="7"/>
      <c r="D8" s="7"/>
      <c r="E8" s="7"/>
    </row>
    <row r="9" spans="1:5" x14ac:dyDescent="0.2">
      <c r="A9" s="7" t="s">
        <v>32</v>
      </c>
      <c r="B9" s="7">
        <v>2.7499999999999998E-3</v>
      </c>
      <c r="C9" s="8">
        <v>2.7999999999999998E-4</v>
      </c>
      <c r="D9" s="7">
        <v>2.0999999999999999E-3</v>
      </c>
      <c r="E9" s="8">
        <v>2.9999999999999997E-4</v>
      </c>
    </row>
    <row r="10" spans="1:5" x14ac:dyDescent="0.2">
      <c r="A10" s="7"/>
      <c r="B10" s="7"/>
      <c r="C10" s="7"/>
      <c r="D10" s="7"/>
      <c r="E10" s="7"/>
    </row>
    <row r="11" spans="1:5" x14ac:dyDescent="0.2">
      <c r="A11" s="7" t="s">
        <v>33</v>
      </c>
      <c r="B11" s="7">
        <v>2.8500000000000001E-3</v>
      </c>
      <c r="C11" s="8">
        <v>2.5000000000000001E-4</v>
      </c>
      <c r="D11" s="7">
        <v>2.2000000000000001E-3</v>
      </c>
      <c r="E11" s="8">
        <v>2.9999999999999997E-4</v>
      </c>
    </row>
    <row r="12" spans="1:5" x14ac:dyDescent="0.2">
      <c r="A12" s="7"/>
      <c r="B12" s="7"/>
      <c r="C12" s="7"/>
      <c r="D12" s="7"/>
      <c r="E12" s="7"/>
    </row>
    <row r="13" spans="1:5" x14ac:dyDescent="0.2">
      <c r="A13" s="7" t="s">
        <v>34</v>
      </c>
      <c r="B13" s="7">
        <v>2.8999999999999998E-3</v>
      </c>
      <c r="C13" s="8">
        <v>2.9999999999999997E-4</v>
      </c>
      <c r="D13" s="7">
        <v>2.3E-3</v>
      </c>
      <c r="E13" s="8">
        <v>3.2000000000000003E-4</v>
      </c>
    </row>
    <row r="14" spans="1:5" x14ac:dyDescent="0.2">
      <c r="A14" s="7"/>
      <c r="B14" s="7"/>
      <c r="C14" s="7"/>
      <c r="D14" s="7"/>
      <c r="E14" s="7"/>
    </row>
    <row r="15" spans="1:5" x14ac:dyDescent="0.2">
      <c r="A15" s="7" t="s">
        <v>35</v>
      </c>
      <c r="B15" s="7">
        <v>4.5999999999999999E-3</v>
      </c>
      <c r="C15" s="8">
        <v>2.5000000000000001E-4</v>
      </c>
      <c r="D15" s="7">
        <v>3.3999999999999998E-3</v>
      </c>
      <c r="E15" s="8">
        <v>2.9999999999999997E-4</v>
      </c>
    </row>
    <row r="16" spans="1:5" x14ac:dyDescent="0.2">
      <c r="A16" s="7"/>
      <c r="B16" s="7"/>
      <c r="C16" s="7"/>
      <c r="D16" s="7"/>
      <c r="E16" s="7"/>
    </row>
    <row r="17" spans="1:5" x14ac:dyDescent="0.2">
      <c r="A17" s="7" t="s">
        <v>36</v>
      </c>
      <c r="B17" s="7">
        <v>1.8E-3</v>
      </c>
      <c r="C17" s="8">
        <v>2.5000000000000001E-4</v>
      </c>
      <c r="D17" s="7">
        <v>1.4E-3</v>
      </c>
      <c r="E17" s="8">
        <v>1.4999999999999999E-4</v>
      </c>
    </row>
    <row r="18" spans="1:5" x14ac:dyDescent="0.2">
      <c r="A18" s="7"/>
      <c r="B18" s="7"/>
      <c r="C18" s="7"/>
      <c r="D18" s="7"/>
      <c r="E18" s="7"/>
    </row>
    <row r="19" spans="1:5" x14ac:dyDescent="0.2">
      <c r="A19" s="7" t="s">
        <v>37</v>
      </c>
      <c r="B19" s="7">
        <v>3.4499999999999999E-3</v>
      </c>
      <c r="C19" s="8">
        <v>2.5000000000000001E-4</v>
      </c>
      <c r="D19" s="7">
        <v>2.5000000000000001E-3</v>
      </c>
      <c r="E19" s="8">
        <v>2.7E-4</v>
      </c>
    </row>
    <row r="20" spans="1:5" x14ac:dyDescent="0.2">
      <c r="A20" s="7"/>
      <c r="B20" s="7"/>
      <c r="C20" s="7"/>
      <c r="D20" s="7"/>
      <c r="E20" s="7"/>
    </row>
    <row r="21" spans="1:5" x14ac:dyDescent="0.2">
      <c r="A21" s="7" t="s">
        <v>38</v>
      </c>
      <c r="B21" s="7">
        <v>3.2000000000000002E-3</v>
      </c>
      <c r="C21" s="8">
        <v>2.5999999999999998E-4</v>
      </c>
      <c r="D21" s="7">
        <v>2.3999999999999998E-3</v>
      </c>
      <c r="E21" s="8">
        <v>2.4000000000000001E-4</v>
      </c>
    </row>
    <row r="22" spans="1:5" x14ac:dyDescent="0.2">
      <c r="A22" s="7"/>
      <c r="B22" s="7"/>
      <c r="C22" s="7"/>
      <c r="D22" s="7"/>
      <c r="E22" s="7"/>
    </row>
    <row r="23" spans="1:5" x14ac:dyDescent="0.2">
      <c r="A23" s="7" t="s">
        <v>39</v>
      </c>
      <c r="B23" s="7">
        <v>2.98E-3</v>
      </c>
      <c r="C23" s="8">
        <v>4.0000000000000002E-4</v>
      </c>
      <c r="D23" s="7">
        <v>2.2000000000000001E-3</v>
      </c>
      <c r="E23" s="8">
        <v>2.9999999999999997E-4</v>
      </c>
    </row>
    <row r="24" spans="1:5" x14ac:dyDescent="0.2">
      <c r="A24" s="7"/>
      <c r="B24" s="7"/>
      <c r="C24" s="7"/>
    </row>
    <row r="25" spans="1:5" x14ac:dyDescent="0.2">
      <c r="A25" s="7" t="s">
        <v>40</v>
      </c>
      <c r="B25" s="7">
        <v>2.1999999999999999E-2</v>
      </c>
      <c r="C25" s="8">
        <v>3.5E-4</v>
      </c>
    </row>
    <row r="26" spans="1:5" x14ac:dyDescent="0.2">
      <c r="A26" s="7"/>
      <c r="B26" s="7"/>
      <c r="C26" s="7"/>
    </row>
    <row r="27" spans="1:5" x14ac:dyDescent="0.2">
      <c r="A27" s="7" t="s">
        <v>41</v>
      </c>
      <c r="B27" s="7">
        <v>2.2499999999999999E-2</v>
      </c>
      <c r="C27" s="8">
        <v>4.4999999999999999E-4</v>
      </c>
    </row>
    <row r="28" spans="1:5" x14ac:dyDescent="0.2">
      <c r="A28" s="7"/>
      <c r="B28" s="7"/>
      <c r="C28" s="7"/>
    </row>
    <row r="29" spans="1:5" x14ac:dyDescent="0.2">
      <c r="A29" s="7" t="s">
        <v>42</v>
      </c>
      <c r="B29" s="7">
        <v>2.3400000000000001E-2</v>
      </c>
      <c r="C29" s="8">
        <v>3.8000000000000002E-4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3"/>
  <sheetViews>
    <sheetView workbookViewId="0">
      <selection activeCell="M25" sqref="M25"/>
    </sheetView>
  </sheetViews>
  <sheetFormatPr baseColWidth="10" defaultColWidth="8.83203125" defaultRowHeight="16" x14ac:dyDescent="0.2"/>
  <cols>
    <col min="1" max="1" width="15.1640625" style="10" customWidth="1"/>
    <col min="2" max="2" width="15.33203125" style="10" customWidth="1"/>
    <col min="3" max="3" width="9.1640625" style="10"/>
  </cols>
  <sheetData>
    <row r="1" spans="1:3" x14ac:dyDescent="0.2">
      <c r="A1" s="6" t="s">
        <v>24</v>
      </c>
      <c r="B1" s="6" t="s">
        <v>46</v>
      </c>
      <c r="C1" s="6" t="s">
        <v>26</v>
      </c>
    </row>
    <row r="2" spans="1:3" x14ac:dyDescent="0.2">
      <c r="A2" s="6"/>
      <c r="B2" s="6" t="s">
        <v>43</v>
      </c>
      <c r="C2" s="6"/>
    </row>
    <row r="3" spans="1:3" x14ac:dyDescent="0.2">
      <c r="A3" s="7" t="s">
        <v>29</v>
      </c>
      <c r="B3" s="7">
        <v>1.9</v>
      </c>
      <c r="C3" s="7">
        <v>0.14099999999999999</v>
      </c>
    </row>
    <row r="4" spans="1:3" x14ac:dyDescent="0.2">
      <c r="A4" s="7" t="s">
        <v>30</v>
      </c>
      <c r="B4" s="7">
        <v>1.5</v>
      </c>
      <c r="C4" s="7">
        <v>0.11</v>
      </c>
    </row>
    <row r="5" spans="1:3" x14ac:dyDescent="0.2">
      <c r="A5" s="7" t="s">
        <v>31</v>
      </c>
      <c r="B5" s="7">
        <v>1.3</v>
      </c>
      <c r="C5" s="7">
        <v>0.121</v>
      </c>
    </row>
    <row r="6" spans="1:3" x14ac:dyDescent="0.2">
      <c r="A6" s="7" t="s">
        <v>32</v>
      </c>
      <c r="B6" s="7">
        <v>1.3</v>
      </c>
      <c r="C6" s="7">
        <v>0.14699999999999999</v>
      </c>
    </row>
    <row r="7" spans="1:3" x14ac:dyDescent="0.2">
      <c r="A7" s="7" t="s">
        <v>33</v>
      </c>
      <c r="B7" s="7">
        <v>1.4</v>
      </c>
      <c r="C7" s="7">
        <v>0.15</v>
      </c>
    </row>
    <row r="8" spans="1:3" x14ac:dyDescent="0.2">
      <c r="A8" s="7" t="s">
        <v>34</v>
      </c>
      <c r="B8" s="7">
        <v>1.4</v>
      </c>
      <c r="C8" s="7">
        <v>0.16</v>
      </c>
    </row>
    <row r="9" spans="1:3" x14ac:dyDescent="0.2">
      <c r="A9" s="7" t="s">
        <v>35</v>
      </c>
      <c r="B9" s="7">
        <v>0.95</v>
      </c>
      <c r="C9" s="7">
        <v>0.21199999999999999</v>
      </c>
    </row>
    <row r="10" spans="1:3" x14ac:dyDescent="0.2">
      <c r="A10" s="7" t="s">
        <v>36</v>
      </c>
      <c r="B10" s="7">
        <v>1.85</v>
      </c>
      <c r="C10" s="7">
        <v>0.18</v>
      </c>
    </row>
    <row r="11" spans="1:3" x14ac:dyDescent="0.2">
      <c r="A11" s="7" t="s">
        <v>37</v>
      </c>
      <c r="B11" s="7">
        <v>1.2</v>
      </c>
      <c r="C11" s="7">
        <v>0.1</v>
      </c>
    </row>
    <row r="12" spans="1:3" x14ac:dyDescent="0.2">
      <c r="A12" s="7" t="s">
        <v>44</v>
      </c>
      <c r="B12" s="7">
        <v>1.2749999999999999</v>
      </c>
      <c r="C12" s="7">
        <v>3.5000000000000003E-2</v>
      </c>
    </row>
    <row r="13" spans="1:3" x14ac:dyDescent="0.2">
      <c r="A13" s="7" t="s">
        <v>39</v>
      </c>
      <c r="B13" s="7">
        <v>1.3</v>
      </c>
      <c r="C13" s="7">
        <v>0.11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3"/>
  <sheetViews>
    <sheetView workbookViewId="0">
      <selection activeCell="O23" sqref="O23"/>
    </sheetView>
  </sheetViews>
  <sheetFormatPr baseColWidth="10" defaultColWidth="8.83203125" defaultRowHeight="16" x14ac:dyDescent="0.2"/>
  <cols>
    <col min="1" max="1" width="15.1640625" style="10" customWidth="1"/>
    <col min="2" max="3" width="9.1640625" style="10"/>
  </cols>
  <sheetData>
    <row r="1" spans="1:3" x14ac:dyDescent="0.2">
      <c r="A1" s="6" t="s">
        <v>24</v>
      </c>
      <c r="B1" s="6" t="s">
        <v>45</v>
      </c>
      <c r="C1" s="6" t="s">
        <v>26</v>
      </c>
    </row>
    <row r="2" spans="1:3" x14ac:dyDescent="0.2">
      <c r="A2" s="6"/>
      <c r="B2" s="6" t="s">
        <v>28</v>
      </c>
      <c r="C2" s="6"/>
    </row>
    <row r="3" spans="1:3" x14ac:dyDescent="0.2">
      <c r="A3" s="7" t="s">
        <v>29</v>
      </c>
      <c r="B3" s="7">
        <v>0.22</v>
      </c>
      <c r="C3" s="7">
        <v>2.1000000000000001E-2</v>
      </c>
    </row>
    <row r="4" spans="1:3" x14ac:dyDescent="0.2">
      <c r="A4" s="7" t="s">
        <v>30</v>
      </c>
      <c r="B4" s="7">
        <v>0.25</v>
      </c>
      <c r="C4" s="7">
        <v>1.2E-2</v>
      </c>
    </row>
    <row r="5" spans="1:3" x14ac:dyDescent="0.2">
      <c r="A5" s="7" t="s">
        <v>31</v>
      </c>
      <c r="B5" s="7">
        <v>0.27</v>
      </c>
      <c r="C5" s="7">
        <v>1.0999999999999999E-2</v>
      </c>
    </row>
    <row r="6" spans="1:3" x14ac:dyDescent="0.2">
      <c r="A6" s="7" t="s">
        <v>32</v>
      </c>
      <c r="B6" s="7">
        <v>0.27</v>
      </c>
      <c r="C6" s="7">
        <v>1.2999999999999999E-2</v>
      </c>
    </row>
    <row r="7" spans="1:3" x14ac:dyDescent="0.2">
      <c r="A7" s="7" t="s">
        <v>33</v>
      </c>
      <c r="B7" s="7">
        <v>0.26</v>
      </c>
      <c r="C7" s="7">
        <v>1.7000000000000001E-2</v>
      </c>
    </row>
    <row r="8" spans="1:3" x14ac:dyDescent="0.2">
      <c r="A8" s="7" t="s">
        <v>34</v>
      </c>
      <c r="B8" s="7">
        <v>0.26500000000000001</v>
      </c>
      <c r="C8" s="7">
        <v>1.2E-2</v>
      </c>
    </row>
    <row r="9" spans="1:3" x14ac:dyDescent="0.2">
      <c r="A9" s="7" t="s">
        <v>35</v>
      </c>
      <c r="B9" s="7">
        <v>0.29249999999999998</v>
      </c>
      <c r="C9" s="7">
        <v>8.9999999999999993E-3</v>
      </c>
    </row>
    <row r="10" spans="1:3" x14ac:dyDescent="0.2">
      <c r="A10" s="7" t="s">
        <v>36</v>
      </c>
      <c r="B10" s="7">
        <v>0.22500000000000001</v>
      </c>
      <c r="C10" s="7">
        <v>1.4999999999999999E-2</v>
      </c>
    </row>
    <row r="11" spans="1:3" x14ac:dyDescent="0.2">
      <c r="A11" s="7" t="s">
        <v>37</v>
      </c>
      <c r="B11" s="7">
        <v>0.28000000000000003</v>
      </c>
      <c r="C11" s="7">
        <v>0.01</v>
      </c>
    </row>
    <row r="12" spans="1:3" x14ac:dyDescent="0.2">
      <c r="A12" s="7" t="s">
        <v>44</v>
      </c>
      <c r="B12" s="7">
        <v>0.25750000000000001</v>
      </c>
      <c r="C12" s="7">
        <v>0.02</v>
      </c>
    </row>
    <row r="13" spans="1:3" x14ac:dyDescent="0.2">
      <c r="A13" s="7" t="s">
        <v>39</v>
      </c>
      <c r="B13" s="7">
        <v>0.27</v>
      </c>
      <c r="C13" s="7">
        <v>0.01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3"/>
  <sheetViews>
    <sheetView workbookViewId="0">
      <selection activeCell="G17" sqref="G17"/>
    </sheetView>
  </sheetViews>
  <sheetFormatPr baseColWidth="10" defaultColWidth="8.83203125" defaultRowHeight="16" x14ac:dyDescent="0.2"/>
  <cols>
    <col min="1" max="1" width="15.1640625" style="10" customWidth="1"/>
    <col min="2" max="3" width="9.1640625" style="10"/>
  </cols>
  <sheetData>
    <row r="1" spans="1:3" x14ac:dyDescent="0.2">
      <c r="A1" s="6" t="s">
        <v>24</v>
      </c>
      <c r="B1" s="6" t="s">
        <v>47</v>
      </c>
      <c r="C1" s="6" t="s">
        <v>26</v>
      </c>
    </row>
    <row r="2" spans="1:3" x14ac:dyDescent="0.2">
      <c r="A2" s="6"/>
      <c r="B2" s="6" t="s">
        <v>48</v>
      </c>
      <c r="C2" s="6"/>
    </row>
    <row r="3" spans="1:3" x14ac:dyDescent="0.2">
      <c r="A3" s="7" t="s">
        <v>29</v>
      </c>
      <c r="B3" s="11">
        <v>1.1666666666666701</v>
      </c>
      <c r="C3" s="11">
        <v>0.13604464440785199</v>
      </c>
    </row>
    <row r="4" spans="1:3" x14ac:dyDescent="0.2">
      <c r="A4" s="7" t="s">
        <v>30</v>
      </c>
      <c r="B4" s="11">
        <v>1.6666666666666701</v>
      </c>
      <c r="C4" s="11">
        <v>0.12957670877433999</v>
      </c>
    </row>
    <row r="5" spans="1:3" x14ac:dyDescent="0.2">
      <c r="A5" s="7" t="s">
        <v>31</v>
      </c>
      <c r="B5" s="11">
        <v>2.0769230769230802</v>
      </c>
      <c r="C5" s="11">
        <v>0.177317444541677</v>
      </c>
    </row>
    <row r="6" spans="1:3" x14ac:dyDescent="0.2">
      <c r="A6" s="7" t="s">
        <v>32</v>
      </c>
      <c r="B6" s="11">
        <v>2.08928571428571</v>
      </c>
      <c r="C6" s="11">
        <v>0.23867507727927501</v>
      </c>
    </row>
    <row r="7" spans="1:3" x14ac:dyDescent="0.2">
      <c r="A7" s="7" t="s">
        <v>33</v>
      </c>
      <c r="B7" s="11">
        <v>2.06</v>
      </c>
      <c r="C7" s="11">
        <v>0.21393070690124999</v>
      </c>
    </row>
    <row r="8" spans="1:3" x14ac:dyDescent="0.2">
      <c r="A8" s="7" t="s">
        <v>34</v>
      </c>
      <c r="B8" s="11">
        <v>2.0699999999999998</v>
      </c>
      <c r="C8" s="11">
        <v>0.23268886226513</v>
      </c>
    </row>
    <row r="9" spans="1:3" x14ac:dyDescent="0.2">
      <c r="A9" s="7" t="s">
        <v>35</v>
      </c>
      <c r="B9" s="11">
        <v>3.1619318181818201</v>
      </c>
      <c r="C9" s="11">
        <v>0.27429693033180003</v>
      </c>
    </row>
    <row r="10" spans="1:3" x14ac:dyDescent="0.2">
      <c r="A10" s="7" t="s">
        <v>36</v>
      </c>
      <c r="B10" s="11">
        <v>1.1779999999999999</v>
      </c>
      <c r="C10" s="11">
        <v>0.14344757793180299</v>
      </c>
    </row>
    <row r="11" spans="1:3" x14ac:dyDescent="0.2">
      <c r="A11" s="7" t="s">
        <v>37</v>
      </c>
      <c r="B11" s="11">
        <v>2.3333333333333299</v>
      </c>
      <c r="C11" s="11">
        <v>0.21154925294066401</v>
      </c>
    </row>
    <row r="12" spans="1:3" x14ac:dyDescent="0.2">
      <c r="A12" s="7" t="s">
        <v>44</v>
      </c>
      <c r="B12" s="11">
        <v>2.0230769230769199</v>
      </c>
      <c r="C12" s="11">
        <v>0.16656009473941</v>
      </c>
    </row>
    <row r="13" spans="1:3" x14ac:dyDescent="0.2">
      <c r="A13" s="7" t="s">
        <v>39</v>
      </c>
      <c r="B13" s="11">
        <v>2.0769230769230802</v>
      </c>
      <c r="C13" s="11">
        <v>0.177317444541677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9"/>
  <sheetViews>
    <sheetView workbookViewId="0">
      <selection activeCell="H19" sqref="H19"/>
    </sheetView>
  </sheetViews>
  <sheetFormatPr baseColWidth="10" defaultColWidth="8.83203125" defaultRowHeight="15" x14ac:dyDescent="0.2"/>
  <cols>
    <col min="1" max="1" width="11.33203125" customWidth="1"/>
    <col min="2" max="2" width="39" customWidth="1"/>
    <col min="4" max="4" width="39" customWidth="1"/>
    <col min="6" max="6" width="37" customWidth="1"/>
    <col min="8" max="8" width="44.83203125" customWidth="1"/>
  </cols>
  <sheetData>
    <row r="1" spans="1:9" x14ac:dyDescent="0.2">
      <c r="A1" s="5" t="s">
        <v>0</v>
      </c>
      <c r="B1" s="5" t="s">
        <v>49</v>
      </c>
      <c r="C1" s="5" t="s">
        <v>26</v>
      </c>
      <c r="D1" s="5" t="s">
        <v>50</v>
      </c>
      <c r="E1" s="5" t="s">
        <v>26</v>
      </c>
      <c r="F1" s="5" t="s">
        <v>51</v>
      </c>
      <c r="G1" s="5" t="s">
        <v>26</v>
      </c>
      <c r="H1" s="5" t="s">
        <v>52</v>
      </c>
      <c r="I1" s="5" t="s">
        <v>26</v>
      </c>
    </row>
    <row r="2" spans="1:9" x14ac:dyDescent="0.2">
      <c r="A2" s="5">
        <v>0</v>
      </c>
      <c r="B2" s="5">
        <v>37.964285714285701</v>
      </c>
      <c r="C2" s="5">
        <v>4.4276912847869898</v>
      </c>
      <c r="D2" s="5">
        <v>37.964285714285701</v>
      </c>
      <c r="E2" s="5">
        <v>4.4276912847869898</v>
      </c>
      <c r="F2" s="5">
        <v>34.442765348484897</v>
      </c>
      <c r="G2" s="5">
        <v>1.29741628382864</v>
      </c>
      <c r="H2" s="5">
        <v>36.025680000000001</v>
      </c>
      <c r="I2" s="5">
        <v>2.4276912847869898</v>
      </c>
    </row>
    <row r="3" spans="1:9" x14ac:dyDescent="0.2">
      <c r="A3" s="5">
        <v>120</v>
      </c>
      <c r="B3" s="5">
        <v>31.785714285714299</v>
      </c>
      <c r="C3" s="5">
        <v>2.30501933496071</v>
      </c>
      <c r="D3" s="5">
        <v>29.785714285714299</v>
      </c>
      <c r="E3" s="5">
        <v>2.30501933496071</v>
      </c>
      <c r="F3" s="5">
        <v>32.015680000000003</v>
      </c>
      <c r="G3" s="5">
        <v>1.5659799999999999</v>
      </c>
      <c r="H3" s="5">
        <v>30.265899999999998</v>
      </c>
      <c r="I3" s="5">
        <v>2.30501933496071</v>
      </c>
    </row>
    <row r="4" spans="1:9" x14ac:dyDescent="0.2">
      <c r="A4" s="5">
        <v>240</v>
      </c>
      <c r="B4" s="5">
        <v>30.647058823529399</v>
      </c>
      <c r="C4" s="5">
        <v>1.9152648611376699</v>
      </c>
      <c r="D4" s="5">
        <v>28.647058823529399</v>
      </c>
      <c r="E4" s="5">
        <v>1.9152648611376699</v>
      </c>
      <c r="F4" s="5">
        <v>24.043698961111101</v>
      </c>
      <c r="G4" s="5">
        <v>1.33507121589115</v>
      </c>
      <c r="H4" s="5">
        <v>20.864999999999998</v>
      </c>
      <c r="I4" s="5">
        <v>1.9152648611376699</v>
      </c>
    </row>
    <row r="5" spans="1:9" x14ac:dyDescent="0.2">
      <c r="A5" s="5">
        <v>360</v>
      </c>
      <c r="B5" s="5">
        <v>26.454545454545499</v>
      </c>
      <c r="C5" s="5">
        <v>2.2838741793753901</v>
      </c>
      <c r="D5" s="5">
        <v>23.454545454545499</v>
      </c>
      <c r="E5" s="5">
        <v>2.2838741793753901</v>
      </c>
      <c r="F5" s="5">
        <v>15.265890000000001</v>
      </c>
      <c r="G5" s="5">
        <v>2.5689000000000002</v>
      </c>
      <c r="H5" s="5">
        <v>15.4758</v>
      </c>
      <c r="I5" s="5">
        <v>2.2838741793753901</v>
      </c>
    </row>
    <row r="6" spans="1:9" x14ac:dyDescent="0.2">
      <c r="A6" s="5">
        <v>480</v>
      </c>
      <c r="B6" s="5">
        <v>23.96875</v>
      </c>
      <c r="C6" s="5">
        <v>2.03323414259869</v>
      </c>
      <c r="D6" s="5">
        <v>21.96875</v>
      </c>
      <c r="E6" s="5">
        <v>2.03323414259869</v>
      </c>
      <c r="F6" s="5">
        <v>10.562799999999999</v>
      </c>
      <c r="G6" s="5">
        <v>1.25698</v>
      </c>
      <c r="H6" s="5">
        <v>12.547800000000001</v>
      </c>
      <c r="I6" s="5">
        <v>2.03323414259869</v>
      </c>
    </row>
    <row r="7" spans="1:9" x14ac:dyDescent="0.2">
      <c r="A7" s="5">
        <v>600</v>
      </c>
      <c r="B7" s="5">
        <v>21.066666666666698</v>
      </c>
      <c r="C7" s="5">
        <v>1.5484017220089601</v>
      </c>
      <c r="D7" s="5">
        <v>19.066666666666698</v>
      </c>
      <c r="E7" s="5">
        <v>1.5484017220089601</v>
      </c>
      <c r="F7" s="5">
        <v>7.3749592744897896</v>
      </c>
      <c r="G7" s="5">
        <v>0.69609368819727402</v>
      </c>
      <c r="H7" s="5">
        <v>10.635899999999999</v>
      </c>
      <c r="I7" s="5">
        <v>1.5484017220089601</v>
      </c>
    </row>
    <row r="8" spans="1:9" x14ac:dyDescent="0.2">
      <c r="A8" s="5">
        <v>900</v>
      </c>
      <c r="B8" s="5">
        <v>20.379310344827601</v>
      </c>
      <c r="C8" s="5">
        <v>1.6671365624893399</v>
      </c>
      <c r="D8" s="5">
        <v>17.379310344827601</v>
      </c>
      <c r="E8" s="5">
        <v>1.6671365624893399</v>
      </c>
      <c r="F8" s="5">
        <v>6.2897400000000001</v>
      </c>
      <c r="G8" s="5">
        <v>2.56894</v>
      </c>
      <c r="H8" s="5">
        <v>9.2568000000000001</v>
      </c>
      <c r="I8" s="5">
        <v>1.6671365624893399</v>
      </c>
    </row>
    <row r="9" spans="1:9" x14ac:dyDescent="0.2">
      <c r="A9" s="5">
        <v>1200</v>
      </c>
      <c r="B9" s="5">
        <v>18.8461538461539</v>
      </c>
      <c r="C9" s="5">
        <v>1.6895081739436699</v>
      </c>
      <c r="D9" s="5">
        <v>14.8461538461539</v>
      </c>
      <c r="E9" s="5">
        <v>1.6895081739436699</v>
      </c>
      <c r="F9" s="5">
        <v>5.625</v>
      </c>
      <c r="G9" s="5">
        <v>1.25698</v>
      </c>
      <c r="H9" s="5">
        <v>5.5979999999999999</v>
      </c>
      <c r="I9" s="5">
        <v>1.6895081739436699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2"/>
  <sheetViews>
    <sheetView workbookViewId="0">
      <selection activeCell="B23" sqref="B23"/>
    </sheetView>
  </sheetViews>
  <sheetFormatPr baseColWidth="10" defaultColWidth="8.83203125" defaultRowHeight="15" x14ac:dyDescent="0.2"/>
  <cols>
    <col min="1" max="1" width="13.83203125" customWidth="1"/>
    <col min="2" max="2" width="43.1640625" customWidth="1"/>
    <col min="4" max="4" width="42" customWidth="1"/>
  </cols>
  <sheetData>
    <row r="1" spans="1:5" x14ac:dyDescent="0.2">
      <c r="A1" t="s">
        <v>24</v>
      </c>
      <c r="B1" t="s">
        <v>60</v>
      </c>
      <c r="C1" t="s">
        <v>26</v>
      </c>
      <c r="D1" t="s">
        <v>61</v>
      </c>
      <c r="E1" t="s">
        <v>26</v>
      </c>
    </row>
    <row r="2" spans="1:5" x14ac:dyDescent="0.2">
      <c r="A2" t="s">
        <v>29</v>
      </c>
      <c r="B2">
        <v>0.16331441285528001</v>
      </c>
      <c r="C2">
        <v>3.7009617941636597E-2</v>
      </c>
      <c r="D2">
        <v>1</v>
      </c>
      <c r="E2">
        <v>5.3271672180493897E-2</v>
      </c>
    </row>
    <row r="3" spans="1:5" x14ac:dyDescent="0.2">
      <c r="A3" t="s">
        <v>53</v>
      </c>
      <c r="B3">
        <v>0.25634178034906901</v>
      </c>
      <c r="C3">
        <v>5.4419431306122402E-2</v>
      </c>
      <c r="D3">
        <v>1</v>
      </c>
      <c r="E3">
        <v>0.10336670689324499</v>
      </c>
    </row>
    <row r="4" spans="1:5" x14ac:dyDescent="0.2">
      <c r="A4" t="s">
        <v>31</v>
      </c>
      <c r="B4">
        <v>0.380585330603396</v>
      </c>
      <c r="C4">
        <v>7.1437446307369298E-2</v>
      </c>
      <c r="D4">
        <v>1</v>
      </c>
      <c r="E4">
        <v>0.19622259558062999</v>
      </c>
    </row>
    <row r="5" spans="1:5" x14ac:dyDescent="0.2">
      <c r="A5" t="s">
        <v>54</v>
      </c>
      <c r="B5">
        <v>0.338491160511115</v>
      </c>
      <c r="C5">
        <v>5.7245484446640703E-2</v>
      </c>
      <c r="D5">
        <v>1</v>
      </c>
      <c r="E5">
        <v>0.18131882790203499</v>
      </c>
    </row>
    <row r="6" spans="1:5" x14ac:dyDescent="0.2">
      <c r="A6" t="s">
        <v>55</v>
      </c>
      <c r="B6">
        <v>0.34523144065492001</v>
      </c>
      <c r="C6">
        <v>5.5349621595103697E-2</v>
      </c>
      <c r="D6">
        <v>1</v>
      </c>
      <c r="E6">
        <v>0.10336670689324499</v>
      </c>
    </row>
    <row r="7" spans="1:5" x14ac:dyDescent="0.2">
      <c r="A7" t="s">
        <v>56</v>
      </c>
      <c r="B7">
        <v>0.403010761266622</v>
      </c>
      <c r="C7">
        <v>5.73981316472989E-2</v>
      </c>
      <c r="D7">
        <v>1</v>
      </c>
      <c r="E7">
        <v>0.10336670689324499</v>
      </c>
    </row>
    <row r="8" spans="1:5" x14ac:dyDescent="0.2">
      <c r="A8" t="s">
        <v>35</v>
      </c>
      <c r="B8">
        <v>0.49641797525146703</v>
      </c>
      <c r="C8">
        <v>7.1448829208344694E-2</v>
      </c>
      <c r="D8">
        <v>1</v>
      </c>
      <c r="E8">
        <v>0.164936622595027</v>
      </c>
    </row>
    <row r="9" spans="1:5" x14ac:dyDescent="0.2">
      <c r="A9" t="s">
        <v>57</v>
      </c>
      <c r="B9">
        <v>0.20905109910486</v>
      </c>
      <c r="C9">
        <v>4.9003598684452601E-2</v>
      </c>
      <c r="D9">
        <v>1</v>
      </c>
      <c r="E9">
        <v>9.53007393670494E-2</v>
      </c>
    </row>
    <row r="10" spans="1:5" x14ac:dyDescent="0.2">
      <c r="A10" t="s">
        <v>37</v>
      </c>
      <c r="B10">
        <v>0.47222640326121101</v>
      </c>
      <c r="C10">
        <v>6.3722571998183306E-2</v>
      </c>
      <c r="D10">
        <v>1</v>
      </c>
      <c r="E10">
        <v>0.164936622595027</v>
      </c>
    </row>
    <row r="11" spans="1:5" x14ac:dyDescent="0.2">
      <c r="A11" t="s">
        <v>58</v>
      </c>
      <c r="B11">
        <v>0.447209622491123</v>
      </c>
      <c r="C11">
        <v>5.8718234795991898E-2</v>
      </c>
      <c r="D11">
        <v>1</v>
      </c>
      <c r="E11">
        <v>0.168465644636588</v>
      </c>
    </row>
    <row r="12" spans="1:5" x14ac:dyDescent="0.2">
      <c r="A12" t="s">
        <v>59</v>
      </c>
      <c r="B12">
        <v>0.47071134518942198</v>
      </c>
      <c r="C12">
        <v>4.8000729478693098E-2</v>
      </c>
      <c r="D12">
        <v>1</v>
      </c>
      <c r="E12">
        <v>0.13850092542894199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1"/>
  <sheetViews>
    <sheetView workbookViewId="0">
      <selection activeCell="H9" sqref="H9"/>
    </sheetView>
  </sheetViews>
  <sheetFormatPr baseColWidth="10" defaultColWidth="8.83203125" defaultRowHeight="15" x14ac:dyDescent="0.2"/>
  <cols>
    <col min="2" max="2" width="29.33203125" customWidth="1"/>
    <col min="4" max="4" width="29.5" customWidth="1"/>
  </cols>
  <sheetData>
    <row r="1" spans="1:5" x14ac:dyDescent="0.2">
      <c r="A1" t="s">
        <v>24</v>
      </c>
      <c r="B1" t="s">
        <v>62</v>
      </c>
      <c r="C1" t="s">
        <v>26</v>
      </c>
      <c r="D1" t="s">
        <v>63</v>
      </c>
      <c r="E1" t="s">
        <v>26</v>
      </c>
    </row>
    <row r="2" spans="1:5" x14ac:dyDescent="0.2">
      <c r="A2" t="s">
        <v>30</v>
      </c>
      <c r="B2">
        <v>429.817686249899</v>
      </c>
      <c r="C2">
        <v>36.854843366817903</v>
      </c>
      <c r="D2">
        <v>0.25634178034906901</v>
      </c>
      <c r="E2">
        <v>5.4419431306122402E-2</v>
      </c>
    </row>
    <row r="3" spans="1:5" x14ac:dyDescent="0.2">
      <c r="A3" t="s">
        <v>31</v>
      </c>
      <c r="B3">
        <v>336.87689400713299</v>
      </c>
      <c r="C3">
        <v>103.740967749413</v>
      </c>
      <c r="D3">
        <v>0.380585330603396</v>
      </c>
      <c r="E3">
        <v>7.1437446307369298E-2</v>
      </c>
    </row>
    <row r="4" spans="1:5" x14ac:dyDescent="0.2">
      <c r="A4" t="s">
        <v>32</v>
      </c>
      <c r="B4">
        <v>849.61686138544303</v>
      </c>
      <c r="C4">
        <v>78.872426604460799</v>
      </c>
      <c r="D4">
        <v>0.338491160511115</v>
      </c>
      <c r="E4">
        <v>5.7245484446640703E-2</v>
      </c>
    </row>
    <row r="5" spans="1:5" x14ac:dyDescent="0.2">
      <c r="A5" t="s">
        <v>33</v>
      </c>
      <c r="B5">
        <v>467.539930708464</v>
      </c>
      <c r="C5">
        <v>3.6851302195538702</v>
      </c>
      <c r="D5">
        <v>0.34523144065492001</v>
      </c>
      <c r="E5">
        <v>5.5349621595103697E-2</v>
      </c>
    </row>
    <row r="6" spans="1:5" x14ac:dyDescent="0.2">
      <c r="A6" t="s">
        <v>34</v>
      </c>
      <c r="B6">
        <v>535.82442683962097</v>
      </c>
      <c r="C6">
        <v>62.812768007095301</v>
      </c>
      <c r="D6">
        <v>0.403010761266622</v>
      </c>
      <c r="E6">
        <v>5.73981316472989E-2</v>
      </c>
    </row>
    <row r="7" spans="1:5" x14ac:dyDescent="0.2">
      <c r="A7" t="s">
        <v>35</v>
      </c>
      <c r="B7">
        <v>425.07283443984198</v>
      </c>
      <c r="C7">
        <v>30.173740908771101</v>
      </c>
      <c r="D7">
        <v>0.49641797525146703</v>
      </c>
      <c r="E7">
        <v>7.1448829208344694E-2</v>
      </c>
    </row>
    <row r="8" spans="1:5" x14ac:dyDescent="0.2">
      <c r="A8" t="s">
        <v>37</v>
      </c>
      <c r="B8">
        <v>1154.58441406263</v>
      </c>
      <c r="C8">
        <v>57.972731423629803</v>
      </c>
      <c r="D8">
        <v>0.47222640326121101</v>
      </c>
      <c r="E8">
        <v>6.3722571998183306E-2</v>
      </c>
    </row>
    <row r="9" spans="1:5" x14ac:dyDescent="0.2">
      <c r="A9" t="s">
        <v>44</v>
      </c>
      <c r="B9">
        <v>733.62285121641003</v>
      </c>
      <c r="C9">
        <v>26.931396409964599</v>
      </c>
      <c r="D9">
        <v>0.447209622491123</v>
      </c>
      <c r="E9">
        <v>5.8718234795991898E-2</v>
      </c>
    </row>
    <row r="10" spans="1:5" x14ac:dyDescent="0.2">
      <c r="A10" t="s">
        <v>39</v>
      </c>
      <c r="B10">
        <v>1094.96553638408</v>
      </c>
      <c r="C10">
        <v>68.354641339917407</v>
      </c>
      <c r="D10">
        <v>0.47071134518942198</v>
      </c>
      <c r="E10">
        <v>4.8000729478693098E-2</v>
      </c>
    </row>
    <row r="11" spans="1:5" x14ac:dyDescent="0.2">
      <c r="A11" t="s">
        <v>29</v>
      </c>
      <c r="B11">
        <v>301.77960775059501</v>
      </c>
      <c r="C11">
        <v>10.610917419239399</v>
      </c>
      <c r="D11">
        <v>0.16331441285528001</v>
      </c>
      <c r="E11">
        <v>3.7009617941636597E-2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4"/>
  <sheetViews>
    <sheetView workbookViewId="0">
      <selection activeCell="L24" sqref="L24"/>
    </sheetView>
  </sheetViews>
  <sheetFormatPr baseColWidth="10" defaultColWidth="8.83203125" defaultRowHeight="15" x14ac:dyDescent="0.2"/>
  <sheetData>
    <row r="1" spans="1:8" ht="16" thickBot="1" x14ac:dyDescent="0.25">
      <c r="A1" s="34" t="s">
        <v>24</v>
      </c>
      <c r="B1" s="34" t="s">
        <v>66</v>
      </c>
      <c r="C1" s="40" t="s">
        <v>118</v>
      </c>
      <c r="D1" s="41"/>
      <c r="E1" s="42"/>
      <c r="F1" s="37" t="s">
        <v>119</v>
      </c>
      <c r="G1" s="34" t="s">
        <v>120</v>
      </c>
      <c r="H1" s="37" t="s">
        <v>121</v>
      </c>
    </row>
    <row r="2" spans="1:8" ht="16" x14ac:dyDescent="0.2">
      <c r="A2" s="35"/>
      <c r="B2" s="35"/>
      <c r="C2" s="16" t="s">
        <v>122</v>
      </c>
      <c r="D2" s="16" t="s">
        <v>125</v>
      </c>
      <c r="E2" s="16" t="s">
        <v>126</v>
      </c>
      <c r="F2" s="38"/>
      <c r="G2" s="35"/>
      <c r="H2" s="38"/>
    </row>
    <row r="3" spans="1:8" ht="16" x14ac:dyDescent="0.2">
      <c r="A3" s="35"/>
      <c r="B3" s="35"/>
      <c r="C3" s="16" t="s">
        <v>123</v>
      </c>
      <c r="D3" s="16" t="s">
        <v>123</v>
      </c>
      <c r="E3" s="16" t="s">
        <v>123</v>
      </c>
      <c r="F3" s="38"/>
      <c r="G3" s="35"/>
      <c r="H3" s="38"/>
    </row>
    <row r="4" spans="1:8" ht="17" thickBot="1" x14ac:dyDescent="0.25">
      <c r="A4" s="36"/>
      <c r="B4" s="36"/>
      <c r="C4" s="18" t="s">
        <v>124</v>
      </c>
      <c r="D4" s="17"/>
      <c r="E4" s="17"/>
      <c r="F4" s="39"/>
      <c r="G4" s="36"/>
      <c r="H4" s="39"/>
    </row>
    <row r="5" spans="1:8" ht="16" thickBot="1" x14ac:dyDescent="0.25">
      <c r="A5" s="34" t="s">
        <v>127</v>
      </c>
      <c r="B5" s="18">
        <v>0</v>
      </c>
      <c r="C5" s="18">
        <v>6.875</v>
      </c>
      <c r="D5" s="18">
        <v>6.53</v>
      </c>
      <c r="E5" s="18">
        <v>6.6070000000000002</v>
      </c>
      <c r="F5" s="20">
        <v>9.8670000000000008E-3</v>
      </c>
      <c r="G5" s="18">
        <v>1</v>
      </c>
      <c r="H5" s="20">
        <v>0.22525700000000001</v>
      </c>
    </row>
    <row r="6" spans="1:8" ht="16" thickBot="1" x14ac:dyDescent="0.25">
      <c r="A6" s="35"/>
      <c r="B6" s="18">
        <v>40</v>
      </c>
      <c r="C6" s="18">
        <v>6.6970000000000001</v>
      </c>
      <c r="D6" s="18">
        <v>6.9569999999999999</v>
      </c>
      <c r="E6" s="18">
        <v>7.5730000000000004</v>
      </c>
      <c r="F6" s="20">
        <v>7.6470000000000002E-3</v>
      </c>
      <c r="G6" s="20">
        <v>0.77500999999999998</v>
      </c>
      <c r="H6" s="21">
        <v>8.5315000000000002E-2</v>
      </c>
    </row>
    <row r="7" spans="1:8" ht="16" thickBot="1" x14ac:dyDescent="0.25">
      <c r="A7" s="35"/>
      <c r="B7" s="18">
        <v>80</v>
      </c>
      <c r="C7" s="18">
        <v>6.75</v>
      </c>
      <c r="D7" s="18">
        <v>6.92</v>
      </c>
      <c r="E7" s="18">
        <v>7.25</v>
      </c>
      <c r="F7" s="20">
        <v>8.0400000000000003E-3</v>
      </c>
      <c r="G7" s="20">
        <v>0.81479599999999996</v>
      </c>
      <c r="H7" s="21">
        <v>0.30971799999999999</v>
      </c>
    </row>
    <row r="8" spans="1:8" ht="16" thickBot="1" x14ac:dyDescent="0.25">
      <c r="A8" s="36"/>
      <c r="B8" s="18">
        <v>120</v>
      </c>
      <c r="C8" s="18">
        <v>7.05</v>
      </c>
      <c r="D8" s="18">
        <v>7.3250000000000002</v>
      </c>
      <c r="E8" s="18">
        <v>6.95</v>
      </c>
      <c r="F8" s="20">
        <v>7.2899999999999996E-3</v>
      </c>
      <c r="G8" s="20">
        <v>0.73884099999999997</v>
      </c>
      <c r="H8" s="21">
        <v>6.9087999999999997E-2</v>
      </c>
    </row>
    <row r="9" spans="1:8" ht="17" thickBot="1" x14ac:dyDescent="0.25">
      <c r="A9" s="19" t="s">
        <v>127</v>
      </c>
      <c r="B9" s="18">
        <v>0</v>
      </c>
      <c r="C9" s="18">
        <v>12.08</v>
      </c>
      <c r="D9" s="18">
        <v>12.45</v>
      </c>
      <c r="E9" s="18">
        <v>11.997</v>
      </c>
      <c r="F9" s="20">
        <v>2.1800000000000001E-4</v>
      </c>
      <c r="G9" s="18">
        <v>1</v>
      </c>
      <c r="H9" s="21">
        <v>0.323245</v>
      </c>
    </row>
    <row r="10" spans="1:8" ht="17" thickBot="1" x14ac:dyDescent="0.25">
      <c r="A10" s="22" t="s">
        <v>128</v>
      </c>
      <c r="B10" s="18">
        <v>3</v>
      </c>
      <c r="C10" s="18">
        <v>13.117000000000001</v>
      </c>
      <c r="D10" s="18">
        <v>13.547000000000001</v>
      </c>
      <c r="E10" s="18">
        <v>14.457000000000001</v>
      </c>
      <c r="F10" s="25">
        <v>8.0199999999999998E-5</v>
      </c>
      <c r="G10" s="20">
        <v>0.36771399999999999</v>
      </c>
      <c r="H10" s="21">
        <v>0.256388</v>
      </c>
    </row>
    <row r="11" spans="1:8" ht="16" thickBot="1" x14ac:dyDescent="0.25">
      <c r="A11" s="23"/>
      <c r="B11" s="18">
        <v>6</v>
      </c>
      <c r="C11" s="18">
        <v>13.92</v>
      </c>
      <c r="D11" s="18">
        <v>14.356999999999999</v>
      </c>
      <c r="E11" s="18">
        <v>15.244999999999999</v>
      </c>
      <c r="F11" s="25">
        <v>4.6E-5</v>
      </c>
      <c r="G11" s="20">
        <v>0.21077799999999999</v>
      </c>
      <c r="H11" s="21">
        <v>0.17014799999999999</v>
      </c>
    </row>
    <row r="12" spans="1:8" ht="16" thickBot="1" x14ac:dyDescent="0.25">
      <c r="A12" s="24"/>
      <c r="B12" s="18">
        <v>9</v>
      </c>
      <c r="C12" s="18">
        <v>14.49</v>
      </c>
      <c r="D12" s="18">
        <v>15</v>
      </c>
      <c r="E12" s="18">
        <v>15.64</v>
      </c>
      <c r="F12" s="25">
        <v>3.1199999999999999E-5</v>
      </c>
      <c r="G12" s="20">
        <v>0.14297099999999999</v>
      </c>
      <c r="H12" s="21">
        <v>3.7296999999999997E-2</v>
      </c>
    </row>
    <row r="13" spans="1:8" ht="17" thickBot="1" x14ac:dyDescent="0.25">
      <c r="A13" s="19" t="s">
        <v>129</v>
      </c>
      <c r="B13" s="18">
        <v>0</v>
      </c>
      <c r="C13" s="18">
        <v>3.7930000000000001</v>
      </c>
      <c r="D13" s="18">
        <v>2.2930000000000001</v>
      </c>
      <c r="E13" s="18">
        <v>3.6230000000000002</v>
      </c>
      <c r="F13" s="20">
        <v>0.119092</v>
      </c>
      <c r="G13" s="18">
        <v>1</v>
      </c>
      <c r="H13" s="21">
        <v>0.34170699999999998</v>
      </c>
    </row>
    <row r="14" spans="1:8" ht="17" thickBot="1" x14ac:dyDescent="0.25">
      <c r="A14" s="19" t="s">
        <v>53</v>
      </c>
      <c r="B14" s="18">
        <v>40</v>
      </c>
      <c r="C14" s="18">
        <v>3.3050000000000002</v>
      </c>
      <c r="D14" s="18">
        <v>3.2229999999999999</v>
      </c>
      <c r="E14" s="18">
        <v>4.99</v>
      </c>
      <c r="F14" s="20">
        <v>7.9907000000000006E-2</v>
      </c>
      <c r="G14" s="20">
        <v>0.67096800000000001</v>
      </c>
      <c r="H14" s="21">
        <v>0.25498900000000002</v>
      </c>
    </row>
    <row r="15" spans="1:8" ht="16" thickBot="1" x14ac:dyDescent="0.25">
      <c r="A15" s="23"/>
      <c r="B15" s="18">
        <v>80</v>
      </c>
      <c r="C15" s="18">
        <v>4.492</v>
      </c>
      <c r="D15" s="18">
        <v>3.07</v>
      </c>
      <c r="E15" s="18">
        <v>4.9870000000000001</v>
      </c>
      <c r="F15" s="20">
        <v>6.5022999999999997E-2</v>
      </c>
      <c r="G15" s="20">
        <v>0.54599299999999995</v>
      </c>
      <c r="H15" s="21">
        <v>0.25749899999999998</v>
      </c>
    </row>
    <row r="16" spans="1:8" ht="16" thickBot="1" x14ac:dyDescent="0.25">
      <c r="A16" s="24"/>
      <c r="B16" s="18">
        <v>120</v>
      </c>
      <c r="C16" s="18">
        <v>3.17</v>
      </c>
      <c r="D16" s="18">
        <v>3.04</v>
      </c>
      <c r="E16" s="18">
        <v>3.49</v>
      </c>
      <c r="F16" s="20">
        <v>0.10723000000000001</v>
      </c>
      <c r="G16" s="20">
        <v>0.900397</v>
      </c>
      <c r="H16" s="21">
        <v>0.15248700000000001</v>
      </c>
    </row>
    <row r="17" spans="1:8" ht="17" thickBot="1" x14ac:dyDescent="0.25">
      <c r="A17" s="19" t="s">
        <v>129</v>
      </c>
      <c r="B17" s="18">
        <v>0</v>
      </c>
      <c r="C17" s="18">
        <v>13.457000000000001</v>
      </c>
      <c r="D17" s="18">
        <v>13.358000000000001</v>
      </c>
      <c r="E17" s="18">
        <v>12.95</v>
      </c>
      <c r="F17" s="20">
        <v>1.0399999999999999E-4</v>
      </c>
      <c r="G17" s="18">
        <v>1</v>
      </c>
      <c r="H17" s="20">
        <v>0.193633</v>
      </c>
    </row>
    <row r="18" spans="1:8" ht="17" thickBot="1" x14ac:dyDescent="0.25">
      <c r="A18" s="19" t="s">
        <v>35</v>
      </c>
      <c r="B18" s="18">
        <v>3</v>
      </c>
      <c r="C18" s="18">
        <v>13.923</v>
      </c>
      <c r="D18" s="18">
        <v>14.707000000000001</v>
      </c>
      <c r="E18" s="18">
        <v>13.72</v>
      </c>
      <c r="F18" s="25">
        <v>5.8600000000000001E-5</v>
      </c>
      <c r="G18" s="20">
        <v>0.56633500000000003</v>
      </c>
      <c r="H18" s="20">
        <v>0.18370900000000001</v>
      </c>
    </row>
    <row r="19" spans="1:8" ht="16" thickBot="1" x14ac:dyDescent="0.25">
      <c r="A19" s="23"/>
      <c r="B19" s="18">
        <v>6</v>
      </c>
      <c r="C19" s="18">
        <v>14.073</v>
      </c>
      <c r="D19" s="18">
        <v>14.75</v>
      </c>
      <c r="E19" s="18">
        <v>14.612</v>
      </c>
      <c r="F19" s="25">
        <v>4.4700000000000002E-5</v>
      </c>
      <c r="G19" s="20">
        <v>0.43228899999999998</v>
      </c>
      <c r="H19" s="20">
        <v>0.112342</v>
      </c>
    </row>
    <row r="20" spans="1:8" ht="16" thickBot="1" x14ac:dyDescent="0.25">
      <c r="A20" s="24"/>
      <c r="B20" s="18">
        <v>9</v>
      </c>
      <c r="C20" s="18">
        <v>14.567</v>
      </c>
      <c r="D20" s="18">
        <v>14.617000000000001</v>
      </c>
      <c r="E20" s="18">
        <v>15.702999999999999</v>
      </c>
      <c r="F20" s="25">
        <v>3.3300000000000003E-5</v>
      </c>
      <c r="G20" s="20">
        <v>0.32123200000000002</v>
      </c>
      <c r="H20" s="20">
        <v>0.121583</v>
      </c>
    </row>
    <row r="24" spans="1:8" x14ac:dyDescent="0.2">
      <c r="A24" s="26" t="s">
        <v>130</v>
      </c>
    </row>
  </sheetData>
  <mergeCells count="7">
    <mergeCell ref="G1:G4"/>
    <mergeCell ref="H1:H4"/>
    <mergeCell ref="A5:A8"/>
    <mergeCell ref="A1:A4"/>
    <mergeCell ref="B1:B4"/>
    <mergeCell ref="C1:E1"/>
    <mergeCell ref="F1:F4"/>
  </mergeCells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9"/>
  <sheetViews>
    <sheetView workbookViewId="0">
      <selection activeCell="D8" sqref="D8"/>
    </sheetView>
  </sheetViews>
  <sheetFormatPr baseColWidth="10" defaultColWidth="8.83203125" defaultRowHeight="15" x14ac:dyDescent="0.2"/>
  <cols>
    <col min="1" max="1" width="13.33203125" customWidth="1"/>
    <col min="2" max="2" width="25.8320312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0.79</v>
      </c>
      <c r="C3">
        <v>0.95</v>
      </c>
    </row>
    <row r="4" spans="1:3" x14ac:dyDescent="0.2">
      <c r="A4">
        <v>4</v>
      </c>
      <c r="B4">
        <v>0.8</v>
      </c>
      <c r="C4">
        <v>0.7</v>
      </c>
    </row>
    <row r="5" spans="1:3" x14ac:dyDescent="0.2">
      <c r="A5">
        <v>6</v>
      </c>
      <c r="B5">
        <v>0.68</v>
      </c>
      <c r="C5">
        <v>0.7</v>
      </c>
    </row>
    <row r="6" spans="1:3" x14ac:dyDescent="0.2">
      <c r="A6">
        <v>8</v>
      </c>
      <c r="B6">
        <v>0.4</v>
      </c>
      <c r="C6">
        <v>0.39</v>
      </c>
    </row>
    <row r="7" spans="1:3" x14ac:dyDescent="0.2">
      <c r="A7">
        <v>10</v>
      </c>
      <c r="B7">
        <v>0.34</v>
      </c>
      <c r="C7">
        <v>0.35</v>
      </c>
    </row>
    <row r="8" spans="1:3" x14ac:dyDescent="0.2">
      <c r="A8">
        <v>15</v>
      </c>
      <c r="B8">
        <v>0.2</v>
      </c>
      <c r="C8">
        <v>0.24</v>
      </c>
    </row>
    <row r="9" spans="1:3" x14ac:dyDescent="0.2">
      <c r="A9">
        <v>20</v>
      </c>
      <c r="B9">
        <v>0.15</v>
      </c>
      <c r="C9">
        <v>0.13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1.5" customWidth="1"/>
    <col min="2" max="2" width="26" customWidth="1"/>
    <col min="3" max="3" width="25.6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0.95</v>
      </c>
      <c r="C3">
        <v>0.75</v>
      </c>
    </row>
    <row r="4" spans="1:3" x14ac:dyDescent="0.2">
      <c r="A4">
        <v>4</v>
      </c>
      <c r="B4">
        <v>0.7</v>
      </c>
      <c r="C4">
        <v>0.68</v>
      </c>
    </row>
    <row r="5" spans="1:3" x14ac:dyDescent="0.2">
      <c r="A5">
        <v>6</v>
      </c>
      <c r="B5">
        <v>0.65</v>
      </c>
      <c r="C5">
        <v>0.56999999999999995</v>
      </c>
    </row>
    <row r="6" spans="1:3" x14ac:dyDescent="0.2">
      <c r="A6">
        <v>8</v>
      </c>
      <c r="B6">
        <v>0.4</v>
      </c>
      <c r="C6">
        <v>0.41</v>
      </c>
    </row>
    <row r="7" spans="1:3" x14ac:dyDescent="0.2">
      <c r="A7">
        <v>10</v>
      </c>
      <c r="B7">
        <v>0.37</v>
      </c>
      <c r="C7">
        <v>0.4</v>
      </c>
    </row>
    <row r="8" spans="1:3" x14ac:dyDescent="0.2">
      <c r="A8">
        <v>15</v>
      </c>
      <c r="B8">
        <v>0.18</v>
      </c>
      <c r="C8">
        <v>0.24</v>
      </c>
    </row>
    <row r="9" spans="1:3" x14ac:dyDescent="0.2">
      <c r="A9">
        <v>20</v>
      </c>
      <c r="B9">
        <v>0.15</v>
      </c>
      <c r="C9">
        <v>0.18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9"/>
  <sheetViews>
    <sheetView workbookViewId="0">
      <selection activeCell="G29" sqref="G29"/>
    </sheetView>
  </sheetViews>
  <sheetFormatPr baseColWidth="10" defaultColWidth="8.83203125" defaultRowHeight="15" x14ac:dyDescent="0.2"/>
  <cols>
    <col min="1" max="1" width="10.6640625" customWidth="1"/>
    <col min="2" max="2" width="26.832031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</v>
      </c>
      <c r="C3">
        <v>0.7</v>
      </c>
    </row>
    <row r="4" spans="1:3" x14ac:dyDescent="0.2">
      <c r="A4">
        <v>4</v>
      </c>
      <c r="B4">
        <v>0.39</v>
      </c>
      <c r="C4">
        <v>0.42</v>
      </c>
    </row>
    <row r="5" spans="1:3" x14ac:dyDescent="0.2">
      <c r="A5">
        <v>6</v>
      </c>
      <c r="B5">
        <v>0.32</v>
      </c>
      <c r="C5">
        <v>0.3</v>
      </c>
    </row>
    <row r="6" spans="1:3" x14ac:dyDescent="0.2">
      <c r="A6">
        <v>8</v>
      </c>
      <c r="B6">
        <v>0.21</v>
      </c>
      <c r="C6">
        <v>0.19</v>
      </c>
    </row>
    <row r="7" spans="1:3" x14ac:dyDescent="0.2">
      <c r="A7">
        <v>10</v>
      </c>
      <c r="B7">
        <v>0.14000000000000001</v>
      </c>
      <c r="C7">
        <v>0.16</v>
      </c>
    </row>
    <row r="8" spans="1:3" x14ac:dyDescent="0.2">
      <c r="A8">
        <v>15</v>
      </c>
      <c r="B8">
        <v>7.0000000000000007E-2</v>
      </c>
      <c r="C8">
        <v>0.05</v>
      </c>
    </row>
    <row r="9" spans="1:3" x14ac:dyDescent="0.2">
      <c r="A9">
        <v>20</v>
      </c>
      <c r="B9">
        <v>1.0999999999999999E-2</v>
      </c>
      <c r="C9">
        <v>1.2E-2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3" width="26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0.79</v>
      </c>
      <c r="C3">
        <v>0.85</v>
      </c>
    </row>
    <row r="4" spans="1:3" x14ac:dyDescent="0.2">
      <c r="A4">
        <v>4</v>
      </c>
      <c r="B4">
        <v>0.65</v>
      </c>
      <c r="C4">
        <v>0.75</v>
      </c>
    </row>
    <row r="5" spans="1:3" x14ac:dyDescent="0.2">
      <c r="A5">
        <v>6</v>
      </c>
      <c r="B5">
        <v>0.6</v>
      </c>
      <c r="C5">
        <v>0.57999999999999996</v>
      </c>
    </row>
    <row r="6" spans="1:3" x14ac:dyDescent="0.2">
      <c r="A6">
        <v>8</v>
      </c>
      <c r="B6">
        <v>0.39900000000000002</v>
      </c>
      <c r="C6">
        <v>0.38</v>
      </c>
    </row>
    <row r="7" spans="1:3" x14ac:dyDescent="0.2">
      <c r="A7">
        <v>10</v>
      </c>
      <c r="B7">
        <v>0.35</v>
      </c>
      <c r="C7">
        <v>0.3</v>
      </c>
    </row>
    <row r="8" spans="1:3" x14ac:dyDescent="0.2">
      <c r="A8">
        <v>15</v>
      </c>
      <c r="B8">
        <v>0.1</v>
      </c>
      <c r="C8">
        <v>0.12</v>
      </c>
    </row>
    <row r="9" spans="1:3" x14ac:dyDescent="0.2">
      <c r="A9">
        <v>20</v>
      </c>
      <c r="B9">
        <v>0.08</v>
      </c>
      <c r="C9">
        <v>0.06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9"/>
  <sheetViews>
    <sheetView workbookViewId="0">
      <selection activeCell="J29" sqref="J29"/>
    </sheetView>
  </sheetViews>
  <sheetFormatPr baseColWidth="10" defaultColWidth="8.83203125" defaultRowHeight="15" x14ac:dyDescent="0.2"/>
  <cols>
    <col min="1" max="1" width="10.6640625" customWidth="1"/>
    <col min="2" max="3" width="25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0.86</v>
      </c>
      <c r="C3">
        <v>0.88</v>
      </c>
    </row>
    <row r="4" spans="1:3" x14ac:dyDescent="0.2">
      <c r="A4">
        <v>4</v>
      </c>
      <c r="B4">
        <v>0.71</v>
      </c>
      <c r="C4">
        <v>0.76</v>
      </c>
    </row>
    <row r="5" spans="1:3" x14ac:dyDescent="0.2">
      <c r="A5">
        <v>6</v>
      </c>
      <c r="B5">
        <v>0.57999999999999996</v>
      </c>
      <c r="C5">
        <v>0.68</v>
      </c>
    </row>
    <row r="6" spans="1:3" x14ac:dyDescent="0.2">
      <c r="A6">
        <v>8</v>
      </c>
      <c r="B6">
        <v>0.52</v>
      </c>
      <c r="C6">
        <v>0.57999999999999996</v>
      </c>
    </row>
    <row r="7" spans="1:3" x14ac:dyDescent="0.2">
      <c r="A7">
        <v>10</v>
      </c>
      <c r="B7">
        <v>0.46</v>
      </c>
      <c r="C7">
        <v>0.38</v>
      </c>
    </row>
    <row r="8" spans="1:3" x14ac:dyDescent="0.2">
      <c r="A8">
        <v>15</v>
      </c>
      <c r="B8">
        <v>0.18</v>
      </c>
      <c r="C8">
        <v>0.17</v>
      </c>
    </row>
    <row r="9" spans="1:3" x14ac:dyDescent="0.2">
      <c r="A9">
        <v>20</v>
      </c>
      <c r="B9">
        <v>0.12</v>
      </c>
      <c r="C9">
        <v>0.1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3" width="25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</v>
      </c>
      <c r="C3">
        <v>0.92</v>
      </c>
    </row>
    <row r="4" spans="1:3" x14ac:dyDescent="0.2">
      <c r="A4">
        <v>4</v>
      </c>
      <c r="B4">
        <v>0.39</v>
      </c>
      <c r="C4">
        <v>0.36</v>
      </c>
    </row>
    <row r="5" spans="1:3" x14ac:dyDescent="0.2">
      <c r="A5">
        <v>6</v>
      </c>
      <c r="B5">
        <v>0.32</v>
      </c>
      <c r="C5">
        <v>0.33</v>
      </c>
    </row>
    <row r="6" spans="1:3" x14ac:dyDescent="0.2">
      <c r="A6">
        <v>8</v>
      </c>
      <c r="B6">
        <v>0.21</v>
      </c>
      <c r="C6">
        <v>0.23</v>
      </c>
    </row>
    <row r="7" spans="1:3" x14ac:dyDescent="0.2">
      <c r="A7">
        <v>10</v>
      </c>
      <c r="B7">
        <v>0.18</v>
      </c>
      <c r="C7">
        <v>0.16</v>
      </c>
    </row>
    <row r="8" spans="1:3" x14ac:dyDescent="0.2">
      <c r="A8">
        <v>15</v>
      </c>
      <c r="B8">
        <v>0.03</v>
      </c>
      <c r="C8">
        <v>0.06</v>
      </c>
    </row>
    <row r="9" spans="1:3" x14ac:dyDescent="0.2">
      <c r="A9">
        <v>20</v>
      </c>
      <c r="B9">
        <v>1.0999999999999999E-2</v>
      </c>
      <c r="C9">
        <v>0.01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6.16406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</v>
      </c>
      <c r="C3">
        <v>0.82</v>
      </c>
    </row>
    <row r="4" spans="1:3" x14ac:dyDescent="0.2">
      <c r="A4">
        <v>4</v>
      </c>
      <c r="B4">
        <v>0.65</v>
      </c>
      <c r="C4">
        <v>0.63</v>
      </c>
    </row>
    <row r="5" spans="1:3" x14ac:dyDescent="0.2">
      <c r="A5">
        <v>6</v>
      </c>
      <c r="B5">
        <v>0.59</v>
      </c>
      <c r="C5">
        <v>0.65</v>
      </c>
    </row>
    <row r="6" spans="1:3" x14ac:dyDescent="0.2">
      <c r="A6">
        <v>8</v>
      </c>
      <c r="B6">
        <v>0.4</v>
      </c>
      <c r="C6">
        <v>0.49</v>
      </c>
    </row>
    <row r="7" spans="1:3" x14ac:dyDescent="0.2">
      <c r="A7">
        <v>10</v>
      </c>
      <c r="B7">
        <v>0.2</v>
      </c>
      <c r="C7">
        <v>0.25</v>
      </c>
    </row>
    <row r="8" spans="1:3" x14ac:dyDescent="0.2">
      <c r="A8">
        <v>15</v>
      </c>
      <c r="B8">
        <v>0.1</v>
      </c>
      <c r="C8">
        <v>0.12</v>
      </c>
    </row>
    <row r="9" spans="1:3" x14ac:dyDescent="0.2">
      <c r="A9">
        <v>20</v>
      </c>
      <c r="B9">
        <v>7.0000000000000007E-2</v>
      </c>
      <c r="C9">
        <v>0.08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6.5" customWidth="1"/>
    <col min="3" max="3" width="25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0.85</v>
      </c>
      <c r="C3">
        <v>0.91</v>
      </c>
    </row>
    <row r="4" spans="1:3" x14ac:dyDescent="0.2">
      <c r="A4">
        <v>4</v>
      </c>
      <c r="B4">
        <v>0.69</v>
      </c>
      <c r="C4">
        <v>0.68</v>
      </c>
    </row>
    <row r="5" spans="1:3" x14ac:dyDescent="0.2">
      <c r="A5">
        <v>6</v>
      </c>
      <c r="B5">
        <v>0.61</v>
      </c>
      <c r="C5">
        <v>0.65</v>
      </c>
    </row>
    <row r="6" spans="1:3" x14ac:dyDescent="0.2">
      <c r="A6">
        <v>8</v>
      </c>
      <c r="B6">
        <v>0.5</v>
      </c>
      <c r="C6">
        <v>0.62</v>
      </c>
    </row>
    <row r="7" spans="1:3" x14ac:dyDescent="0.2">
      <c r="A7">
        <v>10</v>
      </c>
      <c r="B7">
        <v>0.36</v>
      </c>
      <c r="C7">
        <v>0.33</v>
      </c>
    </row>
    <row r="8" spans="1:3" x14ac:dyDescent="0.2">
      <c r="A8">
        <v>15</v>
      </c>
      <c r="B8">
        <v>0.15</v>
      </c>
      <c r="C8">
        <v>0.18</v>
      </c>
    </row>
    <row r="9" spans="1:3" x14ac:dyDescent="0.2">
      <c r="A9">
        <v>20</v>
      </c>
      <c r="B9">
        <v>7.0000000000000007E-2</v>
      </c>
      <c r="C9">
        <v>0.06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6.8320312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0.75</v>
      </c>
      <c r="C3">
        <v>0.95</v>
      </c>
    </row>
    <row r="4" spans="1:3" x14ac:dyDescent="0.2">
      <c r="A4">
        <v>4</v>
      </c>
      <c r="B4">
        <v>0.45</v>
      </c>
      <c r="C4">
        <v>0.4</v>
      </c>
    </row>
    <row r="5" spans="1:3" x14ac:dyDescent="0.2">
      <c r="A5">
        <v>6</v>
      </c>
      <c r="B5">
        <v>0.32</v>
      </c>
      <c r="C5">
        <v>0.36</v>
      </c>
    </row>
    <row r="6" spans="1:3" x14ac:dyDescent="0.2">
      <c r="A6">
        <v>8</v>
      </c>
      <c r="B6">
        <v>0.21</v>
      </c>
      <c r="C6">
        <v>0.19</v>
      </c>
    </row>
    <row r="7" spans="1:3" x14ac:dyDescent="0.2">
      <c r="A7">
        <v>10</v>
      </c>
      <c r="B7">
        <v>0.18</v>
      </c>
      <c r="C7">
        <v>0.19</v>
      </c>
    </row>
    <row r="8" spans="1:3" x14ac:dyDescent="0.2">
      <c r="A8">
        <v>15</v>
      </c>
      <c r="B8">
        <v>0.04</v>
      </c>
      <c r="C8">
        <v>0.05</v>
      </c>
    </row>
    <row r="9" spans="1:3" x14ac:dyDescent="0.2">
      <c r="A9">
        <v>20</v>
      </c>
      <c r="B9">
        <v>1.6E-2</v>
      </c>
      <c r="C9">
        <v>1.4999999999999999E-2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1640625" customWidth="1"/>
    <col min="2" max="2" width="25.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0.81</v>
      </c>
      <c r="C3">
        <v>0.88</v>
      </c>
    </row>
    <row r="4" spans="1:3" x14ac:dyDescent="0.2">
      <c r="A4">
        <v>4</v>
      </c>
      <c r="B4">
        <v>0.59</v>
      </c>
      <c r="C4">
        <v>0.61</v>
      </c>
    </row>
    <row r="5" spans="1:3" x14ac:dyDescent="0.2">
      <c r="A5">
        <v>6</v>
      </c>
      <c r="B5">
        <v>0.49</v>
      </c>
      <c r="C5">
        <v>0.55000000000000004</v>
      </c>
    </row>
    <row r="6" spans="1:3" x14ac:dyDescent="0.2">
      <c r="A6">
        <v>8</v>
      </c>
      <c r="B6">
        <v>0.45</v>
      </c>
      <c r="C6">
        <v>0.36</v>
      </c>
    </row>
    <row r="7" spans="1:3" x14ac:dyDescent="0.2">
      <c r="A7">
        <v>10</v>
      </c>
      <c r="B7">
        <v>0.34</v>
      </c>
      <c r="C7">
        <v>0.28999999999999998</v>
      </c>
    </row>
    <row r="8" spans="1:3" x14ac:dyDescent="0.2">
      <c r="A8">
        <v>15</v>
      </c>
      <c r="B8">
        <v>0.13</v>
      </c>
      <c r="C8">
        <v>0.1</v>
      </c>
    </row>
    <row r="9" spans="1:3" x14ac:dyDescent="0.2">
      <c r="A9">
        <v>20</v>
      </c>
      <c r="B9">
        <v>7.0000000000000007E-2</v>
      </c>
      <c r="C9">
        <v>0.06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2" width="26.332031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0.82</v>
      </c>
      <c r="C3">
        <v>0.8</v>
      </c>
    </row>
    <row r="4" spans="1:3" x14ac:dyDescent="0.2">
      <c r="A4">
        <v>4</v>
      </c>
      <c r="B4">
        <v>0.7</v>
      </c>
      <c r="C4">
        <v>0.78</v>
      </c>
    </row>
    <row r="5" spans="1:3" x14ac:dyDescent="0.2">
      <c r="A5">
        <v>6</v>
      </c>
      <c r="B5">
        <v>0.67</v>
      </c>
      <c r="C5">
        <v>0.64</v>
      </c>
    </row>
    <row r="6" spans="1:3" x14ac:dyDescent="0.2">
      <c r="A6">
        <v>8</v>
      </c>
      <c r="B6">
        <v>0.4</v>
      </c>
      <c r="C6">
        <v>0.38</v>
      </c>
    </row>
    <row r="7" spans="1:3" x14ac:dyDescent="0.2">
      <c r="A7">
        <v>10</v>
      </c>
      <c r="B7">
        <v>0.37</v>
      </c>
      <c r="C7">
        <v>0.3</v>
      </c>
    </row>
    <row r="8" spans="1:3" x14ac:dyDescent="0.2">
      <c r="A8">
        <v>15</v>
      </c>
      <c r="B8">
        <v>0.15</v>
      </c>
      <c r="C8">
        <v>0.13</v>
      </c>
    </row>
    <row r="9" spans="1:3" x14ac:dyDescent="0.2">
      <c r="A9">
        <v>20</v>
      </c>
      <c r="B9">
        <v>7.0000000000000007E-2</v>
      </c>
      <c r="C9">
        <v>0.08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5.6640625" customWidth="1"/>
    <col min="3" max="3" width="25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</v>
      </c>
      <c r="C3">
        <v>0.85</v>
      </c>
    </row>
    <row r="4" spans="1:3" x14ac:dyDescent="0.2">
      <c r="A4">
        <v>4</v>
      </c>
      <c r="B4">
        <v>0.45</v>
      </c>
      <c r="C4">
        <v>0.5</v>
      </c>
    </row>
    <row r="5" spans="1:3" x14ac:dyDescent="0.2">
      <c r="A5">
        <v>6</v>
      </c>
      <c r="B5">
        <v>0.32</v>
      </c>
      <c r="C5">
        <v>0.33</v>
      </c>
    </row>
    <row r="6" spans="1:3" x14ac:dyDescent="0.2">
      <c r="A6">
        <v>8</v>
      </c>
      <c r="B6">
        <v>0.23</v>
      </c>
      <c r="C6">
        <v>0.2</v>
      </c>
    </row>
    <row r="7" spans="1:3" x14ac:dyDescent="0.2">
      <c r="A7">
        <v>10</v>
      </c>
      <c r="B7">
        <v>0.17</v>
      </c>
      <c r="C7">
        <v>0.2</v>
      </c>
    </row>
    <row r="8" spans="1:3" x14ac:dyDescent="0.2">
      <c r="A8">
        <v>15</v>
      </c>
      <c r="B8">
        <v>0.06</v>
      </c>
      <c r="C8">
        <v>0.08</v>
      </c>
    </row>
    <row r="9" spans="1:3" x14ac:dyDescent="0.2">
      <c r="A9">
        <v>20</v>
      </c>
      <c r="B9">
        <v>1.9E-2</v>
      </c>
      <c r="C9">
        <v>1.6E-2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33203125" customWidth="1"/>
    <col min="2" max="2" width="25.83203125" customWidth="1"/>
    <col min="3" max="3" width="27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0.79</v>
      </c>
      <c r="C3">
        <v>0.8</v>
      </c>
    </row>
    <row r="4" spans="1:3" x14ac:dyDescent="0.2">
      <c r="A4">
        <v>4</v>
      </c>
      <c r="B4">
        <v>0.55000000000000004</v>
      </c>
      <c r="C4">
        <v>0.59</v>
      </c>
    </row>
    <row r="5" spans="1:3" x14ac:dyDescent="0.2">
      <c r="A5">
        <v>6</v>
      </c>
      <c r="B5">
        <v>0.49</v>
      </c>
      <c r="C5">
        <v>0.56999999999999995</v>
      </c>
    </row>
    <row r="6" spans="1:3" x14ac:dyDescent="0.2">
      <c r="A6">
        <v>8</v>
      </c>
      <c r="B6">
        <v>0.3</v>
      </c>
      <c r="C6">
        <v>0.32</v>
      </c>
    </row>
    <row r="7" spans="1:3" x14ac:dyDescent="0.2">
      <c r="A7">
        <v>10</v>
      </c>
      <c r="B7">
        <v>0.18</v>
      </c>
      <c r="C7">
        <v>0.2</v>
      </c>
    </row>
    <row r="8" spans="1:3" x14ac:dyDescent="0.2">
      <c r="A8">
        <v>15</v>
      </c>
      <c r="B8">
        <v>0.11</v>
      </c>
      <c r="C8">
        <v>0.09</v>
      </c>
    </row>
    <row r="9" spans="1:3" x14ac:dyDescent="0.2">
      <c r="A9">
        <v>20</v>
      </c>
      <c r="B9">
        <v>0.05</v>
      </c>
      <c r="C9">
        <v>0.06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5.5" customWidth="1"/>
    <col min="3" max="3" width="25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0.79</v>
      </c>
      <c r="C3">
        <v>0.7</v>
      </c>
    </row>
    <row r="4" spans="1:3" x14ac:dyDescent="0.2">
      <c r="A4">
        <v>4</v>
      </c>
      <c r="B4">
        <v>0.65</v>
      </c>
      <c r="C4">
        <v>0.69</v>
      </c>
    </row>
    <row r="5" spans="1:3" x14ac:dyDescent="0.2">
      <c r="A5">
        <v>6</v>
      </c>
      <c r="B5">
        <v>0.59</v>
      </c>
      <c r="C5">
        <v>0.56999999999999995</v>
      </c>
    </row>
    <row r="6" spans="1:3" x14ac:dyDescent="0.2">
      <c r="A6">
        <v>8</v>
      </c>
      <c r="B6">
        <v>0.4</v>
      </c>
      <c r="C6">
        <v>0.38</v>
      </c>
    </row>
    <row r="7" spans="1:3" x14ac:dyDescent="0.2">
      <c r="A7">
        <v>10</v>
      </c>
      <c r="B7">
        <v>0.24</v>
      </c>
      <c r="C7">
        <v>0.3</v>
      </c>
    </row>
    <row r="8" spans="1:3" x14ac:dyDescent="0.2">
      <c r="A8">
        <v>15</v>
      </c>
      <c r="B8">
        <v>0.11</v>
      </c>
      <c r="C8">
        <v>0.13</v>
      </c>
    </row>
    <row r="9" spans="1:3" x14ac:dyDescent="0.2">
      <c r="A9">
        <v>20</v>
      </c>
      <c r="B9">
        <v>6.5000000000000002E-2</v>
      </c>
      <c r="C9">
        <v>0.06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1640625" customWidth="1"/>
    <col min="2" max="2" width="26.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</v>
      </c>
      <c r="C3">
        <v>0.7</v>
      </c>
    </row>
    <row r="4" spans="1:3" x14ac:dyDescent="0.2">
      <c r="A4">
        <v>4</v>
      </c>
      <c r="B4">
        <v>0.47799999999999998</v>
      </c>
      <c r="C4">
        <v>0.54</v>
      </c>
    </row>
    <row r="5" spans="1:3" x14ac:dyDescent="0.2">
      <c r="A5">
        <v>6</v>
      </c>
      <c r="B5">
        <v>0.3</v>
      </c>
      <c r="C5">
        <v>0.36</v>
      </c>
    </row>
    <row r="6" spans="1:3" x14ac:dyDescent="0.2">
      <c r="A6">
        <v>8</v>
      </c>
      <c r="B6">
        <v>0.2</v>
      </c>
      <c r="C6">
        <v>0.215</v>
      </c>
    </row>
    <row r="7" spans="1:3" x14ac:dyDescent="0.2">
      <c r="A7">
        <v>10</v>
      </c>
      <c r="B7">
        <v>0.13</v>
      </c>
      <c r="C7">
        <v>0.11</v>
      </c>
    </row>
    <row r="8" spans="1:3" x14ac:dyDescent="0.2">
      <c r="A8">
        <v>15</v>
      </c>
      <c r="B8">
        <v>0.05</v>
      </c>
      <c r="C8">
        <v>0.06</v>
      </c>
    </row>
    <row r="9" spans="1:3" x14ac:dyDescent="0.2">
      <c r="A9">
        <v>20</v>
      </c>
      <c r="B9">
        <v>1.4999999999999999E-2</v>
      </c>
      <c r="C9">
        <v>0.01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6.5" customWidth="1"/>
    <col min="3" max="3" width="27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0.79</v>
      </c>
      <c r="C3">
        <v>0.95</v>
      </c>
    </row>
    <row r="4" spans="1:3" x14ac:dyDescent="0.2">
      <c r="A4">
        <v>4</v>
      </c>
      <c r="B4">
        <v>0.6</v>
      </c>
      <c r="C4">
        <v>0.62</v>
      </c>
    </row>
    <row r="5" spans="1:3" x14ac:dyDescent="0.2">
      <c r="A5">
        <v>6</v>
      </c>
      <c r="B5">
        <v>0.49</v>
      </c>
      <c r="C5">
        <v>0.47</v>
      </c>
    </row>
    <row r="6" spans="1:3" x14ac:dyDescent="0.2">
      <c r="A6">
        <v>8</v>
      </c>
      <c r="B6">
        <v>0.28000000000000003</v>
      </c>
      <c r="C6">
        <v>0.28999999999999998</v>
      </c>
    </row>
    <row r="7" spans="1:3" x14ac:dyDescent="0.2">
      <c r="A7">
        <v>10</v>
      </c>
      <c r="B7">
        <v>0.15</v>
      </c>
      <c r="C7">
        <v>0.13</v>
      </c>
    </row>
    <row r="8" spans="1:3" x14ac:dyDescent="0.2">
      <c r="A8">
        <v>15</v>
      </c>
      <c r="B8">
        <v>0.09</v>
      </c>
      <c r="C8">
        <v>0.06</v>
      </c>
    </row>
    <row r="9" spans="1:3" x14ac:dyDescent="0.2">
      <c r="A9">
        <v>20</v>
      </c>
      <c r="B9">
        <v>0.03</v>
      </c>
      <c r="C9">
        <v>0.04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1" customWidth="1"/>
    <col min="2" max="2" width="26.16406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0.82</v>
      </c>
      <c r="C3">
        <v>0.68</v>
      </c>
    </row>
    <row r="4" spans="1:3" x14ac:dyDescent="0.2">
      <c r="A4">
        <v>4</v>
      </c>
      <c r="B4">
        <v>0.72</v>
      </c>
      <c r="C4">
        <v>0.69</v>
      </c>
    </row>
    <row r="5" spans="1:3" x14ac:dyDescent="0.2">
      <c r="A5">
        <v>6</v>
      </c>
      <c r="B5">
        <v>0.59</v>
      </c>
      <c r="C5">
        <v>0.49</v>
      </c>
    </row>
    <row r="6" spans="1:3" x14ac:dyDescent="0.2">
      <c r="A6">
        <v>8</v>
      </c>
      <c r="B6">
        <v>0.4</v>
      </c>
      <c r="C6">
        <v>0.38</v>
      </c>
    </row>
    <row r="7" spans="1:3" x14ac:dyDescent="0.2">
      <c r="A7">
        <v>10</v>
      </c>
      <c r="B7">
        <v>0.23</v>
      </c>
      <c r="C7">
        <v>0.21</v>
      </c>
    </row>
    <row r="8" spans="1:3" x14ac:dyDescent="0.2">
      <c r="A8">
        <v>15</v>
      </c>
      <c r="B8">
        <v>0.11</v>
      </c>
      <c r="C8">
        <v>0.09</v>
      </c>
    </row>
    <row r="9" spans="1:3" x14ac:dyDescent="0.2">
      <c r="A9">
        <v>20</v>
      </c>
      <c r="B9">
        <v>0.05</v>
      </c>
      <c r="C9">
        <v>0.06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2" width="26.16406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</v>
      </c>
      <c r="C3">
        <v>0.9</v>
      </c>
    </row>
    <row r="4" spans="1:3" x14ac:dyDescent="0.2">
      <c r="A4">
        <v>4</v>
      </c>
      <c r="B4">
        <v>0.47799999999999998</v>
      </c>
      <c r="C4">
        <v>0.45</v>
      </c>
    </row>
    <row r="5" spans="1:3" x14ac:dyDescent="0.2">
      <c r="A5">
        <v>6</v>
      </c>
      <c r="B5">
        <v>0.38</v>
      </c>
      <c r="C5">
        <v>0.36</v>
      </c>
    </row>
    <row r="6" spans="1:3" x14ac:dyDescent="0.2">
      <c r="A6">
        <v>8</v>
      </c>
      <c r="B6">
        <v>0.22</v>
      </c>
      <c r="C6">
        <v>0.215</v>
      </c>
    </row>
    <row r="7" spans="1:3" x14ac:dyDescent="0.2">
      <c r="A7">
        <v>10</v>
      </c>
      <c r="B7">
        <v>0.18</v>
      </c>
      <c r="C7">
        <v>0.19</v>
      </c>
    </row>
    <row r="8" spans="1:3" x14ac:dyDescent="0.2">
      <c r="A8">
        <v>15</v>
      </c>
      <c r="B8">
        <v>0.04</v>
      </c>
      <c r="C8">
        <v>3.5000000000000003E-2</v>
      </c>
    </row>
    <row r="9" spans="1:3" x14ac:dyDescent="0.2">
      <c r="A9">
        <v>20</v>
      </c>
      <c r="B9">
        <v>1.7000000000000001E-2</v>
      </c>
      <c r="C9">
        <v>1.7999999999999999E-2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5.8320312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0.6</v>
      </c>
      <c r="C3">
        <v>0.7</v>
      </c>
    </row>
    <row r="4" spans="1:3" x14ac:dyDescent="0.2">
      <c r="A4">
        <v>4</v>
      </c>
      <c r="B4">
        <v>0.4</v>
      </c>
      <c r="C4">
        <v>0.46</v>
      </c>
    </row>
    <row r="5" spans="1:3" x14ac:dyDescent="0.2">
      <c r="A5">
        <v>6</v>
      </c>
      <c r="B5">
        <v>0.28999999999999998</v>
      </c>
      <c r="C5">
        <v>0.3</v>
      </c>
    </row>
    <row r="6" spans="1:3" x14ac:dyDescent="0.2">
      <c r="A6">
        <v>8</v>
      </c>
      <c r="B6">
        <v>0.18</v>
      </c>
      <c r="C6">
        <v>0.22</v>
      </c>
    </row>
    <row r="7" spans="1:3" x14ac:dyDescent="0.2">
      <c r="A7">
        <v>10</v>
      </c>
      <c r="B7">
        <v>0.09</v>
      </c>
      <c r="C7">
        <v>0.13</v>
      </c>
    </row>
    <row r="8" spans="1:3" x14ac:dyDescent="0.2">
      <c r="A8">
        <v>15</v>
      </c>
      <c r="B8">
        <v>0.03</v>
      </c>
      <c r="C8">
        <v>2.5000000000000001E-2</v>
      </c>
    </row>
    <row r="9" spans="1:3" x14ac:dyDescent="0.2">
      <c r="A9">
        <v>20</v>
      </c>
      <c r="B9">
        <v>8.0000000000000002E-3</v>
      </c>
      <c r="C9">
        <v>7.0000000000000001E-3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2" width="26.83203125" customWidth="1"/>
    <col min="3" max="3" width="25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0.79</v>
      </c>
      <c r="C3">
        <v>0.7</v>
      </c>
    </row>
    <row r="4" spans="1:3" x14ac:dyDescent="0.2">
      <c r="A4">
        <v>4</v>
      </c>
      <c r="B4">
        <v>0.65</v>
      </c>
      <c r="C4">
        <v>0.69</v>
      </c>
    </row>
    <row r="5" spans="1:3" x14ac:dyDescent="0.2">
      <c r="A5">
        <v>6</v>
      </c>
      <c r="B5">
        <v>0.54</v>
      </c>
      <c r="C5">
        <v>0.49</v>
      </c>
    </row>
    <row r="6" spans="1:3" x14ac:dyDescent="0.2">
      <c r="A6">
        <v>8</v>
      </c>
      <c r="B6">
        <v>0.3</v>
      </c>
      <c r="C6">
        <v>0.38</v>
      </c>
    </row>
    <row r="7" spans="1:3" x14ac:dyDescent="0.2">
      <c r="A7">
        <v>10</v>
      </c>
      <c r="B7">
        <v>0.2</v>
      </c>
      <c r="C7">
        <v>0.24</v>
      </c>
    </row>
    <row r="8" spans="1:3" x14ac:dyDescent="0.2">
      <c r="A8">
        <v>15</v>
      </c>
      <c r="B8">
        <v>0.09</v>
      </c>
      <c r="C8">
        <v>7.0000000000000007E-2</v>
      </c>
    </row>
    <row r="9" spans="1:3" x14ac:dyDescent="0.2">
      <c r="A9">
        <v>20</v>
      </c>
      <c r="B9">
        <v>2.4E-2</v>
      </c>
      <c r="C9">
        <v>0.02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33203125" customWidth="1"/>
    <col min="2" max="2" width="26.332031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0.96</v>
      </c>
      <c r="C3">
        <v>0.7</v>
      </c>
    </row>
    <row r="4" spans="1:3" x14ac:dyDescent="0.2">
      <c r="A4">
        <v>4</v>
      </c>
      <c r="B4">
        <v>0.47799999999999998</v>
      </c>
      <c r="C4">
        <v>0.5</v>
      </c>
    </row>
    <row r="5" spans="1:3" x14ac:dyDescent="0.2">
      <c r="A5">
        <v>6</v>
      </c>
      <c r="B5">
        <v>0.38</v>
      </c>
      <c r="C5">
        <v>0.4</v>
      </c>
    </row>
    <row r="6" spans="1:3" x14ac:dyDescent="0.2">
      <c r="A6">
        <v>8</v>
      </c>
      <c r="B6">
        <v>0.2</v>
      </c>
      <c r="C6">
        <v>0.23</v>
      </c>
    </row>
    <row r="7" spans="1:3" x14ac:dyDescent="0.2">
      <c r="A7">
        <v>10</v>
      </c>
      <c r="B7">
        <v>0.18</v>
      </c>
      <c r="C7">
        <v>0.15</v>
      </c>
    </row>
    <row r="8" spans="1:3" x14ac:dyDescent="0.2">
      <c r="A8">
        <v>15</v>
      </c>
      <c r="B8">
        <v>0.04</v>
      </c>
      <c r="C8">
        <v>0.05</v>
      </c>
    </row>
    <row r="9" spans="1:3" x14ac:dyDescent="0.2">
      <c r="A9">
        <v>20</v>
      </c>
      <c r="B9">
        <v>1.9E-2</v>
      </c>
      <c r="C9">
        <v>1.0999999999999999E-2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83203125" customWidth="1"/>
    <col min="2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</v>
      </c>
      <c r="C3">
        <v>0.9</v>
      </c>
    </row>
    <row r="4" spans="1:3" x14ac:dyDescent="0.2">
      <c r="A4">
        <v>4</v>
      </c>
      <c r="B4">
        <v>0.7</v>
      </c>
      <c r="C4">
        <v>0.74</v>
      </c>
    </row>
    <row r="5" spans="1:3" x14ac:dyDescent="0.2">
      <c r="A5">
        <v>6</v>
      </c>
      <c r="B5">
        <v>0.5</v>
      </c>
      <c r="C5">
        <v>0.55000000000000004</v>
      </c>
    </row>
    <row r="6" spans="1:3" x14ac:dyDescent="0.2">
      <c r="A6">
        <v>8</v>
      </c>
      <c r="B6">
        <v>0.28999999999999998</v>
      </c>
      <c r="C6">
        <v>0.33</v>
      </c>
    </row>
    <row r="7" spans="1:3" x14ac:dyDescent="0.2">
      <c r="A7">
        <v>10</v>
      </c>
      <c r="B7">
        <v>0.34</v>
      </c>
      <c r="C7">
        <v>0.3</v>
      </c>
    </row>
    <row r="8" spans="1:3" x14ac:dyDescent="0.2">
      <c r="A8">
        <v>15</v>
      </c>
      <c r="B8">
        <v>0.14000000000000001</v>
      </c>
      <c r="C8">
        <v>0.16</v>
      </c>
    </row>
    <row r="9" spans="1:3" x14ac:dyDescent="0.2">
      <c r="A9">
        <v>20</v>
      </c>
      <c r="B9">
        <v>0.11</v>
      </c>
      <c r="C9">
        <v>0.1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5.6640625" customWidth="1"/>
    <col min="3" max="3" width="25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0.79</v>
      </c>
      <c r="C3">
        <v>0.85</v>
      </c>
    </row>
    <row r="4" spans="1:3" x14ac:dyDescent="0.2">
      <c r="A4">
        <v>4</v>
      </c>
      <c r="B4">
        <v>0.75</v>
      </c>
      <c r="C4">
        <v>0.7</v>
      </c>
    </row>
    <row r="5" spans="1:3" x14ac:dyDescent="0.2">
      <c r="A5">
        <v>6</v>
      </c>
      <c r="B5">
        <v>0.6</v>
      </c>
      <c r="C5">
        <v>0.56999999999999995</v>
      </c>
    </row>
    <row r="6" spans="1:3" x14ac:dyDescent="0.2">
      <c r="A6">
        <v>8</v>
      </c>
      <c r="B6">
        <v>0.4</v>
      </c>
      <c r="C6">
        <v>0.41</v>
      </c>
    </row>
    <row r="7" spans="1:3" x14ac:dyDescent="0.2">
      <c r="A7">
        <v>10</v>
      </c>
      <c r="B7">
        <v>0.34</v>
      </c>
      <c r="C7">
        <v>0.3</v>
      </c>
    </row>
    <row r="8" spans="1:3" x14ac:dyDescent="0.2">
      <c r="A8">
        <v>15</v>
      </c>
      <c r="B8">
        <v>0.18</v>
      </c>
      <c r="C8">
        <v>0.24</v>
      </c>
    </row>
    <row r="9" spans="1:3" x14ac:dyDescent="0.2">
      <c r="A9">
        <v>20</v>
      </c>
      <c r="B9">
        <v>0.1</v>
      </c>
      <c r="C9">
        <v>0.12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9"/>
  <sheetViews>
    <sheetView workbookViewId="0">
      <selection activeCell="C29" sqref="C29"/>
    </sheetView>
  </sheetViews>
  <sheetFormatPr baseColWidth="10" defaultColWidth="8.83203125" defaultRowHeight="15" x14ac:dyDescent="0.2"/>
  <cols>
    <col min="1" max="1" width="10.1640625" customWidth="1"/>
    <col min="2" max="2" width="27.16406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</v>
      </c>
      <c r="C3">
        <v>0.8</v>
      </c>
    </row>
    <row r="4" spans="1:3" x14ac:dyDescent="0.2">
      <c r="A4">
        <v>4</v>
      </c>
      <c r="B4">
        <v>0.47799999999999998</v>
      </c>
      <c r="C4">
        <v>0.45</v>
      </c>
    </row>
    <row r="5" spans="1:3" x14ac:dyDescent="0.2">
      <c r="A5">
        <v>6</v>
      </c>
      <c r="B5">
        <v>0.42</v>
      </c>
      <c r="C5">
        <v>0.45</v>
      </c>
    </row>
    <row r="6" spans="1:3" x14ac:dyDescent="0.2">
      <c r="A6">
        <v>8</v>
      </c>
      <c r="B6">
        <v>0.28000000000000003</v>
      </c>
      <c r="C6">
        <v>0.23</v>
      </c>
    </row>
    <row r="7" spans="1:3" x14ac:dyDescent="0.2">
      <c r="A7">
        <v>10</v>
      </c>
      <c r="B7">
        <v>0.18</v>
      </c>
      <c r="C7">
        <v>0.2</v>
      </c>
    </row>
    <row r="8" spans="1:3" x14ac:dyDescent="0.2">
      <c r="A8">
        <v>15</v>
      </c>
      <c r="B8">
        <v>0.04</v>
      </c>
      <c r="C8">
        <v>0.06</v>
      </c>
    </row>
    <row r="9" spans="1:3" x14ac:dyDescent="0.2">
      <c r="A9">
        <v>20</v>
      </c>
      <c r="B9">
        <v>1.7000000000000001E-2</v>
      </c>
      <c r="C9">
        <v>0.02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33203125" customWidth="1"/>
    <col min="2" max="2" width="25.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0.7</v>
      </c>
      <c r="C3">
        <v>0.8</v>
      </c>
    </row>
    <row r="4" spans="1:3" x14ac:dyDescent="0.2">
      <c r="A4">
        <v>4</v>
      </c>
      <c r="B4">
        <v>0.47</v>
      </c>
      <c r="C4">
        <v>0.5</v>
      </c>
    </row>
    <row r="5" spans="1:3" x14ac:dyDescent="0.2">
      <c r="A5">
        <v>6</v>
      </c>
      <c r="B5">
        <v>0.32</v>
      </c>
      <c r="C5">
        <v>0.36</v>
      </c>
    </row>
    <row r="6" spans="1:3" x14ac:dyDescent="0.2">
      <c r="A6">
        <v>8</v>
      </c>
      <c r="B6">
        <v>0.21</v>
      </c>
      <c r="C6">
        <v>0.25</v>
      </c>
    </row>
    <row r="7" spans="1:3" x14ac:dyDescent="0.2">
      <c r="A7">
        <v>10</v>
      </c>
      <c r="B7">
        <v>0.14000000000000001</v>
      </c>
      <c r="C7">
        <v>0.11</v>
      </c>
    </row>
    <row r="8" spans="1:3" x14ac:dyDescent="0.2">
      <c r="A8">
        <v>15</v>
      </c>
      <c r="B8">
        <v>0.05</v>
      </c>
      <c r="C8">
        <v>7.0000000000000007E-2</v>
      </c>
    </row>
    <row r="9" spans="1:3" x14ac:dyDescent="0.2">
      <c r="A9">
        <v>20</v>
      </c>
      <c r="B9">
        <v>1.0999999999999999E-2</v>
      </c>
      <c r="C9">
        <v>1.4999999999999999E-2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33203125" customWidth="1"/>
    <col min="2" max="2" width="25.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0.85</v>
      </c>
      <c r="C3">
        <v>0.8</v>
      </c>
    </row>
    <row r="4" spans="1:3" x14ac:dyDescent="0.2">
      <c r="A4">
        <v>4</v>
      </c>
      <c r="B4">
        <v>0.7</v>
      </c>
      <c r="C4">
        <v>0.76</v>
      </c>
    </row>
    <row r="5" spans="1:3" x14ac:dyDescent="0.2">
      <c r="A5">
        <v>6</v>
      </c>
      <c r="B5">
        <v>0.5</v>
      </c>
      <c r="C5">
        <v>0.49</v>
      </c>
    </row>
    <row r="6" spans="1:3" x14ac:dyDescent="0.2">
      <c r="A6">
        <v>8</v>
      </c>
      <c r="B6">
        <v>0.3</v>
      </c>
      <c r="C6">
        <v>0.43</v>
      </c>
    </row>
    <row r="7" spans="1:3" x14ac:dyDescent="0.2">
      <c r="A7">
        <v>10</v>
      </c>
      <c r="B7">
        <v>0.23</v>
      </c>
      <c r="C7">
        <v>0.26</v>
      </c>
    </row>
    <row r="8" spans="1:3" x14ac:dyDescent="0.2">
      <c r="A8">
        <v>15</v>
      </c>
      <c r="B8">
        <v>0.11</v>
      </c>
      <c r="C8">
        <v>0.1</v>
      </c>
    </row>
    <row r="9" spans="1:3" x14ac:dyDescent="0.2">
      <c r="A9">
        <v>20</v>
      </c>
      <c r="B9">
        <v>0.06</v>
      </c>
      <c r="C9">
        <v>0.05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7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</v>
      </c>
      <c r="C3">
        <v>0.8</v>
      </c>
    </row>
    <row r="4" spans="1:3" x14ac:dyDescent="0.2">
      <c r="A4">
        <v>4</v>
      </c>
      <c r="B4">
        <v>0.4</v>
      </c>
      <c r="C4">
        <v>0.75</v>
      </c>
    </row>
    <row r="5" spans="1:3" x14ac:dyDescent="0.2">
      <c r="A5">
        <v>6</v>
      </c>
      <c r="B5">
        <v>0.42</v>
      </c>
      <c r="C5">
        <v>0.3</v>
      </c>
    </row>
    <row r="6" spans="1:3" x14ac:dyDescent="0.2">
      <c r="A6">
        <v>8</v>
      </c>
      <c r="B6">
        <v>0.28000000000000003</v>
      </c>
      <c r="C6">
        <v>0.3</v>
      </c>
    </row>
    <row r="7" spans="1:3" x14ac:dyDescent="0.2">
      <c r="A7">
        <v>10</v>
      </c>
      <c r="B7">
        <v>0.18</v>
      </c>
      <c r="C7">
        <v>0.23</v>
      </c>
    </row>
    <row r="8" spans="1:3" x14ac:dyDescent="0.2">
      <c r="A8">
        <v>15</v>
      </c>
      <c r="B8">
        <v>0.08</v>
      </c>
      <c r="C8">
        <v>0.1</v>
      </c>
    </row>
    <row r="9" spans="1:3" x14ac:dyDescent="0.2">
      <c r="A9">
        <v>20</v>
      </c>
      <c r="B9">
        <v>1.4999999999999999E-2</v>
      </c>
      <c r="C9">
        <v>1.2999999999999999E-2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2" width="26" customWidth="1"/>
    <col min="3" max="3" width="26.3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</v>
      </c>
      <c r="C3">
        <v>0.9</v>
      </c>
    </row>
    <row r="4" spans="1:3" x14ac:dyDescent="0.2">
      <c r="A4">
        <v>4</v>
      </c>
      <c r="B4">
        <v>0.56000000000000005</v>
      </c>
      <c r="C4">
        <v>0.49</v>
      </c>
    </row>
    <row r="5" spans="1:3" x14ac:dyDescent="0.2">
      <c r="A5">
        <v>6</v>
      </c>
      <c r="B5">
        <v>0.38</v>
      </c>
      <c r="C5">
        <v>0.36</v>
      </c>
    </row>
    <row r="6" spans="1:3" x14ac:dyDescent="0.2">
      <c r="A6">
        <v>8</v>
      </c>
      <c r="B6">
        <v>0.26</v>
      </c>
      <c r="C6">
        <v>0.25</v>
      </c>
    </row>
    <row r="7" spans="1:3" x14ac:dyDescent="0.2">
      <c r="A7">
        <v>10</v>
      </c>
      <c r="B7">
        <v>0.14000000000000001</v>
      </c>
      <c r="C7">
        <v>0.16</v>
      </c>
    </row>
    <row r="8" spans="1:3" x14ac:dyDescent="0.2">
      <c r="A8">
        <v>15</v>
      </c>
      <c r="B8">
        <v>7.0000000000000007E-2</v>
      </c>
      <c r="C8">
        <v>0.06</v>
      </c>
    </row>
    <row r="9" spans="1:3" x14ac:dyDescent="0.2">
      <c r="A9">
        <v>20</v>
      </c>
      <c r="B9">
        <v>0.02</v>
      </c>
      <c r="C9">
        <v>1.4999999999999999E-2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2" width="26.3320312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0.85</v>
      </c>
      <c r="C3">
        <v>0.9</v>
      </c>
    </row>
    <row r="4" spans="1:3" x14ac:dyDescent="0.2">
      <c r="A4">
        <v>4</v>
      </c>
      <c r="B4">
        <v>0.7</v>
      </c>
      <c r="C4">
        <v>0.68</v>
      </c>
    </row>
    <row r="5" spans="1:3" x14ac:dyDescent="0.2">
      <c r="A5">
        <v>6</v>
      </c>
      <c r="B5">
        <v>0.47</v>
      </c>
      <c r="C5">
        <v>0.52</v>
      </c>
    </row>
    <row r="6" spans="1:3" x14ac:dyDescent="0.2">
      <c r="A6">
        <v>8</v>
      </c>
      <c r="B6">
        <v>0.46</v>
      </c>
      <c r="C6">
        <v>0.43</v>
      </c>
    </row>
    <row r="7" spans="1:3" x14ac:dyDescent="0.2">
      <c r="A7">
        <v>10</v>
      </c>
      <c r="B7">
        <v>0.23</v>
      </c>
      <c r="C7">
        <v>0.22</v>
      </c>
    </row>
    <row r="8" spans="1:3" x14ac:dyDescent="0.2">
      <c r="A8">
        <v>15</v>
      </c>
      <c r="B8">
        <v>0.08</v>
      </c>
      <c r="C8">
        <v>0.1</v>
      </c>
    </row>
    <row r="9" spans="1:3" x14ac:dyDescent="0.2">
      <c r="A9">
        <v>20</v>
      </c>
      <c r="B9">
        <v>0.06</v>
      </c>
      <c r="C9">
        <v>0.08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1.5" customWidth="1"/>
    <col min="2" max="2" width="26.6640625" customWidth="1"/>
    <col min="3" max="3" width="26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</v>
      </c>
      <c r="C3">
        <v>0.95</v>
      </c>
    </row>
    <row r="4" spans="1:3" x14ac:dyDescent="0.2">
      <c r="A4">
        <v>4</v>
      </c>
      <c r="B4">
        <v>0.8</v>
      </c>
      <c r="C4">
        <v>0.75</v>
      </c>
    </row>
    <row r="5" spans="1:3" x14ac:dyDescent="0.2">
      <c r="A5">
        <v>6</v>
      </c>
      <c r="B5">
        <v>0.42</v>
      </c>
      <c r="C5">
        <v>0.52</v>
      </c>
    </row>
    <row r="6" spans="1:3" x14ac:dyDescent="0.2">
      <c r="A6">
        <v>8</v>
      </c>
      <c r="B6">
        <v>0.4</v>
      </c>
      <c r="C6">
        <v>0.38</v>
      </c>
    </row>
    <row r="7" spans="1:3" x14ac:dyDescent="0.2">
      <c r="A7">
        <v>10</v>
      </c>
      <c r="B7">
        <v>0.18</v>
      </c>
      <c r="C7">
        <v>0.28000000000000003</v>
      </c>
    </row>
    <row r="8" spans="1:3" x14ac:dyDescent="0.2">
      <c r="A8">
        <v>15</v>
      </c>
      <c r="B8">
        <v>0.09</v>
      </c>
      <c r="C8">
        <v>0.08</v>
      </c>
    </row>
    <row r="9" spans="1:3" x14ac:dyDescent="0.2">
      <c r="A9">
        <v>20</v>
      </c>
      <c r="B9">
        <v>0.02</v>
      </c>
      <c r="C9">
        <v>1.7999999999999999E-2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5" customWidth="1"/>
    <col min="2" max="3" width="25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0.95</v>
      </c>
      <c r="C3">
        <v>0.9</v>
      </c>
    </row>
    <row r="4" spans="1:3" x14ac:dyDescent="0.2">
      <c r="A4">
        <v>4</v>
      </c>
      <c r="B4">
        <v>0.7</v>
      </c>
      <c r="C4">
        <v>0.6</v>
      </c>
    </row>
    <row r="5" spans="1:3" x14ac:dyDescent="0.2">
      <c r="A5">
        <v>6</v>
      </c>
      <c r="B5">
        <v>0.5</v>
      </c>
      <c r="C5">
        <v>0.4</v>
      </c>
    </row>
    <row r="6" spans="1:3" x14ac:dyDescent="0.2">
      <c r="A6">
        <v>8</v>
      </c>
      <c r="B6">
        <v>0.26</v>
      </c>
      <c r="C6">
        <v>0.28999999999999998</v>
      </c>
    </row>
    <row r="7" spans="1:3" x14ac:dyDescent="0.2">
      <c r="A7">
        <v>10</v>
      </c>
      <c r="B7">
        <v>0.19</v>
      </c>
      <c r="C7">
        <v>0.11</v>
      </c>
    </row>
    <row r="8" spans="1:3" x14ac:dyDescent="0.2">
      <c r="A8">
        <v>15</v>
      </c>
      <c r="B8">
        <v>7.0000000000000007E-2</v>
      </c>
      <c r="C8">
        <v>0.08</v>
      </c>
    </row>
    <row r="9" spans="1:3" x14ac:dyDescent="0.2">
      <c r="A9">
        <v>20</v>
      </c>
      <c r="B9">
        <v>0.02</v>
      </c>
      <c r="C9">
        <v>2.3E-2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2" width="26.5" customWidth="1"/>
    <col min="3" max="3" width="26.6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0.85</v>
      </c>
      <c r="C3">
        <v>0.9</v>
      </c>
    </row>
    <row r="4" spans="1:3" x14ac:dyDescent="0.2">
      <c r="A4">
        <v>4</v>
      </c>
      <c r="B4">
        <v>0.7</v>
      </c>
      <c r="C4">
        <v>0.68</v>
      </c>
    </row>
    <row r="5" spans="1:3" x14ac:dyDescent="0.2">
      <c r="A5">
        <v>6</v>
      </c>
      <c r="B5">
        <v>0.6</v>
      </c>
      <c r="C5">
        <v>0.57999999999999996</v>
      </c>
    </row>
    <row r="6" spans="1:3" x14ac:dyDescent="0.2">
      <c r="A6">
        <v>8</v>
      </c>
      <c r="B6">
        <v>0.48</v>
      </c>
      <c r="C6">
        <v>0.43</v>
      </c>
    </row>
    <row r="7" spans="1:3" x14ac:dyDescent="0.2">
      <c r="A7">
        <v>10</v>
      </c>
      <c r="B7">
        <v>0.23</v>
      </c>
      <c r="C7">
        <v>0.2</v>
      </c>
    </row>
    <row r="8" spans="1:3" x14ac:dyDescent="0.2">
      <c r="A8">
        <v>15</v>
      </c>
      <c r="B8">
        <v>0.11</v>
      </c>
      <c r="C8">
        <v>0.14000000000000001</v>
      </c>
    </row>
    <row r="9" spans="1:3" x14ac:dyDescent="0.2">
      <c r="A9">
        <v>20</v>
      </c>
      <c r="B9">
        <v>0.09</v>
      </c>
      <c r="C9">
        <v>0.08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9"/>
  <sheetViews>
    <sheetView workbookViewId="0">
      <selection sqref="A1:C1"/>
    </sheetView>
  </sheetViews>
  <sheetFormatPr baseColWidth="10" defaultColWidth="8.83203125" defaultRowHeight="15" x14ac:dyDescent="0.2"/>
  <cols>
    <col min="1" max="1" width="11.6640625" customWidth="1"/>
    <col min="2" max="2" width="26.83203125" customWidth="1"/>
    <col min="3" max="3" width="26.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0.9</v>
      </c>
      <c r="C3">
        <v>0.8</v>
      </c>
    </row>
    <row r="4" spans="1:3" x14ac:dyDescent="0.2">
      <c r="A4">
        <v>4</v>
      </c>
      <c r="B4">
        <v>0.89</v>
      </c>
      <c r="C4">
        <v>0.75</v>
      </c>
    </row>
    <row r="5" spans="1:3" x14ac:dyDescent="0.2">
      <c r="A5">
        <v>6</v>
      </c>
      <c r="B5">
        <v>0.5</v>
      </c>
      <c r="C5">
        <v>0.6</v>
      </c>
    </row>
    <row r="6" spans="1:3" x14ac:dyDescent="0.2">
      <c r="A6">
        <v>8</v>
      </c>
      <c r="B6">
        <v>0.45</v>
      </c>
      <c r="C6">
        <v>0.38</v>
      </c>
    </row>
    <row r="7" spans="1:3" x14ac:dyDescent="0.2">
      <c r="A7">
        <v>10</v>
      </c>
      <c r="B7">
        <v>0.25</v>
      </c>
      <c r="C7">
        <v>0.28000000000000003</v>
      </c>
    </row>
    <row r="8" spans="1:3" x14ac:dyDescent="0.2">
      <c r="A8">
        <v>15</v>
      </c>
      <c r="B8">
        <v>0.06</v>
      </c>
      <c r="C8">
        <v>0.09</v>
      </c>
    </row>
    <row r="9" spans="1:3" x14ac:dyDescent="0.2">
      <c r="A9">
        <v>20</v>
      </c>
      <c r="B9">
        <v>0.02</v>
      </c>
      <c r="C9">
        <v>2.3E-2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C12"/>
  <sheetViews>
    <sheetView workbookViewId="0">
      <selection activeCell="G22" sqref="G22"/>
    </sheetView>
  </sheetViews>
  <sheetFormatPr baseColWidth="10" defaultColWidth="8.83203125" defaultRowHeight="15" x14ac:dyDescent="0.2"/>
  <cols>
    <col min="1" max="1" width="14.5" customWidth="1"/>
    <col min="2" max="2" width="31.83203125" customWidth="1"/>
  </cols>
  <sheetData>
    <row r="1" spans="1:3" x14ac:dyDescent="0.2">
      <c r="A1" t="s">
        <v>24</v>
      </c>
      <c r="B1" t="s">
        <v>70</v>
      </c>
      <c r="C1" t="s">
        <v>26</v>
      </c>
    </row>
    <row r="2" spans="1:3" x14ac:dyDescent="0.2">
      <c r="A2" t="s">
        <v>29</v>
      </c>
      <c r="B2">
        <v>3.7000000000000002E-3</v>
      </c>
      <c r="C2" s="12">
        <v>5.0000000000000001E-4</v>
      </c>
    </row>
    <row r="3" spans="1:3" x14ac:dyDescent="0.2">
      <c r="A3" t="s">
        <v>53</v>
      </c>
      <c r="B3">
        <v>3.8999999999999998E-3</v>
      </c>
      <c r="C3" s="12">
        <v>5.9999999999999995E-4</v>
      </c>
    </row>
    <row r="4" spans="1:3" x14ac:dyDescent="0.2">
      <c r="A4" t="s">
        <v>31</v>
      </c>
      <c r="B4">
        <v>3.8E-3</v>
      </c>
      <c r="C4" s="12">
        <v>8.0000000000000004E-4</v>
      </c>
    </row>
    <row r="5" spans="1:3" x14ac:dyDescent="0.2">
      <c r="A5" t="s">
        <v>54</v>
      </c>
      <c r="B5">
        <v>3.8999999999999998E-3</v>
      </c>
      <c r="C5" s="12">
        <v>6.9999999999999999E-4</v>
      </c>
    </row>
    <row r="6" spans="1:3" x14ac:dyDescent="0.2">
      <c r="A6" t="s">
        <v>55</v>
      </c>
      <c r="B6">
        <v>3.7000000000000002E-3</v>
      </c>
      <c r="C6" s="12">
        <v>5.0000000000000001E-4</v>
      </c>
    </row>
    <row r="7" spans="1:3" x14ac:dyDescent="0.2">
      <c r="A7" t="s">
        <v>56</v>
      </c>
      <c r="B7">
        <v>4.0000000000000001E-3</v>
      </c>
      <c r="C7" s="12">
        <v>5.9999999999999995E-4</v>
      </c>
    </row>
    <row r="8" spans="1:3" x14ac:dyDescent="0.2">
      <c r="A8" t="s">
        <v>35</v>
      </c>
      <c r="B8">
        <v>4.0000000000000001E-3</v>
      </c>
      <c r="C8" s="12">
        <v>6.9999999999999999E-4</v>
      </c>
    </row>
    <row r="9" spans="1:3" x14ac:dyDescent="0.2">
      <c r="A9" t="s">
        <v>57</v>
      </c>
      <c r="B9">
        <v>3.8999999999999998E-3</v>
      </c>
      <c r="C9" s="12">
        <v>8.0000000000000004E-4</v>
      </c>
    </row>
    <row r="10" spans="1:3" x14ac:dyDescent="0.2">
      <c r="A10" t="s">
        <v>37</v>
      </c>
      <c r="B10">
        <v>4.0000000000000001E-3</v>
      </c>
      <c r="C10" s="12">
        <v>5.9999999999999995E-4</v>
      </c>
    </row>
    <row r="11" spans="1:3" x14ac:dyDescent="0.2">
      <c r="A11" t="s">
        <v>69</v>
      </c>
      <c r="B11">
        <v>3.8E-3</v>
      </c>
      <c r="C11" s="12">
        <v>6.9999999999999999E-4</v>
      </c>
    </row>
    <row r="12" spans="1:3" x14ac:dyDescent="0.2">
      <c r="A12" t="s">
        <v>59</v>
      </c>
      <c r="B12">
        <v>3.8E-3</v>
      </c>
      <c r="C12" s="12">
        <v>5.0000000000000001E-4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C6"/>
  <sheetViews>
    <sheetView workbookViewId="0">
      <selection sqref="A1:C1"/>
    </sheetView>
  </sheetViews>
  <sheetFormatPr baseColWidth="10" defaultColWidth="8.83203125" defaultRowHeight="15" x14ac:dyDescent="0.2"/>
  <cols>
    <col min="1" max="1" width="11.5" customWidth="1"/>
    <col min="2" max="2" width="26" customWidth="1"/>
    <col min="3" max="3" width="27.16406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0.2</v>
      </c>
      <c r="C3">
        <v>0.3</v>
      </c>
    </row>
    <row r="4" spans="1:3" x14ac:dyDescent="0.2">
      <c r="A4">
        <v>4</v>
      </c>
      <c r="B4">
        <v>8.0000000000000002E-3</v>
      </c>
      <c r="C4">
        <v>4.8999999999999998E-3</v>
      </c>
    </row>
    <row r="5" spans="1:3" x14ac:dyDescent="0.2">
      <c r="A5">
        <v>6</v>
      </c>
      <c r="B5">
        <v>2.5000000000000001E-3</v>
      </c>
      <c r="C5">
        <v>4.0000000000000001E-3</v>
      </c>
    </row>
    <row r="6" spans="1:3" x14ac:dyDescent="0.2">
      <c r="A6">
        <v>8</v>
      </c>
      <c r="B6">
        <v>1.5E-3</v>
      </c>
      <c r="C6">
        <v>1.1000000000000001E-3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C6"/>
  <sheetViews>
    <sheetView workbookViewId="0">
      <selection sqref="A1:C1"/>
    </sheetView>
  </sheetViews>
  <sheetFormatPr baseColWidth="10" defaultColWidth="8.83203125" defaultRowHeight="15" x14ac:dyDescent="0.2"/>
  <cols>
    <col min="1" max="1" width="10.6640625" customWidth="1"/>
    <col min="2" max="2" width="26.5" customWidth="1"/>
    <col min="3" max="3" width="26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0.35</v>
      </c>
      <c r="C3">
        <v>0.25</v>
      </c>
    </row>
    <row r="4" spans="1:3" x14ac:dyDescent="0.2">
      <c r="A4">
        <v>4</v>
      </c>
      <c r="B4">
        <v>0.1</v>
      </c>
      <c r="C4">
        <v>0.09</v>
      </c>
    </row>
    <row r="5" spans="1:3" x14ac:dyDescent="0.2">
      <c r="A5">
        <v>6</v>
      </c>
      <c r="B5">
        <v>2.8E-3</v>
      </c>
      <c r="C5">
        <v>2E-3</v>
      </c>
    </row>
    <row r="6" spans="1:3" x14ac:dyDescent="0.2">
      <c r="A6">
        <v>8</v>
      </c>
      <c r="B6" s="12">
        <v>8.9999999999999998E-4</v>
      </c>
      <c r="C6">
        <v>1.5E-3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6"/>
  <sheetViews>
    <sheetView workbookViewId="0">
      <selection activeCell="I18" sqref="I18"/>
    </sheetView>
  </sheetViews>
  <sheetFormatPr baseColWidth="10" defaultColWidth="8.83203125" defaultRowHeight="15" x14ac:dyDescent="0.2"/>
  <cols>
    <col min="1" max="1" width="10.83203125" customWidth="1"/>
    <col min="2" max="2" width="26.33203125" customWidth="1"/>
    <col min="3" max="3" width="26.83203125" customWidth="1"/>
  </cols>
  <sheetData>
    <row r="1" spans="1:3" x14ac:dyDescent="0.2">
      <c r="A1" t="s">
        <v>66</v>
      </c>
      <c r="B1" t="s">
        <v>67</v>
      </c>
      <c r="C1" t="s">
        <v>68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2</v>
      </c>
      <c r="B3">
        <v>0.3</v>
      </c>
      <c r="C3">
        <v>0.4</v>
      </c>
    </row>
    <row r="4" spans="1:3" x14ac:dyDescent="0.2">
      <c r="A4">
        <v>4</v>
      </c>
      <c r="B4">
        <v>0.02</v>
      </c>
      <c r="C4">
        <v>2.9000000000000001E-2</v>
      </c>
    </row>
    <row r="5" spans="1:3" x14ac:dyDescent="0.2">
      <c r="A5">
        <v>6</v>
      </c>
      <c r="B5">
        <v>1.8E-3</v>
      </c>
      <c r="C5">
        <v>2E-3</v>
      </c>
    </row>
    <row r="6" spans="1:3" x14ac:dyDescent="0.2">
      <c r="A6">
        <v>8</v>
      </c>
      <c r="B6">
        <v>1.5E-3</v>
      </c>
      <c r="C6">
        <v>1.8E-3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C9"/>
  <sheetViews>
    <sheetView workbookViewId="0">
      <selection activeCell="I11" sqref="I11"/>
    </sheetView>
  </sheetViews>
  <sheetFormatPr baseColWidth="10" defaultColWidth="8.83203125" defaultRowHeight="15" x14ac:dyDescent="0.2"/>
  <cols>
    <col min="1" max="1" width="16.6640625" customWidth="1"/>
    <col min="2" max="2" width="26.5" customWidth="1"/>
  </cols>
  <sheetData>
    <row r="1" spans="1:3" x14ac:dyDescent="0.2">
      <c r="A1" t="s">
        <v>71</v>
      </c>
      <c r="B1" t="s">
        <v>72</v>
      </c>
      <c r="C1" t="s">
        <v>26</v>
      </c>
    </row>
    <row r="2" spans="1:3" x14ac:dyDescent="0.2">
      <c r="A2">
        <v>14</v>
      </c>
      <c r="B2">
        <v>1E-3</v>
      </c>
      <c r="C2">
        <v>1E-3</v>
      </c>
    </row>
    <row r="3" spans="1:3" x14ac:dyDescent="0.2">
      <c r="A3">
        <v>48</v>
      </c>
      <c r="B3">
        <v>8.0000000000000002E-3</v>
      </c>
      <c r="C3">
        <v>2E-3</v>
      </c>
    </row>
    <row r="4" spans="1:3" x14ac:dyDescent="0.2">
      <c r="A4">
        <v>57</v>
      </c>
      <c r="B4">
        <v>1.2E-2</v>
      </c>
      <c r="C4">
        <v>1E-3</v>
      </c>
    </row>
    <row r="5" spans="1:3" x14ac:dyDescent="0.2">
      <c r="A5">
        <v>88</v>
      </c>
      <c r="B5">
        <v>1.0999999999999999E-2</v>
      </c>
      <c r="C5">
        <v>3.0000000000000001E-3</v>
      </c>
    </row>
    <row r="6" spans="1:3" x14ac:dyDescent="0.2">
      <c r="A6">
        <v>95</v>
      </c>
      <c r="B6">
        <v>0.01</v>
      </c>
      <c r="C6">
        <v>4.0000000000000001E-3</v>
      </c>
    </row>
    <row r="7" spans="1:3" x14ac:dyDescent="0.2">
      <c r="A7">
        <v>111</v>
      </c>
      <c r="B7">
        <v>1.2999999999999999E-2</v>
      </c>
      <c r="C7">
        <v>2E-3</v>
      </c>
    </row>
    <row r="8" spans="1:3" x14ac:dyDescent="0.2">
      <c r="A8">
        <v>119</v>
      </c>
      <c r="B8">
        <v>0.02</v>
      </c>
      <c r="C8">
        <v>3.0000000000000001E-3</v>
      </c>
    </row>
    <row r="9" spans="1:3" x14ac:dyDescent="0.2">
      <c r="A9">
        <v>121</v>
      </c>
      <c r="B9">
        <v>2.1000000000000001E-2</v>
      </c>
      <c r="C9">
        <v>4.0000000000000001E-3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C12"/>
  <sheetViews>
    <sheetView workbookViewId="0">
      <selection activeCell="O24" sqref="O24"/>
    </sheetView>
  </sheetViews>
  <sheetFormatPr baseColWidth="10" defaultColWidth="8.83203125" defaultRowHeight="15" x14ac:dyDescent="0.2"/>
  <cols>
    <col min="1" max="1" width="14.6640625" customWidth="1"/>
    <col min="2" max="2" width="39" customWidth="1"/>
  </cols>
  <sheetData>
    <row r="1" spans="1:3" x14ac:dyDescent="0.2">
      <c r="A1" s="5" t="s">
        <v>24</v>
      </c>
      <c r="B1" s="5" t="s">
        <v>73</v>
      </c>
      <c r="C1" s="5" t="s">
        <v>26</v>
      </c>
    </row>
    <row r="2" spans="1:3" x14ac:dyDescent="0.2">
      <c r="A2" t="s">
        <v>29</v>
      </c>
      <c r="B2">
        <v>0.35</v>
      </c>
      <c r="C2">
        <v>1.2E-2</v>
      </c>
    </row>
    <row r="3" spans="1:3" x14ac:dyDescent="0.2">
      <c r="A3" t="s">
        <v>53</v>
      </c>
      <c r="B3">
        <v>0.36</v>
      </c>
      <c r="C3">
        <v>0.02</v>
      </c>
    </row>
    <row r="4" spans="1:3" x14ac:dyDescent="0.2">
      <c r="A4" t="s">
        <v>31</v>
      </c>
      <c r="B4">
        <v>0.36</v>
      </c>
      <c r="C4">
        <v>1.4999999999999999E-2</v>
      </c>
    </row>
    <row r="5" spans="1:3" x14ac:dyDescent="0.2">
      <c r="A5" t="s">
        <v>54</v>
      </c>
      <c r="B5">
        <v>0.36</v>
      </c>
      <c r="C5">
        <v>0.02</v>
      </c>
    </row>
    <row r="6" spans="1:3" x14ac:dyDescent="0.2">
      <c r="A6" t="s">
        <v>55</v>
      </c>
      <c r="B6">
        <v>0.36</v>
      </c>
      <c r="C6">
        <v>1.7999999999999999E-2</v>
      </c>
    </row>
    <row r="7" spans="1:3" x14ac:dyDescent="0.2">
      <c r="A7" t="s">
        <v>56</v>
      </c>
      <c r="B7">
        <v>0.34</v>
      </c>
      <c r="C7">
        <v>1.4999999999999999E-2</v>
      </c>
    </row>
    <row r="8" spans="1:3" x14ac:dyDescent="0.2">
      <c r="A8" t="s">
        <v>35</v>
      </c>
      <c r="B8">
        <v>0.35</v>
      </c>
      <c r="C8">
        <v>0.02</v>
      </c>
    </row>
    <row r="9" spans="1:3" x14ac:dyDescent="0.2">
      <c r="A9" t="s">
        <v>57</v>
      </c>
      <c r="B9">
        <v>0.35</v>
      </c>
      <c r="C9">
        <v>1.4999999999999999E-2</v>
      </c>
    </row>
    <row r="10" spans="1:3" x14ac:dyDescent="0.2">
      <c r="A10" t="s">
        <v>37</v>
      </c>
      <c r="B10">
        <v>0.36</v>
      </c>
      <c r="C10">
        <v>0.02</v>
      </c>
    </row>
    <row r="11" spans="1:3" x14ac:dyDescent="0.2">
      <c r="A11" t="s">
        <v>69</v>
      </c>
      <c r="B11">
        <v>0.34</v>
      </c>
      <c r="C11">
        <v>0.01</v>
      </c>
    </row>
    <row r="12" spans="1:3" x14ac:dyDescent="0.2">
      <c r="A12" t="s">
        <v>59</v>
      </c>
      <c r="B12">
        <v>0.35</v>
      </c>
      <c r="C12">
        <v>0.01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12"/>
  <sheetViews>
    <sheetView workbookViewId="0">
      <selection activeCell="G8" sqref="G8"/>
    </sheetView>
  </sheetViews>
  <sheetFormatPr baseColWidth="10" defaultColWidth="8.83203125" defaultRowHeight="15" x14ac:dyDescent="0.2"/>
  <cols>
    <col min="1" max="1" width="13.1640625" customWidth="1"/>
  </cols>
  <sheetData>
    <row r="1" spans="1:3" x14ac:dyDescent="0.2">
      <c r="A1" s="5" t="s">
        <v>24</v>
      </c>
      <c r="B1" s="5" t="s">
        <v>74</v>
      </c>
      <c r="C1" s="5" t="s">
        <v>26</v>
      </c>
    </row>
    <row r="2" spans="1:3" x14ac:dyDescent="0.2">
      <c r="A2" t="s">
        <v>29</v>
      </c>
      <c r="B2">
        <v>0.3</v>
      </c>
      <c r="C2">
        <v>0.1</v>
      </c>
    </row>
    <row r="3" spans="1:3" x14ac:dyDescent="0.2">
      <c r="A3" t="s">
        <v>53</v>
      </c>
      <c r="B3">
        <v>0.31</v>
      </c>
      <c r="C3">
        <v>0.09</v>
      </c>
    </row>
    <row r="4" spans="1:3" x14ac:dyDescent="0.2">
      <c r="A4" t="s">
        <v>31</v>
      </c>
      <c r="B4">
        <v>0.3</v>
      </c>
      <c r="C4">
        <v>0.1</v>
      </c>
    </row>
    <row r="5" spans="1:3" x14ac:dyDescent="0.2">
      <c r="A5" t="s">
        <v>54</v>
      </c>
      <c r="B5">
        <v>0.32</v>
      </c>
      <c r="C5">
        <v>7.0000000000000007E-2</v>
      </c>
    </row>
    <row r="6" spans="1:3" x14ac:dyDescent="0.2">
      <c r="A6" t="s">
        <v>55</v>
      </c>
      <c r="B6">
        <v>0.34</v>
      </c>
      <c r="C6">
        <v>0.09</v>
      </c>
    </row>
    <row r="7" spans="1:3" x14ac:dyDescent="0.2">
      <c r="A7" t="s">
        <v>56</v>
      </c>
      <c r="B7">
        <v>0.3</v>
      </c>
      <c r="C7">
        <v>0.1</v>
      </c>
    </row>
    <row r="8" spans="1:3" x14ac:dyDescent="0.2">
      <c r="A8" t="s">
        <v>35</v>
      </c>
      <c r="B8">
        <v>0.32</v>
      </c>
      <c r="C8">
        <v>0.1</v>
      </c>
    </row>
    <row r="9" spans="1:3" x14ac:dyDescent="0.2">
      <c r="A9" t="s">
        <v>57</v>
      </c>
      <c r="B9">
        <v>0.33</v>
      </c>
      <c r="C9">
        <v>0.08</v>
      </c>
    </row>
    <row r="10" spans="1:3" x14ac:dyDescent="0.2">
      <c r="A10" t="s">
        <v>37</v>
      </c>
      <c r="B10">
        <v>0.3</v>
      </c>
      <c r="C10">
        <v>7.0000000000000007E-2</v>
      </c>
    </row>
    <row r="11" spans="1:3" x14ac:dyDescent="0.2">
      <c r="A11" t="s">
        <v>69</v>
      </c>
      <c r="B11">
        <v>0.33</v>
      </c>
      <c r="C11">
        <v>0.08</v>
      </c>
    </row>
    <row r="12" spans="1:3" x14ac:dyDescent="0.2">
      <c r="A12" t="s">
        <v>59</v>
      </c>
      <c r="B12">
        <v>0.32</v>
      </c>
      <c r="C12">
        <v>0.09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9"/>
  <sheetViews>
    <sheetView workbookViewId="0">
      <selection sqref="A1:E9"/>
    </sheetView>
  </sheetViews>
  <sheetFormatPr baseColWidth="10" defaultColWidth="8.83203125" defaultRowHeight="15" x14ac:dyDescent="0.2"/>
  <cols>
    <col min="2" max="2" width="45.5" customWidth="1"/>
    <col min="4" max="4" width="43.16406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16.035550000000001</v>
      </c>
      <c r="C2">
        <v>0.97721999999999998</v>
      </c>
      <c r="D2">
        <v>18.035550000000001</v>
      </c>
      <c r="E2">
        <v>0.77722000000000002</v>
      </c>
    </row>
    <row r="3" spans="1:5" x14ac:dyDescent="0.2">
      <c r="A3">
        <v>120</v>
      </c>
      <c r="B3">
        <v>55.231920000000002</v>
      </c>
      <c r="C3">
        <v>4.4462000000000002</v>
      </c>
      <c r="D3">
        <v>65.231930000000006</v>
      </c>
      <c r="E3">
        <v>3.4462000000000002</v>
      </c>
    </row>
    <row r="4" spans="1:5" x14ac:dyDescent="0.2">
      <c r="A4">
        <v>240</v>
      </c>
      <c r="B4">
        <v>71.207040000000006</v>
      </c>
      <c r="C4">
        <v>3.7364899999999999</v>
      </c>
      <c r="D4">
        <v>75.207040000000006</v>
      </c>
      <c r="E4">
        <v>3.93649</v>
      </c>
    </row>
    <row r="5" spans="1:5" x14ac:dyDescent="0.2">
      <c r="A5">
        <v>360</v>
      </c>
      <c r="B5">
        <v>81.099999999999994</v>
      </c>
      <c r="C5">
        <v>6.9338600000000001</v>
      </c>
      <c r="D5">
        <v>101.1</v>
      </c>
      <c r="E5">
        <v>7.23386</v>
      </c>
    </row>
    <row r="6" spans="1:5" x14ac:dyDescent="0.2">
      <c r="A6">
        <v>480</v>
      </c>
      <c r="B6">
        <v>97.55</v>
      </c>
      <c r="C6">
        <v>7.2516699999999998</v>
      </c>
      <c r="D6">
        <v>102.55</v>
      </c>
      <c r="E6">
        <v>7.2516699999999998</v>
      </c>
    </row>
    <row r="7" spans="1:5" x14ac:dyDescent="0.2">
      <c r="A7">
        <v>600</v>
      </c>
      <c r="B7">
        <v>99.343389999999999</v>
      </c>
      <c r="C7">
        <v>5.6676599999999997</v>
      </c>
      <c r="D7">
        <v>115.34339</v>
      </c>
      <c r="E7">
        <v>5.0007700000000002</v>
      </c>
    </row>
    <row r="8" spans="1:5" x14ac:dyDescent="0.2">
      <c r="A8">
        <v>900</v>
      </c>
      <c r="B8">
        <v>121.31579000000001</v>
      </c>
      <c r="C8">
        <v>7.4237099999999998</v>
      </c>
      <c r="D8">
        <v>148.31578999999999</v>
      </c>
      <c r="E8">
        <v>7.0237100000000003</v>
      </c>
    </row>
    <row r="9" spans="1:5" x14ac:dyDescent="0.2">
      <c r="A9">
        <v>1200</v>
      </c>
      <c r="B9">
        <v>136.44999999999999</v>
      </c>
      <c r="C9">
        <v>7.54582</v>
      </c>
      <c r="D9">
        <v>156.44999999999999</v>
      </c>
      <c r="E9">
        <v>6.54582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3.5" customWidth="1"/>
    <col min="4" max="4" width="49.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34.614460000000001</v>
      </c>
      <c r="C2">
        <v>2.5300199999999999</v>
      </c>
      <c r="D2">
        <v>31.256799999999998</v>
      </c>
      <c r="E2">
        <v>1.5300199999999999</v>
      </c>
    </row>
    <row r="3" spans="1:5" x14ac:dyDescent="0.2">
      <c r="A3">
        <v>120</v>
      </c>
      <c r="B3">
        <v>29.919619999999998</v>
      </c>
      <c r="C3">
        <v>2.2040600000000001</v>
      </c>
      <c r="D3">
        <v>30.564810000000001</v>
      </c>
      <c r="E3">
        <v>2.0406399999999998</v>
      </c>
    </row>
    <row r="4" spans="1:5" x14ac:dyDescent="0.2">
      <c r="A4">
        <v>240</v>
      </c>
      <c r="B4">
        <v>19.95149</v>
      </c>
      <c r="C4">
        <v>1.0844100000000001</v>
      </c>
      <c r="D4">
        <v>29.569800000000001</v>
      </c>
      <c r="E4">
        <v>1.0441400000000001</v>
      </c>
    </row>
    <row r="5" spans="1:5" x14ac:dyDescent="0.2">
      <c r="A5">
        <v>360</v>
      </c>
      <c r="B5">
        <v>17.45</v>
      </c>
      <c r="C5">
        <v>1.7524</v>
      </c>
      <c r="D5">
        <v>29.569739999999999</v>
      </c>
      <c r="E5">
        <v>1.9523999999999999</v>
      </c>
    </row>
    <row r="6" spans="1:5" x14ac:dyDescent="0.2">
      <c r="A6">
        <v>480</v>
      </c>
      <c r="B6">
        <v>16.8</v>
      </c>
      <c r="C6">
        <v>2.22261</v>
      </c>
      <c r="D6">
        <v>28.589459999999999</v>
      </c>
      <c r="E6">
        <v>2.5226099999999998</v>
      </c>
    </row>
    <row r="7" spans="1:5" x14ac:dyDescent="0.2">
      <c r="A7">
        <v>600</v>
      </c>
      <c r="B7">
        <v>13.55941</v>
      </c>
      <c r="C7">
        <v>1.1264000000000001</v>
      </c>
      <c r="D7">
        <v>28.548960000000001</v>
      </c>
      <c r="E7">
        <v>1.64035</v>
      </c>
    </row>
    <row r="8" spans="1:5" x14ac:dyDescent="0.2">
      <c r="A8">
        <v>900</v>
      </c>
      <c r="B8">
        <v>11.578950000000001</v>
      </c>
      <c r="C8">
        <v>1.8953899999999999</v>
      </c>
      <c r="D8">
        <v>27.545480000000001</v>
      </c>
      <c r="E8">
        <v>1.95387</v>
      </c>
    </row>
    <row r="9" spans="1:5" x14ac:dyDescent="0.2">
      <c r="A9">
        <v>1200</v>
      </c>
      <c r="B9">
        <v>10.95</v>
      </c>
      <c r="C9">
        <v>1.70522</v>
      </c>
      <c r="D9">
        <v>27.35896</v>
      </c>
      <c r="E9">
        <v>1.05216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9"/>
  <sheetViews>
    <sheetView workbookViewId="0">
      <selection activeCell="D36" sqref="D36"/>
    </sheetView>
  </sheetViews>
  <sheetFormatPr baseColWidth="10" defaultColWidth="8.83203125" defaultRowHeight="15" x14ac:dyDescent="0.2"/>
  <cols>
    <col min="2" max="2" width="49.664062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0.46884999999999999</v>
      </c>
      <c r="E2">
        <v>0.1</v>
      </c>
    </row>
    <row r="3" spans="1:5" x14ac:dyDescent="0.2">
      <c r="A3">
        <v>120</v>
      </c>
      <c r="B3">
        <v>0.53</v>
      </c>
      <c r="C3">
        <v>0.22</v>
      </c>
      <c r="D3">
        <v>0.91693999999999998</v>
      </c>
      <c r="E3">
        <v>0.2</v>
      </c>
    </row>
    <row r="4" spans="1:5" x14ac:dyDescent="0.2">
      <c r="A4">
        <v>240</v>
      </c>
      <c r="B4">
        <v>0.45</v>
      </c>
      <c r="C4">
        <v>0.15</v>
      </c>
      <c r="D4">
        <v>1.03494</v>
      </c>
      <c r="E4">
        <v>0.15</v>
      </c>
    </row>
    <row r="5" spans="1:5" x14ac:dyDescent="0.2">
      <c r="A5">
        <v>360</v>
      </c>
      <c r="B5">
        <v>0.31</v>
      </c>
      <c r="C5">
        <v>0.17</v>
      </c>
      <c r="D5">
        <v>1.33064</v>
      </c>
      <c r="E5">
        <v>0.25</v>
      </c>
    </row>
    <row r="6" spans="1:5" x14ac:dyDescent="0.2">
      <c r="A6">
        <v>480</v>
      </c>
      <c r="B6">
        <v>0.24</v>
      </c>
      <c r="C6">
        <v>0.1</v>
      </c>
      <c r="D6">
        <v>2.18716</v>
      </c>
      <c r="E6">
        <v>0.14000000000000001</v>
      </c>
    </row>
    <row r="7" spans="1:5" x14ac:dyDescent="0.2">
      <c r="A7">
        <v>600</v>
      </c>
      <c r="B7">
        <v>0.22</v>
      </c>
      <c r="C7">
        <v>0.2</v>
      </c>
      <c r="D7">
        <v>2.39764</v>
      </c>
      <c r="E7">
        <v>0.2</v>
      </c>
    </row>
    <row r="8" spans="1:5" x14ac:dyDescent="0.2">
      <c r="A8">
        <v>900</v>
      </c>
      <c r="B8">
        <v>0.2</v>
      </c>
      <c r="C8">
        <v>0.09</v>
      </c>
      <c r="D8">
        <v>2.58209</v>
      </c>
      <c r="E8">
        <v>0.08</v>
      </c>
    </row>
    <row r="9" spans="1:5" x14ac:dyDescent="0.2">
      <c r="A9">
        <v>1200</v>
      </c>
      <c r="B9">
        <v>0.2</v>
      </c>
      <c r="C9">
        <v>0.1</v>
      </c>
      <c r="D9">
        <v>2.7547700000000002</v>
      </c>
      <c r="E9">
        <v>0.1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9"/>
  <sheetViews>
    <sheetView workbookViewId="0">
      <selection sqref="A1:E1"/>
    </sheetView>
  </sheetViews>
  <sheetFormatPr baseColWidth="10" defaultColWidth="8.83203125" defaultRowHeight="15" x14ac:dyDescent="0.2"/>
  <cols>
    <col min="2" max="2" width="46.33203125" customWidth="1"/>
    <col min="4" max="4" width="43.16406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16.035550000000001</v>
      </c>
      <c r="C2">
        <v>0.97721999999999998</v>
      </c>
      <c r="D2">
        <v>18.035550000000001</v>
      </c>
      <c r="E2">
        <v>0.77722000000000002</v>
      </c>
    </row>
    <row r="3" spans="1:5" x14ac:dyDescent="0.2">
      <c r="A3">
        <v>120</v>
      </c>
      <c r="B3">
        <v>55.231920000000002</v>
      </c>
      <c r="C3">
        <v>4.4462000000000002</v>
      </c>
      <c r="D3">
        <v>65.231930000000006</v>
      </c>
      <c r="E3">
        <v>3.4462000000000002</v>
      </c>
    </row>
    <row r="4" spans="1:5" x14ac:dyDescent="0.2">
      <c r="A4">
        <v>240</v>
      </c>
      <c r="B4">
        <v>71.207040000000006</v>
      </c>
      <c r="C4">
        <v>3.7364899999999999</v>
      </c>
      <c r="D4">
        <v>75.207040000000006</v>
      </c>
      <c r="E4">
        <v>3.93649</v>
      </c>
    </row>
    <row r="5" spans="1:5" x14ac:dyDescent="0.2">
      <c r="A5">
        <v>360</v>
      </c>
      <c r="B5">
        <v>81.099999999999994</v>
      </c>
      <c r="C5">
        <v>6.9338600000000001</v>
      </c>
      <c r="D5">
        <v>101.1</v>
      </c>
      <c r="E5">
        <v>7.23386</v>
      </c>
    </row>
    <row r="6" spans="1:5" x14ac:dyDescent="0.2">
      <c r="A6">
        <v>480</v>
      </c>
      <c r="B6">
        <v>97.55</v>
      </c>
      <c r="C6">
        <v>7.2516699999999998</v>
      </c>
      <c r="D6">
        <v>102.55</v>
      </c>
      <c r="E6">
        <v>7.2516699999999998</v>
      </c>
    </row>
    <row r="7" spans="1:5" x14ac:dyDescent="0.2">
      <c r="A7">
        <v>600</v>
      </c>
      <c r="B7">
        <v>99.343389999999999</v>
      </c>
      <c r="C7">
        <v>5.6676599999999997</v>
      </c>
      <c r="D7">
        <v>115.34339</v>
      </c>
      <c r="E7">
        <v>5.0007700000000002</v>
      </c>
    </row>
    <row r="8" spans="1:5" x14ac:dyDescent="0.2">
      <c r="A8">
        <v>900</v>
      </c>
      <c r="B8">
        <v>121.31579000000001</v>
      </c>
      <c r="C8">
        <v>7.4237099999999998</v>
      </c>
      <c r="D8">
        <v>148.31578999999999</v>
      </c>
      <c r="E8">
        <v>7.0237100000000003</v>
      </c>
    </row>
    <row r="9" spans="1:5" x14ac:dyDescent="0.2">
      <c r="A9">
        <v>1200</v>
      </c>
      <c r="B9">
        <v>136.44999999999999</v>
      </c>
      <c r="C9">
        <v>7.54582</v>
      </c>
      <c r="D9">
        <v>156.44999999999999</v>
      </c>
      <c r="E9">
        <v>6.54582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9"/>
  <sheetViews>
    <sheetView workbookViewId="0">
      <selection activeCell="I26" sqref="I26"/>
    </sheetView>
  </sheetViews>
  <sheetFormatPr baseColWidth="10" defaultColWidth="8.83203125" defaultRowHeight="15" x14ac:dyDescent="0.2"/>
  <cols>
    <col min="2" max="2" width="53.5" customWidth="1"/>
    <col min="4" max="4" width="49.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34.614460000000001</v>
      </c>
      <c r="C2">
        <v>2.5300199999999999</v>
      </c>
      <c r="D2">
        <v>31.256799999999998</v>
      </c>
      <c r="E2">
        <v>1.5300199999999999</v>
      </c>
    </row>
    <row r="3" spans="1:5" x14ac:dyDescent="0.2">
      <c r="A3">
        <v>120</v>
      </c>
      <c r="B3">
        <v>29.919619999999998</v>
      </c>
      <c r="C3">
        <v>2.2040600000000001</v>
      </c>
      <c r="D3">
        <v>30.564810000000001</v>
      </c>
      <c r="E3">
        <v>2.0406399999999998</v>
      </c>
    </row>
    <row r="4" spans="1:5" x14ac:dyDescent="0.2">
      <c r="A4">
        <v>240</v>
      </c>
      <c r="B4">
        <v>19.95149</v>
      </c>
      <c r="C4">
        <v>1.0844100000000001</v>
      </c>
      <c r="D4">
        <v>29.569800000000001</v>
      </c>
      <c r="E4">
        <v>1.0441400000000001</v>
      </c>
    </row>
    <row r="5" spans="1:5" x14ac:dyDescent="0.2">
      <c r="A5">
        <v>360</v>
      </c>
      <c r="B5">
        <v>17.45</v>
      </c>
      <c r="C5">
        <v>1.7524</v>
      </c>
      <c r="D5">
        <v>29.569739999999999</v>
      </c>
      <c r="E5">
        <v>1.9523999999999999</v>
      </c>
    </row>
    <row r="6" spans="1:5" x14ac:dyDescent="0.2">
      <c r="A6">
        <v>480</v>
      </c>
      <c r="B6">
        <v>16.8</v>
      </c>
      <c r="C6">
        <v>2.22261</v>
      </c>
      <c r="D6">
        <v>28.589459999999999</v>
      </c>
      <c r="E6">
        <v>2.5226099999999998</v>
      </c>
    </row>
    <row r="7" spans="1:5" x14ac:dyDescent="0.2">
      <c r="A7">
        <v>600</v>
      </c>
      <c r="B7">
        <v>13.55941</v>
      </c>
      <c r="C7">
        <v>1.1264000000000001</v>
      </c>
      <c r="D7">
        <v>28.548960000000001</v>
      </c>
      <c r="E7">
        <v>1.64035</v>
      </c>
    </row>
    <row r="8" spans="1:5" x14ac:dyDescent="0.2">
      <c r="A8">
        <v>900</v>
      </c>
      <c r="B8">
        <v>11.578950000000001</v>
      </c>
      <c r="C8">
        <v>1.8953899999999999</v>
      </c>
      <c r="D8">
        <v>27.545480000000001</v>
      </c>
      <c r="E8">
        <v>1.95387</v>
      </c>
    </row>
    <row r="9" spans="1:5" x14ac:dyDescent="0.2">
      <c r="A9">
        <v>1200</v>
      </c>
      <c r="B9">
        <v>10.95</v>
      </c>
      <c r="C9">
        <v>1.70522</v>
      </c>
      <c r="D9">
        <v>27.35896</v>
      </c>
      <c r="E9">
        <v>1.05216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9"/>
  <sheetViews>
    <sheetView workbookViewId="0">
      <selection activeCell="D16" sqref="D16"/>
    </sheetView>
  </sheetViews>
  <sheetFormatPr baseColWidth="10" defaultColWidth="8.83203125" defaultRowHeight="15" x14ac:dyDescent="0.2"/>
  <cols>
    <col min="2" max="2" width="49.664062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0.46884999999999999</v>
      </c>
      <c r="E2">
        <v>0.1</v>
      </c>
    </row>
    <row r="3" spans="1:5" x14ac:dyDescent="0.2">
      <c r="A3">
        <v>120</v>
      </c>
      <c r="B3">
        <v>0.53</v>
      </c>
      <c r="C3">
        <v>0.22</v>
      </c>
      <c r="D3">
        <v>0.91693999999999998</v>
      </c>
      <c r="E3">
        <v>0.2</v>
      </c>
    </row>
    <row r="4" spans="1:5" x14ac:dyDescent="0.2">
      <c r="A4">
        <v>240</v>
      </c>
      <c r="B4">
        <v>0.45</v>
      </c>
      <c r="C4">
        <v>0.15</v>
      </c>
      <c r="D4">
        <v>1.03494</v>
      </c>
      <c r="E4">
        <v>0.15</v>
      </c>
    </row>
    <row r="5" spans="1:5" x14ac:dyDescent="0.2">
      <c r="A5">
        <v>360</v>
      </c>
      <c r="B5">
        <v>0.31</v>
      </c>
      <c r="C5">
        <v>0.17</v>
      </c>
      <c r="D5">
        <v>1.33064</v>
      </c>
      <c r="E5">
        <v>0.25</v>
      </c>
    </row>
    <row r="6" spans="1:5" x14ac:dyDescent="0.2">
      <c r="A6">
        <v>480</v>
      </c>
      <c r="B6">
        <v>0.24</v>
      </c>
      <c r="C6">
        <v>9.8000000000000004E-2</v>
      </c>
      <c r="D6">
        <v>2.18716</v>
      </c>
      <c r="E6">
        <v>0.14000000000000001</v>
      </c>
    </row>
    <row r="7" spans="1:5" x14ac:dyDescent="0.2">
      <c r="A7">
        <v>600</v>
      </c>
      <c r="B7">
        <v>0.22</v>
      </c>
      <c r="C7">
        <v>0.17499999999999999</v>
      </c>
      <c r="D7">
        <v>2.39764</v>
      </c>
      <c r="E7">
        <v>0.2</v>
      </c>
    </row>
    <row r="8" spans="1:5" x14ac:dyDescent="0.2">
      <c r="A8">
        <v>900</v>
      </c>
      <c r="B8">
        <v>0.2</v>
      </c>
      <c r="C8">
        <v>9.01E-2</v>
      </c>
      <c r="D8">
        <v>2.58209</v>
      </c>
      <c r="E8">
        <v>0.08</v>
      </c>
    </row>
    <row r="9" spans="1:5" x14ac:dyDescent="0.2">
      <c r="A9">
        <v>1200</v>
      </c>
      <c r="B9">
        <v>0.2</v>
      </c>
      <c r="C9">
        <v>0.1</v>
      </c>
      <c r="D9">
        <v>2.7547700000000002</v>
      </c>
      <c r="E9">
        <v>0.1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7" customWidth="1"/>
    <col min="4" max="4" width="44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15.65</v>
      </c>
      <c r="C2">
        <v>2.1670699999999998</v>
      </c>
      <c r="D2">
        <v>17.649999999999999</v>
      </c>
      <c r="E2">
        <v>2.6706799999999999</v>
      </c>
    </row>
    <row r="3" spans="1:5" x14ac:dyDescent="0.2">
      <c r="A3">
        <v>120</v>
      </c>
      <c r="B3">
        <v>54.608699999999999</v>
      </c>
      <c r="C3">
        <v>4.1544999999999996</v>
      </c>
      <c r="D3">
        <v>59.608699999999999</v>
      </c>
      <c r="E3">
        <v>4.4496200000000004</v>
      </c>
    </row>
    <row r="4" spans="1:5" x14ac:dyDescent="0.2">
      <c r="A4">
        <v>240</v>
      </c>
      <c r="B4">
        <v>76.56</v>
      </c>
      <c r="C4">
        <v>8.5687599999999993</v>
      </c>
      <c r="D4">
        <v>86.56</v>
      </c>
      <c r="E4">
        <v>8.6875699999999991</v>
      </c>
    </row>
    <row r="5" spans="1:5" x14ac:dyDescent="0.2">
      <c r="A5">
        <v>360</v>
      </c>
      <c r="B5">
        <v>87.931030000000007</v>
      </c>
      <c r="C5">
        <v>5.4275200000000003</v>
      </c>
      <c r="D5">
        <v>97.931030000000007</v>
      </c>
      <c r="E5">
        <v>4.4275200000000003</v>
      </c>
    </row>
    <row r="6" spans="1:5" x14ac:dyDescent="0.2">
      <c r="A6">
        <v>480</v>
      </c>
      <c r="B6">
        <v>95.074070000000006</v>
      </c>
      <c r="C6">
        <v>5.7663200000000003</v>
      </c>
      <c r="D6">
        <v>105.07407000000001</v>
      </c>
      <c r="E6">
        <v>4.7663200000000003</v>
      </c>
    </row>
    <row r="7" spans="1:5" x14ac:dyDescent="0.2">
      <c r="A7">
        <v>600</v>
      </c>
      <c r="B7">
        <v>100.2963</v>
      </c>
      <c r="C7">
        <v>6.4290599999999998</v>
      </c>
      <c r="D7">
        <v>120.2963</v>
      </c>
      <c r="E7">
        <v>7.4290599999999998</v>
      </c>
    </row>
    <row r="8" spans="1:5" x14ac:dyDescent="0.2">
      <c r="A8">
        <v>900</v>
      </c>
      <c r="B8">
        <v>116.28</v>
      </c>
      <c r="C8">
        <v>5.4535999999999998</v>
      </c>
      <c r="D8">
        <v>136.28</v>
      </c>
      <c r="E8">
        <v>6.4535999999999998</v>
      </c>
    </row>
    <row r="9" spans="1:5" x14ac:dyDescent="0.2">
      <c r="A9">
        <v>1200</v>
      </c>
      <c r="B9">
        <v>120.34783</v>
      </c>
      <c r="C9">
        <v>6.24709</v>
      </c>
      <c r="D9">
        <v>140.34782999999999</v>
      </c>
      <c r="E9">
        <v>7.24709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2.5" customWidth="1"/>
    <col min="4" max="4" width="49.332031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36.1</v>
      </c>
      <c r="C2">
        <v>5.0088900000000001</v>
      </c>
      <c r="D2">
        <v>29.269839999999999</v>
      </c>
      <c r="E2">
        <v>4.0088900000000001</v>
      </c>
    </row>
    <row r="3" spans="1:5" x14ac:dyDescent="0.2">
      <c r="A3">
        <v>120</v>
      </c>
      <c r="B3">
        <v>31.043479999999999</v>
      </c>
      <c r="C3">
        <v>2.3189199999999999</v>
      </c>
      <c r="D3">
        <v>28.535910000000001</v>
      </c>
      <c r="E3">
        <v>3.3189199999999999</v>
      </c>
    </row>
    <row r="4" spans="1:5" x14ac:dyDescent="0.2">
      <c r="A4">
        <v>240</v>
      </c>
      <c r="B4">
        <v>20.440000000000001</v>
      </c>
      <c r="C4">
        <v>2.1127199999999999</v>
      </c>
      <c r="D4">
        <v>27.59864</v>
      </c>
      <c r="E4">
        <v>2.72336</v>
      </c>
    </row>
    <row r="5" spans="1:5" x14ac:dyDescent="0.2">
      <c r="A5">
        <v>360</v>
      </c>
      <c r="B5">
        <v>18.344830000000002</v>
      </c>
      <c r="C5">
        <v>1.81962</v>
      </c>
      <c r="D5">
        <v>27.365839999999999</v>
      </c>
      <c r="E5">
        <v>1.1962200000000001</v>
      </c>
    </row>
    <row r="6" spans="1:5" x14ac:dyDescent="0.2">
      <c r="A6">
        <v>480</v>
      </c>
      <c r="B6">
        <v>17.074069999999999</v>
      </c>
      <c r="C6">
        <v>1.9479900000000001</v>
      </c>
      <c r="D6">
        <v>26.36985</v>
      </c>
      <c r="E6">
        <v>1.9798899999999999</v>
      </c>
    </row>
    <row r="7" spans="1:5" x14ac:dyDescent="0.2">
      <c r="A7">
        <v>600</v>
      </c>
      <c r="B7">
        <v>15.81481</v>
      </c>
      <c r="C7">
        <v>1.7662899999999999</v>
      </c>
      <c r="D7">
        <v>26.369869999999999</v>
      </c>
      <c r="E7">
        <v>2.6628500000000002</v>
      </c>
    </row>
    <row r="8" spans="1:5" x14ac:dyDescent="0.2">
      <c r="A8">
        <v>900</v>
      </c>
      <c r="B8">
        <v>14.64</v>
      </c>
      <c r="C8">
        <v>1.84199</v>
      </c>
      <c r="D8">
        <v>25.369540000000001</v>
      </c>
      <c r="E8">
        <v>1.9419900000000001</v>
      </c>
    </row>
    <row r="9" spans="1:5" x14ac:dyDescent="0.2">
      <c r="A9">
        <v>1200</v>
      </c>
      <c r="B9">
        <v>13.739129999999999</v>
      </c>
      <c r="C9">
        <v>1.7368600000000001</v>
      </c>
      <c r="D9">
        <v>25.9681</v>
      </c>
      <c r="E9">
        <v>2.7368600000000001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9"/>
  <sheetViews>
    <sheetView workbookViewId="0">
      <selection activeCell="E2" sqref="E2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0.40977999999999998</v>
      </c>
      <c r="E2">
        <v>0.09</v>
      </c>
    </row>
    <row r="3" spans="1:5" x14ac:dyDescent="0.2">
      <c r="A3">
        <v>120</v>
      </c>
      <c r="B3">
        <v>0.36</v>
      </c>
      <c r="C3">
        <v>0.20580000000000001</v>
      </c>
      <c r="D3">
        <v>0.54218</v>
      </c>
      <c r="E3">
        <v>0.12</v>
      </c>
    </row>
    <row r="4" spans="1:5" x14ac:dyDescent="0.2">
      <c r="A4">
        <v>240</v>
      </c>
      <c r="B4">
        <v>0.31</v>
      </c>
      <c r="C4">
        <v>0.15</v>
      </c>
      <c r="D4">
        <v>0.55196999999999996</v>
      </c>
      <c r="E4">
        <v>0.25</v>
      </c>
    </row>
    <row r="5" spans="1:5" x14ac:dyDescent="0.2">
      <c r="A5">
        <v>360</v>
      </c>
      <c r="B5">
        <v>0.28999999999999998</v>
      </c>
      <c r="C5">
        <v>0.16600000000000001</v>
      </c>
      <c r="D5">
        <v>0.82098000000000004</v>
      </c>
      <c r="E5">
        <v>0.11700000000000001</v>
      </c>
    </row>
    <row r="6" spans="1:5" x14ac:dyDescent="0.2">
      <c r="A6">
        <v>480</v>
      </c>
      <c r="B6">
        <v>0.27</v>
      </c>
      <c r="C6">
        <v>0.1</v>
      </c>
      <c r="D6">
        <v>0.92293999999999998</v>
      </c>
      <c r="E6">
        <v>0.2</v>
      </c>
    </row>
    <row r="7" spans="1:5" x14ac:dyDescent="0.2">
      <c r="A7">
        <v>600</v>
      </c>
      <c r="B7">
        <v>0.25</v>
      </c>
      <c r="C7">
        <v>0.2</v>
      </c>
      <c r="D7">
        <v>1.81952</v>
      </c>
      <c r="E7">
        <v>0.1</v>
      </c>
    </row>
    <row r="8" spans="1:5" x14ac:dyDescent="0.2">
      <c r="A8">
        <v>900</v>
      </c>
      <c r="B8">
        <v>0.22</v>
      </c>
      <c r="C8">
        <v>0.09</v>
      </c>
      <c r="D8">
        <v>1.7758700000000001</v>
      </c>
      <c r="E8">
        <v>0.19</v>
      </c>
    </row>
    <row r="9" spans="1:5" x14ac:dyDescent="0.2">
      <c r="A9">
        <v>1200</v>
      </c>
      <c r="B9">
        <v>0.21</v>
      </c>
      <c r="C9">
        <v>0.112</v>
      </c>
      <c r="D9">
        <v>1.8437399999999999</v>
      </c>
      <c r="E9">
        <v>0.2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9"/>
  <sheetViews>
    <sheetView workbookViewId="0">
      <selection sqref="A1:E1"/>
    </sheetView>
  </sheetViews>
  <sheetFormatPr baseColWidth="10" defaultColWidth="8.83203125" defaultRowHeight="15" x14ac:dyDescent="0.2"/>
  <cols>
    <col min="2" max="2" width="47" customWidth="1"/>
    <col min="4" max="4" width="44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15.65</v>
      </c>
      <c r="C2">
        <v>2.1670699999999998</v>
      </c>
      <c r="D2">
        <v>17.649999999999999</v>
      </c>
      <c r="E2">
        <v>2.6706799999999999</v>
      </c>
    </row>
    <row r="3" spans="1:5" x14ac:dyDescent="0.2">
      <c r="A3">
        <v>120</v>
      </c>
      <c r="B3">
        <v>54.608699999999999</v>
      </c>
      <c r="C3">
        <v>4.1544999999999996</v>
      </c>
      <c r="D3">
        <v>59.608699999999999</v>
      </c>
      <c r="E3">
        <v>4.4496200000000004</v>
      </c>
    </row>
    <row r="4" spans="1:5" x14ac:dyDescent="0.2">
      <c r="A4">
        <v>240</v>
      </c>
      <c r="B4">
        <v>76.56</v>
      </c>
      <c r="C4">
        <v>8.5687599999999993</v>
      </c>
      <c r="D4">
        <v>86.56</v>
      </c>
      <c r="E4">
        <v>8.6875699999999991</v>
      </c>
    </row>
    <row r="5" spans="1:5" x14ac:dyDescent="0.2">
      <c r="A5">
        <v>360</v>
      </c>
      <c r="B5">
        <v>87.931030000000007</v>
      </c>
      <c r="C5">
        <v>5.4275200000000003</v>
      </c>
      <c r="D5">
        <v>97.931030000000007</v>
      </c>
      <c r="E5">
        <v>4.4275200000000003</v>
      </c>
    </row>
    <row r="6" spans="1:5" x14ac:dyDescent="0.2">
      <c r="A6">
        <v>480</v>
      </c>
      <c r="B6">
        <v>95.074070000000006</v>
      </c>
      <c r="C6">
        <v>5.7663200000000003</v>
      </c>
      <c r="D6">
        <v>105.07407000000001</v>
      </c>
      <c r="E6">
        <v>4.7663200000000003</v>
      </c>
    </row>
    <row r="7" spans="1:5" x14ac:dyDescent="0.2">
      <c r="A7">
        <v>600</v>
      </c>
      <c r="B7">
        <v>100.2963</v>
      </c>
      <c r="C7">
        <v>6.4290599999999998</v>
      </c>
      <c r="D7">
        <v>120.2963</v>
      </c>
      <c r="E7">
        <v>7.4290599999999998</v>
      </c>
    </row>
    <row r="8" spans="1:5" x14ac:dyDescent="0.2">
      <c r="A8">
        <v>900</v>
      </c>
      <c r="B8">
        <v>116.28</v>
      </c>
      <c r="C8">
        <v>5.4535999999999998</v>
      </c>
      <c r="D8">
        <v>136.28</v>
      </c>
      <c r="E8">
        <v>6.4535999999999998</v>
      </c>
    </row>
    <row r="9" spans="1:5" x14ac:dyDescent="0.2">
      <c r="A9">
        <v>1200</v>
      </c>
      <c r="B9">
        <v>120.34783</v>
      </c>
      <c r="C9">
        <v>6.24709</v>
      </c>
      <c r="D9">
        <v>140.34782999999999</v>
      </c>
      <c r="E9">
        <v>7.24709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2.5" customWidth="1"/>
    <col min="4" max="4" width="49.332031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36.1</v>
      </c>
      <c r="C2">
        <v>5.0088900000000001</v>
      </c>
      <c r="D2">
        <v>29.269839999999999</v>
      </c>
      <c r="E2">
        <v>4.0088900000000001</v>
      </c>
    </row>
    <row r="3" spans="1:5" x14ac:dyDescent="0.2">
      <c r="A3">
        <v>120</v>
      </c>
      <c r="B3">
        <v>31.043479999999999</v>
      </c>
      <c r="C3">
        <v>2.3189199999999999</v>
      </c>
      <c r="D3">
        <v>28.535910000000001</v>
      </c>
      <c r="E3">
        <v>3.3189199999999999</v>
      </c>
    </row>
    <row r="4" spans="1:5" x14ac:dyDescent="0.2">
      <c r="A4">
        <v>240</v>
      </c>
      <c r="B4">
        <v>20.440000000000001</v>
      </c>
      <c r="C4">
        <v>2.1127199999999999</v>
      </c>
      <c r="D4">
        <v>27.59864</v>
      </c>
      <c r="E4">
        <v>2.72336</v>
      </c>
    </row>
    <row r="5" spans="1:5" x14ac:dyDescent="0.2">
      <c r="A5">
        <v>360</v>
      </c>
      <c r="B5">
        <v>18.344830000000002</v>
      </c>
      <c r="C5">
        <v>1.81962</v>
      </c>
      <c r="D5">
        <v>27.365839999999999</v>
      </c>
      <c r="E5">
        <v>1.1962200000000001</v>
      </c>
    </row>
    <row r="6" spans="1:5" x14ac:dyDescent="0.2">
      <c r="A6">
        <v>480</v>
      </c>
      <c r="B6">
        <v>17.074069999999999</v>
      </c>
      <c r="C6">
        <v>1.9479900000000001</v>
      </c>
      <c r="D6">
        <v>26.36985</v>
      </c>
      <c r="E6">
        <v>1.9798899999999999</v>
      </c>
    </row>
    <row r="7" spans="1:5" x14ac:dyDescent="0.2">
      <c r="A7">
        <v>600</v>
      </c>
      <c r="B7">
        <v>15.81481</v>
      </c>
      <c r="C7">
        <v>1.7662899999999999</v>
      </c>
      <c r="D7">
        <v>26.369869999999999</v>
      </c>
      <c r="E7">
        <v>2.6628500000000002</v>
      </c>
    </row>
    <row r="8" spans="1:5" x14ac:dyDescent="0.2">
      <c r="A8">
        <v>900</v>
      </c>
      <c r="B8">
        <v>14.64</v>
      </c>
      <c r="C8">
        <v>1.84199</v>
      </c>
      <c r="D8">
        <v>25.369540000000001</v>
      </c>
      <c r="E8">
        <v>1.9419900000000001</v>
      </c>
    </row>
    <row r="9" spans="1:5" x14ac:dyDescent="0.2">
      <c r="A9">
        <v>1200</v>
      </c>
      <c r="B9">
        <v>13.739129999999999</v>
      </c>
      <c r="C9">
        <v>1.7368600000000001</v>
      </c>
      <c r="D9">
        <v>25.9681</v>
      </c>
      <c r="E9">
        <v>2.7368600000000001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9"/>
  <sheetViews>
    <sheetView workbookViewId="0">
      <selection activeCell="E21" sqref="E21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0.40977999999999998</v>
      </c>
      <c r="E2">
        <v>0.09</v>
      </c>
    </row>
    <row r="3" spans="1:5" x14ac:dyDescent="0.2">
      <c r="A3">
        <v>120</v>
      </c>
      <c r="B3">
        <v>0.36</v>
      </c>
      <c r="C3">
        <v>0.20580000000000001</v>
      </c>
      <c r="D3">
        <v>0.54218</v>
      </c>
      <c r="E3">
        <v>0.12</v>
      </c>
    </row>
    <row r="4" spans="1:5" x14ac:dyDescent="0.2">
      <c r="A4">
        <v>240</v>
      </c>
      <c r="B4">
        <v>0.31</v>
      </c>
      <c r="C4">
        <v>0.15</v>
      </c>
      <c r="D4">
        <v>0.55196999999999996</v>
      </c>
      <c r="E4">
        <v>0.25</v>
      </c>
    </row>
    <row r="5" spans="1:5" x14ac:dyDescent="0.2">
      <c r="A5">
        <v>360</v>
      </c>
      <c r="B5">
        <v>0.28999999999999998</v>
      </c>
      <c r="C5">
        <v>0.16600000000000001</v>
      </c>
      <c r="D5">
        <v>0.82098000000000004</v>
      </c>
      <c r="E5">
        <v>0.11700000000000001</v>
      </c>
    </row>
    <row r="6" spans="1:5" x14ac:dyDescent="0.2">
      <c r="A6">
        <v>480</v>
      </c>
      <c r="B6">
        <v>0.27</v>
      </c>
      <c r="C6">
        <v>0.1</v>
      </c>
      <c r="D6">
        <v>0.92293999999999998</v>
      </c>
      <c r="E6">
        <v>0.2</v>
      </c>
    </row>
    <row r="7" spans="1:5" x14ac:dyDescent="0.2">
      <c r="A7">
        <v>600</v>
      </c>
      <c r="B7">
        <v>0.25</v>
      </c>
      <c r="C7">
        <v>0.2</v>
      </c>
      <c r="D7">
        <v>1.81952</v>
      </c>
      <c r="E7">
        <v>0.1</v>
      </c>
    </row>
    <row r="8" spans="1:5" x14ac:dyDescent="0.2">
      <c r="A8">
        <v>900</v>
      </c>
      <c r="B8">
        <v>0.22</v>
      </c>
      <c r="C8">
        <v>0.09</v>
      </c>
      <c r="D8">
        <v>1.7758700000000001</v>
      </c>
      <c r="E8">
        <v>0.19</v>
      </c>
    </row>
    <row r="9" spans="1:5" x14ac:dyDescent="0.2">
      <c r="A9">
        <v>1200</v>
      </c>
      <c r="B9">
        <v>0.21</v>
      </c>
      <c r="C9">
        <v>0.112</v>
      </c>
      <c r="D9">
        <v>1.8437399999999999</v>
      </c>
      <c r="E9">
        <v>0.2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9"/>
  <sheetViews>
    <sheetView workbookViewId="0">
      <selection activeCell="I25" sqref="I25"/>
    </sheetView>
  </sheetViews>
  <sheetFormatPr baseColWidth="10" defaultColWidth="8.83203125" defaultRowHeight="15" x14ac:dyDescent="0.2"/>
  <cols>
    <col min="2" max="2" width="45.5" customWidth="1"/>
    <col min="4" max="4" width="43.832031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17.818180000000002</v>
      </c>
      <c r="C2">
        <v>2.2549999999999999</v>
      </c>
      <c r="D2">
        <v>16.98</v>
      </c>
      <c r="E2">
        <v>0.13450999999999999</v>
      </c>
    </row>
    <row r="3" spans="1:5" x14ac:dyDescent="0.2">
      <c r="A3">
        <v>120</v>
      </c>
      <c r="B3">
        <v>54.8</v>
      </c>
      <c r="C3">
        <v>3.5641699999999998</v>
      </c>
      <c r="D3">
        <v>59.8</v>
      </c>
      <c r="E3">
        <v>10.45698</v>
      </c>
    </row>
    <row r="4" spans="1:5" x14ac:dyDescent="0.2">
      <c r="A4">
        <v>240</v>
      </c>
      <c r="B4">
        <v>60.69697</v>
      </c>
      <c r="C4">
        <v>6.9555499999999997</v>
      </c>
      <c r="D4">
        <v>95.696969999999993</v>
      </c>
      <c r="E4">
        <v>3.51593</v>
      </c>
    </row>
    <row r="5" spans="1:5" x14ac:dyDescent="0.2">
      <c r="A5">
        <v>360</v>
      </c>
      <c r="B5">
        <v>92.740740000000002</v>
      </c>
      <c r="C5">
        <v>6.3666700000000001</v>
      </c>
      <c r="D5">
        <v>99.740740000000002</v>
      </c>
      <c r="E5">
        <v>10.56</v>
      </c>
    </row>
    <row r="6" spans="1:5" x14ac:dyDescent="0.2">
      <c r="A6">
        <v>480</v>
      </c>
      <c r="B6">
        <v>101.83333</v>
      </c>
      <c r="C6">
        <v>6.2565999999999997</v>
      </c>
      <c r="D6">
        <v>103.83333</v>
      </c>
      <c r="E6">
        <v>5.6890000000000001</v>
      </c>
    </row>
    <row r="7" spans="1:5" x14ac:dyDescent="0.2">
      <c r="A7">
        <v>600</v>
      </c>
      <c r="B7">
        <v>104.28125</v>
      </c>
      <c r="C7">
        <v>5.5878699999999997</v>
      </c>
      <c r="D7">
        <v>134.28125</v>
      </c>
      <c r="E7">
        <v>8.3871300000000009</v>
      </c>
    </row>
    <row r="8" spans="1:5" x14ac:dyDescent="0.2">
      <c r="A8">
        <v>900</v>
      </c>
      <c r="B8">
        <v>123.60526</v>
      </c>
      <c r="C8">
        <v>4.8161899999999997</v>
      </c>
      <c r="D8">
        <v>139.60525999999999</v>
      </c>
      <c r="E8">
        <v>9.2568000000000001</v>
      </c>
    </row>
    <row r="9" spans="1:5" x14ac:dyDescent="0.2">
      <c r="A9">
        <v>1200</v>
      </c>
      <c r="B9">
        <v>127.86207</v>
      </c>
      <c r="C9">
        <v>4.9881000000000002</v>
      </c>
      <c r="D9">
        <v>148.86206999999999</v>
      </c>
      <c r="E9">
        <v>7.2568000000000001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9"/>
  <sheetViews>
    <sheetView workbookViewId="0">
      <selection activeCell="I27" sqref="I27"/>
    </sheetView>
  </sheetViews>
  <sheetFormatPr baseColWidth="10" defaultColWidth="8.83203125" defaultRowHeight="15" x14ac:dyDescent="0.2"/>
  <cols>
    <col min="2" max="2" width="52.5" customWidth="1"/>
    <col min="4" max="4" width="49.332031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35.818179999999998</v>
      </c>
      <c r="C2">
        <v>4.5923100000000003</v>
      </c>
      <c r="D2">
        <v>30.269839999999999</v>
      </c>
      <c r="E2">
        <v>0.63451000000000002</v>
      </c>
    </row>
    <row r="3" spans="1:5" x14ac:dyDescent="0.2">
      <c r="A3">
        <v>120</v>
      </c>
      <c r="B3">
        <v>26.52</v>
      </c>
      <c r="C3">
        <v>2.35805</v>
      </c>
      <c r="D3">
        <v>29.535910000000001</v>
      </c>
      <c r="E3">
        <v>2.0000200000000001</v>
      </c>
    </row>
    <row r="4" spans="1:5" x14ac:dyDescent="0.2">
      <c r="A4">
        <v>240</v>
      </c>
      <c r="B4">
        <v>20.93939</v>
      </c>
      <c r="C4">
        <v>1.69834</v>
      </c>
      <c r="D4">
        <v>28.59864</v>
      </c>
      <c r="E4">
        <v>1.256</v>
      </c>
    </row>
    <row r="5" spans="1:5" x14ac:dyDescent="0.2">
      <c r="A5">
        <v>360</v>
      </c>
      <c r="B5">
        <v>17.407409999999999</v>
      </c>
      <c r="C5">
        <v>1.8721699999999999</v>
      </c>
      <c r="D5">
        <v>28.365839999999999</v>
      </c>
      <c r="E5">
        <v>1.5687</v>
      </c>
    </row>
    <row r="6" spans="1:5" x14ac:dyDescent="0.2">
      <c r="A6">
        <v>480</v>
      </c>
      <c r="B6">
        <v>16.366669999999999</v>
      </c>
      <c r="C6">
        <v>1.89584</v>
      </c>
      <c r="D6">
        <v>27.36985</v>
      </c>
      <c r="E6">
        <v>1.1120000000000001</v>
      </c>
    </row>
    <row r="7" spans="1:5" x14ac:dyDescent="0.2">
      <c r="A7">
        <v>600</v>
      </c>
      <c r="B7">
        <v>13.1875</v>
      </c>
      <c r="C7">
        <v>1.4357500000000001</v>
      </c>
      <c r="D7">
        <v>27.369869999999999</v>
      </c>
      <c r="E7">
        <v>2.0245000000000002</v>
      </c>
    </row>
    <row r="8" spans="1:5" x14ac:dyDescent="0.2">
      <c r="A8">
        <v>900</v>
      </c>
      <c r="B8">
        <v>12.36842</v>
      </c>
      <c r="C8">
        <v>1.3751599999999999</v>
      </c>
      <c r="D8">
        <v>26.369540000000001</v>
      </c>
      <c r="E8">
        <v>1.9587399999999999</v>
      </c>
    </row>
    <row r="9" spans="1:5" x14ac:dyDescent="0.2">
      <c r="A9">
        <v>1200</v>
      </c>
      <c r="B9">
        <v>12.124140000000001</v>
      </c>
      <c r="C9">
        <v>1.3371299999999999</v>
      </c>
      <c r="D9">
        <v>26.9681</v>
      </c>
      <c r="E9">
        <v>1.2589600000000001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9"/>
  <sheetViews>
    <sheetView workbookViewId="0">
      <selection activeCell="K24" sqref="K24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0.45405000000000001</v>
      </c>
      <c r="E2">
        <v>0.2</v>
      </c>
    </row>
    <row r="3" spans="1:5" x14ac:dyDescent="0.2">
      <c r="A3">
        <v>120</v>
      </c>
      <c r="B3">
        <v>0.4</v>
      </c>
      <c r="C3">
        <v>0.22</v>
      </c>
      <c r="D3">
        <v>0.62024999999999997</v>
      </c>
      <c r="E3">
        <v>0.24</v>
      </c>
    </row>
    <row r="4" spans="1:5" x14ac:dyDescent="0.2">
      <c r="A4">
        <v>240</v>
      </c>
      <c r="B4">
        <v>0.35</v>
      </c>
      <c r="C4">
        <v>0.15</v>
      </c>
      <c r="D4">
        <v>0.71496999999999999</v>
      </c>
      <c r="E4">
        <v>0.3</v>
      </c>
    </row>
    <row r="5" spans="1:5" x14ac:dyDescent="0.2">
      <c r="A5">
        <v>360</v>
      </c>
      <c r="B5">
        <v>0.3</v>
      </c>
      <c r="C5">
        <v>0.17</v>
      </c>
      <c r="D5">
        <v>0.99280000000000002</v>
      </c>
      <c r="E5">
        <v>0.3</v>
      </c>
    </row>
    <row r="6" spans="1:5" x14ac:dyDescent="0.2">
      <c r="A6">
        <v>480</v>
      </c>
      <c r="B6">
        <v>0.26</v>
      </c>
      <c r="C6">
        <v>0.1</v>
      </c>
      <c r="D6">
        <v>1.2316400000000001</v>
      </c>
      <c r="E6">
        <v>0.25</v>
      </c>
    </row>
    <row r="7" spans="1:5" x14ac:dyDescent="0.2">
      <c r="A7">
        <v>600</v>
      </c>
      <c r="B7">
        <v>0.24</v>
      </c>
      <c r="C7">
        <v>0.2</v>
      </c>
      <c r="D7">
        <v>1.77904</v>
      </c>
      <c r="E7">
        <v>0.3</v>
      </c>
    </row>
    <row r="8" spans="1:5" x14ac:dyDescent="0.2">
      <c r="A8">
        <v>900</v>
      </c>
      <c r="B8">
        <v>0.23</v>
      </c>
      <c r="C8">
        <v>0.09</v>
      </c>
      <c r="D8">
        <v>1.8458699999999999</v>
      </c>
      <c r="E8">
        <v>0.2</v>
      </c>
    </row>
    <row r="9" spans="1:5" x14ac:dyDescent="0.2">
      <c r="A9">
        <v>1200</v>
      </c>
      <c r="B9">
        <v>0.2</v>
      </c>
      <c r="C9">
        <v>0.1</v>
      </c>
      <c r="D9">
        <v>1.8608</v>
      </c>
      <c r="E9">
        <v>0.2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9"/>
  <sheetViews>
    <sheetView workbookViewId="0">
      <selection activeCell="B35" sqref="B35:B36"/>
    </sheetView>
  </sheetViews>
  <sheetFormatPr baseColWidth="10" defaultColWidth="8.83203125" defaultRowHeight="15" x14ac:dyDescent="0.2"/>
  <cols>
    <col min="2" max="2" width="45.5" customWidth="1"/>
    <col min="4" max="4" width="43.832031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17.818180000000002</v>
      </c>
      <c r="C2">
        <v>2.2549999999999999</v>
      </c>
      <c r="D2">
        <v>16.98</v>
      </c>
      <c r="E2">
        <v>0.13450999999999999</v>
      </c>
    </row>
    <row r="3" spans="1:5" x14ac:dyDescent="0.2">
      <c r="A3">
        <v>120</v>
      </c>
      <c r="B3">
        <v>54.8</v>
      </c>
      <c r="C3">
        <v>3.5641699999999998</v>
      </c>
      <c r="D3">
        <v>59.8</v>
      </c>
      <c r="E3">
        <v>10.45698</v>
      </c>
    </row>
    <row r="4" spans="1:5" x14ac:dyDescent="0.2">
      <c r="A4">
        <v>240</v>
      </c>
      <c r="B4">
        <v>60.69697</v>
      </c>
      <c r="C4">
        <v>6.9555499999999997</v>
      </c>
      <c r="D4">
        <v>95.696969999999993</v>
      </c>
      <c r="E4">
        <v>3.51593</v>
      </c>
    </row>
    <row r="5" spans="1:5" x14ac:dyDescent="0.2">
      <c r="A5">
        <v>360</v>
      </c>
      <c r="B5">
        <v>92.740740000000002</v>
      </c>
      <c r="C5">
        <v>6.3666700000000001</v>
      </c>
      <c r="D5">
        <v>99.740740000000002</v>
      </c>
      <c r="E5">
        <v>10.56</v>
      </c>
    </row>
    <row r="6" spans="1:5" x14ac:dyDescent="0.2">
      <c r="A6">
        <v>480</v>
      </c>
      <c r="B6">
        <v>101.83333</v>
      </c>
      <c r="C6">
        <v>6.2565999999999997</v>
      </c>
      <c r="D6">
        <v>103.83333</v>
      </c>
      <c r="E6">
        <v>5.6890000000000001</v>
      </c>
    </row>
    <row r="7" spans="1:5" x14ac:dyDescent="0.2">
      <c r="A7">
        <v>600</v>
      </c>
      <c r="B7">
        <v>104.28125</v>
      </c>
      <c r="C7">
        <v>5.5878699999999997</v>
      </c>
      <c r="D7">
        <v>134.28125</v>
      </c>
      <c r="E7">
        <v>8.3871300000000009</v>
      </c>
    </row>
    <row r="8" spans="1:5" x14ac:dyDescent="0.2">
      <c r="A8">
        <v>900</v>
      </c>
      <c r="B8">
        <v>123.60526</v>
      </c>
      <c r="C8">
        <v>4.8161899999999997</v>
      </c>
      <c r="D8">
        <v>139.60525999999999</v>
      </c>
      <c r="E8">
        <v>9.2568000000000001</v>
      </c>
    </row>
    <row r="9" spans="1:5" x14ac:dyDescent="0.2">
      <c r="A9">
        <v>1200</v>
      </c>
      <c r="B9">
        <v>127.86207</v>
      </c>
      <c r="C9">
        <v>4.9881000000000002</v>
      </c>
      <c r="D9">
        <v>148.86206999999999</v>
      </c>
      <c r="E9">
        <v>7.2568000000000001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9"/>
  <sheetViews>
    <sheetView workbookViewId="0">
      <selection activeCell="G24" sqref="G24"/>
    </sheetView>
  </sheetViews>
  <sheetFormatPr baseColWidth="10" defaultColWidth="8.83203125" defaultRowHeight="15" x14ac:dyDescent="0.2"/>
  <cols>
    <col min="2" max="2" width="52.5" customWidth="1"/>
    <col min="4" max="4" width="49.332031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35.818179999999998</v>
      </c>
      <c r="C2">
        <v>4.5923100000000003</v>
      </c>
      <c r="D2">
        <v>30.269839999999999</v>
      </c>
      <c r="E2">
        <v>0.63451000000000002</v>
      </c>
    </row>
    <row r="3" spans="1:5" x14ac:dyDescent="0.2">
      <c r="A3">
        <v>120</v>
      </c>
      <c r="B3">
        <v>26.52</v>
      </c>
      <c r="C3">
        <v>2.35805</v>
      </c>
      <c r="D3">
        <v>29.535910000000001</v>
      </c>
      <c r="E3">
        <v>2.0000200000000001</v>
      </c>
    </row>
    <row r="4" spans="1:5" x14ac:dyDescent="0.2">
      <c r="A4">
        <v>240</v>
      </c>
      <c r="B4">
        <v>20.93939</v>
      </c>
      <c r="C4">
        <v>1.69834</v>
      </c>
      <c r="D4">
        <v>28.59864</v>
      </c>
      <c r="E4">
        <v>1.256</v>
      </c>
    </row>
    <row r="5" spans="1:5" x14ac:dyDescent="0.2">
      <c r="A5">
        <v>360</v>
      </c>
      <c r="B5">
        <v>17.407409999999999</v>
      </c>
      <c r="C5">
        <v>1.8721699999999999</v>
      </c>
      <c r="D5">
        <v>28.365839999999999</v>
      </c>
      <c r="E5">
        <v>1.5687</v>
      </c>
    </row>
    <row r="6" spans="1:5" x14ac:dyDescent="0.2">
      <c r="A6">
        <v>480</v>
      </c>
      <c r="B6">
        <v>16.366669999999999</v>
      </c>
      <c r="C6">
        <v>1.89584</v>
      </c>
      <c r="D6">
        <v>27.36985</v>
      </c>
      <c r="E6">
        <v>1.1120000000000001</v>
      </c>
    </row>
    <row r="7" spans="1:5" x14ac:dyDescent="0.2">
      <c r="A7">
        <v>600</v>
      </c>
      <c r="B7">
        <v>13.1875</v>
      </c>
      <c r="C7">
        <v>1.4357500000000001</v>
      </c>
      <c r="D7">
        <v>27.369869999999999</v>
      </c>
      <c r="E7">
        <v>2.0245000000000002</v>
      </c>
    </row>
    <row r="8" spans="1:5" x14ac:dyDescent="0.2">
      <c r="A8">
        <v>900</v>
      </c>
      <c r="B8">
        <v>12.36842</v>
      </c>
      <c r="C8">
        <v>1.3751599999999999</v>
      </c>
      <c r="D8">
        <v>26.369540000000001</v>
      </c>
      <c r="E8">
        <v>1.9587399999999999</v>
      </c>
    </row>
    <row r="9" spans="1:5" x14ac:dyDescent="0.2">
      <c r="A9">
        <v>1200</v>
      </c>
      <c r="B9">
        <v>12.124140000000001</v>
      </c>
      <c r="C9">
        <v>1.3371299999999999</v>
      </c>
      <c r="D9">
        <v>26.9681</v>
      </c>
      <c r="E9">
        <v>1.2589600000000001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9"/>
  <sheetViews>
    <sheetView workbookViewId="0">
      <selection activeCell="D20" sqref="D20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0.45405000000000001</v>
      </c>
      <c r="E2">
        <v>0.2</v>
      </c>
    </row>
    <row r="3" spans="1:5" x14ac:dyDescent="0.2">
      <c r="A3">
        <v>120</v>
      </c>
      <c r="B3">
        <v>0.4</v>
      </c>
      <c r="C3">
        <v>0.21</v>
      </c>
      <c r="D3">
        <v>0.62024999999999997</v>
      </c>
      <c r="E3">
        <v>0.24</v>
      </c>
    </row>
    <row r="4" spans="1:5" x14ac:dyDescent="0.2">
      <c r="A4">
        <v>240</v>
      </c>
      <c r="B4">
        <v>0.35</v>
      </c>
      <c r="C4">
        <v>0.15</v>
      </c>
      <c r="D4">
        <v>0.71496999999999999</v>
      </c>
      <c r="E4">
        <v>0.3</v>
      </c>
    </row>
    <row r="5" spans="1:5" x14ac:dyDescent="0.2">
      <c r="A5">
        <v>360</v>
      </c>
      <c r="B5">
        <v>0.3</v>
      </c>
      <c r="C5">
        <v>0.16600000000000001</v>
      </c>
      <c r="D5">
        <v>0.99280000000000002</v>
      </c>
      <c r="E5">
        <v>0.3</v>
      </c>
    </row>
    <row r="6" spans="1:5" x14ac:dyDescent="0.2">
      <c r="A6">
        <v>480</v>
      </c>
      <c r="B6">
        <v>0.26</v>
      </c>
      <c r="C6">
        <v>9.6000000000000002E-2</v>
      </c>
      <c r="D6">
        <v>1.2316400000000001</v>
      </c>
      <c r="E6">
        <v>0.25</v>
      </c>
    </row>
    <row r="7" spans="1:5" x14ac:dyDescent="0.2">
      <c r="A7">
        <v>600</v>
      </c>
      <c r="B7">
        <v>0.24</v>
      </c>
      <c r="C7">
        <v>0.20799999999999999</v>
      </c>
      <c r="D7">
        <v>1.77904</v>
      </c>
      <c r="E7">
        <v>0.3</v>
      </c>
    </row>
    <row r="8" spans="1:5" x14ac:dyDescent="0.2">
      <c r="A8">
        <v>900</v>
      </c>
      <c r="B8">
        <v>0.23</v>
      </c>
      <c r="C8">
        <v>0.09</v>
      </c>
      <c r="D8">
        <v>1.8458699999999999</v>
      </c>
      <c r="E8">
        <v>0.2</v>
      </c>
    </row>
    <row r="9" spans="1:5" x14ac:dyDescent="0.2">
      <c r="A9">
        <v>1200</v>
      </c>
      <c r="B9">
        <v>0.2</v>
      </c>
      <c r="C9">
        <v>0.1</v>
      </c>
      <c r="D9">
        <v>1.8608</v>
      </c>
      <c r="E9">
        <v>0.2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9"/>
  <sheetViews>
    <sheetView workbookViewId="0">
      <selection activeCell="H22" sqref="H22"/>
    </sheetView>
  </sheetViews>
  <sheetFormatPr baseColWidth="10" defaultColWidth="8.83203125" defaultRowHeight="15" x14ac:dyDescent="0.2"/>
  <cols>
    <col min="2" max="2" width="45.5" customWidth="1"/>
    <col min="4" max="4" width="43.832031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16.035550000000001</v>
      </c>
      <c r="C2">
        <v>0.97111999999999998</v>
      </c>
      <c r="D2">
        <v>17.256</v>
      </c>
      <c r="E2">
        <v>0.8</v>
      </c>
    </row>
    <row r="3" spans="1:5" x14ac:dyDescent="0.2">
      <c r="A3">
        <v>120</v>
      </c>
      <c r="B3">
        <v>54.231929999999998</v>
      </c>
      <c r="C3">
        <v>4.4420000000000002</v>
      </c>
      <c r="D3">
        <v>59.8</v>
      </c>
      <c r="E3">
        <v>3.9</v>
      </c>
    </row>
    <row r="4" spans="1:5" x14ac:dyDescent="0.2">
      <c r="A4">
        <v>240</v>
      </c>
      <c r="B4">
        <v>70.207040000000006</v>
      </c>
      <c r="C4">
        <v>3.7364899999999999</v>
      </c>
      <c r="D4">
        <v>84.696969999999993</v>
      </c>
      <c r="E4">
        <v>3.9</v>
      </c>
    </row>
    <row r="5" spans="1:5" x14ac:dyDescent="0.2">
      <c r="A5">
        <v>360</v>
      </c>
      <c r="B5">
        <v>80.099999999999994</v>
      </c>
      <c r="C5">
        <v>6.9338600000000001</v>
      </c>
      <c r="D5">
        <v>80.740740000000002</v>
      </c>
      <c r="E5">
        <v>6.0039999999999996</v>
      </c>
    </row>
    <row r="6" spans="1:5" x14ac:dyDescent="0.2">
      <c r="A6">
        <v>480</v>
      </c>
      <c r="B6">
        <v>85.55</v>
      </c>
      <c r="C6">
        <v>7.2516699999999998</v>
      </c>
      <c r="D6">
        <v>101.83333</v>
      </c>
      <c r="E6">
        <v>6.2</v>
      </c>
    </row>
    <row r="7" spans="1:5" x14ac:dyDescent="0.2">
      <c r="A7">
        <v>600</v>
      </c>
      <c r="B7">
        <v>92.343389999999999</v>
      </c>
      <c r="C7">
        <v>5.6676599999999997</v>
      </c>
      <c r="D7">
        <v>112.28125</v>
      </c>
      <c r="E7">
        <v>4.25</v>
      </c>
    </row>
    <row r="8" spans="1:5" x14ac:dyDescent="0.2">
      <c r="A8">
        <v>900</v>
      </c>
      <c r="B8">
        <v>114.31579000000001</v>
      </c>
      <c r="C8">
        <v>7.4210000000000003</v>
      </c>
      <c r="D8">
        <v>134.60525999999999</v>
      </c>
      <c r="E8">
        <v>5.6</v>
      </c>
    </row>
    <row r="9" spans="1:5" x14ac:dyDescent="0.2">
      <c r="A9">
        <v>1200</v>
      </c>
      <c r="B9">
        <v>129.44999999999999</v>
      </c>
      <c r="C9">
        <v>7.5414199999999996</v>
      </c>
      <c r="D9">
        <v>149.86206999999999</v>
      </c>
      <c r="E9">
        <v>6.11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2.5" customWidth="1"/>
    <col min="4" max="4" width="49.66406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34.614460000000001</v>
      </c>
      <c r="C2">
        <v>2.5300158817835698</v>
      </c>
      <c r="D2">
        <v>30.269839999999999</v>
      </c>
      <c r="E2">
        <v>1.2</v>
      </c>
    </row>
    <row r="3" spans="1:5" x14ac:dyDescent="0.2">
      <c r="A3">
        <v>120</v>
      </c>
      <c r="B3">
        <v>30.919619999999998</v>
      </c>
      <c r="C3">
        <v>2.2040641503177199</v>
      </c>
      <c r="D3">
        <v>29.535910000000001</v>
      </c>
      <c r="E3">
        <v>2.0013999999999998</v>
      </c>
    </row>
    <row r="4" spans="1:5" x14ac:dyDescent="0.2">
      <c r="A4">
        <v>240</v>
      </c>
      <c r="B4">
        <v>20.95149</v>
      </c>
      <c r="C4">
        <v>1.08441420966913</v>
      </c>
      <c r="D4">
        <v>28.59864</v>
      </c>
      <c r="E4">
        <v>1.0032000000000001</v>
      </c>
    </row>
    <row r="5" spans="1:5" x14ac:dyDescent="0.2">
      <c r="A5">
        <v>360</v>
      </c>
      <c r="B5">
        <v>18.45</v>
      </c>
      <c r="C5">
        <v>1.75240436333387</v>
      </c>
      <c r="D5">
        <v>28.365839999999999</v>
      </c>
      <c r="E5">
        <v>1.1120000000000001</v>
      </c>
    </row>
    <row r="6" spans="1:5" x14ac:dyDescent="0.2">
      <c r="A6">
        <v>480</v>
      </c>
      <c r="B6">
        <v>14.8</v>
      </c>
      <c r="C6">
        <v>2.2226110770892902</v>
      </c>
      <c r="D6">
        <v>27.36985</v>
      </c>
      <c r="E6">
        <v>2.0150000000000001</v>
      </c>
    </row>
    <row r="7" spans="1:5" x14ac:dyDescent="0.2">
      <c r="A7">
        <v>600</v>
      </c>
      <c r="B7">
        <v>14.55941</v>
      </c>
      <c r="C7">
        <v>1.12640353416979</v>
      </c>
      <c r="D7">
        <v>27.369869999999999</v>
      </c>
      <c r="E7">
        <v>1.1779999999999999</v>
      </c>
    </row>
    <row r="8" spans="1:5" x14ac:dyDescent="0.2">
      <c r="A8">
        <v>900</v>
      </c>
      <c r="B8">
        <v>12.578950000000001</v>
      </c>
      <c r="C8">
        <v>1.895386503308</v>
      </c>
      <c r="D8">
        <v>25.369540000000001</v>
      </c>
      <c r="E8">
        <v>1.2</v>
      </c>
    </row>
    <row r="9" spans="1:5" x14ac:dyDescent="0.2">
      <c r="A9">
        <v>1200</v>
      </c>
      <c r="B9">
        <v>11.95</v>
      </c>
      <c r="C9">
        <v>1.70521645485104</v>
      </c>
      <c r="D9">
        <v>26.9681</v>
      </c>
      <c r="E9">
        <v>1.6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9"/>
  <sheetViews>
    <sheetView workbookViewId="0">
      <selection activeCell="H24" sqref="H24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0.45405000000000001</v>
      </c>
      <c r="E2">
        <v>2E-3</v>
      </c>
    </row>
    <row r="3" spans="1:5" x14ac:dyDescent="0.2">
      <c r="A3">
        <v>120</v>
      </c>
      <c r="B3">
        <v>0.53</v>
      </c>
      <c r="C3">
        <v>0.22</v>
      </c>
      <c r="D3">
        <v>0.62024999999999997</v>
      </c>
      <c r="E3">
        <v>0.1</v>
      </c>
    </row>
    <row r="4" spans="1:5" x14ac:dyDescent="0.2">
      <c r="A4">
        <v>240</v>
      </c>
      <c r="B4">
        <v>0.45</v>
      </c>
      <c r="C4">
        <v>0.14699999999999999</v>
      </c>
      <c r="D4">
        <v>0.81496999999999997</v>
      </c>
      <c r="E4">
        <v>0.2</v>
      </c>
    </row>
    <row r="5" spans="1:5" x14ac:dyDescent="0.2">
      <c r="A5">
        <v>360</v>
      </c>
      <c r="B5">
        <v>0.31</v>
      </c>
      <c r="C5">
        <v>0.17</v>
      </c>
      <c r="D5">
        <v>0.99280000000000002</v>
      </c>
      <c r="E5">
        <v>0.1</v>
      </c>
    </row>
    <row r="6" spans="1:5" x14ac:dyDescent="0.2">
      <c r="A6">
        <v>480</v>
      </c>
      <c r="B6">
        <v>0.24</v>
      </c>
      <c r="C6">
        <v>0.1</v>
      </c>
      <c r="D6">
        <v>1.3316399999999999</v>
      </c>
      <c r="E6">
        <v>0.15</v>
      </c>
    </row>
    <row r="7" spans="1:5" x14ac:dyDescent="0.2">
      <c r="A7">
        <v>600</v>
      </c>
      <c r="B7">
        <v>0.22</v>
      </c>
      <c r="C7">
        <v>0.2</v>
      </c>
      <c r="D7">
        <v>1.4990399999999999</v>
      </c>
      <c r="E7">
        <v>0.11</v>
      </c>
    </row>
    <row r="8" spans="1:5" x14ac:dyDescent="0.2">
      <c r="A8">
        <v>900</v>
      </c>
      <c r="B8">
        <v>0.2</v>
      </c>
      <c r="C8">
        <v>0.11</v>
      </c>
      <c r="D8">
        <v>1.94587</v>
      </c>
      <c r="E8">
        <v>0.08</v>
      </c>
    </row>
    <row r="9" spans="1:5" x14ac:dyDescent="0.2">
      <c r="A9">
        <v>1200</v>
      </c>
      <c r="B9">
        <v>0.2</v>
      </c>
      <c r="C9">
        <v>0.1245</v>
      </c>
      <c r="D9">
        <v>1.9608000000000001</v>
      </c>
      <c r="E9">
        <v>0.10199999999999999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9"/>
  <sheetViews>
    <sheetView workbookViewId="0">
      <selection activeCell="E31" sqref="E31"/>
    </sheetView>
  </sheetViews>
  <sheetFormatPr baseColWidth="10" defaultColWidth="8.83203125" defaultRowHeight="15" x14ac:dyDescent="0.2"/>
  <cols>
    <col min="2" max="2" width="45.5" customWidth="1"/>
    <col min="4" max="4" width="43.832031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16.035550000000001</v>
      </c>
      <c r="C2">
        <v>0.97111999999999998</v>
      </c>
      <c r="D2">
        <v>17.256</v>
      </c>
      <c r="E2">
        <v>0.8</v>
      </c>
    </row>
    <row r="3" spans="1:5" x14ac:dyDescent="0.2">
      <c r="A3">
        <v>120</v>
      </c>
      <c r="B3">
        <v>54.231929999999998</v>
      </c>
      <c r="C3">
        <v>4.4420000000000002</v>
      </c>
      <c r="D3">
        <v>59.8</v>
      </c>
      <c r="E3">
        <v>3.9</v>
      </c>
    </row>
    <row r="4" spans="1:5" x14ac:dyDescent="0.2">
      <c r="A4">
        <v>240</v>
      </c>
      <c r="B4">
        <v>70.207040000000006</v>
      </c>
      <c r="C4">
        <v>3.7364899999999999</v>
      </c>
      <c r="D4">
        <v>84.696969999999993</v>
      </c>
      <c r="E4">
        <v>3.9</v>
      </c>
    </row>
    <row r="5" spans="1:5" x14ac:dyDescent="0.2">
      <c r="A5">
        <v>360</v>
      </c>
      <c r="B5">
        <v>80.099999999999994</v>
      </c>
      <c r="C5">
        <v>6.9338600000000001</v>
      </c>
      <c r="D5">
        <v>80.740740000000002</v>
      </c>
      <c r="E5">
        <v>6.0039999999999996</v>
      </c>
    </row>
    <row r="6" spans="1:5" x14ac:dyDescent="0.2">
      <c r="A6">
        <v>480</v>
      </c>
      <c r="B6">
        <v>85.55</v>
      </c>
      <c r="C6">
        <v>7.2516699999999998</v>
      </c>
      <c r="D6">
        <v>101.83333</v>
      </c>
      <c r="E6">
        <v>6.2</v>
      </c>
    </row>
    <row r="7" spans="1:5" x14ac:dyDescent="0.2">
      <c r="A7">
        <v>600</v>
      </c>
      <c r="B7">
        <v>92.343389999999999</v>
      </c>
      <c r="C7">
        <v>5.6676599999999997</v>
      </c>
      <c r="D7">
        <v>112.28125</v>
      </c>
      <c r="E7">
        <v>4.25</v>
      </c>
    </row>
    <row r="8" spans="1:5" x14ac:dyDescent="0.2">
      <c r="A8">
        <v>900</v>
      </c>
      <c r="B8">
        <v>114.31579000000001</v>
      </c>
      <c r="C8">
        <v>7.4210000000000003</v>
      </c>
      <c r="D8">
        <v>134.60525999999999</v>
      </c>
      <c r="E8">
        <v>5.6</v>
      </c>
    </row>
    <row r="9" spans="1:5" x14ac:dyDescent="0.2">
      <c r="A9">
        <v>1200</v>
      </c>
      <c r="B9">
        <v>129.44999999999999</v>
      </c>
      <c r="C9">
        <v>7.5414199999999996</v>
      </c>
      <c r="D9">
        <v>149.86206999999999</v>
      </c>
      <c r="E9">
        <v>6.11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9"/>
  <sheetViews>
    <sheetView workbookViewId="0">
      <selection activeCell="J25" sqref="J25"/>
    </sheetView>
  </sheetViews>
  <sheetFormatPr baseColWidth="10" defaultColWidth="8.83203125" defaultRowHeight="15" x14ac:dyDescent="0.2"/>
  <cols>
    <col min="2" max="2" width="52.5" customWidth="1"/>
    <col min="4" max="4" width="49.66406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34.614460000000001</v>
      </c>
      <c r="C2">
        <v>2.5300158817835698</v>
      </c>
      <c r="D2">
        <v>30.269839999999999</v>
      </c>
      <c r="E2">
        <v>1.2</v>
      </c>
    </row>
    <row r="3" spans="1:5" x14ac:dyDescent="0.2">
      <c r="A3">
        <v>120</v>
      </c>
      <c r="B3">
        <v>30.919619999999998</v>
      </c>
      <c r="C3">
        <v>2.2040641503177199</v>
      </c>
      <c r="D3">
        <v>29.535910000000001</v>
      </c>
      <c r="E3">
        <v>2.0013999999999998</v>
      </c>
    </row>
    <row r="4" spans="1:5" x14ac:dyDescent="0.2">
      <c r="A4">
        <v>240</v>
      </c>
      <c r="B4">
        <v>20.95149</v>
      </c>
      <c r="C4">
        <v>1.08441420966913</v>
      </c>
      <c r="D4">
        <v>28.59864</v>
      </c>
      <c r="E4">
        <v>1.0032000000000001</v>
      </c>
    </row>
    <row r="5" spans="1:5" x14ac:dyDescent="0.2">
      <c r="A5">
        <v>360</v>
      </c>
      <c r="B5">
        <v>18.45</v>
      </c>
      <c r="C5">
        <v>1.75240436333387</v>
      </c>
      <c r="D5">
        <v>28.365839999999999</v>
      </c>
      <c r="E5">
        <v>1.1120000000000001</v>
      </c>
    </row>
    <row r="6" spans="1:5" x14ac:dyDescent="0.2">
      <c r="A6">
        <v>480</v>
      </c>
      <c r="B6">
        <v>14.8</v>
      </c>
      <c r="C6">
        <v>2.2226110770892902</v>
      </c>
      <c r="D6">
        <v>27.36985</v>
      </c>
      <c r="E6">
        <v>2.0150000000000001</v>
      </c>
    </row>
    <row r="7" spans="1:5" x14ac:dyDescent="0.2">
      <c r="A7">
        <v>600</v>
      </c>
      <c r="B7">
        <v>14.55941</v>
      </c>
      <c r="C7">
        <v>1.12640353416979</v>
      </c>
      <c r="D7">
        <v>27.369869999999999</v>
      </c>
      <c r="E7">
        <v>1.1779999999999999</v>
      </c>
    </row>
    <row r="8" spans="1:5" x14ac:dyDescent="0.2">
      <c r="A8">
        <v>900</v>
      </c>
      <c r="B8">
        <v>12.578950000000001</v>
      </c>
      <c r="C8">
        <v>1.895386503308</v>
      </c>
      <c r="D8">
        <v>25.369540000000001</v>
      </c>
      <c r="E8">
        <v>1.2</v>
      </c>
    </row>
    <row r="9" spans="1:5" x14ac:dyDescent="0.2">
      <c r="A9">
        <v>1200</v>
      </c>
      <c r="B9">
        <v>11.95</v>
      </c>
      <c r="C9">
        <v>1.70521645485104</v>
      </c>
      <c r="D9">
        <v>26.9681</v>
      </c>
      <c r="E9">
        <v>1.6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9"/>
  <sheetViews>
    <sheetView workbookViewId="0">
      <selection activeCell="I28" sqref="I28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0.45405000000000001</v>
      </c>
      <c r="E2">
        <v>2E-3</v>
      </c>
    </row>
    <row r="3" spans="1:5" x14ac:dyDescent="0.2">
      <c r="A3">
        <v>120</v>
      </c>
      <c r="B3">
        <v>0.53</v>
      </c>
      <c r="C3">
        <v>0.22</v>
      </c>
      <c r="D3">
        <v>0.62024999999999997</v>
      </c>
      <c r="E3">
        <v>0.1</v>
      </c>
    </row>
    <row r="4" spans="1:5" x14ac:dyDescent="0.2">
      <c r="A4">
        <v>240</v>
      </c>
      <c r="B4">
        <v>0.45</v>
      </c>
      <c r="C4">
        <v>0.14699999999999999</v>
      </c>
      <c r="D4">
        <v>0.81496999999999997</v>
      </c>
      <c r="E4">
        <v>0.2</v>
      </c>
    </row>
    <row r="5" spans="1:5" x14ac:dyDescent="0.2">
      <c r="A5">
        <v>360</v>
      </c>
      <c r="B5">
        <v>0.31</v>
      </c>
      <c r="C5">
        <v>0.17</v>
      </c>
      <c r="D5">
        <v>0.99280000000000002</v>
      </c>
      <c r="E5">
        <v>0.1</v>
      </c>
    </row>
    <row r="6" spans="1:5" x14ac:dyDescent="0.2">
      <c r="A6">
        <v>480</v>
      </c>
      <c r="B6">
        <v>0.24</v>
      </c>
      <c r="C6">
        <v>0.1</v>
      </c>
      <c r="D6">
        <v>1.3316399999999999</v>
      </c>
      <c r="E6">
        <v>0.15</v>
      </c>
    </row>
    <row r="7" spans="1:5" x14ac:dyDescent="0.2">
      <c r="A7">
        <v>600</v>
      </c>
      <c r="B7">
        <v>0.22</v>
      </c>
      <c r="C7">
        <v>0.2</v>
      </c>
      <c r="D7">
        <v>1.4990399999999999</v>
      </c>
      <c r="E7">
        <v>0.11</v>
      </c>
    </row>
    <row r="8" spans="1:5" x14ac:dyDescent="0.2">
      <c r="A8">
        <v>900</v>
      </c>
      <c r="B8">
        <v>0.2</v>
      </c>
      <c r="C8">
        <v>0.11</v>
      </c>
      <c r="D8">
        <v>1.94587</v>
      </c>
      <c r="E8">
        <v>0.08</v>
      </c>
    </row>
    <row r="9" spans="1:5" x14ac:dyDescent="0.2">
      <c r="A9">
        <v>1200</v>
      </c>
      <c r="B9">
        <v>0.2</v>
      </c>
      <c r="C9">
        <v>0.1245</v>
      </c>
      <c r="D9">
        <v>1.9608000000000001</v>
      </c>
      <c r="E9">
        <v>0.10199999999999999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5.5" customWidth="1"/>
    <col min="4" max="4" width="43.832031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15.035550000000001</v>
      </c>
      <c r="C2">
        <v>0.77722000000000002</v>
      </c>
      <c r="D2">
        <v>16.035550000000001</v>
      </c>
      <c r="E2">
        <v>0.93200000000000005</v>
      </c>
    </row>
    <row r="3" spans="1:5" x14ac:dyDescent="0.2">
      <c r="A3">
        <v>120</v>
      </c>
      <c r="B3">
        <v>52.231929999999998</v>
      </c>
      <c r="C3">
        <v>2.4262000000000001</v>
      </c>
      <c r="D3">
        <v>72.231930000000006</v>
      </c>
      <c r="E3">
        <v>3.4462000000000002</v>
      </c>
    </row>
    <row r="4" spans="1:5" x14ac:dyDescent="0.2">
      <c r="A4">
        <v>240</v>
      </c>
      <c r="B4">
        <v>75.207040000000006</v>
      </c>
      <c r="C4">
        <v>3.7490000000000001</v>
      </c>
      <c r="D4">
        <v>69.207040000000006</v>
      </c>
      <c r="E4">
        <v>2.7364899999999999</v>
      </c>
    </row>
    <row r="5" spans="1:5" x14ac:dyDescent="0.2">
      <c r="A5">
        <v>360</v>
      </c>
      <c r="B5">
        <v>78.099999999999994</v>
      </c>
      <c r="C5">
        <v>6.0033899999999996</v>
      </c>
      <c r="D5">
        <v>95.1</v>
      </c>
      <c r="E5">
        <v>7.23386</v>
      </c>
    </row>
    <row r="6" spans="1:5" x14ac:dyDescent="0.2">
      <c r="A6">
        <v>480</v>
      </c>
      <c r="B6">
        <v>83.55</v>
      </c>
      <c r="C6">
        <v>8.2569999999999997</v>
      </c>
      <c r="D6">
        <v>120.55</v>
      </c>
      <c r="E6">
        <v>5.2516699999999998</v>
      </c>
    </row>
    <row r="7" spans="1:5" x14ac:dyDescent="0.2">
      <c r="A7">
        <v>600</v>
      </c>
      <c r="B7">
        <v>105.34339</v>
      </c>
      <c r="C7">
        <v>4.1276599999999997</v>
      </c>
      <c r="D7">
        <v>133.34339</v>
      </c>
      <c r="E7">
        <v>5.12547</v>
      </c>
    </row>
    <row r="8" spans="1:5" x14ac:dyDescent="0.2">
      <c r="A8">
        <v>900</v>
      </c>
      <c r="B8">
        <v>122.31579000000001</v>
      </c>
      <c r="C8">
        <v>5.4237099999999998</v>
      </c>
      <c r="D8">
        <v>148.31578999999999</v>
      </c>
      <c r="E8">
        <v>6.4210000000000003</v>
      </c>
    </row>
    <row r="9" spans="1:5" x14ac:dyDescent="0.2">
      <c r="A9">
        <v>1200</v>
      </c>
      <c r="B9">
        <v>130.44999999999999</v>
      </c>
      <c r="C9">
        <v>4.54582</v>
      </c>
      <c r="D9">
        <v>151.44999999999999</v>
      </c>
      <c r="E9">
        <v>5.5869999999999997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9"/>
  <sheetViews>
    <sheetView workbookViewId="0">
      <selection activeCell="H31" sqref="H31"/>
    </sheetView>
  </sheetViews>
  <sheetFormatPr baseColWidth="10" defaultColWidth="8.83203125" defaultRowHeight="15" x14ac:dyDescent="0.2"/>
  <cols>
    <col min="2" max="2" width="52.5" customWidth="1"/>
    <col min="4" max="4" width="49.66406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34.614460000000001</v>
      </c>
      <c r="C2">
        <v>1.00159</v>
      </c>
      <c r="D2">
        <v>32.614460000000001</v>
      </c>
      <c r="E2">
        <v>1.5881799999999999</v>
      </c>
    </row>
    <row r="3" spans="1:5" x14ac:dyDescent="0.2">
      <c r="A3">
        <v>120</v>
      </c>
      <c r="B3">
        <v>31.919619999999998</v>
      </c>
      <c r="C3">
        <v>1.2040599999999999</v>
      </c>
      <c r="D3">
        <v>31.919619999999998</v>
      </c>
      <c r="E3">
        <v>1.04064</v>
      </c>
    </row>
    <row r="4" spans="1:5" x14ac:dyDescent="0.2">
      <c r="A4">
        <v>240</v>
      </c>
      <c r="B4">
        <v>24.95149</v>
      </c>
      <c r="C4">
        <v>1.98441</v>
      </c>
      <c r="D4">
        <v>28.95149</v>
      </c>
      <c r="E4">
        <v>1.8441399999999999</v>
      </c>
    </row>
    <row r="5" spans="1:5" x14ac:dyDescent="0.2">
      <c r="A5">
        <v>360</v>
      </c>
      <c r="B5">
        <v>20.45</v>
      </c>
      <c r="C5">
        <v>1.1524000000000001</v>
      </c>
      <c r="D5">
        <v>29.45</v>
      </c>
      <c r="E5">
        <v>1.0524</v>
      </c>
    </row>
    <row r="6" spans="1:5" x14ac:dyDescent="0.2">
      <c r="A6">
        <v>480</v>
      </c>
      <c r="B6">
        <v>17.8</v>
      </c>
      <c r="C6">
        <v>1.1261099999999999</v>
      </c>
      <c r="D6">
        <v>27.8</v>
      </c>
      <c r="E6">
        <v>1.5261100000000001</v>
      </c>
    </row>
    <row r="7" spans="1:5" x14ac:dyDescent="0.2">
      <c r="A7">
        <v>600</v>
      </c>
      <c r="B7">
        <v>14.55941</v>
      </c>
      <c r="C7">
        <v>1.2640400000000001</v>
      </c>
      <c r="D7">
        <v>27.55941</v>
      </c>
      <c r="E7">
        <v>1.3640399999999999</v>
      </c>
    </row>
    <row r="8" spans="1:5" x14ac:dyDescent="0.2">
      <c r="A8">
        <v>900</v>
      </c>
      <c r="B8">
        <v>13.578950000000001</v>
      </c>
      <c r="C8">
        <v>0.53864999999999996</v>
      </c>
      <c r="D8">
        <v>27.578949999999999</v>
      </c>
      <c r="E8">
        <v>0.38650000000000001</v>
      </c>
    </row>
    <row r="9" spans="1:5" x14ac:dyDescent="0.2">
      <c r="A9">
        <v>1200</v>
      </c>
      <c r="B9">
        <v>12.95</v>
      </c>
      <c r="C9">
        <v>1.9052199999999999</v>
      </c>
      <c r="D9">
        <v>26.95</v>
      </c>
      <c r="E9">
        <v>1.5216499999999999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9"/>
  <sheetViews>
    <sheetView workbookViewId="0">
      <selection activeCell="J19" sqref="J19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0.41399999999999998</v>
      </c>
      <c r="E2">
        <v>0.1</v>
      </c>
    </row>
    <row r="3" spans="1:5" x14ac:dyDescent="0.2">
      <c r="A3">
        <v>120</v>
      </c>
      <c r="B3">
        <v>0.4</v>
      </c>
      <c r="C3">
        <v>0.12</v>
      </c>
      <c r="D3">
        <v>0.66120000000000001</v>
      </c>
      <c r="E3">
        <v>0.11</v>
      </c>
    </row>
    <row r="4" spans="1:5" x14ac:dyDescent="0.2">
      <c r="A4">
        <v>240</v>
      </c>
      <c r="B4">
        <v>0.4</v>
      </c>
      <c r="C4">
        <v>0.05</v>
      </c>
      <c r="D4">
        <v>0.85487999999999997</v>
      </c>
      <c r="E4">
        <v>7.0000000000000007E-2</v>
      </c>
    </row>
    <row r="5" spans="1:5" x14ac:dyDescent="0.2">
      <c r="A5">
        <v>360</v>
      </c>
      <c r="B5">
        <v>0.28999999999999998</v>
      </c>
      <c r="C5">
        <v>0.14000000000000001</v>
      </c>
      <c r="D5">
        <v>1.28</v>
      </c>
      <c r="E5">
        <v>0.12</v>
      </c>
    </row>
    <row r="6" spans="1:5" x14ac:dyDescent="0.2">
      <c r="A6">
        <v>480</v>
      </c>
      <c r="B6">
        <v>0.25</v>
      </c>
      <c r="C6">
        <v>0.08</v>
      </c>
      <c r="D6">
        <v>1.45164</v>
      </c>
      <c r="E6">
        <v>0.06</v>
      </c>
    </row>
    <row r="7" spans="1:5" x14ac:dyDescent="0.2">
      <c r="A7">
        <v>600</v>
      </c>
      <c r="B7">
        <v>0.2</v>
      </c>
      <c r="C7">
        <v>0.17</v>
      </c>
      <c r="D7">
        <v>1.80904</v>
      </c>
      <c r="E7">
        <v>0.13</v>
      </c>
    </row>
    <row r="8" spans="1:5" x14ac:dyDescent="0.2">
      <c r="A8">
        <v>900</v>
      </c>
      <c r="B8">
        <v>0.19</v>
      </c>
      <c r="C8">
        <v>0.1</v>
      </c>
      <c r="D8">
        <v>1.9577</v>
      </c>
      <c r="E8">
        <v>0.11</v>
      </c>
    </row>
    <row r="9" spans="1:5" x14ac:dyDescent="0.2">
      <c r="A9">
        <v>1200</v>
      </c>
      <c r="B9">
        <v>0.19800000000000001</v>
      </c>
      <c r="C9">
        <v>0.11</v>
      </c>
      <c r="D9">
        <v>2.08</v>
      </c>
      <c r="E9">
        <v>0.12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9"/>
  <sheetViews>
    <sheetView workbookViewId="0">
      <selection activeCell="H14" sqref="H14"/>
    </sheetView>
  </sheetViews>
  <sheetFormatPr baseColWidth="10" defaultColWidth="8.83203125" defaultRowHeight="15" x14ac:dyDescent="0.2"/>
  <cols>
    <col min="2" max="2" width="45.5" customWidth="1"/>
    <col min="4" max="4" width="43.83203125" customWidth="1"/>
  </cols>
  <sheetData>
    <row r="1" spans="1:5" x14ac:dyDescent="0.2">
      <c r="A1" t="s">
        <v>75</v>
      </c>
      <c r="B1" t="s">
        <v>77</v>
      </c>
      <c r="C1" t="s">
        <v>1</v>
      </c>
      <c r="D1" t="s">
        <v>76</v>
      </c>
      <c r="E1" t="s">
        <v>1</v>
      </c>
    </row>
    <row r="2" spans="1:5" x14ac:dyDescent="0.2">
      <c r="A2">
        <v>0</v>
      </c>
      <c r="B2">
        <v>15.035550000000001</v>
      </c>
      <c r="C2">
        <v>0.77722000000000002</v>
      </c>
      <c r="D2">
        <v>16.035550000000001</v>
      </c>
      <c r="E2">
        <v>0.93200000000000005</v>
      </c>
    </row>
    <row r="3" spans="1:5" x14ac:dyDescent="0.2">
      <c r="A3">
        <v>120</v>
      </c>
      <c r="B3">
        <v>52.231929999999998</v>
      </c>
      <c r="C3">
        <v>2.4262000000000001</v>
      </c>
      <c r="D3">
        <v>72.231930000000006</v>
      </c>
      <c r="E3">
        <v>3.4462000000000002</v>
      </c>
    </row>
    <row r="4" spans="1:5" x14ac:dyDescent="0.2">
      <c r="A4">
        <v>240</v>
      </c>
      <c r="B4">
        <v>75.207040000000006</v>
      </c>
      <c r="C4">
        <v>3.7490000000000001</v>
      </c>
      <c r="D4">
        <v>69.207040000000006</v>
      </c>
      <c r="E4">
        <v>2.7364899999999999</v>
      </c>
    </row>
    <row r="5" spans="1:5" x14ac:dyDescent="0.2">
      <c r="A5">
        <v>360</v>
      </c>
      <c r="B5">
        <v>78.099999999999994</v>
      </c>
      <c r="C5">
        <v>6.0033899999999996</v>
      </c>
      <c r="D5">
        <v>95.1</v>
      </c>
      <c r="E5">
        <v>7.23386</v>
      </c>
    </row>
    <row r="6" spans="1:5" x14ac:dyDescent="0.2">
      <c r="A6">
        <v>480</v>
      </c>
      <c r="B6">
        <v>83.55</v>
      </c>
      <c r="C6">
        <v>8.2569999999999997</v>
      </c>
      <c r="D6">
        <v>120.55</v>
      </c>
      <c r="E6">
        <v>5.2516699999999998</v>
      </c>
    </row>
    <row r="7" spans="1:5" x14ac:dyDescent="0.2">
      <c r="A7">
        <v>600</v>
      </c>
      <c r="B7">
        <v>105.34339</v>
      </c>
      <c r="C7">
        <v>4.1276599999999997</v>
      </c>
      <c r="D7">
        <v>133.34339</v>
      </c>
      <c r="E7">
        <v>5.12547</v>
      </c>
    </row>
    <row r="8" spans="1:5" x14ac:dyDescent="0.2">
      <c r="A8">
        <v>900</v>
      </c>
      <c r="B8">
        <v>122.31579000000001</v>
      </c>
      <c r="C8">
        <v>5.4237099999999998</v>
      </c>
      <c r="D8">
        <v>148.31578999999999</v>
      </c>
      <c r="E8">
        <v>6.4210000000000003</v>
      </c>
    </row>
    <row r="9" spans="1:5" x14ac:dyDescent="0.2">
      <c r="A9">
        <v>1200</v>
      </c>
      <c r="B9">
        <v>130.44999999999999</v>
      </c>
      <c r="C9">
        <v>4.54582</v>
      </c>
      <c r="D9">
        <v>151.44999999999999</v>
      </c>
      <c r="E9">
        <v>5.5869999999999997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9"/>
  <sheetViews>
    <sheetView workbookViewId="0">
      <selection activeCell="I15" sqref="I15"/>
    </sheetView>
  </sheetViews>
  <sheetFormatPr baseColWidth="10" defaultColWidth="8.83203125" defaultRowHeight="15" x14ac:dyDescent="0.2"/>
  <cols>
    <col min="2" max="2" width="52.5" customWidth="1"/>
    <col min="4" max="4" width="49.6640625" customWidth="1"/>
  </cols>
  <sheetData>
    <row r="1" spans="1:5" x14ac:dyDescent="0.2">
      <c r="A1" t="s">
        <v>75</v>
      </c>
      <c r="B1" t="s">
        <v>78</v>
      </c>
      <c r="C1" t="s">
        <v>1</v>
      </c>
      <c r="D1" t="s">
        <v>79</v>
      </c>
      <c r="E1" t="s">
        <v>1</v>
      </c>
    </row>
    <row r="2" spans="1:5" x14ac:dyDescent="0.2">
      <c r="A2">
        <v>0</v>
      </c>
      <c r="B2">
        <v>34.614460000000001</v>
      </c>
      <c r="C2">
        <v>1.00159</v>
      </c>
      <c r="D2">
        <v>32.614460000000001</v>
      </c>
      <c r="E2">
        <v>1.5881799999999999</v>
      </c>
    </row>
    <row r="3" spans="1:5" x14ac:dyDescent="0.2">
      <c r="A3">
        <v>120</v>
      </c>
      <c r="B3">
        <v>31.919619999999998</v>
      </c>
      <c r="C3">
        <v>1.2040599999999999</v>
      </c>
      <c r="D3">
        <v>31.919619999999998</v>
      </c>
      <c r="E3">
        <v>1.04064</v>
      </c>
    </row>
    <row r="4" spans="1:5" x14ac:dyDescent="0.2">
      <c r="A4">
        <v>240</v>
      </c>
      <c r="B4">
        <v>24.95149</v>
      </c>
      <c r="C4">
        <v>1.98441</v>
      </c>
      <c r="D4">
        <v>28.95149</v>
      </c>
      <c r="E4">
        <v>1.8441399999999999</v>
      </c>
    </row>
    <row r="5" spans="1:5" x14ac:dyDescent="0.2">
      <c r="A5">
        <v>360</v>
      </c>
      <c r="B5">
        <v>20.45</v>
      </c>
      <c r="C5">
        <v>1.1524000000000001</v>
      </c>
      <c r="D5">
        <v>29.45</v>
      </c>
      <c r="E5">
        <v>1.0524</v>
      </c>
    </row>
    <row r="6" spans="1:5" x14ac:dyDescent="0.2">
      <c r="A6">
        <v>480</v>
      </c>
      <c r="B6">
        <v>17.8</v>
      </c>
      <c r="C6">
        <v>1.1261099999999999</v>
      </c>
      <c r="D6">
        <v>27.8</v>
      </c>
      <c r="E6">
        <v>1.5261100000000001</v>
      </c>
    </row>
    <row r="7" spans="1:5" x14ac:dyDescent="0.2">
      <c r="A7">
        <v>600</v>
      </c>
      <c r="B7">
        <v>14.55941</v>
      </c>
      <c r="C7">
        <v>1.2640400000000001</v>
      </c>
      <c r="D7">
        <v>27.55941</v>
      </c>
      <c r="E7">
        <v>1.3640399999999999</v>
      </c>
    </row>
    <row r="8" spans="1:5" x14ac:dyDescent="0.2">
      <c r="A8">
        <v>900</v>
      </c>
      <c r="B8">
        <v>13.578950000000001</v>
      </c>
      <c r="C8">
        <v>0.53864999999999996</v>
      </c>
      <c r="D8">
        <v>27.578949999999999</v>
      </c>
      <c r="E8">
        <v>0.38650000000000001</v>
      </c>
    </row>
    <row r="9" spans="1:5" x14ac:dyDescent="0.2">
      <c r="A9">
        <v>1200</v>
      </c>
      <c r="B9">
        <v>12.95</v>
      </c>
      <c r="C9">
        <v>1.9052199999999999</v>
      </c>
      <c r="D9">
        <v>26.95</v>
      </c>
      <c r="E9">
        <v>1.5216499999999999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9"/>
  <sheetViews>
    <sheetView workbookViewId="0">
      <selection activeCell="G10" sqref="G10"/>
    </sheetView>
  </sheetViews>
  <sheetFormatPr baseColWidth="10" defaultColWidth="8.83203125" defaultRowHeight="15" x14ac:dyDescent="0.2"/>
  <cols>
    <col min="2" max="2" width="50.5" customWidth="1"/>
    <col min="4" max="4" width="47" customWidth="1"/>
  </cols>
  <sheetData>
    <row r="1" spans="1:5" x14ac:dyDescent="0.2">
      <c r="A1" t="s">
        <v>75</v>
      </c>
      <c r="B1" t="s">
        <v>80</v>
      </c>
      <c r="C1" t="s">
        <v>1</v>
      </c>
      <c r="D1" t="s">
        <v>81</v>
      </c>
      <c r="E1" t="s">
        <v>1</v>
      </c>
    </row>
    <row r="2" spans="1:5" x14ac:dyDescent="0.2">
      <c r="A2">
        <v>0</v>
      </c>
      <c r="B2">
        <v>0</v>
      </c>
      <c r="C2">
        <v>0</v>
      </c>
      <c r="D2">
        <v>0.41399999999999998</v>
      </c>
      <c r="E2">
        <v>0.1</v>
      </c>
    </row>
    <row r="3" spans="1:5" x14ac:dyDescent="0.2">
      <c r="A3">
        <v>120</v>
      </c>
      <c r="B3">
        <v>0.4</v>
      </c>
      <c r="C3">
        <v>0.12</v>
      </c>
      <c r="D3">
        <v>0.66120000000000001</v>
      </c>
      <c r="E3">
        <v>0.11</v>
      </c>
    </row>
    <row r="4" spans="1:5" x14ac:dyDescent="0.2">
      <c r="A4">
        <v>240</v>
      </c>
      <c r="B4">
        <v>0.4</v>
      </c>
      <c r="C4">
        <v>0.05</v>
      </c>
      <c r="D4">
        <v>0.85487999999999997</v>
      </c>
      <c r="E4">
        <v>7.0000000000000007E-2</v>
      </c>
    </row>
    <row r="5" spans="1:5" x14ac:dyDescent="0.2">
      <c r="A5">
        <v>360</v>
      </c>
      <c r="B5">
        <v>0.28999999999999998</v>
      </c>
      <c r="C5">
        <v>0.14000000000000001</v>
      </c>
      <c r="D5">
        <v>1.28</v>
      </c>
      <c r="E5">
        <v>0.12</v>
      </c>
    </row>
    <row r="6" spans="1:5" x14ac:dyDescent="0.2">
      <c r="A6">
        <v>480</v>
      </c>
      <c r="B6">
        <v>0.25</v>
      </c>
      <c r="C6">
        <v>0.08</v>
      </c>
      <c r="D6">
        <v>1.45164</v>
      </c>
      <c r="E6">
        <v>0.06</v>
      </c>
    </row>
    <row r="7" spans="1:5" x14ac:dyDescent="0.2">
      <c r="A7">
        <v>600</v>
      </c>
      <c r="B7">
        <v>0.2</v>
      </c>
      <c r="C7">
        <v>0.17</v>
      </c>
      <c r="D7">
        <v>1.80904</v>
      </c>
      <c r="E7">
        <v>0.13</v>
      </c>
    </row>
    <row r="8" spans="1:5" x14ac:dyDescent="0.2">
      <c r="A8">
        <v>900</v>
      </c>
      <c r="B8">
        <v>0.19</v>
      </c>
      <c r="C8">
        <v>0.1</v>
      </c>
      <c r="D8">
        <v>1.9577</v>
      </c>
      <c r="E8">
        <v>0.11</v>
      </c>
    </row>
    <row r="9" spans="1:5" x14ac:dyDescent="0.2">
      <c r="A9">
        <v>1200</v>
      </c>
      <c r="B9">
        <v>0.19800000000000001</v>
      </c>
      <c r="C9">
        <v>0.11</v>
      </c>
      <c r="D9">
        <v>2.08</v>
      </c>
      <c r="E9">
        <v>0.12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9"/>
  <sheetViews>
    <sheetView workbookViewId="0">
      <selection activeCell="K13" sqref="K13"/>
    </sheetView>
  </sheetViews>
  <sheetFormatPr baseColWidth="10" defaultColWidth="8.83203125" defaultRowHeight="15" x14ac:dyDescent="0.2"/>
  <cols>
    <col min="2" max="2" width="46" customWidth="1"/>
    <col min="4" max="4" width="44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17.5416666666667</v>
      </c>
      <c r="C2">
        <v>2.41221166082464</v>
      </c>
      <c r="D2">
        <v>18.5416666666667</v>
      </c>
      <c r="E2">
        <v>0.14507725002935001</v>
      </c>
    </row>
    <row r="3" spans="1:5" x14ac:dyDescent="0.2">
      <c r="A3">
        <v>120</v>
      </c>
      <c r="B3">
        <v>41.714285714285701</v>
      </c>
      <c r="C3">
        <v>3.8864782</v>
      </c>
      <c r="D3">
        <v>47.714285714285701</v>
      </c>
      <c r="E3">
        <v>10.45698</v>
      </c>
    </row>
    <row r="4" spans="1:5" x14ac:dyDescent="0.2">
      <c r="A4">
        <v>240</v>
      </c>
      <c r="B4">
        <v>58.088235294117702</v>
      </c>
      <c r="C4">
        <v>6.1948986613460697</v>
      </c>
      <c r="D4">
        <v>68.088235294117695</v>
      </c>
      <c r="E4">
        <v>3.5159253359865601</v>
      </c>
    </row>
    <row r="5" spans="1:5" x14ac:dyDescent="0.2">
      <c r="A5">
        <v>360</v>
      </c>
      <c r="B5">
        <v>70.060606060606105</v>
      </c>
      <c r="C5">
        <v>6.0014643999999997</v>
      </c>
      <c r="D5">
        <v>80.060606060606105</v>
      </c>
      <c r="E5">
        <v>10.56</v>
      </c>
    </row>
    <row r="6" spans="1:5" x14ac:dyDescent="0.2">
      <c r="A6">
        <v>480</v>
      </c>
      <c r="B6">
        <v>72.375</v>
      </c>
      <c r="C6">
        <v>6.4206932974060402</v>
      </c>
      <c r="D6">
        <v>82.375</v>
      </c>
      <c r="E6">
        <v>5.6890000000000001</v>
      </c>
    </row>
    <row r="7" spans="1:5" x14ac:dyDescent="0.2">
      <c r="A7">
        <v>600</v>
      </c>
      <c r="B7">
        <v>71.466666666666697</v>
      </c>
      <c r="C7">
        <v>5.9684483309254803</v>
      </c>
      <c r="D7">
        <v>91.466666666666697</v>
      </c>
      <c r="E7">
        <v>8.3871341165448303</v>
      </c>
    </row>
    <row r="8" spans="1:5" x14ac:dyDescent="0.2">
      <c r="A8">
        <v>900</v>
      </c>
      <c r="B8">
        <v>73.758620689655203</v>
      </c>
      <c r="C8">
        <v>5.5029448391290501</v>
      </c>
      <c r="D8">
        <v>93.758620689655203</v>
      </c>
      <c r="E8">
        <v>9.2568000000000001</v>
      </c>
    </row>
    <row r="9" spans="1:5" x14ac:dyDescent="0.2">
      <c r="A9">
        <v>1200</v>
      </c>
      <c r="B9">
        <v>76.192307692307693</v>
      </c>
      <c r="C9">
        <v>6.3452000000000002</v>
      </c>
      <c r="D9">
        <v>96.192307692307693</v>
      </c>
      <c r="E9">
        <v>8.58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9"/>
  <sheetViews>
    <sheetView workbookViewId="0">
      <selection activeCell="J15" sqref="J15"/>
    </sheetView>
  </sheetViews>
  <sheetFormatPr baseColWidth="10" defaultColWidth="8.83203125" defaultRowHeight="15" x14ac:dyDescent="0.2"/>
  <cols>
    <col min="2" max="2" width="52.5" customWidth="1"/>
    <col min="4" max="4" width="49.1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37.964285714285701</v>
      </c>
      <c r="C2">
        <v>4.7869900000000003</v>
      </c>
      <c r="D2">
        <v>29.567889999999998</v>
      </c>
      <c r="E2">
        <v>0.50700293500000004</v>
      </c>
    </row>
    <row r="3" spans="1:5" x14ac:dyDescent="0.2">
      <c r="A3">
        <v>120</v>
      </c>
      <c r="B3">
        <v>31.785714285714299</v>
      </c>
      <c r="C3">
        <v>2.30501933496071</v>
      </c>
      <c r="D3">
        <v>28.632449999999999</v>
      </c>
      <c r="E3">
        <v>2.008</v>
      </c>
    </row>
    <row r="4" spans="1:5" x14ac:dyDescent="0.2">
      <c r="A4">
        <v>240</v>
      </c>
      <c r="B4">
        <v>30.647058823529399</v>
      </c>
      <c r="C4">
        <v>1.86113767</v>
      </c>
      <c r="D4">
        <v>27.896435</v>
      </c>
      <c r="E4">
        <v>1.256</v>
      </c>
    </row>
    <row r="5" spans="1:5" x14ac:dyDescent="0.2">
      <c r="A5">
        <v>360</v>
      </c>
      <c r="B5">
        <v>26.454545454545499</v>
      </c>
      <c r="C5">
        <v>2.2838741793753901</v>
      </c>
      <c r="D5">
        <v>27.124697000000001</v>
      </c>
      <c r="E5">
        <v>1.4670000000000001</v>
      </c>
    </row>
    <row r="6" spans="1:5" x14ac:dyDescent="0.2">
      <c r="A6">
        <v>480</v>
      </c>
      <c r="B6">
        <v>23.96875</v>
      </c>
      <c r="C6">
        <v>2.1425986899999998</v>
      </c>
      <c r="D6">
        <v>26.546789</v>
      </c>
      <c r="E6">
        <v>1.2509999999999999</v>
      </c>
    </row>
    <row r="7" spans="1:5" x14ac:dyDescent="0.2">
      <c r="A7">
        <v>600</v>
      </c>
      <c r="B7">
        <v>21.066666666666698</v>
      </c>
      <c r="C7">
        <v>1.5484017220089601</v>
      </c>
      <c r="D7">
        <v>26.465789999999998</v>
      </c>
      <c r="E7">
        <v>2.0545</v>
      </c>
    </row>
    <row r="8" spans="1:5" x14ac:dyDescent="0.2">
      <c r="A8">
        <v>900</v>
      </c>
      <c r="B8">
        <v>20.379310344827601</v>
      </c>
      <c r="C8">
        <v>1.1624833999999999</v>
      </c>
      <c r="D8">
        <v>25.789459999999998</v>
      </c>
      <c r="E8">
        <v>1.9587399999999999</v>
      </c>
    </row>
    <row r="9" spans="1:5" x14ac:dyDescent="0.2">
      <c r="A9">
        <v>1200</v>
      </c>
      <c r="B9">
        <v>18.8461538461539</v>
      </c>
      <c r="C9">
        <v>1.6895081739436699</v>
      </c>
      <c r="D9">
        <v>25.649785000000001</v>
      </c>
      <c r="E9">
        <v>1.5860000000000001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9"/>
  <sheetViews>
    <sheetView workbookViewId="0">
      <selection activeCell="J9" sqref="J9"/>
    </sheetView>
  </sheetViews>
  <sheetFormatPr baseColWidth="10" defaultColWidth="8.83203125" defaultRowHeight="15" x14ac:dyDescent="0.2"/>
  <cols>
    <col min="2" max="2" width="49.5" customWidth="1"/>
    <col min="4" max="4" width="46.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9.5678899999999997E-2</v>
      </c>
      <c r="E2">
        <v>0.2</v>
      </c>
    </row>
    <row r="3" spans="1:5" x14ac:dyDescent="0.2">
      <c r="A3">
        <v>120</v>
      </c>
      <c r="B3">
        <v>0.31</v>
      </c>
      <c r="C3">
        <v>0.24</v>
      </c>
      <c r="D3">
        <v>0.34358939999999999</v>
      </c>
      <c r="E3">
        <v>0.1245</v>
      </c>
    </row>
    <row r="4" spans="1:5" x14ac:dyDescent="0.2">
      <c r="A4">
        <v>240</v>
      </c>
      <c r="B4">
        <v>0.28999999999999998</v>
      </c>
      <c r="C4">
        <v>0.15</v>
      </c>
      <c r="D4">
        <v>0.530032265</v>
      </c>
      <c r="E4">
        <v>0.14000000000000001</v>
      </c>
    </row>
    <row r="5" spans="1:5" x14ac:dyDescent="0.2">
      <c r="A5">
        <v>360</v>
      </c>
      <c r="B5">
        <v>0.25</v>
      </c>
      <c r="C5">
        <v>0.13500000000000001</v>
      </c>
      <c r="D5">
        <v>0.67811742500000005</v>
      </c>
      <c r="E5">
        <v>0.2</v>
      </c>
    </row>
    <row r="6" spans="1:5" x14ac:dyDescent="0.2">
      <c r="A6">
        <v>480</v>
      </c>
      <c r="B6">
        <v>0.23</v>
      </c>
      <c r="C6">
        <v>0.1</v>
      </c>
      <c r="D6">
        <v>0.82295045899999997</v>
      </c>
      <c r="E6">
        <v>0.14599999999999999</v>
      </c>
    </row>
    <row r="7" spans="1:5" x14ac:dyDescent="0.2">
      <c r="A7">
        <v>600</v>
      </c>
      <c r="B7">
        <v>0.21</v>
      </c>
      <c r="C7">
        <v>0.14000000000000001</v>
      </c>
      <c r="D7">
        <v>1.0586316</v>
      </c>
      <c r="E7">
        <v>0.11</v>
      </c>
    </row>
    <row r="8" spans="1:5" x14ac:dyDescent="0.2">
      <c r="A8">
        <v>900</v>
      </c>
      <c r="B8">
        <v>0.2</v>
      </c>
      <c r="C8">
        <v>8.6999999999999994E-2</v>
      </c>
      <c r="D8">
        <v>1.1605257</v>
      </c>
      <c r="E8">
        <v>0.124</v>
      </c>
    </row>
    <row r="9" spans="1:5" x14ac:dyDescent="0.2">
      <c r="A9">
        <v>1200</v>
      </c>
      <c r="B9">
        <v>0.19</v>
      </c>
      <c r="C9">
        <v>0.1</v>
      </c>
      <c r="D9">
        <v>1.1798901100000001</v>
      </c>
      <c r="E9">
        <v>0.16700000000000001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9"/>
  <sheetViews>
    <sheetView workbookViewId="0">
      <selection activeCell="I10" sqref="I10"/>
    </sheetView>
  </sheetViews>
  <sheetFormatPr baseColWidth="10" defaultColWidth="8.83203125" defaultRowHeight="15" x14ac:dyDescent="0.2"/>
  <cols>
    <col min="2" max="2" width="46" customWidth="1"/>
    <col min="4" max="4" width="45.8320312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14.8956</v>
      </c>
      <c r="C2">
        <v>2.2116246400000001</v>
      </c>
      <c r="D2">
        <v>18.256900000000002</v>
      </c>
      <c r="E2">
        <v>2.5895999999999999</v>
      </c>
    </row>
    <row r="3" spans="1:5" x14ac:dyDescent="0.2">
      <c r="A3">
        <v>120</v>
      </c>
      <c r="B3">
        <v>42.569859999999998</v>
      </c>
      <c r="C3">
        <v>3.1312782000000001</v>
      </c>
      <c r="D3">
        <v>52.698</v>
      </c>
      <c r="E3">
        <v>2.4156982999999999</v>
      </c>
    </row>
    <row r="4" spans="1:5" x14ac:dyDescent="0.2">
      <c r="A4">
        <v>240</v>
      </c>
      <c r="B4">
        <v>61.684699999999999</v>
      </c>
      <c r="C4">
        <v>6.3460700000000001</v>
      </c>
      <c r="D4">
        <v>90</v>
      </c>
      <c r="E4">
        <v>3.2454800000000001</v>
      </c>
    </row>
    <row r="5" spans="1:5" x14ac:dyDescent="0.2">
      <c r="A5">
        <v>360</v>
      </c>
      <c r="B5">
        <v>70.984560999999999</v>
      </c>
      <c r="C5">
        <v>6.0174839001464404</v>
      </c>
      <c r="D5">
        <v>110.5895</v>
      </c>
      <c r="E5">
        <v>10.25698</v>
      </c>
    </row>
    <row r="6" spans="1:5" x14ac:dyDescent="0.2">
      <c r="A6">
        <v>480</v>
      </c>
      <c r="B6">
        <v>102.56478</v>
      </c>
      <c r="C6">
        <v>10.25698</v>
      </c>
      <c r="D6">
        <v>120.2569</v>
      </c>
      <c r="E6">
        <v>4.5895999999999999</v>
      </c>
    </row>
    <row r="7" spans="1:5" x14ac:dyDescent="0.2">
      <c r="A7">
        <v>600</v>
      </c>
      <c r="B7">
        <v>122.23560000000001</v>
      </c>
      <c r="C7">
        <v>5.2548000000000004</v>
      </c>
      <c r="D7">
        <v>140.2698</v>
      </c>
      <c r="E7">
        <v>10.256880000000001</v>
      </c>
    </row>
    <row r="8" spans="1:5" x14ac:dyDescent="0.2">
      <c r="A8">
        <v>900</v>
      </c>
      <c r="B8">
        <v>140.23650000000001</v>
      </c>
      <c r="C8">
        <v>10.25698</v>
      </c>
      <c r="D8">
        <v>164</v>
      </c>
      <c r="E8">
        <v>7.5982000000000003</v>
      </c>
    </row>
    <row r="9" spans="1:5" x14ac:dyDescent="0.2">
      <c r="A9">
        <v>1200</v>
      </c>
      <c r="B9">
        <v>159.68700000000001</v>
      </c>
      <c r="C9">
        <v>6.5964520000000002</v>
      </c>
      <c r="D9">
        <v>182.56979999999999</v>
      </c>
      <c r="E9">
        <v>7.5895999999999999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9"/>
  <sheetViews>
    <sheetView workbookViewId="0">
      <selection activeCell="J17" sqref="J17"/>
    </sheetView>
  </sheetViews>
  <sheetFormatPr baseColWidth="10" defaultColWidth="8.83203125" defaultRowHeight="15" x14ac:dyDescent="0.2"/>
  <cols>
    <col min="2" max="2" width="52.1640625" customWidth="1"/>
    <col min="4" max="4" width="52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36.025680000000001</v>
      </c>
      <c r="C2">
        <v>2.4276912847869898</v>
      </c>
      <c r="D2">
        <v>29.987456000000002</v>
      </c>
      <c r="E2">
        <v>1.2659800000000001</v>
      </c>
    </row>
    <row r="3" spans="1:5" x14ac:dyDescent="0.2">
      <c r="A3">
        <v>120</v>
      </c>
      <c r="B3">
        <v>30.265899999999998</v>
      </c>
      <c r="C3">
        <v>2.4960710000000002</v>
      </c>
      <c r="D3">
        <v>29.014989</v>
      </c>
      <c r="E3">
        <v>1.265987</v>
      </c>
    </row>
    <row r="4" spans="1:5" x14ac:dyDescent="0.2">
      <c r="A4">
        <v>240</v>
      </c>
      <c r="B4">
        <v>20.864999999999998</v>
      </c>
      <c r="C4">
        <v>1.9152648611376699</v>
      </c>
      <c r="D4">
        <v>26.124890000000001</v>
      </c>
      <c r="E4">
        <v>1.8794999999999999</v>
      </c>
    </row>
    <row r="5" spans="1:5" x14ac:dyDescent="0.2">
      <c r="A5">
        <v>360</v>
      </c>
      <c r="B5">
        <v>15.4758</v>
      </c>
      <c r="C5">
        <v>2.1793753900000001</v>
      </c>
      <c r="D5">
        <v>27.799545999999999</v>
      </c>
      <c r="E5">
        <v>2.8794</v>
      </c>
    </row>
    <row r="6" spans="1:5" x14ac:dyDescent="0.2">
      <c r="A6">
        <v>480</v>
      </c>
      <c r="B6">
        <v>12.547800000000001</v>
      </c>
      <c r="C6">
        <v>2.03323414259869</v>
      </c>
      <c r="D6">
        <v>26.500659800000001</v>
      </c>
      <c r="E6">
        <v>1.5698000000000001</v>
      </c>
    </row>
    <row r="7" spans="1:5" x14ac:dyDescent="0.2">
      <c r="A7">
        <v>600</v>
      </c>
      <c r="B7">
        <v>10.635899999999999</v>
      </c>
      <c r="C7">
        <v>1.1796</v>
      </c>
      <c r="D7">
        <v>27.098400000000002</v>
      </c>
      <c r="E7">
        <v>2.0001449999999998</v>
      </c>
    </row>
    <row r="8" spans="1:5" x14ac:dyDescent="0.2">
      <c r="A8">
        <v>900</v>
      </c>
      <c r="B8">
        <v>9.2568000000000001</v>
      </c>
      <c r="C8">
        <v>1.6529339999999999</v>
      </c>
      <c r="D8">
        <v>25.005689700000001</v>
      </c>
      <c r="E8">
        <v>1.45879</v>
      </c>
    </row>
    <row r="9" spans="1:5" x14ac:dyDescent="0.2">
      <c r="A9">
        <v>1200</v>
      </c>
      <c r="B9">
        <v>5.5979999999999999</v>
      </c>
      <c r="C9">
        <v>1.5036700000000001</v>
      </c>
      <c r="D9">
        <v>22.998740000000002</v>
      </c>
      <c r="E9">
        <v>2.5698699999999999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9"/>
  <sheetViews>
    <sheetView workbookViewId="0">
      <selection activeCell="L32" sqref="L32"/>
    </sheetView>
  </sheetViews>
  <sheetFormatPr baseColWidth="10" defaultColWidth="8.83203125" defaultRowHeight="15" x14ac:dyDescent="0.2"/>
  <cols>
    <col min="2" max="2" width="52" customWidth="1"/>
    <col min="4" max="4" width="48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0.3</v>
      </c>
      <c r="E2">
        <v>0.1</v>
      </c>
    </row>
    <row r="3" spans="1:5" x14ac:dyDescent="0.2">
      <c r="A3">
        <v>120</v>
      </c>
      <c r="B3">
        <v>0.51</v>
      </c>
      <c r="C3">
        <v>0.22</v>
      </c>
      <c r="D3">
        <v>0.78959999999999997</v>
      </c>
      <c r="E3">
        <v>0.26597999999999999</v>
      </c>
    </row>
    <row r="4" spans="1:5" x14ac:dyDescent="0.2">
      <c r="A4">
        <v>240</v>
      </c>
      <c r="B4">
        <v>0.45</v>
      </c>
      <c r="C4">
        <v>0.11</v>
      </c>
      <c r="D4">
        <v>1.5987</v>
      </c>
      <c r="E4">
        <v>0.47896</v>
      </c>
    </row>
    <row r="5" spans="1:5" x14ac:dyDescent="0.2">
      <c r="A5">
        <v>360</v>
      </c>
      <c r="B5">
        <v>0.31</v>
      </c>
      <c r="C5">
        <v>0.12</v>
      </c>
      <c r="D5">
        <v>1.9790000000000001</v>
      </c>
      <c r="E5">
        <v>0.56889999999999996</v>
      </c>
    </row>
    <row r="6" spans="1:5" x14ac:dyDescent="0.2">
      <c r="A6">
        <v>480</v>
      </c>
      <c r="B6">
        <v>0.25</v>
      </c>
      <c r="C6">
        <v>9.4E-2</v>
      </c>
      <c r="D6">
        <v>3.1545800000000002</v>
      </c>
      <c r="E6">
        <v>0.26587</v>
      </c>
    </row>
    <row r="7" spans="1:5" x14ac:dyDescent="0.2">
      <c r="A7">
        <v>600</v>
      </c>
      <c r="B7">
        <v>0.23</v>
      </c>
      <c r="C7">
        <v>0.105</v>
      </c>
      <c r="D7">
        <v>3.2896999999999998</v>
      </c>
      <c r="E7">
        <v>0.48580000000000001</v>
      </c>
    </row>
    <row r="8" spans="1:5" x14ac:dyDescent="0.2">
      <c r="A8">
        <v>900</v>
      </c>
      <c r="B8">
        <v>0.22</v>
      </c>
      <c r="C8">
        <v>0.09</v>
      </c>
      <c r="D8">
        <v>3.70025</v>
      </c>
      <c r="E8">
        <v>0.3478</v>
      </c>
    </row>
    <row r="9" spans="1:5" x14ac:dyDescent="0.2">
      <c r="A9">
        <v>1200</v>
      </c>
      <c r="B9">
        <v>0.2</v>
      </c>
      <c r="C9">
        <v>8.8999999999999999E-3</v>
      </c>
      <c r="D9">
        <v>4.3597999999999999</v>
      </c>
      <c r="E9">
        <v>0.48949999999999999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9"/>
  <sheetViews>
    <sheetView workbookViewId="0">
      <selection activeCell="L33" sqref="L33"/>
    </sheetView>
  </sheetViews>
  <sheetFormatPr baseColWidth="10" defaultColWidth="8.83203125" defaultRowHeight="15" x14ac:dyDescent="0.2"/>
  <cols>
    <col min="2" max="2" width="46.83203125" customWidth="1"/>
    <col min="4" max="4" width="45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17.5416666666667</v>
      </c>
      <c r="C2">
        <v>2.41221166082464</v>
      </c>
      <c r="D2">
        <v>15.5416666666667</v>
      </c>
      <c r="E2">
        <v>2.1670681139563501</v>
      </c>
    </row>
    <row r="3" spans="1:5" x14ac:dyDescent="0.2">
      <c r="A3">
        <v>120</v>
      </c>
      <c r="B3">
        <v>46.714285714285701</v>
      </c>
      <c r="C3">
        <v>3.8777131286478199</v>
      </c>
      <c r="D3">
        <v>59.714285714285701</v>
      </c>
      <c r="E3">
        <v>4.1544961740524604</v>
      </c>
    </row>
    <row r="4" spans="1:5" x14ac:dyDescent="0.2">
      <c r="A4">
        <v>240</v>
      </c>
      <c r="B4">
        <v>63.088235294117702</v>
      </c>
      <c r="C4">
        <v>6.1948986613460697</v>
      </c>
      <c r="D4">
        <v>78.088235294117695</v>
      </c>
      <c r="E4">
        <v>8.5687572027686691</v>
      </c>
    </row>
    <row r="5" spans="1:5" x14ac:dyDescent="0.2">
      <c r="A5">
        <v>360</v>
      </c>
      <c r="B5">
        <v>75.060606060606105</v>
      </c>
      <c r="C5">
        <v>6.4890043999999998</v>
      </c>
      <c r="D5">
        <v>85.060606060606105</v>
      </c>
      <c r="E5">
        <v>5.4275186054965996</v>
      </c>
    </row>
    <row r="6" spans="1:5" x14ac:dyDescent="0.2">
      <c r="A6">
        <v>480</v>
      </c>
      <c r="B6">
        <v>80.375</v>
      </c>
      <c r="C6">
        <v>6.4206932974060402</v>
      </c>
      <c r="D6">
        <v>98.375</v>
      </c>
      <c r="E6">
        <v>5.7663247578907804</v>
      </c>
    </row>
    <row r="7" spans="1:5" x14ac:dyDescent="0.2">
      <c r="A7">
        <v>600</v>
      </c>
      <c r="B7">
        <v>79.466666666666697</v>
      </c>
      <c r="C7">
        <v>5.9684483309254803</v>
      </c>
      <c r="D7">
        <v>95.466666666666995</v>
      </c>
      <c r="E7">
        <v>6.4290594755541903</v>
      </c>
    </row>
    <row r="8" spans="1:5" x14ac:dyDescent="0.2">
      <c r="A8">
        <v>900</v>
      </c>
      <c r="B8">
        <v>77.758620689655203</v>
      </c>
      <c r="C8">
        <v>5.5029448391290501</v>
      </c>
      <c r="D8">
        <v>101.758620689655</v>
      </c>
      <c r="E8">
        <v>5.4535982005766899</v>
      </c>
    </row>
    <row r="9" spans="1:5" x14ac:dyDescent="0.2">
      <c r="A9">
        <v>1200</v>
      </c>
      <c r="B9">
        <v>82.192307692307693</v>
      </c>
      <c r="C9">
        <v>6.3768859607345201</v>
      </c>
      <c r="D9">
        <v>112.19230769230801</v>
      </c>
      <c r="E9">
        <v>6.2470890282345497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9"/>
  <sheetViews>
    <sheetView workbookViewId="0">
      <selection activeCell="H25" sqref="H25"/>
    </sheetView>
  </sheetViews>
  <sheetFormatPr baseColWidth="10" defaultColWidth="8.83203125" defaultRowHeight="15" x14ac:dyDescent="0.2"/>
  <cols>
    <col min="2" max="2" width="53.5" customWidth="1"/>
    <col min="4" max="4" width="49.6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37.964285714285701</v>
      </c>
      <c r="C2">
        <v>4.6128869899999998</v>
      </c>
      <c r="D2">
        <v>29.894560999999999</v>
      </c>
      <c r="E2">
        <v>0.63450772500293495</v>
      </c>
    </row>
    <row r="3" spans="1:5" x14ac:dyDescent="0.2">
      <c r="A3">
        <v>120</v>
      </c>
      <c r="B3">
        <v>29.785714285714299</v>
      </c>
      <c r="C3">
        <v>2.30501933496071</v>
      </c>
      <c r="D3">
        <v>28.123467900000001</v>
      </c>
      <c r="E3">
        <v>2.0000200000000001</v>
      </c>
    </row>
    <row r="4" spans="1:5" x14ac:dyDescent="0.2">
      <c r="A4">
        <v>240</v>
      </c>
      <c r="B4">
        <v>28.647058823529399</v>
      </c>
      <c r="C4">
        <v>1.64861167</v>
      </c>
      <c r="D4">
        <v>27.154698</v>
      </c>
      <c r="E4">
        <v>1.256</v>
      </c>
    </row>
    <row r="5" spans="1:5" x14ac:dyDescent="0.2">
      <c r="A5">
        <v>360</v>
      </c>
      <c r="B5">
        <v>23.454545454545499</v>
      </c>
      <c r="C5">
        <v>2.2838741793753901</v>
      </c>
      <c r="D5">
        <v>27.126493700000001</v>
      </c>
      <c r="E5">
        <v>1.5687</v>
      </c>
    </row>
    <row r="6" spans="1:5" x14ac:dyDescent="0.2">
      <c r="A6">
        <v>480</v>
      </c>
      <c r="B6">
        <v>21.96875</v>
      </c>
      <c r="C6">
        <v>2.1428690000000001</v>
      </c>
      <c r="D6">
        <v>26.194675799999999</v>
      </c>
      <c r="E6">
        <v>1.145</v>
      </c>
    </row>
    <row r="7" spans="1:5" x14ac:dyDescent="0.2">
      <c r="A7">
        <v>600</v>
      </c>
      <c r="B7">
        <v>19.066666666666698</v>
      </c>
      <c r="C7">
        <v>1.5484017220089601</v>
      </c>
      <c r="D7">
        <v>26.364578999999999</v>
      </c>
      <c r="E7">
        <v>2.7890000000000001</v>
      </c>
    </row>
    <row r="8" spans="1:5" x14ac:dyDescent="0.2">
      <c r="A8">
        <v>900</v>
      </c>
      <c r="B8">
        <v>17.379310344827601</v>
      </c>
      <c r="C8">
        <v>1.6671365624893399</v>
      </c>
      <c r="D8">
        <v>25.467984999999999</v>
      </c>
      <c r="E8">
        <v>1.9543999999999999</v>
      </c>
    </row>
    <row r="9" spans="1:5" x14ac:dyDescent="0.2">
      <c r="A9">
        <v>1200</v>
      </c>
      <c r="B9">
        <v>14.8461538461539</v>
      </c>
      <c r="C9">
        <v>1.6895081739436699</v>
      </c>
      <c r="D9">
        <v>25.849576299999999</v>
      </c>
      <c r="E9">
        <v>1.2589600000000001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9"/>
  <sheetViews>
    <sheetView workbookViewId="0">
      <selection activeCell="H33" sqref="H33"/>
    </sheetView>
  </sheetViews>
  <sheetFormatPr baseColWidth="10" defaultColWidth="8.83203125" defaultRowHeight="15" x14ac:dyDescent="0.2"/>
  <cols>
    <col min="2" max="2" width="49.33203125" customWidth="1"/>
    <col min="4" max="4" width="50.164062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0.29894560999999997</v>
      </c>
      <c r="E2">
        <v>0.2117</v>
      </c>
    </row>
    <row r="3" spans="1:5" x14ac:dyDescent="0.2">
      <c r="A3">
        <v>120</v>
      </c>
      <c r="B3">
        <v>0.33</v>
      </c>
      <c r="C3">
        <v>0.21099999999999999</v>
      </c>
      <c r="D3">
        <v>0.42185201849999998</v>
      </c>
      <c r="E3">
        <v>0.13</v>
      </c>
    </row>
    <row r="4" spans="1:5" x14ac:dyDescent="0.2">
      <c r="A4">
        <v>240</v>
      </c>
      <c r="B4">
        <v>0.31</v>
      </c>
      <c r="C4">
        <v>0.15</v>
      </c>
      <c r="D4">
        <v>0.57024865800000002</v>
      </c>
      <c r="E4">
        <v>0.1235</v>
      </c>
    </row>
    <row r="5" spans="1:5" x14ac:dyDescent="0.2">
      <c r="A5">
        <v>360</v>
      </c>
      <c r="B5">
        <v>0.28999999999999998</v>
      </c>
      <c r="C5">
        <v>0.17</v>
      </c>
      <c r="D5">
        <v>0.73241532990000002</v>
      </c>
      <c r="E5">
        <v>0.20147000000000001</v>
      </c>
    </row>
    <row r="6" spans="1:5" x14ac:dyDescent="0.2">
      <c r="A6">
        <v>480</v>
      </c>
      <c r="B6">
        <v>0.27</v>
      </c>
      <c r="C6">
        <v>0.1</v>
      </c>
      <c r="D6">
        <v>1.1263710594</v>
      </c>
      <c r="E6">
        <v>0.13059999999999999</v>
      </c>
    </row>
    <row r="7" spans="1:5" x14ac:dyDescent="0.2">
      <c r="A7">
        <v>600</v>
      </c>
      <c r="B7">
        <v>0.26</v>
      </c>
      <c r="C7">
        <v>0.2</v>
      </c>
      <c r="D7">
        <v>1.370958108</v>
      </c>
      <c r="E7">
        <v>0.1021</v>
      </c>
    </row>
    <row r="8" spans="1:5" x14ac:dyDescent="0.2">
      <c r="A8">
        <v>900</v>
      </c>
      <c r="B8">
        <v>0.23</v>
      </c>
      <c r="C8">
        <v>0.09</v>
      </c>
      <c r="D8">
        <v>1.4516751450000001</v>
      </c>
      <c r="E8">
        <v>0.13500000000000001</v>
      </c>
    </row>
    <row r="9" spans="1:5" x14ac:dyDescent="0.2">
      <c r="A9">
        <v>1200</v>
      </c>
      <c r="B9">
        <v>0.21</v>
      </c>
      <c r="C9">
        <v>0.1</v>
      </c>
      <c r="D9">
        <v>1.5509745779999999</v>
      </c>
      <c r="E9">
        <v>0.187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9"/>
  <sheetViews>
    <sheetView workbookViewId="0">
      <selection activeCell="G27" sqref="G27"/>
    </sheetView>
  </sheetViews>
  <sheetFormatPr baseColWidth="10" defaultColWidth="8.83203125" defaultRowHeight="15" x14ac:dyDescent="0.2"/>
  <cols>
    <col min="2" max="2" width="46.83203125" customWidth="1"/>
    <col min="4" max="4" width="45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13.366669999999999</v>
      </c>
      <c r="C2">
        <v>1.59416</v>
      </c>
      <c r="D2">
        <v>14.366669999999999</v>
      </c>
      <c r="E2">
        <v>0.13450999999999999</v>
      </c>
    </row>
    <row r="3" spans="1:5" x14ac:dyDescent="0.2">
      <c r="A3">
        <v>120</v>
      </c>
      <c r="B3">
        <v>34.363639999999997</v>
      </c>
      <c r="C3">
        <v>3.7648199999999998</v>
      </c>
      <c r="D3">
        <v>40.363639999999997</v>
      </c>
      <c r="E3">
        <v>10.45698</v>
      </c>
    </row>
    <row r="4" spans="1:5" x14ac:dyDescent="0.2">
      <c r="A4">
        <v>240</v>
      </c>
      <c r="B4">
        <v>48.606059999999999</v>
      </c>
      <c r="C4">
        <v>6.03775</v>
      </c>
      <c r="D4">
        <v>58.606059999999999</v>
      </c>
      <c r="E4">
        <v>3.51593</v>
      </c>
    </row>
    <row r="5" spans="1:5" x14ac:dyDescent="0.2">
      <c r="A5">
        <v>360</v>
      </c>
      <c r="B5">
        <v>55.15</v>
      </c>
      <c r="C5">
        <v>5.1697499999999996</v>
      </c>
      <c r="D5">
        <v>65.150000000000006</v>
      </c>
      <c r="E5">
        <v>10.56</v>
      </c>
    </row>
    <row r="6" spans="1:5" x14ac:dyDescent="0.2">
      <c r="A6">
        <v>480</v>
      </c>
      <c r="B6">
        <v>73.028570000000002</v>
      </c>
      <c r="C6">
        <v>5.7739599999999998</v>
      </c>
      <c r="D6">
        <v>83.028570000000002</v>
      </c>
      <c r="E6">
        <v>5.6890000000000001</v>
      </c>
    </row>
    <row r="7" spans="1:5" x14ac:dyDescent="0.2">
      <c r="A7">
        <v>600</v>
      </c>
      <c r="B7">
        <v>86.216220000000007</v>
      </c>
      <c r="C7">
        <v>5.2205300000000001</v>
      </c>
      <c r="D7">
        <v>106.21622000000001</v>
      </c>
      <c r="E7">
        <v>8.3871300000000009</v>
      </c>
    </row>
    <row r="8" spans="1:5" x14ac:dyDescent="0.2">
      <c r="A8">
        <v>900</v>
      </c>
      <c r="B8">
        <v>89.794870000000003</v>
      </c>
      <c r="C8">
        <v>5.0471700000000004</v>
      </c>
      <c r="D8">
        <v>109.79487</v>
      </c>
      <c r="E8">
        <v>9.2568000000000001</v>
      </c>
    </row>
    <row r="9" spans="1:5" x14ac:dyDescent="0.2">
      <c r="A9">
        <v>1200</v>
      </c>
      <c r="B9">
        <v>105.09756</v>
      </c>
      <c r="C9">
        <v>5.8503499999999997</v>
      </c>
      <c r="D9">
        <v>125.09756</v>
      </c>
      <c r="E9">
        <v>7.2568000000000001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9"/>
  <sheetViews>
    <sheetView workbookViewId="0">
      <selection activeCell="H28" sqref="H28"/>
    </sheetView>
  </sheetViews>
  <sheetFormatPr baseColWidth="10" defaultColWidth="8.83203125" defaultRowHeight="15" x14ac:dyDescent="0.2"/>
  <cols>
    <col min="2" max="2" width="53.5" customWidth="1"/>
    <col min="4" max="4" width="49.6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37.299999999999997</v>
      </c>
      <c r="C2">
        <v>4.4432999999999998</v>
      </c>
      <c r="D2">
        <v>29.564990000000002</v>
      </c>
      <c r="E2">
        <v>0.56979999999999997</v>
      </c>
    </row>
    <row r="3" spans="1:5" x14ac:dyDescent="0.2">
      <c r="A3">
        <v>120</v>
      </c>
      <c r="B3">
        <v>33.454549999999998</v>
      </c>
      <c r="C3">
        <v>2.5305300000000002</v>
      </c>
      <c r="D3">
        <v>28.546790000000001</v>
      </c>
      <c r="E3">
        <v>1.9875</v>
      </c>
    </row>
    <row r="4" spans="1:5" x14ac:dyDescent="0.2">
      <c r="A4">
        <v>240</v>
      </c>
      <c r="B4">
        <v>29.727270000000001</v>
      </c>
      <c r="C4">
        <v>2.0232000000000001</v>
      </c>
      <c r="D4">
        <v>27.457660000000001</v>
      </c>
      <c r="E4">
        <v>1.2346699999999999</v>
      </c>
    </row>
    <row r="5" spans="1:5" x14ac:dyDescent="0.2">
      <c r="A5">
        <v>360</v>
      </c>
      <c r="B5">
        <v>25.75</v>
      </c>
      <c r="C5">
        <v>1.96532</v>
      </c>
      <c r="D5">
        <v>27.364599999999999</v>
      </c>
      <c r="E5">
        <v>1.97648</v>
      </c>
    </row>
    <row r="6" spans="1:5" x14ac:dyDescent="0.2">
      <c r="A6">
        <v>480</v>
      </c>
      <c r="B6">
        <v>21.365400000000001</v>
      </c>
      <c r="C6">
        <v>1.9673799999999999</v>
      </c>
      <c r="D6">
        <v>26.42597</v>
      </c>
      <c r="E6">
        <v>1.24376</v>
      </c>
    </row>
    <row r="7" spans="1:5" x14ac:dyDescent="0.2">
      <c r="A7">
        <v>600</v>
      </c>
      <c r="B7">
        <v>17.91892</v>
      </c>
      <c r="C7">
        <v>1.53653</v>
      </c>
      <c r="D7">
        <v>26.36497</v>
      </c>
      <c r="E7">
        <v>2.0000100000000001</v>
      </c>
    </row>
    <row r="8" spans="1:5" x14ac:dyDescent="0.2">
      <c r="A8">
        <v>900</v>
      </c>
      <c r="B8">
        <v>16.307690000000001</v>
      </c>
      <c r="C8">
        <v>1.3061400000000001</v>
      </c>
      <c r="D8">
        <v>25.97654</v>
      </c>
      <c r="E8">
        <v>1.4578</v>
      </c>
    </row>
    <row r="9" spans="1:5" x14ac:dyDescent="0.2">
      <c r="A9">
        <v>1200</v>
      </c>
      <c r="B9">
        <v>13.5</v>
      </c>
      <c r="C9">
        <v>1.34663</v>
      </c>
      <c r="D9">
        <v>25.497859999999999</v>
      </c>
      <c r="E9">
        <v>1.3467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9"/>
  <sheetViews>
    <sheetView workbookViewId="0">
      <selection activeCell="G29" sqref="G29"/>
    </sheetView>
  </sheetViews>
  <sheetFormatPr baseColWidth="10" defaultColWidth="8.83203125" defaultRowHeight="15" x14ac:dyDescent="0.2"/>
  <cols>
    <col min="2" max="2" width="49.33203125" customWidth="1"/>
    <col min="4" max="4" width="50.164062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0.44346999999999998</v>
      </c>
      <c r="E2">
        <v>0.2</v>
      </c>
    </row>
    <row r="3" spans="1:5" x14ac:dyDescent="0.2">
      <c r="A3">
        <v>120</v>
      </c>
      <c r="B3">
        <v>0.34</v>
      </c>
      <c r="C3">
        <v>0.22</v>
      </c>
      <c r="D3">
        <v>0.85640000000000005</v>
      </c>
      <c r="E3">
        <v>0.1245</v>
      </c>
    </row>
    <row r="4" spans="1:5" x14ac:dyDescent="0.2">
      <c r="A4">
        <v>240</v>
      </c>
      <c r="B4">
        <v>0.32</v>
      </c>
      <c r="C4">
        <v>0.14499999999999999</v>
      </c>
      <c r="D4">
        <v>0.96101999999999999</v>
      </c>
      <c r="E4">
        <v>0.14000000000000001</v>
      </c>
    </row>
    <row r="5" spans="1:5" x14ac:dyDescent="0.2">
      <c r="A5">
        <v>360</v>
      </c>
      <c r="B5">
        <v>0.3</v>
      </c>
      <c r="C5">
        <v>0.16800000000000001</v>
      </c>
      <c r="D5">
        <v>1.2314099999999999</v>
      </c>
      <c r="E5">
        <v>0.2</v>
      </c>
    </row>
    <row r="6" spans="1:5" x14ac:dyDescent="0.2">
      <c r="A6">
        <v>480</v>
      </c>
      <c r="B6">
        <v>0.28000000000000003</v>
      </c>
      <c r="C6">
        <v>0.08</v>
      </c>
      <c r="D6">
        <v>1.3212999999999999</v>
      </c>
      <c r="E6">
        <v>0.1346</v>
      </c>
    </row>
    <row r="7" spans="1:5" x14ac:dyDescent="0.2">
      <c r="A7">
        <v>600</v>
      </c>
      <c r="B7">
        <v>0.27</v>
      </c>
      <c r="C7">
        <v>0.20100000000000001</v>
      </c>
      <c r="D7">
        <v>1.67737</v>
      </c>
      <c r="E7">
        <v>0.11</v>
      </c>
    </row>
    <row r="8" spans="1:5" x14ac:dyDescent="0.2">
      <c r="A8">
        <v>900</v>
      </c>
      <c r="B8">
        <v>0.24</v>
      </c>
      <c r="C8">
        <v>0.11</v>
      </c>
      <c r="D8">
        <v>1.84433</v>
      </c>
      <c r="E8">
        <v>0.124</v>
      </c>
    </row>
    <row r="9" spans="1:5" x14ac:dyDescent="0.2">
      <c r="A9">
        <v>1200</v>
      </c>
      <c r="B9">
        <v>0.21199999999999999</v>
      </c>
      <c r="C9">
        <v>8.7999999999999995E-2</v>
      </c>
      <c r="D9">
        <v>1.78485</v>
      </c>
      <c r="E9">
        <v>0.16700000000000001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9"/>
  <sheetViews>
    <sheetView workbookViewId="0">
      <selection activeCell="J29" sqref="J29"/>
    </sheetView>
  </sheetViews>
  <sheetFormatPr baseColWidth="10" defaultColWidth="8.83203125" defaultRowHeight="15" x14ac:dyDescent="0.2"/>
  <cols>
    <col min="2" max="2" width="46.83203125" customWidth="1"/>
    <col min="4" max="4" width="45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13.366669999999999</v>
      </c>
      <c r="C2">
        <v>1.59416</v>
      </c>
      <c r="D2">
        <v>14.366669999999999</v>
      </c>
      <c r="E2">
        <v>0.13450999999999999</v>
      </c>
    </row>
    <row r="3" spans="1:5" x14ac:dyDescent="0.2">
      <c r="A3">
        <v>120</v>
      </c>
      <c r="B3">
        <v>34.363639999999997</v>
      </c>
      <c r="C3">
        <v>3.7648199999999998</v>
      </c>
      <c r="D3">
        <v>40.363639999999997</v>
      </c>
      <c r="E3">
        <v>10.45698</v>
      </c>
    </row>
    <row r="4" spans="1:5" x14ac:dyDescent="0.2">
      <c r="A4">
        <v>240</v>
      </c>
      <c r="B4">
        <v>48.606059999999999</v>
      </c>
      <c r="C4">
        <v>6.03775</v>
      </c>
      <c r="D4">
        <v>58.606059999999999</v>
      </c>
      <c r="E4">
        <v>3.51593</v>
      </c>
    </row>
    <row r="5" spans="1:5" x14ac:dyDescent="0.2">
      <c r="A5">
        <v>360</v>
      </c>
      <c r="B5">
        <v>55.15</v>
      </c>
      <c r="C5">
        <v>5.1697499999999996</v>
      </c>
      <c r="D5">
        <v>65.150000000000006</v>
      </c>
      <c r="E5">
        <v>10.56</v>
      </c>
    </row>
    <row r="6" spans="1:5" x14ac:dyDescent="0.2">
      <c r="A6">
        <v>480</v>
      </c>
      <c r="B6">
        <v>73.028570000000002</v>
      </c>
      <c r="C6">
        <v>5.7739599999999998</v>
      </c>
      <c r="D6">
        <v>83.028570000000002</v>
      </c>
      <c r="E6">
        <v>5.6890000000000001</v>
      </c>
    </row>
    <row r="7" spans="1:5" x14ac:dyDescent="0.2">
      <c r="A7">
        <v>600</v>
      </c>
      <c r="B7">
        <v>86.216220000000007</v>
      </c>
      <c r="C7">
        <v>5.2205300000000001</v>
      </c>
      <c r="D7">
        <v>106.21622000000001</v>
      </c>
      <c r="E7">
        <v>8.3871300000000009</v>
      </c>
    </row>
    <row r="8" spans="1:5" x14ac:dyDescent="0.2">
      <c r="A8">
        <v>900</v>
      </c>
      <c r="B8">
        <v>89.794870000000003</v>
      </c>
      <c r="C8">
        <v>5.0471700000000004</v>
      </c>
      <c r="D8">
        <v>109.79487</v>
      </c>
      <c r="E8">
        <v>9.2568000000000001</v>
      </c>
    </row>
    <row r="9" spans="1:5" x14ac:dyDescent="0.2">
      <c r="A9">
        <v>1200</v>
      </c>
      <c r="B9">
        <v>105.09756</v>
      </c>
      <c r="C9">
        <v>5.8503499999999997</v>
      </c>
      <c r="D9">
        <v>125.09756</v>
      </c>
      <c r="E9">
        <v>7.2568000000000001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9"/>
  <sheetViews>
    <sheetView workbookViewId="0">
      <selection activeCell="H27" sqref="H27"/>
    </sheetView>
  </sheetViews>
  <sheetFormatPr baseColWidth="10" defaultColWidth="8.83203125" defaultRowHeight="15" x14ac:dyDescent="0.2"/>
  <cols>
    <col min="2" max="2" width="53.5" customWidth="1"/>
    <col min="4" max="4" width="49.6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37.299999999999997</v>
      </c>
      <c r="C2">
        <v>4.4432999999999998</v>
      </c>
      <c r="D2">
        <v>29.564990000000002</v>
      </c>
      <c r="E2">
        <v>0.56979999999999997</v>
      </c>
    </row>
    <row r="3" spans="1:5" x14ac:dyDescent="0.2">
      <c r="A3">
        <v>120</v>
      </c>
      <c r="B3">
        <v>33.454549999999998</v>
      </c>
      <c r="C3">
        <v>2.5305300000000002</v>
      </c>
      <c r="D3">
        <v>28.546790000000001</v>
      </c>
      <c r="E3">
        <v>1.9875</v>
      </c>
    </row>
    <row r="4" spans="1:5" x14ac:dyDescent="0.2">
      <c r="A4">
        <v>240</v>
      </c>
      <c r="B4">
        <v>29.727270000000001</v>
      </c>
      <c r="C4">
        <v>2.0232000000000001</v>
      </c>
      <c r="D4">
        <v>27.457660000000001</v>
      </c>
      <c r="E4">
        <v>1.2346699999999999</v>
      </c>
    </row>
    <row r="5" spans="1:5" x14ac:dyDescent="0.2">
      <c r="A5">
        <v>360</v>
      </c>
      <c r="B5">
        <v>25.75</v>
      </c>
      <c r="C5">
        <v>1.96532</v>
      </c>
      <c r="D5">
        <v>27.364599999999999</v>
      </c>
      <c r="E5">
        <v>1.97648</v>
      </c>
    </row>
    <row r="6" spans="1:5" x14ac:dyDescent="0.2">
      <c r="A6">
        <v>480</v>
      </c>
      <c r="B6">
        <v>21.365400000000001</v>
      </c>
      <c r="C6">
        <v>1.9673799999999999</v>
      </c>
      <c r="D6">
        <v>26.42597</v>
      </c>
      <c r="E6">
        <v>1.24376</v>
      </c>
    </row>
    <row r="7" spans="1:5" x14ac:dyDescent="0.2">
      <c r="A7">
        <v>600</v>
      </c>
      <c r="B7">
        <v>17.91892</v>
      </c>
      <c r="C7">
        <v>1.53653</v>
      </c>
      <c r="D7">
        <v>26.36497</v>
      </c>
      <c r="E7">
        <v>2.0000100000000001</v>
      </c>
    </row>
    <row r="8" spans="1:5" x14ac:dyDescent="0.2">
      <c r="A8">
        <v>900</v>
      </c>
      <c r="B8">
        <v>16.307690000000001</v>
      </c>
      <c r="C8">
        <v>1.3061400000000001</v>
      </c>
      <c r="D8">
        <v>25.97654</v>
      </c>
      <c r="E8">
        <v>1.4578</v>
      </c>
    </row>
    <row r="9" spans="1:5" x14ac:dyDescent="0.2">
      <c r="A9">
        <v>1200</v>
      </c>
      <c r="B9">
        <v>13.5</v>
      </c>
      <c r="C9">
        <v>1.34663</v>
      </c>
      <c r="D9">
        <v>25.497859999999999</v>
      </c>
      <c r="E9">
        <v>1.3467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9"/>
  <sheetViews>
    <sheetView workbookViewId="0">
      <selection activeCell="I28" sqref="I28"/>
    </sheetView>
  </sheetViews>
  <sheetFormatPr baseColWidth="10" defaultColWidth="8.83203125" defaultRowHeight="15" x14ac:dyDescent="0.2"/>
  <cols>
    <col min="2" max="2" width="49.33203125" customWidth="1"/>
    <col min="4" max="4" width="50.164062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0.44346999999999998</v>
      </c>
      <c r="E2">
        <v>0.2</v>
      </c>
    </row>
    <row r="3" spans="1:5" x14ac:dyDescent="0.2">
      <c r="A3">
        <v>120</v>
      </c>
      <c r="B3">
        <v>0.34</v>
      </c>
      <c r="C3">
        <v>0.22</v>
      </c>
      <c r="D3">
        <v>0.85640000000000005</v>
      </c>
      <c r="E3">
        <v>0.1245</v>
      </c>
    </row>
    <row r="4" spans="1:5" x14ac:dyDescent="0.2">
      <c r="A4">
        <v>240</v>
      </c>
      <c r="B4">
        <v>0.32</v>
      </c>
      <c r="C4">
        <v>0.14499999999999999</v>
      </c>
      <c r="D4">
        <v>0.96101999999999999</v>
      </c>
      <c r="E4">
        <v>0.14000000000000001</v>
      </c>
    </row>
    <row r="5" spans="1:5" x14ac:dyDescent="0.2">
      <c r="A5">
        <v>360</v>
      </c>
      <c r="B5">
        <v>0.3</v>
      </c>
      <c r="C5">
        <v>0.16800000000000001</v>
      </c>
      <c r="D5">
        <v>1.2314099999999999</v>
      </c>
      <c r="E5">
        <v>0.2</v>
      </c>
    </row>
    <row r="6" spans="1:5" x14ac:dyDescent="0.2">
      <c r="A6">
        <v>480</v>
      </c>
      <c r="B6">
        <v>0.28000000000000003</v>
      </c>
      <c r="C6">
        <v>0.08</v>
      </c>
      <c r="D6">
        <v>1.3212999999999999</v>
      </c>
      <c r="E6">
        <v>0.1346</v>
      </c>
    </row>
    <row r="7" spans="1:5" x14ac:dyDescent="0.2">
      <c r="A7">
        <v>600</v>
      </c>
      <c r="B7">
        <v>0.27</v>
      </c>
      <c r="C7">
        <v>0.20100000000000001</v>
      </c>
      <c r="D7">
        <v>1.67737</v>
      </c>
      <c r="E7">
        <v>0.11</v>
      </c>
    </row>
    <row r="8" spans="1:5" x14ac:dyDescent="0.2">
      <c r="A8">
        <v>900</v>
      </c>
      <c r="B8">
        <v>0.24</v>
      </c>
      <c r="C8">
        <v>0.11</v>
      </c>
      <c r="D8">
        <v>1.84433</v>
      </c>
      <c r="E8">
        <v>0.124</v>
      </c>
    </row>
    <row r="9" spans="1:5" x14ac:dyDescent="0.2">
      <c r="A9">
        <v>1200</v>
      </c>
      <c r="B9">
        <v>0.21199999999999999</v>
      </c>
      <c r="C9">
        <v>8.7999999999999995E-2</v>
      </c>
      <c r="D9">
        <v>1.78485</v>
      </c>
      <c r="E9">
        <v>0.16700000000000001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6.83203125" customWidth="1"/>
    <col min="4" max="4" width="45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11.90625</v>
      </c>
      <c r="C2">
        <v>1.55566</v>
      </c>
      <c r="D2">
        <v>12.90625</v>
      </c>
      <c r="E2">
        <v>2.1670699999999998</v>
      </c>
    </row>
    <row r="3" spans="1:5" x14ac:dyDescent="0.2">
      <c r="A3">
        <v>120</v>
      </c>
      <c r="B3">
        <v>51.882350000000002</v>
      </c>
      <c r="C3">
        <v>3.58467</v>
      </c>
      <c r="D3">
        <v>56.882350000000002</v>
      </c>
      <c r="E3">
        <v>4.1544999999999996</v>
      </c>
    </row>
    <row r="4" spans="1:5" x14ac:dyDescent="0.2">
      <c r="A4">
        <v>240</v>
      </c>
      <c r="B4">
        <v>68.057140000000004</v>
      </c>
      <c r="C4">
        <v>5.5171200000000002</v>
      </c>
      <c r="D4">
        <v>78.057140000000004</v>
      </c>
      <c r="E4">
        <v>8.5687599999999993</v>
      </c>
    </row>
    <row r="5" spans="1:5" x14ac:dyDescent="0.2">
      <c r="A5">
        <v>360</v>
      </c>
      <c r="B5">
        <v>82.583330000000004</v>
      </c>
      <c r="C5">
        <v>5.6599899999999996</v>
      </c>
      <c r="D5">
        <v>92.583330000000004</v>
      </c>
      <c r="E5">
        <v>5.4275200000000003</v>
      </c>
    </row>
    <row r="6" spans="1:5" x14ac:dyDescent="0.2">
      <c r="A6">
        <v>480</v>
      </c>
      <c r="B6">
        <v>87.85</v>
      </c>
      <c r="C6">
        <v>5.6498900000000001</v>
      </c>
      <c r="D6">
        <v>97.85</v>
      </c>
      <c r="E6">
        <v>5.7663200000000003</v>
      </c>
    </row>
    <row r="7" spans="1:5" x14ac:dyDescent="0.2">
      <c r="A7">
        <v>600</v>
      </c>
      <c r="B7">
        <v>94.536590000000004</v>
      </c>
      <c r="C7">
        <v>5.2003899999999996</v>
      </c>
      <c r="D7">
        <v>114.53659</v>
      </c>
      <c r="E7">
        <v>6.4290599999999998</v>
      </c>
    </row>
    <row r="8" spans="1:5" x14ac:dyDescent="0.2">
      <c r="A8">
        <v>900</v>
      </c>
      <c r="B8">
        <v>100.11111</v>
      </c>
      <c r="C8">
        <v>5.28484</v>
      </c>
      <c r="D8">
        <v>120.11111</v>
      </c>
      <c r="E8">
        <v>5.4535999999999998</v>
      </c>
    </row>
    <row r="9" spans="1:5" x14ac:dyDescent="0.2">
      <c r="A9">
        <v>1200</v>
      </c>
      <c r="B9">
        <v>117.6</v>
      </c>
      <c r="C9">
        <v>5.7012700000000001</v>
      </c>
      <c r="D9">
        <v>137.26589999999999</v>
      </c>
      <c r="E9">
        <v>6.24709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53.5" customWidth="1"/>
    <col min="4" max="4" width="49.6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37.84375</v>
      </c>
      <c r="C2">
        <v>3.7062300000000001</v>
      </c>
      <c r="D2">
        <v>30.568000000000001</v>
      </c>
      <c r="E2">
        <v>0.65800000000000003</v>
      </c>
    </row>
    <row r="3" spans="1:5" x14ac:dyDescent="0.2">
      <c r="A3">
        <v>120</v>
      </c>
      <c r="B3">
        <v>32.735289999999999</v>
      </c>
      <c r="C3">
        <v>1.7988500000000001</v>
      </c>
      <c r="D3">
        <v>28.547000000000001</v>
      </c>
      <c r="E3">
        <v>1.958</v>
      </c>
    </row>
    <row r="4" spans="1:5" x14ac:dyDescent="0.2">
      <c r="A4">
        <v>240</v>
      </c>
      <c r="B4">
        <v>30.228570000000001</v>
      </c>
      <c r="C4">
        <v>2.0134400000000001</v>
      </c>
      <c r="D4">
        <v>28.4756</v>
      </c>
      <c r="E4">
        <v>1.24637</v>
      </c>
    </row>
    <row r="5" spans="1:5" x14ac:dyDescent="0.2">
      <c r="A5">
        <v>360</v>
      </c>
      <c r="B5">
        <v>24.97222</v>
      </c>
      <c r="C5">
        <v>2.08908</v>
      </c>
      <c r="D5">
        <v>27.355599999999999</v>
      </c>
      <c r="E5">
        <v>1.6779999999999999</v>
      </c>
    </row>
    <row r="6" spans="1:5" x14ac:dyDescent="0.2">
      <c r="A6">
        <v>480</v>
      </c>
      <c r="B6">
        <v>22.85</v>
      </c>
      <c r="C6">
        <v>1.8924799999999999</v>
      </c>
      <c r="D6">
        <v>26.454699999999999</v>
      </c>
      <c r="E6">
        <v>1.3260000000000001</v>
      </c>
    </row>
    <row r="7" spans="1:5" x14ac:dyDescent="0.2">
      <c r="A7">
        <v>600</v>
      </c>
      <c r="B7">
        <v>18.121949999999998</v>
      </c>
      <c r="C7">
        <v>1.2577499999999999</v>
      </c>
      <c r="D7">
        <v>25.364999999999998</v>
      </c>
      <c r="E7">
        <v>2.1105</v>
      </c>
    </row>
    <row r="8" spans="1:5" x14ac:dyDescent="0.2">
      <c r="A8">
        <v>900</v>
      </c>
      <c r="B8">
        <v>16.22222</v>
      </c>
      <c r="C8">
        <v>1.19675</v>
      </c>
      <c r="D8">
        <v>26.9633</v>
      </c>
      <c r="E8">
        <v>1.577</v>
      </c>
    </row>
    <row r="9" spans="1:5" x14ac:dyDescent="0.2">
      <c r="A9">
        <v>1200</v>
      </c>
      <c r="B9">
        <v>11.95467</v>
      </c>
      <c r="C9">
        <v>1.19668</v>
      </c>
      <c r="D9">
        <v>25.585000000000001</v>
      </c>
      <c r="E9">
        <v>1.4655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9"/>
  <sheetViews>
    <sheetView workbookViewId="0">
      <selection sqref="A1:E1048576"/>
    </sheetView>
  </sheetViews>
  <sheetFormatPr baseColWidth="10" defaultColWidth="8.83203125" defaultRowHeight="15" x14ac:dyDescent="0.2"/>
  <cols>
    <col min="2" max="2" width="49.33203125" customWidth="1"/>
    <col min="4" max="4" width="50.164062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0.43569999999999998</v>
      </c>
      <c r="E2">
        <v>0.112</v>
      </c>
    </row>
    <row r="3" spans="1:5" x14ac:dyDescent="0.2">
      <c r="A3">
        <v>120</v>
      </c>
      <c r="B3">
        <v>0.35</v>
      </c>
      <c r="C3">
        <v>0.22</v>
      </c>
      <c r="D3">
        <v>0.59948000000000001</v>
      </c>
      <c r="E3">
        <v>0.13500000000000001</v>
      </c>
    </row>
    <row r="4" spans="1:5" x14ac:dyDescent="0.2">
      <c r="A4">
        <v>240</v>
      </c>
      <c r="B4">
        <v>0.31</v>
      </c>
      <c r="C4">
        <v>0.15</v>
      </c>
      <c r="D4">
        <v>0.74136000000000002</v>
      </c>
      <c r="E4">
        <v>0.13400000000000001</v>
      </c>
    </row>
    <row r="5" spans="1:5" x14ac:dyDescent="0.2">
      <c r="A5">
        <v>360</v>
      </c>
      <c r="B5">
        <v>0.32</v>
      </c>
      <c r="C5">
        <v>0.17</v>
      </c>
      <c r="D5">
        <v>0.98512999999999995</v>
      </c>
      <c r="E5">
        <v>0.19800000000000001</v>
      </c>
    </row>
    <row r="6" spans="1:5" x14ac:dyDescent="0.2">
      <c r="A6">
        <v>480</v>
      </c>
      <c r="B6">
        <v>0.28999999999999998</v>
      </c>
      <c r="C6">
        <v>0.1</v>
      </c>
      <c r="D6">
        <v>1.2420199999999999</v>
      </c>
      <c r="E6">
        <v>0.14360000000000001</v>
      </c>
    </row>
    <row r="7" spans="1:5" x14ac:dyDescent="0.2">
      <c r="A7">
        <v>600</v>
      </c>
      <c r="B7">
        <v>0.27</v>
      </c>
      <c r="C7">
        <v>0.2</v>
      </c>
      <c r="D7">
        <v>1.5555300000000001</v>
      </c>
      <c r="E7">
        <v>0.21</v>
      </c>
    </row>
    <row r="8" spans="1:5" x14ac:dyDescent="0.2">
      <c r="A8">
        <v>900</v>
      </c>
      <c r="B8">
        <v>0.24</v>
      </c>
      <c r="C8">
        <v>0.09</v>
      </c>
      <c r="D8">
        <v>1.71445</v>
      </c>
      <c r="E8">
        <v>0.13</v>
      </c>
    </row>
    <row r="9" spans="1:5" x14ac:dyDescent="0.2">
      <c r="A9">
        <v>1200</v>
      </c>
      <c r="B9">
        <v>0.22</v>
      </c>
      <c r="C9">
        <v>0.1</v>
      </c>
      <c r="D9">
        <v>1.8103499999999999</v>
      </c>
      <c r="E9">
        <v>0.155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9"/>
  <sheetViews>
    <sheetView workbookViewId="0">
      <selection activeCell="J13" sqref="J13"/>
    </sheetView>
  </sheetViews>
  <sheetFormatPr baseColWidth="10" defaultColWidth="8.83203125" defaultRowHeight="15" x14ac:dyDescent="0.2"/>
  <cols>
    <col min="2" max="2" width="46.83203125" customWidth="1"/>
    <col min="4" max="4" width="45.5" customWidth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16</v>
      </c>
      <c r="E1" s="2" t="s">
        <v>1</v>
      </c>
    </row>
    <row r="2" spans="1:5" x14ac:dyDescent="0.2">
      <c r="A2">
        <v>0</v>
      </c>
      <c r="B2">
        <v>11.90625</v>
      </c>
      <c r="C2">
        <v>1.55566</v>
      </c>
      <c r="D2">
        <v>12.90625</v>
      </c>
      <c r="E2">
        <v>2.1670699999999998</v>
      </c>
    </row>
    <row r="3" spans="1:5" x14ac:dyDescent="0.2">
      <c r="A3">
        <v>120</v>
      </c>
      <c r="B3">
        <v>51.882350000000002</v>
      </c>
      <c r="C3">
        <v>3.58467</v>
      </c>
      <c r="D3">
        <v>56.882350000000002</v>
      </c>
      <c r="E3">
        <v>4.1544999999999996</v>
      </c>
    </row>
    <row r="4" spans="1:5" x14ac:dyDescent="0.2">
      <c r="A4">
        <v>240</v>
      </c>
      <c r="B4">
        <v>68.057140000000004</v>
      </c>
      <c r="C4">
        <v>5.5171200000000002</v>
      </c>
      <c r="D4">
        <v>78.057140000000004</v>
      </c>
      <c r="E4">
        <v>8.5687599999999993</v>
      </c>
    </row>
    <row r="5" spans="1:5" x14ac:dyDescent="0.2">
      <c r="A5">
        <v>360</v>
      </c>
      <c r="B5">
        <v>82.583330000000004</v>
      </c>
      <c r="C5">
        <v>5.6599899999999996</v>
      </c>
      <c r="D5">
        <v>92.583330000000004</v>
      </c>
      <c r="E5">
        <v>5.4275200000000003</v>
      </c>
    </row>
    <row r="6" spans="1:5" x14ac:dyDescent="0.2">
      <c r="A6">
        <v>480</v>
      </c>
      <c r="B6">
        <v>87.85</v>
      </c>
      <c r="C6">
        <v>5.6498900000000001</v>
      </c>
      <c r="D6">
        <v>97.85</v>
      </c>
      <c r="E6">
        <v>5.7663200000000003</v>
      </c>
    </row>
    <row r="7" spans="1:5" x14ac:dyDescent="0.2">
      <c r="A7">
        <v>600</v>
      </c>
      <c r="B7">
        <v>94.536590000000004</v>
      </c>
      <c r="C7">
        <v>5.2003899999999996</v>
      </c>
      <c r="D7">
        <v>114.53659</v>
      </c>
      <c r="E7">
        <v>6.4290599999999998</v>
      </c>
    </row>
    <row r="8" spans="1:5" x14ac:dyDescent="0.2">
      <c r="A8">
        <v>900</v>
      </c>
      <c r="B8">
        <v>100.11111</v>
      </c>
      <c r="C8">
        <v>5.28484</v>
      </c>
      <c r="D8">
        <v>120.11111</v>
      </c>
      <c r="E8">
        <v>5.4535999999999998</v>
      </c>
    </row>
    <row r="9" spans="1:5" x14ac:dyDescent="0.2">
      <c r="A9">
        <v>1200</v>
      </c>
      <c r="B9">
        <v>117.6</v>
      </c>
      <c r="C9">
        <v>5.7012700000000001</v>
      </c>
      <c r="D9">
        <v>137.26589999999999</v>
      </c>
      <c r="E9">
        <v>6.24709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E9"/>
  <sheetViews>
    <sheetView workbookViewId="0">
      <selection activeCell="L20" sqref="L20"/>
    </sheetView>
  </sheetViews>
  <sheetFormatPr baseColWidth="10" defaultColWidth="8.83203125" defaultRowHeight="15" x14ac:dyDescent="0.2"/>
  <cols>
    <col min="2" max="2" width="53.5" customWidth="1"/>
    <col min="4" max="4" width="49.6640625" customWidth="1"/>
  </cols>
  <sheetData>
    <row r="1" spans="1:5" x14ac:dyDescent="0.2">
      <c r="A1" s="2" t="s">
        <v>0</v>
      </c>
      <c r="B1" s="2" t="s">
        <v>17</v>
      </c>
      <c r="C1" s="2" t="s">
        <v>1</v>
      </c>
      <c r="D1" s="2" t="s">
        <v>18</v>
      </c>
      <c r="E1" s="2" t="s">
        <v>1</v>
      </c>
    </row>
    <row r="2" spans="1:5" x14ac:dyDescent="0.2">
      <c r="A2">
        <v>0</v>
      </c>
      <c r="B2">
        <v>37.84375</v>
      </c>
      <c r="C2">
        <v>3.7062300000000001</v>
      </c>
      <c r="D2">
        <v>30.568000000000001</v>
      </c>
      <c r="E2">
        <v>0.65800000000000003</v>
      </c>
    </row>
    <row r="3" spans="1:5" x14ac:dyDescent="0.2">
      <c r="A3">
        <v>120</v>
      </c>
      <c r="B3">
        <v>32.735289999999999</v>
      </c>
      <c r="C3">
        <v>1.7988500000000001</v>
      </c>
      <c r="D3">
        <v>28.547000000000001</v>
      </c>
      <c r="E3">
        <v>1.958</v>
      </c>
    </row>
    <row r="4" spans="1:5" x14ac:dyDescent="0.2">
      <c r="A4">
        <v>240</v>
      </c>
      <c r="B4">
        <v>30.228570000000001</v>
      </c>
      <c r="C4">
        <v>2.0134400000000001</v>
      </c>
      <c r="D4">
        <v>28.4756</v>
      </c>
      <c r="E4">
        <v>1.24637</v>
      </c>
    </row>
    <row r="5" spans="1:5" x14ac:dyDescent="0.2">
      <c r="A5">
        <v>360</v>
      </c>
      <c r="B5">
        <v>24.97222</v>
      </c>
      <c r="C5">
        <v>2.08908</v>
      </c>
      <c r="D5">
        <v>27.355599999999999</v>
      </c>
      <c r="E5">
        <v>1.6779999999999999</v>
      </c>
    </row>
    <row r="6" spans="1:5" x14ac:dyDescent="0.2">
      <c r="A6">
        <v>480</v>
      </c>
      <c r="B6">
        <v>22.85</v>
      </c>
      <c r="C6">
        <v>1.8924799999999999</v>
      </c>
      <c r="D6">
        <v>26.454699999999999</v>
      </c>
      <c r="E6">
        <v>1.3260000000000001</v>
      </c>
    </row>
    <row r="7" spans="1:5" x14ac:dyDescent="0.2">
      <c r="A7">
        <v>600</v>
      </c>
      <c r="B7">
        <v>18.121949999999998</v>
      </c>
      <c r="C7">
        <v>1.2577499999999999</v>
      </c>
      <c r="D7">
        <v>25.364999999999998</v>
      </c>
      <c r="E7">
        <v>2.1105</v>
      </c>
    </row>
    <row r="8" spans="1:5" x14ac:dyDescent="0.2">
      <c r="A8">
        <v>900</v>
      </c>
      <c r="B8">
        <v>16.22222</v>
      </c>
      <c r="C8">
        <v>1.19675</v>
      </c>
      <c r="D8">
        <v>26.9633</v>
      </c>
      <c r="E8">
        <v>1.577</v>
      </c>
    </row>
    <row r="9" spans="1:5" x14ac:dyDescent="0.2">
      <c r="A9">
        <v>1200</v>
      </c>
      <c r="B9">
        <v>11.95467</v>
      </c>
      <c r="C9">
        <v>1.19668</v>
      </c>
      <c r="D9">
        <v>25.585000000000001</v>
      </c>
      <c r="E9">
        <v>1.4655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E9"/>
  <sheetViews>
    <sheetView workbookViewId="0">
      <selection activeCell="J11" sqref="J11"/>
    </sheetView>
  </sheetViews>
  <sheetFormatPr baseColWidth="10" defaultColWidth="8.83203125" defaultRowHeight="15" x14ac:dyDescent="0.2"/>
  <cols>
    <col min="2" max="2" width="49.33203125" customWidth="1"/>
    <col min="4" max="4" width="50.1640625" customWidth="1"/>
  </cols>
  <sheetData>
    <row r="1" spans="1:5" x14ac:dyDescent="0.2">
      <c r="A1" s="2" t="s">
        <v>0</v>
      </c>
      <c r="B1" s="2" t="s">
        <v>19</v>
      </c>
      <c r="C1" s="2" t="s">
        <v>1</v>
      </c>
      <c r="D1" s="2" t="s">
        <v>20</v>
      </c>
      <c r="E1" s="2" t="s">
        <v>1</v>
      </c>
    </row>
    <row r="2" spans="1:5" x14ac:dyDescent="0.2">
      <c r="A2">
        <v>0</v>
      </c>
      <c r="B2">
        <v>0</v>
      </c>
      <c r="C2">
        <v>0</v>
      </c>
      <c r="D2">
        <v>0.43569999999999998</v>
      </c>
      <c r="E2">
        <v>0.112</v>
      </c>
    </row>
    <row r="3" spans="1:5" x14ac:dyDescent="0.2">
      <c r="A3">
        <v>120</v>
      </c>
      <c r="B3">
        <v>0.35</v>
      </c>
      <c r="C3">
        <v>0.22</v>
      </c>
      <c r="D3">
        <v>0.59948000000000001</v>
      </c>
      <c r="E3">
        <v>0.13500000000000001</v>
      </c>
    </row>
    <row r="4" spans="1:5" x14ac:dyDescent="0.2">
      <c r="A4">
        <v>240</v>
      </c>
      <c r="B4">
        <v>0.31</v>
      </c>
      <c r="C4">
        <v>0.15</v>
      </c>
      <c r="D4">
        <v>0.74136000000000002</v>
      </c>
      <c r="E4">
        <v>0.13400000000000001</v>
      </c>
    </row>
    <row r="5" spans="1:5" x14ac:dyDescent="0.2">
      <c r="A5">
        <v>360</v>
      </c>
      <c r="B5">
        <v>0.32</v>
      </c>
      <c r="C5">
        <v>0.17</v>
      </c>
      <c r="D5">
        <v>0.98512999999999995</v>
      </c>
      <c r="E5">
        <v>0.19800000000000001</v>
      </c>
    </row>
    <row r="6" spans="1:5" x14ac:dyDescent="0.2">
      <c r="A6">
        <v>480</v>
      </c>
      <c r="B6">
        <v>0.28999999999999998</v>
      </c>
      <c r="C6">
        <v>0.1</v>
      </c>
      <c r="D6">
        <v>1.2420199999999999</v>
      </c>
      <c r="E6">
        <v>0.14360000000000001</v>
      </c>
    </row>
    <row r="7" spans="1:5" x14ac:dyDescent="0.2">
      <c r="A7">
        <v>600</v>
      </c>
      <c r="B7">
        <v>0.27</v>
      </c>
      <c r="C7">
        <v>0.2</v>
      </c>
      <c r="D7">
        <v>1.5555300000000001</v>
      </c>
      <c r="E7">
        <v>0.21</v>
      </c>
    </row>
    <row r="8" spans="1:5" x14ac:dyDescent="0.2">
      <c r="A8">
        <v>900</v>
      </c>
      <c r="B8">
        <v>0.24</v>
      </c>
      <c r="C8">
        <v>0.09</v>
      </c>
      <c r="D8">
        <v>1.71445</v>
      </c>
      <c r="E8">
        <v>0.13</v>
      </c>
    </row>
    <row r="9" spans="1:5" x14ac:dyDescent="0.2">
      <c r="A9">
        <v>1200</v>
      </c>
      <c r="B9">
        <v>0.22</v>
      </c>
      <c r="C9">
        <v>0.1</v>
      </c>
      <c r="D9">
        <v>1.8103499999999999</v>
      </c>
      <c r="E9">
        <v>0.155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F17"/>
  <sheetViews>
    <sheetView workbookViewId="0">
      <selection activeCell="A2" sqref="A1:AF1048576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42.424239999999998</v>
      </c>
      <c r="C3">
        <v>7.5</v>
      </c>
      <c r="D3" s="3">
        <v>18.93939</v>
      </c>
      <c r="E3">
        <v>7.5</v>
      </c>
      <c r="F3" s="3">
        <v>4.9382700000000002</v>
      </c>
      <c r="G3">
        <v>7.5</v>
      </c>
      <c r="H3" s="3">
        <v>1.2345699999999999</v>
      </c>
      <c r="I3">
        <v>7.5</v>
      </c>
      <c r="J3" s="3">
        <v>0</v>
      </c>
      <c r="K3">
        <v>7.5</v>
      </c>
      <c r="L3" s="3">
        <v>26.923079999999999</v>
      </c>
      <c r="M3">
        <v>7.5</v>
      </c>
      <c r="N3" s="3">
        <v>0</v>
      </c>
      <c r="O3">
        <v>7.5</v>
      </c>
      <c r="P3" s="3">
        <v>18.75</v>
      </c>
      <c r="Q3">
        <v>7.5</v>
      </c>
      <c r="R3" s="3">
        <v>0</v>
      </c>
      <c r="S3">
        <v>7.5</v>
      </c>
      <c r="T3" s="3">
        <v>24</v>
      </c>
      <c r="U3">
        <v>7.5</v>
      </c>
      <c r="V3" s="3">
        <v>0</v>
      </c>
      <c r="W3">
        <v>7.5</v>
      </c>
      <c r="X3" s="3">
        <v>63.636360000000003</v>
      </c>
      <c r="Y3">
        <v>7.5</v>
      </c>
      <c r="Z3" s="3">
        <v>0</v>
      </c>
      <c r="AA3">
        <v>7.5</v>
      </c>
      <c r="AB3" s="3">
        <v>71.052629999999994</v>
      </c>
      <c r="AC3">
        <v>7.5</v>
      </c>
      <c r="AD3" s="3">
        <v>0</v>
      </c>
      <c r="AE3">
        <v>7.5</v>
      </c>
      <c r="AF3" s="3">
        <v>72.5</v>
      </c>
    </row>
    <row r="4" spans="1:32" x14ac:dyDescent="0.2">
      <c r="A4">
        <v>22.5</v>
      </c>
      <c r="B4" s="3">
        <v>56.060609999999997</v>
      </c>
      <c r="C4">
        <v>22.5</v>
      </c>
      <c r="D4" s="3">
        <v>27.272729999999999</v>
      </c>
      <c r="E4">
        <v>22.5</v>
      </c>
      <c r="F4" s="3">
        <v>4.9382700000000002</v>
      </c>
      <c r="G4">
        <v>22.5</v>
      </c>
      <c r="H4" s="3">
        <v>53.086419999999997</v>
      </c>
      <c r="I4">
        <v>22.5</v>
      </c>
      <c r="J4" s="3">
        <v>10.256410000000001</v>
      </c>
      <c r="K4">
        <v>22.5</v>
      </c>
      <c r="L4" s="3">
        <v>60.256410000000002</v>
      </c>
      <c r="M4">
        <v>22.5</v>
      </c>
      <c r="N4" s="3">
        <v>0</v>
      </c>
      <c r="O4">
        <v>22.5</v>
      </c>
      <c r="P4" s="3">
        <v>75</v>
      </c>
      <c r="Q4">
        <v>22.5</v>
      </c>
      <c r="R4" s="3">
        <v>0</v>
      </c>
      <c r="S4">
        <v>22.5</v>
      </c>
      <c r="T4" s="3">
        <v>65.333330000000004</v>
      </c>
      <c r="U4">
        <v>22.5</v>
      </c>
      <c r="V4" s="3">
        <v>2.2727300000000001</v>
      </c>
      <c r="W4">
        <v>22.5</v>
      </c>
      <c r="X4" s="3">
        <v>34.090910000000001</v>
      </c>
      <c r="Y4">
        <v>22.5</v>
      </c>
      <c r="Z4" s="3">
        <v>0</v>
      </c>
      <c r="AA4">
        <v>22.5</v>
      </c>
      <c r="AB4" s="3">
        <v>21.052630000000001</v>
      </c>
      <c r="AC4">
        <v>22.5</v>
      </c>
      <c r="AD4" s="3">
        <v>0</v>
      </c>
      <c r="AE4">
        <v>22.5</v>
      </c>
      <c r="AF4" s="3">
        <v>23.75</v>
      </c>
    </row>
    <row r="5" spans="1:32" x14ac:dyDescent="0.2">
      <c r="A5">
        <v>37.5</v>
      </c>
      <c r="B5" s="3">
        <v>0</v>
      </c>
      <c r="C5">
        <v>37.5</v>
      </c>
      <c r="D5" s="3">
        <v>17.424240000000001</v>
      </c>
      <c r="E5">
        <v>37.5</v>
      </c>
      <c r="F5" s="3">
        <v>4.9382700000000002</v>
      </c>
      <c r="G5">
        <v>37.5</v>
      </c>
      <c r="H5" s="3">
        <v>40.740740000000002</v>
      </c>
      <c r="I5">
        <v>37.5</v>
      </c>
      <c r="J5" s="3">
        <v>19.23077</v>
      </c>
      <c r="K5">
        <v>37.5</v>
      </c>
      <c r="L5" s="3">
        <v>10.256410000000001</v>
      </c>
      <c r="M5">
        <v>37.5</v>
      </c>
      <c r="N5" s="3">
        <v>5</v>
      </c>
      <c r="O5">
        <v>37.5</v>
      </c>
      <c r="P5" s="3">
        <v>0</v>
      </c>
      <c r="Q5">
        <v>37.5</v>
      </c>
      <c r="R5" s="3">
        <v>0</v>
      </c>
      <c r="S5">
        <v>37.5</v>
      </c>
      <c r="T5" s="3">
        <v>8</v>
      </c>
      <c r="U5">
        <v>37.5</v>
      </c>
      <c r="V5" s="3">
        <v>3.40909</v>
      </c>
      <c r="W5">
        <v>37.5</v>
      </c>
      <c r="X5" s="3">
        <v>2.2727300000000001</v>
      </c>
      <c r="Y5">
        <v>37.5</v>
      </c>
      <c r="Z5" s="3">
        <v>0</v>
      </c>
      <c r="AA5">
        <v>37.5</v>
      </c>
      <c r="AB5" s="3">
        <v>7.8947399999999996</v>
      </c>
      <c r="AC5">
        <v>37.5</v>
      </c>
      <c r="AD5" s="3">
        <v>0</v>
      </c>
      <c r="AE5">
        <v>37.5</v>
      </c>
      <c r="AF5" s="3">
        <v>3.75</v>
      </c>
    </row>
    <row r="6" spans="1:32" x14ac:dyDescent="0.2">
      <c r="A6">
        <v>52.5</v>
      </c>
      <c r="B6" s="3">
        <v>1.51515</v>
      </c>
      <c r="C6">
        <v>52.5</v>
      </c>
      <c r="D6" s="3">
        <v>24.242419999999999</v>
      </c>
      <c r="E6">
        <v>52.5</v>
      </c>
      <c r="F6" s="3">
        <v>45.679009999999998</v>
      </c>
      <c r="G6">
        <v>52.5</v>
      </c>
      <c r="H6" s="3">
        <v>3.7037</v>
      </c>
      <c r="I6">
        <v>52.5</v>
      </c>
      <c r="J6" s="3">
        <v>17.948720000000002</v>
      </c>
      <c r="K6">
        <v>52.5</v>
      </c>
      <c r="L6" s="3">
        <v>2.5640999999999998</v>
      </c>
      <c r="M6">
        <v>52.5</v>
      </c>
      <c r="N6" s="3">
        <v>5</v>
      </c>
      <c r="O6">
        <v>52.5</v>
      </c>
      <c r="P6" s="3">
        <v>6.25</v>
      </c>
      <c r="Q6">
        <v>52.5</v>
      </c>
      <c r="R6" s="3">
        <v>1.3333299999999999</v>
      </c>
      <c r="S6">
        <v>52.5</v>
      </c>
      <c r="T6" s="3">
        <v>2.6666699999999999</v>
      </c>
      <c r="U6">
        <v>52.5</v>
      </c>
      <c r="V6" s="3">
        <v>14.772729999999999</v>
      </c>
      <c r="W6">
        <v>52.5</v>
      </c>
      <c r="X6" s="3">
        <v>0</v>
      </c>
      <c r="Y6">
        <v>52.5</v>
      </c>
      <c r="Z6" s="3">
        <v>2.63158</v>
      </c>
      <c r="AA6">
        <v>52.5</v>
      </c>
      <c r="AB6" s="3">
        <v>0</v>
      </c>
      <c r="AC6">
        <v>52.5</v>
      </c>
      <c r="AD6" s="3">
        <v>2.5</v>
      </c>
      <c r="AE6">
        <v>52.5</v>
      </c>
      <c r="AF6" s="3">
        <v>0</v>
      </c>
    </row>
    <row r="7" spans="1:32" x14ac:dyDescent="0.2">
      <c r="A7">
        <v>67.5</v>
      </c>
      <c r="B7" s="3">
        <v>0</v>
      </c>
      <c r="C7">
        <v>67.5</v>
      </c>
      <c r="D7" s="3">
        <v>9.0909099999999992</v>
      </c>
      <c r="E7">
        <v>67.5</v>
      </c>
      <c r="F7" s="3">
        <v>29.629629999999999</v>
      </c>
      <c r="G7">
        <v>67.5</v>
      </c>
      <c r="H7" s="3">
        <v>1.2345699999999999</v>
      </c>
      <c r="I7">
        <v>67.5</v>
      </c>
      <c r="J7" s="3">
        <v>16.66667</v>
      </c>
      <c r="K7">
        <v>67.5</v>
      </c>
      <c r="L7" s="3">
        <v>0</v>
      </c>
      <c r="M7">
        <v>67.5</v>
      </c>
      <c r="N7" s="3">
        <v>5</v>
      </c>
      <c r="O7">
        <v>67.5</v>
      </c>
      <c r="P7" s="3">
        <v>0</v>
      </c>
      <c r="Q7">
        <v>67.5</v>
      </c>
      <c r="R7" s="3">
        <v>0</v>
      </c>
      <c r="S7">
        <v>67.5</v>
      </c>
      <c r="T7" s="3">
        <v>0</v>
      </c>
      <c r="U7">
        <v>67.5</v>
      </c>
      <c r="V7" s="3">
        <v>9.0909099999999992</v>
      </c>
      <c r="W7">
        <v>67.5</v>
      </c>
      <c r="X7" s="3">
        <v>0</v>
      </c>
      <c r="Y7">
        <v>67.5</v>
      </c>
      <c r="Z7" s="3">
        <v>0</v>
      </c>
      <c r="AA7">
        <v>67.5</v>
      </c>
      <c r="AB7" s="3">
        <v>0</v>
      </c>
      <c r="AC7">
        <v>67.5</v>
      </c>
      <c r="AD7" s="3">
        <v>2.5</v>
      </c>
      <c r="AE7">
        <v>67.5</v>
      </c>
      <c r="AF7" s="3">
        <v>0</v>
      </c>
    </row>
    <row r="8" spans="1:32" x14ac:dyDescent="0.2">
      <c r="A8">
        <v>82.5</v>
      </c>
      <c r="B8" s="3">
        <v>0</v>
      </c>
      <c r="C8">
        <v>82.5</v>
      </c>
      <c r="D8" s="3">
        <v>1.51515</v>
      </c>
      <c r="E8">
        <v>82.5</v>
      </c>
      <c r="F8" s="3">
        <v>4.9382700000000002</v>
      </c>
      <c r="G8">
        <v>82.5</v>
      </c>
      <c r="H8" s="3">
        <v>0</v>
      </c>
      <c r="I8">
        <v>82.5</v>
      </c>
      <c r="J8" s="3">
        <v>8.9743600000000008</v>
      </c>
      <c r="K8">
        <v>82.5</v>
      </c>
      <c r="L8" s="3">
        <v>0</v>
      </c>
      <c r="M8">
        <v>82.5</v>
      </c>
      <c r="N8" s="3">
        <v>60</v>
      </c>
      <c r="O8">
        <v>82.5</v>
      </c>
      <c r="P8" s="3">
        <v>0</v>
      </c>
      <c r="Q8">
        <v>82.5</v>
      </c>
      <c r="R8" s="3">
        <v>52</v>
      </c>
      <c r="S8">
        <v>82.5</v>
      </c>
      <c r="T8" s="3">
        <v>0</v>
      </c>
      <c r="U8">
        <v>82.5</v>
      </c>
      <c r="V8" s="3">
        <v>12.5</v>
      </c>
      <c r="W8">
        <v>82.5</v>
      </c>
      <c r="X8" s="3">
        <v>0</v>
      </c>
      <c r="Y8">
        <v>82.5</v>
      </c>
      <c r="Z8" s="3">
        <v>9.2105300000000003</v>
      </c>
      <c r="AA8">
        <v>82.5</v>
      </c>
      <c r="AB8" s="3">
        <v>0</v>
      </c>
      <c r="AC8">
        <v>82.5</v>
      </c>
      <c r="AD8" s="3">
        <v>0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1.51515</v>
      </c>
      <c r="E9">
        <v>97.5</v>
      </c>
      <c r="F9" s="3">
        <v>4.9382700000000002</v>
      </c>
      <c r="G9">
        <v>97.5</v>
      </c>
      <c r="H9" s="3">
        <v>0</v>
      </c>
      <c r="I9">
        <v>97.5</v>
      </c>
      <c r="J9" s="3">
        <v>17.948720000000002</v>
      </c>
      <c r="K9">
        <v>97.5</v>
      </c>
      <c r="L9" s="3">
        <v>0</v>
      </c>
      <c r="M9">
        <v>97.5</v>
      </c>
      <c r="N9" s="3">
        <v>15</v>
      </c>
      <c r="O9">
        <v>97.5</v>
      </c>
      <c r="P9" s="3">
        <v>0</v>
      </c>
      <c r="Q9">
        <v>97.5</v>
      </c>
      <c r="R9" s="3">
        <v>33.333329999999997</v>
      </c>
      <c r="S9">
        <v>97.5</v>
      </c>
      <c r="T9" s="3">
        <v>0</v>
      </c>
      <c r="U9">
        <v>97.5</v>
      </c>
      <c r="V9" s="3">
        <v>4.5454499999999998</v>
      </c>
      <c r="W9">
        <v>97.5</v>
      </c>
      <c r="X9" s="3">
        <v>0</v>
      </c>
      <c r="Y9">
        <v>97.5</v>
      </c>
      <c r="Z9" s="3">
        <v>14.47368</v>
      </c>
      <c r="AA9">
        <v>97.5</v>
      </c>
      <c r="AB9" s="3">
        <v>0</v>
      </c>
      <c r="AC9">
        <v>97.5</v>
      </c>
      <c r="AD9" s="3">
        <v>3.75</v>
      </c>
      <c r="AE9">
        <v>97.5</v>
      </c>
      <c r="AF9" s="3">
        <v>0</v>
      </c>
    </row>
    <row r="10" spans="1:32" x14ac:dyDescent="0.2">
      <c r="A10">
        <v>112.5</v>
      </c>
      <c r="B10" s="3">
        <v>0</v>
      </c>
      <c r="C10">
        <v>112.5</v>
      </c>
      <c r="D10" s="3">
        <v>0</v>
      </c>
      <c r="E10">
        <v>112.5</v>
      </c>
      <c r="F10" s="3">
        <v>0</v>
      </c>
      <c r="G10">
        <v>112.5</v>
      </c>
      <c r="H10" s="3">
        <v>0</v>
      </c>
      <c r="I10">
        <v>112.5</v>
      </c>
      <c r="J10" s="3">
        <v>5.1282100000000002</v>
      </c>
      <c r="K10">
        <v>112.5</v>
      </c>
      <c r="L10" s="3">
        <v>0</v>
      </c>
      <c r="M10">
        <v>112.5</v>
      </c>
      <c r="N10" s="3">
        <v>0</v>
      </c>
      <c r="O10">
        <v>112.5</v>
      </c>
      <c r="P10" s="3">
        <v>0</v>
      </c>
      <c r="Q10">
        <v>112.5</v>
      </c>
      <c r="R10" s="3">
        <v>0</v>
      </c>
      <c r="S10">
        <v>112.5</v>
      </c>
      <c r="T10" s="3">
        <v>0</v>
      </c>
      <c r="U10">
        <v>112.5</v>
      </c>
      <c r="V10" s="3">
        <v>12.5</v>
      </c>
      <c r="W10">
        <v>112.5</v>
      </c>
      <c r="X10" s="3">
        <v>0</v>
      </c>
      <c r="Y10">
        <v>112.5</v>
      </c>
      <c r="Z10" s="3">
        <v>32.894739999999999</v>
      </c>
      <c r="AA10">
        <v>112.5</v>
      </c>
      <c r="AB10" s="3">
        <v>0</v>
      </c>
      <c r="AC10">
        <v>112.5</v>
      </c>
      <c r="AD10" s="3">
        <v>21.25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0</v>
      </c>
      <c r="M11">
        <v>127.5</v>
      </c>
      <c r="N11" s="3">
        <v>0</v>
      </c>
      <c r="Q11">
        <v>127.5</v>
      </c>
      <c r="R11" s="3">
        <v>0</v>
      </c>
      <c r="U11">
        <v>127.5</v>
      </c>
      <c r="V11" s="3">
        <v>18.181819999999998</v>
      </c>
      <c r="X11" s="3"/>
      <c r="Y11">
        <v>127.5</v>
      </c>
      <c r="Z11" s="3">
        <v>21.052630000000001</v>
      </c>
      <c r="AC11">
        <v>127.5</v>
      </c>
      <c r="AD11" s="3">
        <v>33.75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0</v>
      </c>
      <c r="M12">
        <v>142.5</v>
      </c>
      <c r="N12" s="3">
        <v>0</v>
      </c>
      <c r="Q12">
        <v>142.5</v>
      </c>
      <c r="R12" s="3">
        <v>5.3333300000000001</v>
      </c>
      <c r="U12">
        <v>142.5</v>
      </c>
      <c r="V12" s="3">
        <v>20.454550000000001</v>
      </c>
      <c r="Y12">
        <v>142.5</v>
      </c>
      <c r="Z12" s="3">
        <v>0</v>
      </c>
      <c r="AC12">
        <v>142.5</v>
      </c>
      <c r="AD12" s="3">
        <v>12.5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2.5640999999999998</v>
      </c>
      <c r="M13">
        <v>157.5</v>
      </c>
      <c r="N13" s="3">
        <v>5</v>
      </c>
      <c r="Q13">
        <v>157.5</v>
      </c>
      <c r="R13" s="3">
        <v>5.3333300000000001</v>
      </c>
      <c r="U13">
        <v>157.5</v>
      </c>
      <c r="V13" s="3">
        <v>2.2727300000000001</v>
      </c>
      <c r="Y13">
        <v>157.5</v>
      </c>
      <c r="Z13" s="3">
        <v>6.5789499999999999</v>
      </c>
      <c r="AC13">
        <v>157.5</v>
      </c>
      <c r="AD13" s="3">
        <v>10</v>
      </c>
    </row>
    <row r="14" spans="1:32" x14ac:dyDescent="0.2">
      <c r="A14">
        <v>172.5</v>
      </c>
      <c r="B14" s="3">
        <v>0</v>
      </c>
      <c r="E14">
        <v>172.5</v>
      </c>
      <c r="F14" s="3">
        <v>0</v>
      </c>
      <c r="I14">
        <v>172.5</v>
      </c>
      <c r="J14" s="3">
        <v>1.2820499999999999</v>
      </c>
      <c r="M14">
        <v>172.5</v>
      </c>
      <c r="N14" s="3">
        <v>0</v>
      </c>
      <c r="Q14">
        <v>172.5</v>
      </c>
      <c r="R14" s="3">
        <v>0</v>
      </c>
      <c r="U14">
        <v>172.5</v>
      </c>
      <c r="V14" s="3">
        <v>0</v>
      </c>
      <c r="Y14">
        <v>172.5</v>
      </c>
      <c r="Z14" s="3">
        <v>7.8947399999999996</v>
      </c>
      <c r="AC14">
        <v>172.5</v>
      </c>
      <c r="AD14" s="3">
        <v>2.5</v>
      </c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I15">
        <v>187.5</v>
      </c>
      <c r="J15" s="3">
        <v>0</v>
      </c>
      <c r="M15">
        <v>187.5</v>
      </c>
      <c r="N15" s="3">
        <v>5</v>
      </c>
      <c r="Q15">
        <v>187.5</v>
      </c>
      <c r="R15" s="3">
        <v>0</v>
      </c>
      <c r="U15">
        <v>187.5</v>
      </c>
      <c r="V15" s="3">
        <v>0</v>
      </c>
      <c r="Y15">
        <v>187.5</v>
      </c>
      <c r="Z15" s="3">
        <v>5.2631600000000001</v>
      </c>
      <c r="AC15">
        <v>187.5</v>
      </c>
      <c r="AD15" s="3">
        <v>6.25</v>
      </c>
    </row>
    <row r="16" spans="1:32" x14ac:dyDescent="0.2">
      <c r="A16">
        <v>202.5</v>
      </c>
      <c r="B16" s="3">
        <v>0</v>
      </c>
      <c r="E16">
        <v>202.5</v>
      </c>
      <c r="F16" s="3">
        <v>0</v>
      </c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2.6666699999999999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5</v>
      </c>
    </row>
    <row r="17" spans="2:2" x14ac:dyDescent="0.2">
      <c r="B17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F17"/>
  <sheetViews>
    <sheetView workbookViewId="0">
      <selection activeCell="A2" sqref="A1:AF1048576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40.84507</v>
      </c>
      <c r="C3">
        <v>7.5</v>
      </c>
      <c r="D3" s="3">
        <v>8.4506999999999994</v>
      </c>
      <c r="E3">
        <v>7.5</v>
      </c>
      <c r="F3" s="3">
        <v>4.65116</v>
      </c>
      <c r="G3">
        <v>7.5</v>
      </c>
      <c r="H3" s="3">
        <v>2.32558</v>
      </c>
      <c r="I3">
        <v>7.5</v>
      </c>
      <c r="J3" s="3">
        <v>0</v>
      </c>
      <c r="K3">
        <v>7.5</v>
      </c>
      <c r="L3" s="3">
        <v>14.492749999999999</v>
      </c>
      <c r="M3">
        <v>7.5</v>
      </c>
      <c r="N3" s="3">
        <v>0</v>
      </c>
      <c r="O3">
        <v>7.5</v>
      </c>
      <c r="P3" s="3">
        <v>21.951219999999999</v>
      </c>
      <c r="Q3">
        <v>7.5</v>
      </c>
      <c r="R3" s="3">
        <v>0</v>
      </c>
      <c r="S3">
        <v>7.5</v>
      </c>
      <c r="T3" s="3">
        <v>28.571429999999999</v>
      </c>
      <c r="U3">
        <v>7.5</v>
      </c>
      <c r="V3" s="3">
        <v>0</v>
      </c>
      <c r="W3">
        <v>7.5</v>
      </c>
      <c r="X3" s="3">
        <v>58.75</v>
      </c>
      <c r="Y3">
        <v>7.5</v>
      </c>
      <c r="Z3" s="3">
        <v>0</v>
      </c>
      <c r="AA3">
        <v>7.5</v>
      </c>
      <c r="AB3" s="3">
        <v>64.383560000000003</v>
      </c>
      <c r="AC3">
        <v>7.5</v>
      </c>
      <c r="AD3" s="3">
        <v>0</v>
      </c>
      <c r="AE3">
        <v>7.5</v>
      </c>
      <c r="AF3" s="3">
        <v>67.073170000000005</v>
      </c>
    </row>
    <row r="4" spans="1:32" x14ac:dyDescent="0.2">
      <c r="A4">
        <v>22.5</v>
      </c>
      <c r="B4" s="3">
        <v>53.521129999999999</v>
      </c>
      <c r="C4">
        <v>22.5</v>
      </c>
      <c r="D4" s="3">
        <v>25.35211</v>
      </c>
      <c r="E4">
        <v>22.5</v>
      </c>
      <c r="F4" s="3">
        <v>9.3023299999999995</v>
      </c>
      <c r="G4">
        <v>22.5</v>
      </c>
      <c r="H4" s="3">
        <v>45.348840000000003</v>
      </c>
      <c r="I4">
        <v>22.5</v>
      </c>
      <c r="J4" s="3">
        <v>7.2463800000000003</v>
      </c>
      <c r="K4">
        <v>22.5</v>
      </c>
      <c r="L4" s="3">
        <v>65.217389999999995</v>
      </c>
      <c r="M4">
        <v>22.5</v>
      </c>
      <c r="N4" s="3">
        <v>0</v>
      </c>
      <c r="O4">
        <v>22.5</v>
      </c>
      <c r="P4" s="3">
        <v>73.170730000000006</v>
      </c>
      <c r="Q4">
        <v>22.5</v>
      </c>
      <c r="R4" s="3">
        <v>0</v>
      </c>
      <c r="S4">
        <v>22.5</v>
      </c>
      <c r="T4" s="3">
        <v>63.636360000000003</v>
      </c>
      <c r="U4">
        <v>22.5</v>
      </c>
      <c r="V4" s="3">
        <v>0</v>
      </c>
      <c r="W4">
        <v>22.5</v>
      </c>
      <c r="X4" s="3">
        <v>38.75</v>
      </c>
      <c r="Y4">
        <v>22.5</v>
      </c>
      <c r="Z4" s="3">
        <v>0</v>
      </c>
      <c r="AA4">
        <v>22.5</v>
      </c>
      <c r="AB4" s="3">
        <v>32.876710000000003</v>
      </c>
      <c r="AC4">
        <v>22.5</v>
      </c>
      <c r="AD4" s="3">
        <v>0</v>
      </c>
      <c r="AE4">
        <v>22.5</v>
      </c>
      <c r="AF4" s="3">
        <v>29.26829</v>
      </c>
    </row>
    <row r="5" spans="1:32" x14ac:dyDescent="0.2">
      <c r="A5">
        <v>37.5</v>
      </c>
      <c r="B5" s="3">
        <v>0</v>
      </c>
      <c r="C5">
        <v>37.5</v>
      </c>
      <c r="D5" s="3">
        <v>30.98592</v>
      </c>
      <c r="E5">
        <v>37.5</v>
      </c>
      <c r="F5" s="3">
        <v>9.3023299999999995</v>
      </c>
      <c r="G5">
        <v>37.5</v>
      </c>
      <c r="H5" s="3">
        <v>45.348840000000003</v>
      </c>
      <c r="I5">
        <v>37.5</v>
      </c>
      <c r="J5" s="3">
        <v>11.594200000000001</v>
      </c>
      <c r="K5">
        <v>37.5</v>
      </c>
      <c r="L5" s="3">
        <v>17.391300000000001</v>
      </c>
      <c r="M5">
        <v>37.5</v>
      </c>
      <c r="N5" s="3">
        <v>3.6585399999999999</v>
      </c>
      <c r="O5">
        <v>37.5</v>
      </c>
      <c r="P5" s="3">
        <v>2.4390200000000002</v>
      </c>
      <c r="Q5">
        <v>37.5</v>
      </c>
      <c r="R5" s="3">
        <v>0</v>
      </c>
      <c r="S5">
        <v>37.5</v>
      </c>
      <c r="T5" s="3">
        <v>3.8961000000000001</v>
      </c>
      <c r="U5">
        <v>37.5</v>
      </c>
      <c r="V5" s="3">
        <v>6.25</v>
      </c>
      <c r="W5">
        <v>37.5</v>
      </c>
      <c r="X5" s="3">
        <v>2.5</v>
      </c>
      <c r="Y5">
        <v>37.5</v>
      </c>
      <c r="Z5" s="3">
        <v>0</v>
      </c>
      <c r="AA5">
        <v>37.5</v>
      </c>
      <c r="AB5" s="3">
        <v>2.7397300000000002</v>
      </c>
      <c r="AC5">
        <v>37.5</v>
      </c>
      <c r="AD5" s="3">
        <v>0</v>
      </c>
      <c r="AE5">
        <v>37.5</v>
      </c>
      <c r="AF5" s="3">
        <v>3.6585399999999999</v>
      </c>
    </row>
    <row r="6" spans="1:32" x14ac:dyDescent="0.2">
      <c r="A6">
        <v>52.5</v>
      </c>
      <c r="B6" s="3">
        <v>5.6337999999999999</v>
      </c>
      <c r="C6">
        <v>52.5</v>
      </c>
      <c r="D6" s="3">
        <v>22.535209999999999</v>
      </c>
      <c r="E6">
        <v>52.5</v>
      </c>
      <c r="F6" s="3">
        <v>55.813949999999998</v>
      </c>
      <c r="G6">
        <v>52.5</v>
      </c>
      <c r="H6" s="3">
        <v>3.4883700000000002</v>
      </c>
      <c r="I6">
        <v>52.5</v>
      </c>
      <c r="J6" s="3">
        <v>7.2463800000000003</v>
      </c>
      <c r="K6">
        <v>52.5</v>
      </c>
      <c r="L6" s="3">
        <v>2.8985500000000002</v>
      </c>
      <c r="M6">
        <v>52.5</v>
      </c>
      <c r="N6" s="3">
        <v>2.4390200000000002</v>
      </c>
      <c r="O6">
        <v>52.5</v>
      </c>
      <c r="P6" s="3">
        <v>2.4390200000000002</v>
      </c>
      <c r="Q6">
        <v>52.5</v>
      </c>
      <c r="R6" s="3">
        <v>3.8961000000000001</v>
      </c>
      <c r="S6">
        <v>52.5</v>
      </c>
      <c r="T6" s="3">
        <v>3.8961000000000001</v>
      </c>
      <c r="U6">
        <v>52.5</v>
      </c>
      <c r="V6" s="3">
        <v>3.75</v>
      </c>
      <c r="W6">
        <v>52.5</v>
      </c>
      <c r="X6" s="3">
        <v>0</v>
      </c>
      <c r="Y6">
        <v>52.5</v>
      </c>
      <c r="Z6" s="3">
        <v>4.1095899999999999</v>
      </c>
      <c r="AA6">
        <v>52.5</v>
      </c>
      <c r="AB6" s="3">
        <v>0</v>
      </c>
      <c r="AC6">
        <v>52.5</v>
      </c>
      <c r="AD6" s="3">
        <v>4.87805</v>
      </c>
      <c r="AE6">
        <v>52.5</v>
      </c>
      <c r="AF6" s="3">
        <v>0</v>
      </c>
    </row>
    <row r="7" spans="1:32" x14ac:dyDescent="0.2">
      <c r="A7">
        <v>67.5</v>
      </c>
      <c r="B7" s="3">
        <v>0</v>
      </c>
      <c r="C7">
        <v>67.5</v>
      </c>
      <c r="D7" s="3">
        <v>4.2253499999999997</v>
      </c>
      <c r="E7">
        <v>67.5</v>
      </c>
      <c r="F7" s="3">
        <v>16.279070000000001</v>
      </c>
      <c r="G7">
        <v>67.5</v>
      </c>
      <c r="H7" s="3">
        <v>3.4883700000000002</v>
      </c>
      <c r="I7">
        <v>67.5</v>
      </c>
      <c r="J7" s="3">
        <v>21.739129999999999</v>
      </c>
      <c r="K7">
        <v>67.5</v>
      </c>
      <c r="L7" s="3">
        <v>0</v>
      </c>
      <c r="M7">
        <v>67.5</v>
      </c>
      <c r="N7" s="3">
        <v>10.97561</v>
      </c>
      <c r="O7">
        <v>67.5</v>
      </c>
      <c r="P7" s="3">
        <v>0</v>
      </c>
      <c r="Q7">
        <v>67.5</v>
      </c>
      <c r="R7" s="3">
        <v>1.2987</v>
      </c>
      <c r="S7">
        <v>67.5</v>
      </c>
      <c r="T7" s="3">
        <v>0</v>
      </c>
      <c r="U7">
        <v>67.5</v>
      </c>
      <c r="V7" s="3">
        <v>7.5</v>
      </c>
      <c r="W7">
        <v>67.5</v>
      </c>
      <c r="X7" s="3">
        <v>0</v>
      </c>
      <c r="Y7">
        <v>67.5</v>
      </c>
      <c r="Z7" s="3">
        <v>0</v>
      </c>
      <c r="AA7">
        <v>67.5</v>
      </c>
      <c r="AB7" s="3">
        <v>0</v>
      </c>
      <c r="AC7">
        <v>67.5</v>
      </c>
      <c r="AD7" s="3">
        <v>0</v>
      </c>
      <c r="AE7">
        <v>67.5</v>
      </c>
      <c r="AF7" s="3">
        <v>0</v>
      </c>
    </row>
    <row r="8" spans="1:32" x14ac:dyDescent="0.2">
      <c r="A8">
        <v>82.5</v>
      </c>
      <c r="B8" s="3">
        <v>0</v>
      </c>
      <c r="C8">
        <v>82.5</v>
      </c>
      <c r="D8" s="3">
        <v>4.2253499999999997</v>
      </c>
      <c r="E8">
        <v>82.5</v>
      </c>
      <c r="F8" s="3">
        <v>2.32558</v>
      </c>
      <c r="G8">
        <v>82.5</v>
      </c>
      <c r="H8" s="3">
        <v>0</v>
      </c>
      <c r="I8">
        <v>82.5</v>
      </c>
      <c r="J8" s="3">
        <v>13.043480000000001</v>
      </c>
      <c r="K8">
        <v>82.5</v>
      </c>
      <c r="L8" s="3">
        <v>0</v>
      </c>
      <c r="M8">
        <v>82.5</v>
      </c>
      <c r="N8" s="3">
        <v>40.243899999999996</v>
      </c>
      <c r="O8">
        <v>82.5</v>
      </c>
      <c r="P8" s="3">
        <v>0</v>
      </c>
      <c r="Q8">
        <v>82.5</v>
      </c>
      <c r="R8" s="3">
        <v>38.961039999999997</v>
      </c>
      <c r="S8">
        <v>82.5</v>
      </c>
      <c r="T8" s="3">
        <v>0</v>
      </c>
      <c r="U8">
        <v>82.5</v>
      </c>
      <c r="V8" s="3">
        <v>15</v>
      </c>
      <c r="W8">
        <v>82.5</v>
      </c>
      <c r="X8" s="3">
        <v>0</v>
      </c>
      <c r="Y8">
        <v>82.5</v>
      </c>
      <c r="Z8" s="3">
        <v>4.1095899999999999</v>
      </c>
      <c r="AA8">
        <v>82.5</v>
      </c>
      <c r="AB8" s="3">
        <v>0</v>
      </c>
      <c r="AC8">
        <v>82.5</v>
      </c>
      <c r="AD8" s="3">
        <v>0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4.2253499999999997</v>
      </c>
      <c r="E9">
        <v>97.5</v>
      </c>
      <c r="F9" s="3">
        <v>2.32558</v>
      </c>
      <c r="G9">
        <v>97.5</v>
      </c>
      <c r="H9" s="3">
        <v>0</v>
      </c>
      <c r="I9">
        <v>97.5</v>
      </c>
      <c r="J9" s="3">
        <v>14.492749999999999</v>
      </c>
      <c r="K9">
        <v>97.5</v>
      </c>
      <c r="L9" s="3">
        <v>0</v>
      </c>
      <c r="M9">
        <v>97.5</v>
      </c>
      <c r="N9" s="3">
        <v>30.4878</v>
      </c>
      <c r="O9">
        <v>97.5</v>
      </c>
      <c r="P9" s="3">
        <v>0</v>
      </c>
      <c r="Q9">
        <v>97.5</v>
      </c>
      <c r="R9" s="3">
        <v>35.06494</v>
      </c>
      <c r="S9">
        <v>97.5</v>
      </c>
      <c r="T9" s="3">
        <v>0</v>
      </c>
      <c r="U9">
        <v>97.5</v>
      </c>
      <c r="V9" s="3">
        <v>22.5</v>
      </c>
      <c r="W9">
        <v>97.5</v>
      </c>
      <c r="X9" s="3">
        <v>0</v>
      </c>
      <c r="Y9">
        <v>97.5</v>
      </c>
      <c r="Z9" s="3">
        <v>8.2191799999999997</v>
      </c>
      <c r="AA9">
        <v>97.5</v>
      </c>
      <c r="AB9" s="3">
        <v>0</v>
      </c>
      <c r="AC9">
        <v>97.5</v>
      </c>
      <c r="AD9" s="3">
        <v>4.87805</v>
      </c>
      <c r="AE9">
        <v>97.5</v>
      </c>
      <c r="AF9" s="3">
        <v>0</v>
      </c>
    </row>
    <row r="10" spans="1:32" x14ac:dyDescent="0.2">
      <c r="A10">
        <v>112.5</v>
      </c>
      <c r="B10" s="3">
        <v>0</v>
      </c>
      <c r="C10">
        <v>112.5</v>
      </c>
      <c r="D10" s="3">
        <v>0</v>
      </c>
      <c r="E10">
        <v>112.5</v>
      </c>
      <c r="F10" s="3">
        <v>0</v>
      </c>
      <c r="G10">
        <v>112.5</v>
      </c>
      <c r="H10" s="3">
        <v>0</v>
      </c>
      <c r="I10">
        <v>112.5</v>
      </c>
      <c r="J10" s="3">
        <v>11.594200000000001</v>
      </c>
      <c r="K10">
        <v>112.5</v>
      </c>
      <c r="L10" s="3">
        <v>0</v>
      </c>
      <c r="M10">
        <v>112.5</v>
      </c>
      <c r="N10" s="3">
        <v>3.6585399999999999</v>
      </c>
      <c r="O10">
        <v>112.5</v>
      </c>
      <c r="P10" s="3">
        <v>0</v>
      </c>
      <c r="Q10">
        <v>112.5</v>
      </c>
      <c r="R10" s="3">
        <v>7.7922099999999999</v>
      </c>
      <c r="S10">
        <v>112.5</v>
      </c>
      <c r="T10" s="3">
        <v>0</v>
      </c>
      <c r="U10">
        <v>112.5</v>
      </c>
      <c r="V10" s="3">
        <v>11.25</v>
      </c>
      <c r="W10">
        <v>112.5</v>
      </c>
      <c r="X10" s="3">
        <v>0</v>
      </c>
      <c r="Y10">
        <v>112.5</v>
      </c>
      <c r="Z10" s="3">
        <v>41.095889999999997</v>
      </c>
      <c r="AA10">
        <v>112.5</v>
      </c>
      <c r="AB10" s="3">
        <v>0</v>
      </c>
      <c r="AC10">
        <v>112.5</v>
      </c>
      <c r="AD10" s="3">
        <v>14.63415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0</v>
      </c>
      <c r="M11">
        <v>127.5</v>
      </c>
      <c r="N11" s="3">
        <v>3.6585399999999999</v>
      </c>
      <c r="Q11">
        <v>127.5</v>
      </c>
      <c r="R11" s="3">
        <v>1.2987</v>
      </c>
      <c r="U11">
        <v>127.5</v>
      </c>
      <c r="V11" s="3">
        <v>15</v>
      </c>
      <c r="X11" s="3"/>
      <c r="Y11">
        <v>127.5</v>
      </c>
      <c r="Z11" s="3">
        <v>24.657530000000001</v>
      </c>
      <c r="AC11">
        <v>127.5</v>
      </c>
      <c r="AD11" s="3">
        <v>52.439019999999999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1.4492799999999999</v>
      </c>
      <c r="M12">
        <v>142.5</v>
      </c>
      <c r="N12" s="3">
        <v>0</v>
      </c>
      <c r="Q12">
        <v>142.5</v>
      </c>
      <c r="R12" s="3">
        <v>3.8961000000000001</v>
      </c>
      <c r="U12">
        <v>142.5</v>
      </c>
      <c r="V12" s="3">
        <v>15</v>
      </c>
      <c r="Y12">
        <v>142.5</v>
      </c>
      <c r="Z12" s="3">
        <v>8.2191799999999997</v>
      </c>
      <c r="AC12">
        <v>142.5</v>
      </c>
      <c r="AD12" s="3">
        <v>12.195119999999999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8.6956500000000005</v>
      </c>
      <c r="M13">
        <v>157.5</v>
      </c>
      <c r="N13" s="3">
        <v>3.6585399999999999</v>
      </c>
      <c r="Q13">
        <v>157.5</v>
      </c>
      <c r="R13" s="3">
        <v>2.5973999999999999</v>
      </c>
      <c r="U13">
        <v>157.5</v>
      </c>
      <c r="V13" s="3">
        <v>3.75</v>
      </c>
      <c r="Y13">
        <v>157.5</v>
      </c>
      <c r="Z13" s="3">
        <v>4.1095899999999999</v>
      </c>
      <c r="AC13">
        <v>157.5</v>
      </c>
      <c r="AD13" s="3">
        <v>7.3170700000000002</v>
      </c>
    </row>
    <row r="14" spans="1:32" x14ac:dyDescent="0.2">
      <c r="A14">
        <v>172.5</v>
      </c>
      <c r="B14" s="3">
        <v>0</v>
      </c>
      <c r="E14">
        <v>172.5</v>
      </c>
      <c r="F14" s="3">
        <v>0</v>
      </c>
      <c r="I14">
        <v>172.5</v>
      </c>
      <c r="J14" s="3">
        <v>2.8985500000000002</v>
      </c>
      <c r="M14">
        <v>172.5</v>
      </c>
      <c r="N14" s="3">
        <v>0</v>
      </c>
      <c r="Q14">
        <v>172.5</v>
      </c>
      <c r="R14" s="3">
        <v>0</v>
      </c>
      <c r="U14">
        <v>172.5</v>
      </c>
      <c r="V14" s="3">
        <v>0</v>
      </c>
      <c r="Y14">
        <v>172.5</v>
      </c>
      <c r="Z14" s="3">
        <v>2.7397300000000002</v>
      </c>
      <c r="AC14">
        <v>172.5</v>
      </c>
      <c r="AD14" s="3">
        <v>2.4390200000000002</v>
      </c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I15">
        <v>187.5</v>
      </c>
      <c r="J15" s="3">
        <v>0</v>
      </c>
      <c r="M15">
        <v>187.5</v>
      </c>
      <c r="N15" s="3">
        <v>1.2195100000000001</v>
      </c>
      <c r="Q15">
        <v>187.5</v>
      </c>
      <c r="R15" s="3">
        <v>2.5973999999999999</v>
      </c>
      <c r="U15">
        <v>187.5</v>
      </c>
      <c r="V15" s="3">
        <v>0</v>
      </c>
      <c r="Y15">
        <v>187.5</v>
      </c>
      <c r="Z15" s="3">
        <v>2.7397300000000002</v>
      </c>
      <c r="AC15">
        <v>187.5</v>
      </c>
      <c r="AD15" s="3">
        <v>1.2195100000000001</v>
      </c>
    </row>
    <row r="16" spans="1:32" x14ac:dyDescent="0.2">
      <c r="A16">
        <v>202.5</v>
      </c>
      <c r="B16" s="3">
        <v>0</v>
      </c>
      <c r="E16">
        <v>202.5</v>
      </c>
      <c r="F16" s="3">
        <v>0</v>
      </c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2.5973999999999999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0</v>
      </c>
    </row>
    <row r="17" spans="2:2" x14ac:dyDescent="0.2">
      <c r="B17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F17"/>
  <sheetViews>
    <sheetView workbookViewId="0">
      <selection activeCell="A2" sqref="A1:AF1048576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32.954549999999998</v>
      </c>
      <c r="C3">
        <v>7.5</v>
      </c>
      <c r="D3" s="3">
        <v>13.63636</v>
      </c>
      <c r="E3">
        <v>7.5</v>
      </c>
      <c r="F3" s="3">
        <v>4.1095899999999999</v>
      </c>
      <c r="G3">
        <v>7.5</v>
      </c>
      <c r="H3" s="3">
        <v>2.7397300000000002</v>
      </c>
      <c r="I3">
        <v>7.5</v>
      </c>
      <c r="J3" s="3">
        <v>0</v>
      </c>
      <c r="K3">
        <v>7.5</v>
      </c>
      <c r="L3" s="3">
        <v>18.556699999999999</v>
      </c>
      <c r="M3">
        <v>7.5</v>
      </c>
      <c r="N3" s="3">
        <v>0</v>
      </c>
      <c r="O3">
        <v>7.5</v>
      </c>
      <c r="P3" s="3">
        <v>24.358969999999999</v>
      </c>
      <c r="Q3">
        <v>7.5</v>
      </c>
      <c r="R3" s="3">
        <v>0</v>
      </c>
      <c r="S3">
        <v>7.5</v>
      </c>
      <c r="T3" s="3">
        <v>28.88889</v>
      </c>
      <c r="U3">
        <v>7.5</v>
      </c>
      <c r="V3" s="3">
        <v>0</v>
      </c>
      <c r="W3">
        <v>7.5</v>
      </c>
      <c r="X3" s="3">
        <v>53.333329999999997</v>
      </c>
      <c r="Y3">
        <v>7.5</v>
      </c>
      <c r="Z3" s="3">
        <v>0</v>
      </c>
      <c r="AA3">
        <v>7.5</v>
      </c>
      <c r="AB3" s="3">
        <v>55.263159999999999</v>
      </c>
      <c r="AC3">
        <v>7.5</v>
      </c>
      <c r="AD3" s="3">
        <v>0</v>
      </c>
      <c r="AE3">
        <v>7.5</v>
      </c>
      <c r="AF3" s="3">
        <v>71.232879999999994</v>
      </c>
    </row>
    <row r="4" spans="1:32" x14ac:dyDescent="0.2">
      <c r="A4">
        <v>22.5</v>
      </c>
      <c r="B4" s="3">
        <v>57.954549999999998</v>
      </c>
      <c r="C4">
        <v>22.5</v>
      </c>
      <c r="D4" s="3">
        <v>22.727270000000001</v>
      </c>
      <c r="E4">
        <v>22.5</v>
      </c>
      <c r="F4" s="3">
        <v>4.1095899999999999</v>
      </c>
      <c r="G4">
        <v>22.5</v>
      </c>
      <c r="H4" s="3">
        <v>49.315069999999999</v>
      </c>
      <c r="I4">
        <v>22.5</v>
      </c>
      <c r="J4" s="3">
        <v>9.2783499999999997</v>
      </c>
      <c r="K4">
        <v>22.5</v>
      </c>
      <c r="L4" s="3">
        <v>56.701030000000003</v>
      </c>
      <c r="M4">
        <v>22.5</v>
      </c>
      <c r="N4" s="3">
        <v>0</v>
      </c>
      <c r="O4">
        <v>22.5</v>
      </c>
      <c r="P4" s="3">
        <v>69.230770000000007</v>
      </c>
      <c r="Q4">
        <v>22.5</v>
      </c>
      <c r="R4" s="3">
        <v>0</v>
      </c>
      <c r="S4">
        <v>22.5</v>
      </c>
      <c r="T4" s="3">
        <v>57.77778</v>
      </c>
      <c r="U4">
        <v>22.5</v>
      </c>
      <c r="V4" s="3">
        <v>2.6666699999999999</v>
      </c>
      <c r="W4">
        <v>22.5</v>
      </c>
      <c r="X4" s="3">
        <v>44</v>
      </c>
      <c r="Y4">
        <v>22.5</v>
      </c>
      <c r="Z4" s="3">
        <v>0</v>
      </c>
      <c r="AA4">
        <v>22.5</v>
      </c>
      <c r="AB4" s="3">
        <v>42.105260000000001</v>
      </c>
      <c r="AC4">
        <v>22.5</v>
      </c>
      <c r="AD4" s="3">
        <v>0</v>
      </c>
      <c r="AE4">
        <v>22.5</v>
      </c>
      <c r="AF4" s="3">
        <v>27.397259999999999</v>
      </c>
    </row>
    <row r="5" spans="1:32" x14ac:dyDescent="0.2">
      <c r="A5">
        <v>37.5</v>
      </c>
      <c r="B5" s="3">
        <v>4.5454499999999998</v>
      </c>
      <c r="C5">
        <v>37.5</v>
      </c>
      <c r="D5" s="3">
        <v>35.227269999999997</v>
      </c>
      <c r="E5">
        <v>37.5</v>
      </c>
      <c r="F5" s="3">
        <v>15.068490000000001</v>
      </c>
      <c r="G5">
        <v>37.5</v>
      </c>
      <c r="H5" s="3">
        <v>42.46575</v>
      </c>
      <c r="I5">
        <v>37.5</v>
      </c>
      <c r="J5" s="3">
        <v>8.24742</v>
      </c>
      <c r="K5">
        <v>37.5</v>
      </c>
      <c r="L5" s="3">
        <v>21.649480000000001</v>
      </c>
      <c r="M5">
        <v>37.5</v>
      </c>
      <c r="N5" s="3">
        <v>3.8461500000000002</v>
      </c>
      <c r="O5">
        <v>37.5</v>
      </c>
      <c r="P5" s="3">
        <v>2.5640999999999998</v>
      </c>
      <c r="Q5">
        <v>37.5</v>
      </c>
      <c r="R5" s="3">
        <v>0</v>
      </c>
      <c r="S5">
        <v>37.5</v>
      </c>
      <c r="T5" s="3">
        <v>11.11111</v>
      </c>
      <c r="U5">
        <v>37.5</v>
      </c>
      <c r="V5" s="3">
        <v>0</v>
      </c>
      <c r="W5">
        <v>37.5</v>
      </c>
      <c r="X5" s="3">
        <v>2.6666699999999999</v>
      </c>
      <c r="Y5">
        <v>37.5</v>
      </c>
      <c r="Z5" s="3">
        <v>0</v>
      </c>
      <c r="AA5">
        <v>37.5</v>
      </c>
      <c r="AB5" s="3">
        <v>2.63158</v>
      </c>
      <c r="AC5">
        <v>37.5</v>
      </c>
      <c r="AD5" s="3">
        <v>0</v>
      </c>
      <c r="AE5">
        <v>37.5</v>
      </c>
      <c r="AF5" s="3">
        <v>1.3698600000000001</v>
      </c>
    </row>
    <row r="6" spans="1:32" x14ac:dyDescent="0.2">
      <c r="A6">
        <v>52.5</v>
      </c>
      <c r="B6" s="3">
        <v>4.5454499999999998</v>
      </c>
      <c r="C6">
        <v>52.5</v>
      </c>
      <c r="D6" s="3">
        <v>17.045449999999999</v>
      </c>
      <c r="E6">
        <v>52.5</v>
      </c>
      <c r="F6" s="3">
        <v>35.616439999999997</v>
      </c>
      <c r="G6">
        <v>52.5</v>
      </c>
      <c r="H6" s="3">
        <v>2.7397300000000002</v>
      </c>
      <c r="I6">
        <v>52.5</v>
      </c>
      <c r="J6" s="3">
        <v>9.2783499999999997</v>
      </c>
      <c r="K6">
        <v>52.5</v>
      </c>
      <c r="L6" s="3">
        <v>3.0927799999999999</v>
      </c>
      <c r="M6">
        <v>52.5</v>
      </c>
      <c r="N6" s="3">
        <v>3.8461500000000002</v>
      </c>
      <c r="O6">
        <v>52.5</v>
      </c>
      <c r="P6" s="3">
        <v>3.8461500000000002</v>
      </c>
      <c r="Q6">
        <v>52.5</v>
      </c>
      <c r="R6" s="3">
        <v>3.3333300000000001</v>
      </c>
      <c r="S6">
        <v>52.5</v>
      </c>
      <c r="T6" s="3">
        <v>2.2222200000000001</v>
      </c>
      <c r="U6">
        <v>52.5</v>
      </c>
      <c r="V6" s="3">
        <v>2.6666699999999999</v>
      </c>
      <c r="W6">
        <v>52.5</v>
      </c>
      <c r="X6" s="3">
        <v>0</v>
      </c>
      <c r="Y6">
        <v>52.5</v>
      </c>
      <c r="Z6" s="3">
        <v>2.63158</v>
      </c>
      <c r="AA6">
        <v>52.5</v>
      </c>
      <c r="AB6" s="3">
        <v>0</v>
      </c>
      <c r="AC6">
        <v>52.5</v>
      </c>
      <c r="AD6" s="3">
        <v>2.7397300000000002</v>
      </c>
      <c r="AE6">
        <v>52.5</v>
      </c>
      <c r="AF6" s="3">
        <v>0</v>
      </c>
    </row>
    <row r="7" spans="1:32" x14ac:dyDescent="0.2">
      <c r="A7">
        <v>67.5</v>
      </c>
      <c r="B7" s="3">
        <v>0</v>
      </c>
      <c r="C7">
        <v>67.5</v>
      </c>
      <c r="D7" s="3">
        <v>3.40909</v>
      </c>
      <c r="E7">
        <v>67.5</v>
      </c>
      <c r="F7" s="3">
        <v>28.767119999999998</v>
      </c>
      <c r="G7">
        <v>67.5</v>
      </c>
      <c r="H7" s="3">
        <v>2.7397300000000002</v>
      </c>
      <c r="I7">
        <v>67.5</v>
      </c>
      <c r="J7" s="3">
        <v>23.71134</v>
      </c>
      <c r="K7">
        <v>67.5</v>
      </c>
      <c r="L7" s="3">
        <v>0</v>
      </c>
      <c r="M7">
        <v>67.5</v>
      </c>
      <c r="N7" s="3">
        <v>7.69231</v>
      </c>
      <c r="O7">
        <v>67.5</v>
      </c>
      <c r="P7" s="3">
        <v>0</v>
      </c>
      <c r="Q7">
        <v>67.5</v>
      </c>
      <c r="R7" s="3">
        <v>0</v>
      </c>
      <c r="S7">
        <v>67.5</v>
      </c>
      <c r="T7" s="3">
        <v>0</v>
      </c>
      <c r="U7">
        <v>67.5</v>
      </c>
      <c r="V7" s="3">
        <v>10.66667</v>
      </c>
      <c r="W7">
        <v>67.5</v>
      </c>
      <c r="X7" s="3">
        <v>0</v>
      </c>
      <c r="Y7">
        <v>67.5</v>
      </c>
      <c r="Z7" s="3">
        <v>0</v>
      </c>
      <c r="AA7">
        <v>67.5</v>
      </c>
      <c r="AB7" s="3">
        <v>0</v>
      </c>
      <c r="AC7">
        <v>67.5</v>
      </c>
      <c r="AD7" s="3">
        <v>0</v>
      </c>
      <c r="AE7">
        <v>67.5</v>
      </c>
      <c r="AF7" s="3">
        <v>0</v>
      </c>
    </row>
    <row r="8" spans="1:32" x14ac:dyDescent="0.2">
      <c r="A8">
        <v>82.5</v>
      </c>
      <c r="B8" s="3">
        <v>0</v>
      </c>
      <c r="C8">
        <v>82.5</v>
      </c>
      <c r="D8" s="3">
        <v>3.40909</v>
      </c>
      <c r="E8">
        <v>82.5</v>
      </c>
      <c r="F8" s="3">
        <v>8.2191799999999997</v>
      </c>
      <c r="G8">
        <v>82.5</v>
      </c>
      <c r="H8" s="3">
        <v>0</v>
      </c>
      <c r="I8">
        <v>82.5</v>
      </c>
      <c r="J8" s="3">
        <v>15.46392</v>
      </c>
      <c r="K8">
        <v>82.5</v>
      </c>
      <c r="L8" s="3">
        <v>0</v>
      </c>
      <c r="M8">
        <v>82.5</v>
      </c>
      <c r="N8" s="3">
        <v>34.615380000000002</v>
      </c>
      <c r="O8">
        <v>82.5</v>
      </c>
      <c r="P8" s="3">
        <v>0</v>
      </c>
      <c r="Q8">
        <v>82.5</v>
      </c>
      <c r="R8" s="3">
        <v>33.333329999999997</v>
      </c>
      <c r="S8">
        <v>82.5</v>
      </c>
      <c r="T8" s="3">
        <v>0</v>
      </c>
      <c r="U8">
        <v>82.5</v>
      </c>
      <c r="V8" s="3">
        <v>8</v>
      </c>
      <c r="W8">
        <v>82.5</v>
      </c>
      <c r="X8" s="3">
        <v>0</v>
      </c>
      <c r="Y8">
        <v>82.5</v>
      </c>
      <c r="Z8" s="3">
        <v>2.63158</v>
      </c>
      <c r="AA8">
        <v>82.5</v>
      </c>
      <c r="AB8" s="3">
        <v>0</v>
      </c>
      <c r="AC8">
        <v>82.5</v>
      </c>
      <c r="AD8" s="3">
        <v>0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4.5454499999999998</v>
      </c>
      <c r="E9">
        <v>97.5</v>
      </c>
      <c r="F9" s="3">
        <v>4.1095899999999999</v>
      </c>
      <c r="G9">
        <v>97.5</v>
      </c>
      <c r="H9" s="3">
        <v>0</v>
      </c>
      <c r="I9">
        <v>97.5</v>
      </c>
      <c r="J9" s="3">
        <v>12.371130000000001</v>
      </c>
      <c r="K9">
        <v>97.5</v>
      </c>
      <c r="L9" s="3">
        <v>0</v>
      </c>
      <c r="M9">
        <v>97.5</v>
      </c>
      <c r="N9" s="3">
        <v>26.923079999999999</v>
      </c>
      <c r="O9">
        <v>97.5</v>
      </c>
      <c r="P9" s="3">
        <v>0</v>
      </c>
      <c r="Q9">
        <v>97.5</v>
      </c>
      <c r="R9" s="3">
        <v>32.22222</v>
      </c>
      <c r="S9">
        <v>97.5</v>
      </c>
      <c r="T9" s="3">
        <v>0</v>
      </c>
      <c r="U9">
        <v>97.5</v>
      </c>
      <c r="V9" s="3">
        <v>41.333329999999997</v>
      </c>
      <c r="W9">
        <v>97.5</v>
      </c>
      <c r="X9" s="3">
        <v>0</v>
      </c>
      <c r="Y9">
        <v>97.5</v>
      </c>
      <c r="Z9" s="3">
        <v>6.5789499999999999</v>
      </c>
      <c r="AA9">
        <v>97.5</v>
      </c>
      <c r="AB9" s="3">
        <v>0</v>
      </c>
      <c r="AC9">
        <v>97.5</v>
      </c>
      <c r="AD9" s="3">
        <v>5.4794499999999999</v>
      </c>
      <c r="AE9">
        <v>97.5</v>
      </c>
      <c r="AF9" s="3">
        <v>0</v>
      </c>
    </row>
    <row r="10" spans="1:32" x14ac:dyDescent="0.2">
      <c r="A10">
        <v>112.5</v>
      </c>
      <c r="B10" s="3">
        <v>0</v>
      </c>
      <c r="C10">
        <v>112.5</v>
      </c>
      <c r="D10" s="3">
        <v>0</v>
      </c>
      <c r="E10">
        <v>112.5</v>
      </c>
      <c r="F10" s="3">
        <v>0</v>
      </c>
      <c r="G10">
        <v>112.5</v>
      </c>
      <c r="H10" s="3">
        <v>0</v>
      </c>
      <c r="I10">
        <v>112.5</v>
      </c>
      <c r="J10" s="3">
        <v>6.1855700000000002</v>
      </c>
      <c r="K10">
        <v>112.5</v>
      </c>
      <c r="L10" s="3">
        <v>0</v>
      </c>
      <c r="M10">
        <v>112.5</v>
      </c>
      <c r="N10" s="3">
        <v>3.8461500000000002</v>
      </c>
      <c r="O10">
        <v>112.5</v>
      </c>
      <c r="P10" s="3">
        <v>0</v>
      </c>
      <c r="Q10">
        <v>112.5</v>
      </c>
      <c r="R10" s="3">
        <v>8.88889</v>
      </c>
      <c r="S10">
        <v>112.5</v>
      </c>
      <c r="T10" s="3">
        <v>0</v>
      </c>
      <c r="U10">
        <v>112.5</v>
      </c>
      <c r="V10" s="3">
        <v>12</v>
      </c>
      <c r="W10">
        <v>112.5</v>
      </c>
      <c r="X10" s="3">
        <v>0</v>
      </c>
      <c r="Y10">
        <v>112.5</v>
      </c>
      <c r="Z10" s="3">
        <v>38.157890000000002</v>
      </c>
      <c r="AA10">
        <v>112.5</v>
      </c>
      <c r="AB10" s="3">
        <v>0</v>
      </c>
      <c r="AC10">
        <v>112.5</v>
      </c>
      <c r="AD10" s="3">
        <v>9.5890400000000007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3.0927799999999999</v>
      </c>
      <c r="M11">
        <v>127.5</v>
      </c>
      <c r="N11" s="3">
        <v>7.69231</v>
      </c>
      <c r="Q11">
        <v>127.5</v>
      </c>
      <c r="R11" s="3">
        <v>3.3333300000000001</v>
      </c>
      <c r="U11">
        <v>127.5</v>
      </c>
      <c r="V11" s="3">
        <v>12</v>
      </c>
      <c r="X11" s="3"/>
      <c r="Y11">
        <v>127.5</v>
      </c>
      <c r="Z11" s="3">
        <v>22.36842</v>
      </c>
      <c r="AC11">
        <v>127.5</v>
      </c>
      <c r="AD11" s="3">
        <v>53.424660000000003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0</v>
      </c>
      <c r="M12">
        <v>142.5</v>
      </c>
      <c r="N12" s="3">
        <v>3.8461500000000002</v>
      </c>
      <c r="Q12">
        <v>142.5</v>
      </c>
      <c r="R12" s="3">
        <v>6.6666699999999999</v>
      </c>
      <c r="U12">
        <v>142.5</v>
      </c>
      <c r="V12" s="3">
        <v>6.6666699999999999</v>
      </c>
      <c r="Y12">
        <v>142.5</v>
      </c>
      <c r="Z12" s="3">
        <v>5.2631600000000001</v>
      </c>
      <c r="AC12">
        <v>142.5</v>
      </c>
      <c r="AD12" s="3">
        <v>8.2191799999999997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9.2783499999999997</v>
      </c>
      <c r="M13">
        <v>157.5</v>
      </c>
      <c r="N13" s="3">
        <v>5.1282100000000002</v>
      </c>
      <c r="Q13">
        <v>157.5</v>
      </c>
      <c r="R13" s="3">
        <v>3.3333300000000001</v>
      </c>
      <c r="U13">
        <v>157.5</v>
      </c>
      <c r="V13" s="3">
        <v>4</v>
      </c>
      <c r="Y13">
        <v>157.5</v>
      </c>
      <c r="Z13" s="3">
        <v>9.2105300000000003</v>
      </c>
      <c r="AC13">
        <v>157.5</v>
      </c>
      <c r="AD13" s="3">
        <v>12.32877</v>
      </c>
    </row>
    <row r="14" spans="1:32" x14ac:dyDescent="0.2">
      <c r="A14">
        <v>172.5</v>
      </c>
      <c r="B14" s="3">
        <v>0</v>
      </c>
      <c r="E14">
        <v>172.5</v>
      </c>
      <c r="F14" s="3">
        <v>0</v>
      </c>
      <c r="I14">
        <v>172.5</v>
      </c>
      <c r="J14" s="3">
        <v>3.0927799999999999</v>
      </c>
      <c r="M14">
        <v>172.5</v>
      </c>
      <c r="N14" s="3">
        <v>0</v>
      </c>
      <c r="Q14">
        <v>172.5</v>
      </c>
      <c r="R14" s="3">
        <v>3.3333300000000001</v>
      </c>
      <c r="U14">
        <v>172.5</v>
      </c>
      <c r="V14" s="3">
        <v>0</v>
      </c>
      <c r="Y14">
        <v>172.5</v>
      </c>
      <c r="Z14" s="3">
        <v>6.5789499999999999</v>
      </c>
      <c r="AC14">
        <v>172.5</v>
      </c>
      <c r="AD14" s="3">
        <v>4.1095899999999999</v>
      </c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I15">
        <v>187.5</v>
      </c>
      <c r="J15" s="3">
        <v>0</v>
      </c>
      <c r="M15">
        <v>187.5</v>
      </c>
      <c r="N15" s="3">
        <v>2.5640999999999998</v>
      </c>
      <c r="Q15">
        <v>187.5</v>
      </c>
      <c r="R15" s="3">
        <v>3.3333300000000001</v>
      </c>
      <c r="U15">
        <v>187.5</v>
      </c>
      <c r="V15" s="3">
        <v>0</v>
      </c>
      <c r="Y15">
        <v>187.5</v>
      </c>
      <c r="Z15" s="3">
        <v>6.5789499999999999</v>
      </c>
      <c r="AC15">
        <v>187.5</v>
      </c>
      <c r="AD15" s="3">
        <v>2.7397300000000002</v>
      </c>
    </row>
    <row r="16" spans="1:32" x14ac:dyDescent="0.2">
      <c r="A16">
        <v>202.5</v>
      </c>
      <c r="B16" s="3">
        <v>0</v>
      </c>
      <c r="E16">
        <v>202.5</v>
      </c>
      <c r="F16" s="3">
        <v>0</v>
      </c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2.2222200000000001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1.3698600000000001</v>
      </c>
    </row>
    <row r="17" spans="2:2" x14ac:dyDescent="0.2">
      <c r="B17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F19"/>
  <sheetViews>
    <sheetView workbookViewId="0">
      <selection activeCell="A2" sqref="A1:AF1048576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48.5</v>
      </c>
      <c r="C3">
        <v>7.5</v>
      </c>
      <c r="D3" s="3">
        <v>17.608000000000001</v>
      </c>
      <c r="E3">
        <v>7.5</v>
      </c>
      <c r="F3" s="3">
        <v>5.8</v>
      </c>
      <c r="G3">
        <v>7.5</v>
      </c>
      <c r="H3" s="3">
        <v>4.125</v>
      </c>
      <c r="I3">
        <v>7.5</v>
      </c>
      <c r="J3" s="3">
        <v>0</v>
      </c>
      <c r="K3">
        <v>7.5</v>
      </c>
      <c r="L3" s="3">
        <v>29</v>
      </c>
      <c r="M3">
        <v>7.5</v>
      </c>
      <c r="N3" s="3">
        <v>0</v>
      </c>
      <c r="O3">
        <v>7.5</v>
      </c>
      <c r="P3" s="3">
        <v>15</v>
      </c>
      <c r="Q3">
        <v>7.5</v>
      </c>
      <c r="R3" s="3">
        <v>0</v>
      </c>
      <c r="S3">
        <v>7.5</v>
      </c>
      <c r="T3" s="3">
        <v>18.568000000000001</v>
      </c>
      <c r="U3">
        <v>7.5</v>
      </c>
      <c r="V3" s="3">
        <v>0</v>
      </c>
      <c r="W3">
        <v>7.5</v>
      </c>
      <c r="X3" s="3">
        <v>57</v>
      </c>
      <c r="Y3">
        <v>7.5</v>
      </c>
      <c r="Z3" s="3">
        <v>0</v>
      </c>
      <c r="AA3">
        <v>7.5</v>
      </c>
      <c r="AB3" s="3">
        <v>64.849999999999994</v>
      </c>
      <c r="AC3">
        <v>7.5</v>
      </c>
      <c r="AD3" s="3">
        <v>0</v>
      </c>
      <c r="AE3">
        <v>7.5</v>
      </c>
      <c r="AF3" s="3">
        <v>68</v>
      </c>
    </row>
    <row r="4" spans="1:32" x14ac:dyDescent="0.2">
      <c r="A4">
        <v>22.5</v>
      </c>
      <c r="B4" s="3">
        <v>46.5</v>
      </c>
      <c r="C4">
        <v>22.5</v>
      </c>
      <c r="D4" s="3">
        <v>25.145</v>
      </c>
      <c r="E4">
        <v>22.5</v>
      </c>
      <c r="F4" s="3">
        <v>3.7</v>
      </c>
      <c r="G4">
        <v>22.5</v>
      </c>
      <c r="H4" s="3">
        <v>48.884999999999998</v>
      </c>
      <c r="I4">
        <v>22.5</v>
      </c>
      <c r="J4" s="3">
        <v>11.333</v>
      </c>
      <c r="K4">
        <v>22.5</v>
      </c>
      <c r="L4" s="3">
        <v>51</v>
      </c>
      <c r="M4">
        <v>22.5</v>
      </c>
      <c r="N4" s="3">
        <v>0</v>
      </c>
      <c r="O4">
        <v>22.5</v>
      </c>
      <c r="P4" s="3">
        <v>69.332999999999998</v>
      </c>
      <c r="Q4">
        <v>22.5</v>
      </c>
      <c r="R4" s="3">
        <v>0</v>
      </c>
      <c r="S4">
        <v>22.5</v>
      </c>
      <c r="T4" s="3">
        <v>66.213999999999999</v>
      </c>
      <c r="U4">
        <v>22.5</v>
      </c>
      <c r="V4" s="3">
        <v>4</v>
      </c>
      <c r="W4">
        <v>22.5</v>
      </c>
      <c r="X4" s="3">
        <v>36</v>
      </c>
      <c r="Y4">
        <v>22.5</v>
      </c>
      <c r="Z4" s="3">
        <v>1</v>
      </c>
      <c r="AA4">
        <v>22.5</v>
      </c>
      <c r="AB4" s="3">
        <v>27.45</v>
      </c>
      <c r="AC4">
        <v>22.5</v>
      </c>
      <c r="AD4" s="3">
        <v>1</v>
      </c>
      <c r="AE4">
        <v>22.5</v>
      </c>
      <c r="AF4" s="3">
        <v>25</v>
      </c>
    </row>
    <row r="5" spans="1:32" x14ac:dyDescent="0.2">
      <c r="A5">
        <v>37.5</v>
      </c>
      <c r="B5" s="3">
        <v>1</v>
      </c>
      <c r="C5">
        <v>37.5</v>
      </c>
      <c r="D5" s="3">
        <v>20</v>
      </c>
      <c r="E5">
        <v>37.5</v>
      </c>
      <c r="F5" s="3">
        <v>4.8</v>
      </c>
      <c r="G5">
        <v>37.5</v>
      </c>
      <c r="H5" s="3">
        <v>39.457000000000001</v>
      </c>
      <c r="I5">
        <v>37.5</v>
      </c>
      <c r="J5" s="3">
        <v>14.5</v>
      </c>
      <c r="K5">
        <v>37.5</v>
      </c>
      <c r="L5" s="3">
        <v>15</v>
      </c>
      <c r="M5">
        <v>37.5</v>
      </c>
      <c r="N5" s="3">
        <v>6.4859999999999998</v>
      </c>
      <c r="O5">
        <v>37.5</v>
      </c>
      <c r="P5" s="3">
        <v>10.333</v>
      </c>
      <c r="Q5">
        <v>37.5</v>
      </c>
      <c r="R5" s="3">
        <v>0</v>
      </c>
      <c r="S5">
        <v>37.5</v>
      </c>
      <c r="T5" s="3">
        <v>9.2349999999999994</v>
      </c>
      <c r="U5">
        <v>37.5</v>
      </c>
      <c r="V5" s="3">
        <v>5</v>
      </c>
      <c r="W5">
        <v>37.5</v>
      </c>
      <c r="X5" s="3">
        <v>3</v>
      </c>
      <c r="Y5">
        <v>37.5</v>
      </c>
      <c r="Z5" s="3">
        <v>1</v>
      </c>
      <c r="AA5">
        <v>37.5</v>
      </c>
      <c r="AB5" s="3">
        <v>6.7</v>
      </c>
      <c r="AC5">
        <v>37.5</v>
      </c>
      <c r="AD5" s="3">
        <v>2</v>
      </c>
      <c r="AE5">
        <v>37.5</v>
      </c>
      <c r="AF5" s="3">
        <v>6</v>
      </c>
    </row>
    <row r="6" spans="1:32" x14ac:dyDescent="0.2">
      <c r="A6">
        <v>52.5</v>
      </c>
      <c r="B6" s="3">
        <v>3</v>
      </c>
      <c r="C6">
        <v>52.5</v>
      </c>
      <c r="D6" s="3">
        <v>22.567799999999998</v>
      </c>
      <c r="E6">
        <v>52.5</v>
      </c>
      <c r="F6" s="3">
        <v>39.799999999999997</v>
      </c>
      <c r="G6">
        <v>52.5</v>
      </c>
      <c r="H6" s="3">
        <v>4.5190000000000001</v>
      </c>
      <c r="I6">
        <v>52.5</v>
      </c>
      <c r="J6" s="3">
        <v>13.333</v>
      </c>
      <c r="K6">
        <v>52.5</v>
      </c>
      <c r="L6" s="3">
        <v>3</v>
      </c>
      <c r="M6">
        <v>52.5</v>
      </c>
      <c r="N6" s="3">
        <v>4.157</v>
      </c>
      <c r="O6">
        <v>52.5</v>
      </c>
      <c r="P6" s="3">
        <v>4.3330000000000002</v>
      </c>
      <c r="Q6">
        <v>52.5</v>
      </c>
      <c r="R6" s="3">
        <v>5</v>
      </c>
      <c r="S6">
        <v>52.5</v>
      </c>
      <c r="T6" s="3">
        <v>3.758</v>
      </c>
      <c r="U6">
        <v>52.5</v>
      </c>
      <c r="V6" s="3">
        <v>11</v>
      </c>
      <c r="W6">
        <v>52.5</v>
      </c>
      <c r="X6" s="3">
        <v>1</v>
      </c>
      <c r="Y6">
        <v>52.5</v>
      </c>
      <c r="Z6" s="3">
        <v>5</v>
      </c>
      <c r="AA6">
        <v>52.5</v>
      </c>
      <c r="AB6" s="3">
        <v>1</v>
      </c>
      <c r="AC6">
        <v>52.5</v>
      </c>
      <c r="AD6" s="3">
        <v>8</v>
      </c>
      <c r="AE6">
        <v>52.5</v>
      </c>
      <c r="AF6" s="3">
        <v>1</v>
      </c>
    </row>
    <row r="7" spans="1:32" x14ac:dyDescent="0.2">
      <c r="A7">
        <v>67.5</v>
      </c>
      <c r="B7" s="3">
        <v>1</v>
      </c>
      <c r="C7">
        <v>67.5</v>
      </c>
      <c r="D7" s="3">
        <v>5.5670000000000002</v>
      </c>
      <c r="E7">
        <v>67.5</v>
      </c>
      <c r="F7" s="3">
        <v>37.6</v>
      </c>
      <c r="G7">
        <v>67.5</v>
      </c>
      <c r="H7" s="3">
        <v>1</v>
      </c>
      <c r="I7">
        <v>67.5</v>
      </c>
      <c r="J7" s="3">
        <v>20</v>
      </c>
      <c r="K7">
        <v>67.5</v>
      </c>
      <c r="L7" s="3">
        <v>1</v>
      </c>
      <c r="M7">
        <v>67.5</v>
      </c>
      <c r="N7" s="3">
        <v>9.4779999999999998</v>
      </c>
      <c r="O7">
        <v>67.5</v>
      </c>
      <c r="P7" s="3">
        <v>1</v>
      </c>
      <c r="Q7">
        <v>67.5</v>
      </c>
      <c r="R7" s="3">
        <v>1</v>
      </c>
      <c r="S7">
        <v>67.5</v>
      </c>
      <c r="T7" s="3">
        <v>0.9</v>
      </c>
      <c r="U7">
        <v>67.5</v>
      </c>
      <c r="V7" s="3">
        <v>10</v>
      </c>
      <c r="W7">
        <v>67.5</v>
      </c>
      <c r="X7" s="3">
        <v>3</v>
      </c>
      <c r="Y7">
        <v>67.5</v>
      </c>
      <c r="Z7" s="3">
        <v>4</v>
      </c>
      <c r="AA7">
        <v>67.5</v>
      </c>
      <c r="AB7" s="3">
        <v>0</v>
      </c>
      <c r="AC7">
        <v>67.5</v>
      </c>
      <c r="AD7" s="3">
        <v>5</v>
      </c>
      <c r="AE7">
        <v>67.5</v>
      </c>
      <c r="AF7" s="3">
        <v>0</v>
      </c>
    </row>
    <row r="8" spans="1:32" x14ac:dyDescent="0.2">
      <c r="A8">
        <v>82.5</v>
      </c>
      <c r="B8" s="3">
        <v>0</v>
      </c>
      <c r="C8">
        <v>82.5</v>
      </c>
      <c r="D8" s="3">
        <v>8.1120000000000001</v>
      </c>
      <c r="E8">
        <v>82.5</v>
      </c>
      <c r="F8" s="3">
        <v>5.3</v>
      </c>
      <c r="G8">
        <v>82.5</v>
      </c>
      <c r="H8" s="3">
        <v>2.0139999999999998</v>
      </c>
      <c r="I8">
        <v>82.5</v>
      </c>
      <c r="J8" s="3">
        <v>4</v>
      </c>
      <c r="K8">
        <v>82.5</v>
      </c>
      <c r="L8" s="3">
        <v>1</v>
      </c>
      <c r="M8">
        <v>82.5</v>
      </c>
      <c r="N8" s="3">
        <v>42.875</v>
      </c>
      <c r="O8">
        <v>82.5</v>
      </c>
      <c r="P8" s="3">
        <v>0</v>
      </c>
      <c r="Q8">
        <v>82.5</v>
      </c>
      <c r="R8" s="3">
        <v>50</v>
      </c>
      <c r="S8">
        <v>82.5</v>
      </c>
      <c r="T8" s="3">
        <v>1.325</v>
      </c>
      <c r="U8">
        <v>82.5</v>
      </c>
      <c r="V8" s="3">
        <v>10</v>
      </c>
      <c r="W8">
        <v>82.5</v>
      </c>
      <c r="X8" s="3">
        <v>0</v>
      </c>
      <c r="Y8">
        <v>82.5</v>
      </c>
      <c r="Z8" s="3">
        <v>10</v>
      </c>
      <c r="AA8">
        <v>82.5</v>
      </c>
      <c r="AB8" s="3">
        <v>0</v>
      </c>
      <c r="AC8">
        <v>82.5</v>
      </c>
      <c r="AD8" s="3">
        <v>2.2549999999999999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1</v>
      </c>
      <c r="E9">
        <v>97.5</v>
      </c>
      <c r="F9" s="3">
        <v>1</v>
      </c>
      <c r="G9">
        <v>97.5</v>
      </c>
      <c r="H9" s="3">
        <v>0</v>
      </c>
      <c r="I9">
        <v>97.5</v>
      </c>
      <c r="J9" s="3">
        <v>20.332999999999998</v>
      </c>
      <c r="K9">
        <v>97.5</v>
      </c>
      <c r="L9" s="3">
        <v>0</v>
      </c>
      <c r="M9">
        <v>97.5</v>
      </c>
      <c r="N9" s="3">
        <v>25.471</v>
      </c>
      <c r="O9">
        <v>97.5</v>
      </c>
      <c r="P9" s="3">
        <v>0</v>
      </c>
      <c r="Q9">
        <v>97.5</v>
      </c>
      <c r="R9" s="3">
        <v>29</v>
      </c>
      <c r="S9">
        <v>97.5</v>
      </c>
      <c r="T9" s="3">
        <v>0</v>
      </c>
      <c r="U9">
        <v>97.5</v>
      </c>
      <c r="V9" s="3">
        <v>8</v>
      </c>
      <c r="W9">
        <v>97.5</v>
      </c>
      <c r="X9" s="3">
        <v>0</v>
      </c>
      <c r="Y9">
        <v>97.5</v>
      </c>
      <c r="Z9" s="3">
        <v>18</v>
      </c>
      <c r="AA9">
        <v>97.5</v>
      </c>
      <c r="AB9" s="3">
        <v>0</v>
      </c>
      <c r="AC9">
        <v>97.5</v>
      </c>
      <c r="AD9" s="3">
        <v>4</v>
      </c>
      <c r="AE9">
        <v>97.5</v>
      </c>
      <c r="AF9" s="3">
        <v>0</v>
      </c>
    </row>
    <row r="10" spans="1:32" x14ac:dyDescent="0.2">
      <c r="A10">
        <v>112.5</v>
      </c>
      <c r="B10" s="3">
        <v>0</v>
      </c>
      <c r="C10">
        <v>112.5</v>
      </c>
      <c r="D10" s="3">
        <v>0</v>
      </c>
      <c r="E10">
        <v>112.5</v>
      </c>
      <c r="F10" s="3">
        <v>2</v>
      </c>
      <c r="G10">
        <v>112.5</v>
      </c>
      <c r="H10" s="3">
        <v>0</v>
      </c>
      <c r="I10">
        <v>112.5</v>
      </c>
      <c r="J10" s="3">
        <v>4</v>
      </c>
      <c r="K10">
        <v>112.5</v>
      </c>
      <c r="L10" s="3">
        <v>0</v>
      </c>
      <c r="M10">
        <v>112.5</v>
      </c>
      <c r="N10" s="3">
        <v>1.95</v>
      </c>
      <c r="O10">
        <v>112.5</v>
      </c>
      <c r="P10" s="3">
        <v>0</v>
      </c>
      <c r="Q10">
        <v>112.5</v>
      </c>
      <c r="R10" s="3">
        <v>1</v>
      </c>
      <c r="S10">
        <v>112.5</v>
      </c>
      <c r="T10" s="3">
        <v>0</v>
      </c>
      <c r="U10">
        <v>112.5</v>
      </c>
      <c r="V10" s="3">
        <v>12</v>
      </c>
      <c r="W10">
        <v>112.5</v>
      </c>
      <c r="X10" s="3">
        <v>0</v>
      </c>
      <c r="Y10">
        <v>112.5</v>
      </c>
      <c r="Z10" s="3">
        <v>28</v>
      </c>
      <c r="AA10">
        <v>112.5</v>
      </c>
      <c r="AB10" s="3">
        <v>0</v>
      </c>
      <c r="AC10">
        <v>112.5</v>
      </c>
      <c r="AD10" s="3">
        <v>18.567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5</v>
      </c>
      <c r="M11">
        <v>127.5</v>
      </c>
      <c r="N11" s="3">
        <v>1.167</v>
      </c>
      <c r="Q11">
        <v>127.5</v>
      </c>
      <c r="R11" s="3">
        <v>5</v>
      </c>
      <c r="U11">
        <v>127.5</v>
      </c>
      <c r="V11" s="3">
        <v>24</v>
      </c>
      <c r="X11" s="3"/>
      <c r="Y11">
        <v>127.5</v>
      </c>
      <c r="Z11" s="3">
        <v>15</v>
      </c>
      <c r="AC11">
        <v>127.5</v>
      </c>
      <c r="AD11" s="3">
        <v>29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5.5</v>
      </c>
      <c r="M12">
        <v>142.5</v>
      </c>
      <c r="N12" s="3">
        <v>2.5680000000000001</v>
      </c>
      <c r="Q12">
        <v>142.5</v>
      </c>
      <c r="R12" s="3">
        <v>3</v>
      </c>
      <c r="U12">
        <v>142.5</v>
      </c>
      <c r="V12" s="3">
        <v>10</v>
      </c>
      <c r="Y12">
        <v>142.5</v>
      </c>
      <c r="Z12" s="3">
        <v>1</v>
      </c>
      <c r="AC12">
        <v>142.5</v>
      </c>
      <c r="AD12" s="3">
        <v>10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3</v>
      </c>
      <c r="M13">
        <v>157.5</v>
      </c>
      <c r="N13" s="3">
        <v>1.19</v>
      </c>
      <c r="Q13">
        <v>157.5</v>
      </c>
      <c r="R13" s="3">
        <v>4</v>
      </c>
      <c r="U13">
        <v>157.5</v>
      </c>
      <c r="V13" s="3">
        <v>3</v>
      </c>
      <c r="Y13">
        <v>157.5</v>
      </c>
      <c r="Z13" s="3">
        <v>7</v>
      </c>
      <c r="AC13">
        <v>157.5</v>
      </c>
      <c r="AD13" s="3">
        <v>2</v>
      </c>
    </row>
    <row r="14" spans="1:32" x14ac:dyDescent="0.2">
      <c r="A14">
        <v>172.5</v>
      </c>
      <c r="B14" s="3">
        <v>0</v>
      </c>
      <c r="D14" s="3"/>
      <c r="E14">
        <v>172.5</v>
      </c>
      <c r="F14" s="3">
        <v>0</v>
      </c>
      <c r="I14">
        <v>172.5</v>
      </c>
      <c r="J14" s="3">
        <v>1</v>
      </c>
      <c r="L14" s="3"/>
      <c r="M14">
        <v>172.5</v>
      </c>
      <c r="N14" s="3">
        <v>2.758</v>
      </c>
      <c r="P14" s="3"/>
      <c r="Q14">
        <v>172.5</v>
      </c>
      <c r="R14" s="3">
        <v>1</v>
      </c>
      <c r="T14" s="3"/>
      <c r="U14">
        <v>172.5</v>
      </c>
      <c r="V14" s="3">
        <v>1</v>
      </c>
      <c r="X14" s="3"/>
      <c r="Y14">
        <v>172.5</v>
      </c>
      <c r="Z14" s="3">
        <v>2</v>
      </c>
      <c r="AB14" s="3"/>
      <c r="AC14">
        <v>172.5</v>
      </c>
      <c r="AD14" s="3">
        <v>10.894</v>
      </c>
      <c r="AF14" s="3"/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I15">
        <v>187.5</v>
      </c>
      <c r="J15" s="3">
        <v>0</v>
      </c>
      <c r="M15">
        <v>187.5</v>
      </c>
      <c r="N15" s="3">
        <v>1.9</v>
      </c>
      <c r="Q15">
        <v>187.5</v>
      </c>
      <c r="R15" s="3">
        <v>0</v>
      </c>
      <c r="U15">
        <v>187.5</v>
      </c>
      <c r="V15" s="3">
        <v>2</v>
      </c>
      <c r="Y15">
        <v>187.5</v>
      </c>
      <c r="Z15" s="3">
        <v>8</v>
      </c>
      <c r="AC15">
        <v>187.5</v>
      </c>
      <c r="AD15" s="3">
        <v>5.2839999999999998</v>
      </c>
    </row>
    <row r="16" spans="1:32" x14ac:dyDescent="0.2">
      <c r="A16">
        <v>202.5</v>
      </c>
      <c r="B16" s="3">
        <v>0</v>
      </c>
      <c r="E16">
        <v>202.5</v>
      </c>
      <c r="F16" s="3">
        <v>0</v>
      </c>
      <c r="H16" s="3"/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1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2</v>
      </c>
    </row>
    <row r="17" spans="2:30" x14ac:dyDescent="0.2">
      <c r="B17" s="3"/>
    </row>
    <row r="19" spans="2:30" x14ac:dyDescent="0.2">
      <c r="N19" s="3"/>
      <c r="R19" s="3"/>
      <c r="V19" s="3"/>
      <c r="Z19" s="3"/>
      <c r="AD19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F20"/>
  <sheetViews>
    <sheetView workbookViewId="0">
      <selection activeCell="A2" sqref="A1:AF1048576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43.258000000000003</v>
      </c>
      <c r="C3">
        <v>7.5</v>
      </c>
      <c r="D3" s="3">
        <v>22</v>
      </c>
      <c r="E3">
        <v>7.5</v>
      </c>
      <c r="F3" s="3">
        <v>5.58</v>
      </c>
      <c r="G3">
        <v>7.5</v>
      </c>
      <c r="H3" s="3">
        <v>1.988</v>
      </c>
      <c r="I3">
        <v>7.5</v>
      </c>
      <c r="J3" s="3">
        <v>0</v>
      </c>
      <c r="K3">
        <v>7.5</v>
      </c>
      <c r="L3" s="3">
        <v>21.984999999999999</v>
      </c>
      <c r="M3">
        <v>7.5</v>
      </c>
      <c r="N3" s="3">
        <v>0</v>
      </c>
      <c r="O3">
        <v>7.5</v>
      </c>
      <c r="P3" s="3">
        <v>17</v>
      </c>
      <c r="Q3">
        <v>7.5</v>
      </c>
      <c r="R3" s="3">
        <v>0</v>
      </c>
      <c r="S3">
        <v>7.5</v>
      </c>
      <c r="T3" s="3">
        <v>26.879000000000001</v>
      </c>
      <c r="U3">
        <v>7.5</v>
      </c>
      <c r="V3" s="3">
        <v>0</v>
      </c>
      <c r="W3">
        <v>7.5</v>
      </c>
      <c r="X3" s="3">
        <v>65</v>
      </c>
      <c r="Y3">
        <v>7.5</v>
      </c>
      <c r="Z3" s="3">
        <v>0</v>
      </c>
      <c r="AA3">
        <v>7.5</v>
      </c>
      <c r="AB3" s="3">
        <v>63.524999999999999</v>
      </c>
      <c r="AC3">
        <v>7.5</v>
      </c>
      <c r="AD3" s="3">
        <v>0</v>
      </c>
      <c r="AE3">
        <v>7.5</v>
      </c>
      <c r="AF3" s="3">
        <v>67.147000000000006</v>
      </c>
    </row>
    <row r="4" spans="1:32" x14ac:dyDescent="0.2">
      <c r="A4">
        <v>22.5</v>
      </c>
      <c r="B4" s="3">
        <v>46.588999999999999</v>
      </c>
      <c r="C4">
        <v>22.5</v>
      </c>
      <c r="D4" s="3">
        <v>20</v>
      </c>
      <c r="E4">
        <v>22.5</v>
      </c>
      <c r="F4" s="3">
        <v>4</v>
      </c>
      <c r="G4">
        <v>22.5</v>
      </c>
      <c r="H4" s="3">
        <v>57.56</v>
      </c>
      <c r="I4">
        <v>22.5</v>
      </c>
      <c r="J4" s="3">
        <v>8.6579999999999995</v>
      </c>
      <c r="K4">
        <v>22.5</v>
      </c>
      <c r="L4" s="3">
        <v>46.124000000000002</v>
      </c>
      <c r="M4">
        <v>22.5</v>
      </c>
      <c r="N4" s="3">
        <v>0</v>
      </c>
      <c r="O4">
        <v>22.5</v>
      </c>
      <c r="P4" s="3">
        <v>49.665999999999997</v>
      </c>
      <c r="Q4">
        <v>22.5</v>
      </c>
      <c r="R4" s="3">
        <v>0</v>
      </c>
      <c r="S4">
        <v>22.5</v>
      </c>
      <c r="T4" s="3">
        <v>46.457000000000001</v>
      </c>
      <c r="U4">
        <v>22.5</v>
      </c>
      <c r="V4" s="3">
        <v>4</v>
      </c>
      <c r="W4">
        <v>22.5</v>
      </c>
      <c r="X4" s="3">
        <v>28</v>
      </c>
      <c r="Y4">
        <v>22.5</v>
      </c>
      <c r="Z4" s="3">
        <v>0</v>
      </c>
      <c r="AA4">
        <v>22.5</v>
      </c>
      <c r="AB4" s="3">
        <v>27.471</v>
      </c>
      <c r="AC4">
        <v>22.5</v>
      </c>
      <c r="AD4" s="3">
        <v>1</v>
      </c>
      <c r="AE4">
        <v>22.5</v>
      </c>
      <c r="AF4" s="3">
        <v>25.853999999999999</v>
      </c>
    </row>
    <row r="5" spans="1:32" x14ac:dyDescent="0.2">
      <c r="A5">
        <v>37.5</v>
      </c>
      <c r="B5" s="3">
        <v>6.18</v>
      </c>
      <c r="C5">
        <v>37.5</v>
      </c>
      <c r="D5" s="3">
        <v>23</v>
      </c>
      <c r="E5">
        <v>37.5</v>
      </c>
      <c r="F5" s="3">
        <v>1</v>
      </c>
      <c r="G5">
        <v>37.5</v>
      </c>
      <c r="H5" s="3">
        <v>28.77</v>
      </c>
      <c r="I5">
        <v>37.5</v>
      </c>
      <c r="J5" s="3">
        <v>17.257999999999999</v>
      </c>
      <c r="K5">
        <v>37.5</v>
      </c>
      <c r="L5" s="3">
        <v>11.457000000000001</v>
      </c>
      <c r="M5">
        <v>37.5</v>
      </c>
      <c r="N5" s="3">
        <v>7</v>
      </c>
      <c r="O5">
        <v>37.5</v>
      </c>
      <c r="P5" s="3">
        <v>19.5</v>
      </c>
      <c r="Q5">
        <v>37.5</v>
      </c>
      <c r="R5" s="3">
        <v>0</v>
      </c>
      <c r="S5">
        <v>37.5</v>
      </c>
      <c r="T5" s="3">
        <v>18.664000000000001</v>
      </c>
      <c r="U5">
        <v>37.5</v>
      </c>
      <c r="V5" s="3">
        <v>7.4420000000000002</v>
      </c>
      <c r="W5">
        <v>37.5</v>
      </c>
      <c r="X5" s="3">
        <v>1</v>
      </c>
      <c r="Y5">
        <v>37.5</v>
      </c>
      <c r="Z5" s="3">
        <v>1</v>
      </c>
      <c r="AA5">
        <v>37.5</v>
      </c>
      <c r="AB5" s="3">
        <v>0.85</v>
      </c>
      <c r="AC5">
        <v>37.5</v>
      </c>
      <c r="AD5" s="3">
        <v>2</v>
      </c>
      <c r="AE5">
        <v>37.5</v>
      </c>
      <c r="AF5" s="3">
        <v>4.4580000000000002</v>
      </c>
    </row>
    <row r="6" spans="1:32" x14ac:dyDescent="0.2">
      <c r="A6">
        <v>52.5</v>
      </c>
      <c r="B6" s="3">
        <v>1.9730000000000001</v>
      </c>
      <c r="C6">
        <v>52.5</v>
      </c>
      <c r="D6" s="3">
        <v>19</v>
      </c>
      <c r="E6">
        <v>52.5</v>
      </c>
      <c r="F6" s="3">
        <v>37.484999999999999</v>
      </c>
      <c r="G6">
        <v>52.5</v>
      </c>
      <c r="H6" s="3">
        <v>3.105</v>
      </c>
      <c r="I6">
        <v>52.5</v>
      </c>
      <c r="J6" s="3">
        <v>11.023999999999999</v>
      </c>
      <c r="K6">
        <v>52.5</v>
      </c>
      <c r="L6" s="3">
        <v>18.434000000000001</v>
      </c>
      <c r="M6">
        <v>52.5</v>
      </c>
      <c r="N6" s="3">
        <v>5.3330000000000002</v>
      </c>
      <c r="O6">
        <v>52.5</v>
      </c>
      <c r="P6" s="3">
        <v>9.5</v>
      </c>
      <c r="Q6">
        <v>52.5</v>
      </c>
      <c r="R6" s="3">
        <v>5.1139999999999999</v>
      </c>
      <c r="S6">
        <v>52.5</v>
      </c>
      <c r="T6" s="3">
        <v>2</v>
      </c>
      <c r="U6">
        <v>52.5</v>
      </c>
      <c r="V6" s="3">
        <v>3</v>
      </c>
      <c r="W6">
        <v>52.5</v>
      </c>
      <c r="X6" s="3">
        <v>4</v>
      </c>
      <c r="Y6">
        <v>52.5</v>
      </c>
      <c r="Z6" s="3">
        <v>0</v>
      </c>
      <c r="AA6">
        <v>52.5</v>
      </c>
      <c r="AB6" s="3">
        <v>8.1539999999999999</v>
      </c>
      <c r="AC6">
        <v>52.5</v>
      </c>
      <c r="AD6" s="3">
        <v>6.2329999999999997</v>
      </c>
      <c r="AE6">
        <v>52.5</v>
      </c>
      <c r="AF6" s="3">
        <v>1</v>
      </c>
    </row>
    <row r="7" spans="1:32" x14ac:dyDescent="0.2">
      <c r="A7">
        <v>67.5</v>
      </c>
      <c r="B7" s="3">
        <v>1</v>
      </c>
      <c r="C7">
        <v>67.5</v>
      </c>
      <c r="D7" s="3">
        <v>5</v>
      </c>
      <c r="E7">
        <v>67.5</v>
      </c>
      <c r="F7" s="3">
        <v>39.484999999999999</v>
      </c>
      <c r="G7">
        <v>67.5</v>
      </c>
      <c r="H7" s="3">
        <v>3.69</v>
      </c>
      <c r="I7">
        <v>67.5</v>
      </c>
      <c r="J7" s="3">
        <v>13.145</v>
      </c>
      <c r="K7">
        <v>67.5</v>
      </c>
      <c r="L7" s="3">
        <v>1</v>
      </c>
      <c r="M7">
        <v>67.5</v>
      </c>
      <c r="N7" s="3">
        <v>5</v>
      </c>
      <c r="O7">
        <v>67.5</v>
      </c>
      <c r="P7" s="3">
        <v>1</v>
      </c>
      <c r="Q7">
        <v>67.5</v>
      </c>
      <c r="R7" s="3">
        <v>10</v>
      </c>
      <c r="S7">
        <v>67.5</v>
      </c>
      <c r="T7" s="3">
        <v>4</v>
      </c>
      <c r="U7">
        <v>67.5</v>
      </c>
      <c r="V7" s="3">
        <v>9.7579999999999991</v>
      </c>
      <c r="W7">
        <v>67.5</v>
      </c>
      <c r="X7" s="3">
        <v>2</v>
      </c>
      <c r="Y7">
        <v>67.5</v>
      </c>
      <c r="Z7" s="3">
        <v>2</v>
      </c>
      <c r="AA7">
        <v>67.5</v>
      </c>
      <c r="AB7" s="3">
        <v>0</v>
      </c>
      <c r="AC7">
        <v>67.5</v>
      </c>
      <c r="AD7" s="3">
        <v>4.1470000000000002</v>
      </c>
      <c r="AE7">
        <v>67.5</v>
      </c>
      <c r="AF7" s="3">
        <v>1.5409999999999999</v>
      </c>
    </row>
    <row r="8" spans="1:32" x14ac:dyDescent="0.2">
      <c r="A8">
        <v>82.5</v>
      </c>
      <c r="B8" s="3">
        <v>0</v>
      </c>
      <c r="C8">
        <v>82.5</v>
      </c>
      <c r="D8" s="3">
        <v>5</v>
      </c>
      <c r="E8">
        <v>82.5</v>
      </c>
      <c r="F8" s="3">
        <v>1</v>
      </c>
      <c r="G8">
        <v>82.5</v>
      </c>
      <c r="H8" s="3">
        <v>4.8869999999999996</v>
      </c>
      <c r="I8">
        <v>82.5</v>
      </c>
      <c r="J8" s="3">
        <v>9.4570000000000007</v>
      </c>
      <c r="K8">
        <v>82.5</v>
      </c>
      <c r="L8" s="3">
        <v>1</v>
      </c>
      <c r="M8">
        <v>82.5</v>
      </c>
      <c r="N8" s="3">
        <v>30.332999999999998</v>
      </c>
      <c r="O8">
        <v>82.5</v>
      </c>
      <c r="P8" s="3">
        <v>3.3330000000000002</v>
      </c>
      <c r="Q8">
        <v>82.5</v>
      </c>
      <c r="R8" s="3">
        <v>30.771999999999998</v>
      </c>
      <c r="S8">
        <v>82.5</v>
      </c>
      <c r="T8" s="3">
        <v>2</v>
      </c>
      <c r="U8">
        <v>82.5</v>
      </c>
      <c r="V8" s="3">
        <v>7</v>
      </c>
      <c r="W8">
        <v>82.5</v>
      </c>
      <c r="X8" s="3">
        <v>0</v>
      </c>
      <c r="Y8">
        <v>82.5</v>
      </c>
      <c r="Z8" s="3">
        <v>8</v>
      </c>
      <c r="AA8">
        <v>82.5</v>
      </c>
      <c r="AB8" s="3">
        <v>0</v>
      </c>
      <c r="AC8">
        <v>82.5</v>
      </c>
      <c r="AD8" s="3">
        <v>2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6</v>
      </c>
      <c r="E9">
        <v>97.5</v>
      </c>
      <c r="F9" s="3">
        <v>9.4499999999999993</v>
      </c>
      <c r="G9">
        <v>97.5</v>
      </c>
      <c r="H9" s="3">
        <v>0</v>
      </c>
      <c r="I9">
        <v>97.5</v>
      </c>
      <c r="J9" s="3">
        <v>17.457999999999998</v>
      </c>
      <c r="K9">
        <v>97.5</v>
      </c>
      <c r="L9" s="3">
        <v>0</v>
      </c>
      <c r="M9">
        <v>97.5</v>
      </c>
      <c r="N9" s="3">
        <v>38</v>
      </c>
      <c r="O9">
        <v>97.5</v>
      </c>
      <c r="P9" s="3">
        <v>0</v>
      </c>
      <c r="Q9">
        <v>97.5</v>
      </c>
      <c r="R9" s="3">
        <v>31</v>
      </c>
      <c r="S9">
        <v>97.5</v>
      </c>
      <c r="T9" s="3">
        <v>0</v>
      </c>
      <c r="U9">
        <v>97.5</v>
      </c>
      <c r="V9" s="3">
        <v>7.4450000000000003</v>
      </c>
      <c r="W9">
        <v>97.5</v>
      </c>
      <c r="X9" s="3">
        <v>0</v>
      </c>
      <c r="Y9">
        <v>97.5</v>
      </c>
      <c r="Z9" s="3">
        <v>21</v>
      </c>
      <c r="AA9">
        <v>97.5</v>
      </c>
      <c r="AB9" s="3">
        <v>0</v>
      </c>
      <c r="AC9">
        <v>97.5</v>
      </c>
      <c r="AD9" s="3">
        <v>4</v>
      </c>
      <c r="AE9">
        <v>97.5</v>
      </c>
      <c r="AF9" s="3">
        <v>0</v>
      </c>
    </row>
    <row r="10" spans="1:32" x14ac:dyDescent="0.2">
      <c r="A10">
        <v>112.5</v>
      </c>
      <c r="B10" s="3">
        <v>1</v>
      </c>
      <c r="C10">
        <v>112.5</v>
      </c>
      <c r="D10" s="3">
        <v>0</v>
      </c>
      <c r="E10">
        <v>112.5</v>
      </c>
      <c r="F10" s="3">
        <v>2</v>
      </c>
      <c r="G10">
        <v>112.5</v>
      </c>
      <c r="H10" s="3">
        <v>0</v>
      </c>
      <c r="I10">
        <v>112.5</v>
      </c>
      <c r="J10" s="3">
        <v>5</v>
      </c>
      <c r="K10">
        <v>112.5</v>
      </c>
      <c r="L10" s="3">
        <v>0</v>
      </c>
      <c r="M10">
        <v>112.5</v>
      </c>
      <c r="N10" s="3">
        <v>1</v>
      </c>
      <c r="O10">
        <v>112.5</v>
      </c>
      <c r="P10" s="3">
        <v>0</v>
      </c>
      <c r="Q10">
        <v>112.5</v>
      </c>
      <c r="R10" s="3">
        <v>10.114000000000001</v>
      </c>
      <c r="S10">
        <v>112.5</v>
      </c>
      <c r="T10" s="3">
        <v>0</v>
      </c>
      <c r="U10">
        <v>112.5</v>
      </c>
      <c r="V10" s="3">
        <v>19.757999999999999</v>
      </c>
      <c r="W10">
        <v>112.5</v>
      </c>
      <c r="X10" s="3">
        <v>0</v>
      </c>
      <c r="Y10">
        <v>112.5</v>
      </c>
      <c r="Z10" s="3">
        <v>20</v>
      </c>
      <c r="AA10">
        <v>112.5</v>
      </c>
      <c r="AB10" s="3">
        <v>0</v>
      </c>
      <c r="AC10">
        <v>112.5</v>
      </c>
      <c r="AD10" s="3">
        <v>22.58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8</v>
      </c>
      <c r="M11">
        <v>127.5</v>
      </c>
      <c r="N11" s="3">
        <v>3</v>
      </c>
      <c r="Q11">
        <v>127.5</v>
      </c>
      <c r="R11" s="3">
        <v>4</v>
      </c>
      <c r="U11">
        <v>127.5</v>
      </c>
      <c r="V11" s="3">
        <v>17.425599999999999</v>
      </c>
      <c r="X11" s="3"/>
      <c r="Y11">
        <v>127.5</v>
      </c>
      <c r="Z11" s="3">
        <v>22</v>
      </c>
      <c r="AC11">
        <v>127.5</v>
      </c>
      <c r="AD11" s="3">
        <v>20.56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6</v>
      </c>
      <c r="M12">
        <v>142.5</v>
      </c>
      <c r="N12" s="3">
        <v>6.3330000000000002</v>
      </c>
      <c r="Q12">
        <v>142.5</v>
      </c>
      <c r="R12" s="3">
        <v>3</v>
      </c>
      <c r="U12">
        <v>142.5</v>
      </c>
      <c r="V12" s="3">
        <v>12</v>
      </c>
      <c r="Y12">
        <v>142.5</v>
      </c>
      <c r="Z12" s="3">
        <v>6</v>
      </c>
      <c r="AC12">
        <v>142.5</v>
      </c>
      <c r="AD12" s="3">
        <v>15.48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3</v>
      </c>
      <c r="M13">
        <v>157.5</v>
      </c>
      <c r="N13" s="3">
        <v>1</v>
      </c>
      <c r="Q13">
        <v>157.5</v>
      </c>
      <c r="R13" s="3">
        <v>4</v>
      </c>
      <c r="U13">
        <v>157.5</v>
      </c>
      <c r="V13" s="3">
        <v>3</v>
      </c>
      <c r="Y13">
        <v>157.5</v>
      </c>
      <c r="Z13" s="3">
        <v>10</v>
      </c>
      <c r="AC13">
        <v>157.5</v>
      </c>
      <c r="AD13" s="3">
        <v>3</v>
      </c>
      <c r="AF13" s="3"/>
    </row>
    <row r="14" spans="1:32" x14ac:dyDescent="0.2">
      <c r="A14">
        <v>172.5</v>
      </c>
      <c r="B14" s="3">
        <v>0</v>
      </c>
      <c r="D14" s="3"/>
      <c r="E14">
        <v>172.5</v>
      </c>
      <c r="F14" s="3">
        <v>0</v>
      </c>
      <c r="I14">
        <v>172.5</v>
      </c>
      <c r="J14" s="3">
        <v>1</v>
      </c>
      <c r="L14" s="3"/>
      <c r="M14">
        <v>172.5</v>
      </c>
      <c r="N14" s="3">
        <v>2</v>
      </c>
      <c r="P14" s="3"/>
      <c r="Q14">
        <v>172.5</v>
      </c>
      <c r="R14" s="3">
        <v>1</v>
      </c>
      <c r="T14" s="3"/>
      <c r="U14">
        <v>172.5</v>
      </c>
      <c r="V14" s="3">
        <v>8.1709999999999994</v>
      </c>
      <c r="X14" s="3"/>
      <c r="Y14">
        <v>172.5</v>
      </c>
      <c r="Z14" s="3">
        <v>2</v>
      </c>
      <c r="AB14" s="3"/>
      <c r="AC14">
        <v>172.5</v>
      </c>
      <c r="AD14" s="3">
        <v>10</v>
      </c>
      <c r="AF14" s="3"/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H15" s="3"/>
      <c r="I15">
        <v>187.5</v>
      </c>
      <c r="J15" s="3">
        <v>0</v>
      </c>
      <c r="L15" s="3"/>
      <c r="M15">
        <v>187.5</v>
      </c>
      <c r="N15" s="3">
        <v>1</v>
      </c>
      <c r="Q15">
        <v>187.5</v>
      </c>
      <c r="R15" s="3">
        <v>0</v>
      </c>
      <c r="U15">
        <v>187.5</v>
      </c>
      <c r="V15" s="3">
        <v>1</v>
      </c>
      <c r="Y15">
        <v>187.5</v>
      </c>
      <c r="Z15" s="3">
        <v>8</v>
      </c>
      <c r="AC15">
        <v>187.5</v>
      </c>
      <c r="AD15" s="3">
        <v>7</v>
      </c>
    </row>
    <row r="16" spans="1:32" x14ac:dyDescent="0.2">
      <c r="A16">
        <v>202.5</v>
      </c>
      <c r="B16" s="3">
        <v>0</v>
      </c>
      <c r="D16" s="3"/>
      <c r="E16">
        <v>202.5</v>
      </c>
      <c r="F16" s="3">
        <v>0</v>
      </c>
      <c r="H16" s="3"/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1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2</v>
      </c>
    </row>
    <row r="17" spans="2:30" x14ac:dyDescent="0.2">
      <c r="B17" s="3"/>
    </row>
    <row r="19" spans="2:30" x14ac:dyDescent="0.2">
      <c r="N19" s="3"/>
      <c r="R19" s="3"/>
      <c r="V19" s="3"/>
      <c r="Z19" s="3"/>
      <c r="AD19" s="3"/>
    </row>
    <row r="20" spans="2:30" x14ac:dyDescent="0.2">
      <c r="B20" s="3"/>
      <c r="F20" s="3"/>
      <c r="J20" s="3"/>
      <c r="N20" s="3"/>
      <c r="R20" s="3"/>
      <c r="V20" s="3"/>
      <c r="Z20" s="3"/>
      <c r="AD20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F20"/>
  <sheetViews>
    <sheetView workbookViewId="0">
      <selection activeCell="A2" sqref="A1:AF1048576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64.44444</v>
      </c>
      <c r="C3">
        <v>7.5</v>
      </c>
      <c r="D3" s="3">
        <v>3.3333300000000001</v>
      </c>
      <c r="E3">
        <v>7.5</v>
      </c>
      <c r="F3" s="3">
        <v>12.12121</v>
      </c>
      <c r="G3">
        <v>7.5</v>
      </c>
      <c r="H3" s="3">
        <v>4.0404</v>
      </c>
      <c r="I3">
        <v>7.5</v>
      </c>
      <c r="J3" s="3">
        <v>5.0505100000000001</v>
      </c>
      <c r="K3">
        <v>7.5</v>
      </c>
      <c r="L3" s="3">
        <v>17.171720000000001</v>
      </c>
      <c r="M3">
        <v>7.5</v>
      </c>
      <c r="N3" s="3">
        <v>1.25</v>
      </c>
      <c r="O3">
        <v>7.5</v>
      </c>
      <c r="P3" s="3">
        <v>17.5</v>
      </c>
      <c r="Q3">
        <v>7.5</v>
      </c>
      <c r="R3" s="3">
        <v>0</v>
      </c>
      <c r="S3">
        <v>7.5</v>
      </c>
      <c r="T3" s="3">
        <v>20.54795</v>
      </c>
      <c r="U3">
        <v>7.5</v>
      </c>
      <c r="V3" s="3">
        <v>0</v>
      </c>
      <c r="W3">
        <v>7.5</v>
      </c>
      <c r="X3" s="3">
        <v>22.22222</v>
      </c>
      <c r="Y3">
        <v>7.5</v>
      </c>
      <c r="Z3" s="3">
        <v>0</v>
      </c>
      <c r="AA3">
        <v>7.5</v>
      </c>
      <c r="AB3" s="3">
        <v>26.25</v>
      </c>
      <c r="AC3">
        <v>7.5</v>
      </c>
      <c r="AD3" s="3">
        <v>0</v>
      </c>
      <c r="AE3">
        <v>7.5</v>
      </c>
      <c r="AF3" s="3">
        <v>54.761899999999997</v>
      </c>
    </row>
    <row r="4" spans="1:32" x14ac:dyDescent="0.2">
      <c r="A4">
        <v>22.5</v>
      </c>
      <c r="B4" s="3">
        <v>25.55556</v>
      </c>
      <c r="C4">
        <v>22.5</v>
      </c>
      <c r="D4" s="3">
        <v>24.44444</v>
      </c>
      <c r="E4">
        <v>22.5</v>
      </c>
      <c r="F4" s="3">
        <v>38.383839999999999</v>
      </c>
      <c r="G4">
        <v>22.5</v>
      </c>
      <c r="H4" s="3">
        <v>30.30303</v>
      </c>
      <c r="I4">
        <v>22.5</v>
      </c>
      <c r="J4" s="3">
        <v>22.22222</v>
      </c>
      <c r="K4">
        <v>22.5</v>
      </c>
      <c r="L4" s="3">
        <v>31.313130000000001</v>
      </c>
      <c r="M4">
        <v>22.5</v>
      </c>
      <c r="N4" s="3">
        <v>3.75</v>
      </c>
      <c r="O4">
        <v>22.5</v>
      </c>
      <c r="P4" s="3">
        <v>58.75</v>
      </c>
      <c r="Q4">
        <v>22.5</v>
      </c>
      <c r="R4" s="3">
        <v>2.7397300000000002</v>
      </c>
      <c r="S4">
        <v>22.5</v>
      </c>
      <c r="T4" s="3">
        <v>67.123289999999997</v>
      </c>
      <c r="U4">
        <v>22.5</v>
      </c>
      <c r="V4" s="3">
        <v>2.4691399999999999</v>
      </c>
      <c r="W4">
        <v>22.5</v>
      </c>
      <c r="X4" s="3">
        <v>61.728400000000001</v>
      </c>
      <c r="Y4">
        <v>22.5</v>
      </c>
      <c r="Z4" s="3">
        <v>0</v>
      </c>
      <c r="AA4">
        <v>22.5</v>
      </c>
      <c r="AB4" s="3">
        <v>71.25</v>
      </c>
      <c r="AC4">
        <v>22.5</v>
      </c>
      <c r="AD4" s="3">
        <v>1.19048</v>
      </c>
      <c r="AE4">
        <v>22.5</v>
      </c>
      <c r="AF4" s="3">
        <v>42.857140000000001</v>
      </c>
    </row>
    <row r="5" spans="1:32" x14ac:dyDescent="0.2">
      <c r="A5">
        <v>37.5</v>
      </c>
      <c r="B5" s="3">
        <v>3.3333300000000001</v>
      </c>
      <c r="C5">
        <v>37.5</v>
      </c>
      <c r="D5" s="3">
        <v>47.77778</v>
      </c>
      <c r="E5">
        <v>37.5</v>
      </c>
      <c r="F5" s="3">
        <v>7.0707100000000001</v>
      </c>
      <c r="G5">
        <v>37.5</v>
      </c>
      <c r="H5" s="3">
        <v>53.535350000000001</v>
      </c>
      <c r="I5">
        <v>37.5</v>
      </c>
      <c r="J5" s="3">
        <v>19.19192</v>
      </c>
      <c r="K5">
        <v>37.5</v>
      </c>
      <c r="L5" s="3">
        <v>48.484850000000002</v>
      </c>
      <c r="M5">
        <v>37.5</v>
      </c>
      <c r="N5" s="3">
        <v>23.75</v>
      </c>
      <c r="O5">
        <v>37.5</v>
      </c>
      <c r="P5" s="3">
        <v>20</v>
      </c>
      <c r="Q5">
        <v>37.5</v>
      </c>
      <c r="R5" s="3">
        <v>5.4794499999999999</v>
      </c>
      <c r="S5">
        <v>37.5</v>
      </c>
      <c r="T5" s="3">
        <v>9.5890400000000007</v>
      </c>
      <c r="U5">
        <v>37.5</v>
      </c>
      <c r="V5" s="3">
        <v>1.2345699999999999</v>
      </c>
      <c r="W5">
        <v>37.5</v>
      </c>
      <c r="X5" s="3">
        <v>16.049379999999999</v>
      </c>
      <c r="Y5">
        <v>37.5</v>
      </c>
      <c r="Z5" s="3">
        <v>7.5</v>
      </c>
      <c r="AA5">
        <v>37.5</v>
      </c>
      <c r="AB5" s="3">
        <v>2.5</v>
      </c>
      <c r="AC5">
        <v>37.5</v>
      </c>
      <c r="AD5" s="3">
        <v>1.19048</v>
      </c>
      <c r="AE5">
        <v>37.5</v>
      </c>
      <c r="AF5" s="3">
        <v>2.3809499999999999</v>
      </c>
    </row>
    <row r="6" spans="1:32" x14ac:dyDescent="0.2">
      <c r="A6">
        <v>52.5</v>
      </c>
      <c r="B6" s="3">
        <v>6.6666699999999999</v>
      </c>
      <c r="C6">
        <v>52.5</v>
      </c>
      <c r="D6" s="3">
        <v>11.11111</v>
      </c>
      <c r="E6">
        <v>52.5</v>
      </c>
      <c r="F6" s="3">
        <v>15.15152</v>
      </c>
      <c r="G6">
        <v>52.5</v>
      </c>
      <c r="H6" s="3">
        <v>10.10101</v>
      </c>
      <c r="I6">
        <v>52.5</v>
      </c>
      <c r="J6" s="3">
        <v>14.14141</v>
      </c>
      <c r="K6">
        <v>52.5</v>
      </c>
      <c r="L6" s="3">
        <v>3.0303</v>
      </c>
      <c r="M6">
        <v>52.5</v>
      </c>
      <c r="N6" s="3">
        <v>30</v>
      </c>
      <c r="O6">
        <v>52.5</v>
      </c>
      <c r="P6" s="3">
        <v>2.5</v>
      </c>
      <c r="Q6">
        <v>52.5</v>
      </c>
      <c r="R6" s="3">
        <v>20.54795</v>
      </c>
      <c r="S6">
        <v>52.5</v>
      </c>
      <c r="T6" s="3">
        <v>2.7397300000000002</v>
      </c>
      <c r="U6">
        <v>52.5</v>
      </c>
      <c r="V6" s="3">
        <v>6.1728399999999999</v>
      </c>
      <c r="W6">
        <v>52.5</v>
      </c>
      <c r="X6" s="3">
        <v>0</v>
      </c>
      <c r="Y6">
        <v>52.5</v>
      </c>
      <c r="Z6" s="3">
        <v>15</v>
      </c>
      <c r="AA6">
        <v>52.5</v>
      </c>
      <c r="AB6" s="3">
        <v>0</v>
      </c>
      <c r="AC6">
        <v>52.5</v>
      </c>
      <c r="AD6" s="3">
        <v>4.7618999999999998</v>
      </c>
      <c r="AE6">
        <v>52.5</v>
      </c>
      <c r="AF6" s="3">
        <v>0</v>
      </c>
    </row>
    <row r="7" spans="1:32" x14ac:dyDescent="0.2">
      <c r="A7">
        <v>67.5</v>
      </c>
      <c r="B7" s="3">
        <v>0</v>
      </c>
      <c r="C7">
        <v>67.5</v>
      </c>
      <c r="D7" s="3">
        <v>2.2222200000000001</v>
      </c>
      <c r="E7">
        <v>67.5</v>
      </c>
      <c r="F7" s="3">
        <v>19.19192</v>
      </c>
      <c r="G7">
        <v>67.5</v>
      </c>
      <c r="H7" s="3">
        <v>2.0202</v>
      </c>
      <c r="I7">
        <v>67.5</v>
      </c>
      <c r="J7" s="3">
        <v>8.0808099999999996</v>
      </c>
      <c r="K7">
        <v>67.5</v>
      </c>
      <c r="L7" s="3">
        <v>0</v>
      </c>
      <c r="M7">
        <v>67.5</v>
      </c>
      <c r="N7" s="3">
        <v>13.75</v>
      </c>
      <c r="O7">
        <v>67.5</v>
      </c>
      <c r="P7" s="3">
        <v>1.25</v>
      </c>
      <c r="Q7">
        <v>67.5</v>
      </c>
      <c r="R7" s="3">
        <v>26.0274</v>
      </c>
      <c r="S7">
        <v>67.5</v>
      </c>
      <c r="T7" s="3">
        <v>0</v>
      </c>
      <c r="U7">
        <v>67.5</v>
      </c>
      <c r="V7" s="3">
        <v>13.580249999999999</v>
      </c>
      <c r="W7">
        <v>67.5</v>
      </c>
      <c r="X7" s="3">
        <v>0</v>
      </c>
      <c r="Y7">
        <v>67.5</v>
      </c>
      <c r="Z7" s="3">
        <v>10</v>
      </c>
      <c r="AA7">
        <v>67.5</v>
      </c>
      <c r="AB7" s="3">
        <v>0</v>
      </c>
      <c r="AC7">
        <v>67.5</v>
      </c>
      <c r="AD7" s="3">
        <v>4.7618999999999998</v>
      </c>
      <c r="AE7">
        <v>67.5</v>
      </c>
      <c r="AF7" s="3">
        <v>0</v>
      </c>
    </row>
    <row r="8" spans="1:32" x14ac:dyDescent="0.2">
      <c r="A8">
        <v>82.5</v>
      </c>
      <c r="B8" s="3">
        <v>0</v>
      </c>
      <c r="C8">
        <v>82.5</v>
      </c>
      <c r="D8" s="3">
        <v>4.4444400000000002</v>
      </c>
      <c r="E8">
        <v>82.5</v>
      </c>
      <c r="F8" s="3">
        <v>7.0707100000000001</v>
      </c>
      <c r="G8">
        <v>82.5</v>
      </c>
      <c r="H8" s="3">
        <v>0</v>
      </c>
      <c r="I8">
        <v>82.5</v>
      </c>
      <c r="J8" s="3">
        <v>15.15152</v>
      </c>
      <c r="K8">
        <v>82.5</v>
      </c>
      <c r="L8" s="3">
        <v>0</v>
      </c>
      <c r="M8">
        <v>82.5</v>
      </c>
      <c r="N8" s="3">
        <v>10</v>
      </c>
      <c r="O8">
        <v>82.5</v>
      </c>
      <c r="P8" s="3">
        <v>0</v>
      </c>
      <c r="Q8">
        <v>82.5</v>
      </c>
      <c r="R8" s="3">
        <v>10.9589</v>
      </c>
      <c r="S8">
        <v>82.5</v>
      </c>
      <c r="T8" s="3">
        <v>0</v>
      </c>
      <c r="U8">
        <v>82.5</v>
      </c>
      <c r="V8" s="3">
        <v>22.22222</v>
      </c>
      <c r="W8">
        <v>82.5</v>
      </c>
      <c r="X8" s="3">
        <v>0</v>
      </c>
      <c r="Y8">
        <v>82.5</v>
      </c>
      <c r="Z8" s="3">
        <v>22.5</v>
      </c>
      <c r="AA8">
        <v>82.5</v>
      </c>
      <c r="AB8" s="3">
        <v>0</v>
      </c>
      <c r="AC8">
        <v>82.5</v>
      </c>
      <c r="AD8" s="3">
        <v>21.428570000000001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6.6666699999999999</v>
      </c>
      <c r="E9">
        <v>97.5</v>
      </c>
      <c r="F9" s="3">
        <v>1.0101</v>
      </c>
      <c r="G9">
        <v>97.5</v>
      </c>
      <c r="H9" s="3">
        <v>0</v>
      </c>
      <c r="I9">
        <v>97.5</v>
      </c>
      <c r="J9" s="3">
        <v>4.0404</v>
      </c>
      <c r="K9">
        <v>97.5</v>
      </c>
      <c r="L9" s="3">
        <v>0</v>
      </c>
      <c r="M9">
        <v>97.5</v>
      </c>
      <c r="N9" s="3">
        <v>6.25</v>
      </c>
      <c r="O9">
        <v>97.5</v>
      </c>
      <c r="P9" s="3">
        <v>0</v>
      </c>
      <c r="Q9">
        <v>97.5</v>
      </c>
      <c r="R9" s="3">
        <v>9.5890400000000007</v>
      </c>
      <c r="S9">
        <v>97.5</v>
      </c>
      <c r="T9" s="3">
        <v>0</v>
      </c>
      <c r="U9">
        <v>97.5</v>
      </c>
      <c r="V9" s="3">
        <v>12.34568</v>
      </c>
      <c r="W9">
        <v>97.5</v>
      </c>
      <c r="X9" s="3">
        <v>0</v>
      </c>
      <c r="Y9">
        <v>97.5</v>
      </c>
      <c r="Z9" s="3">
        <v>7.5</v>
      </c>
      <c r="AA9">
        <v>97.5</v>
      </c>
      <c r="AB9" s="3">
        <v>0</v>
      </c>
      <c r="AC9">
        <v>97.5</v>
      </c>
      <c r="AD9" s="3">
        <v>23.809519999999999</v>
      </c>
      <c r="AE9">
        <v>97.5</v>
      </c>
      <c r="AF9" s="3">
        <v>0</v>
      </c>
    </row>
    <row r="10" spans="1:32" x14ac:dyDescent="0.2">
      <c r="A10">
        <v>112.5</v>
      </c>
      <c r="B10" s="3">
        <v>0</v>
      </c>
      <c r="C10">
        <v>112.5</v>
      </c>
      <c r="D10" s="3">
        <v>0</v>
      </c>
      <c r="E10">
        <v>112.5</v>
      </c>
      <c r="F10" s="3">
        <v>0</v>
      </c>
      <c r="G10">
        <v>112.5</v>
      </c>
      <c r="H10" s="3">
        <v>0</v>
      </c>
      <c r="I10">
        <v>112.5</v>
      </c>
      <c r="J10" s="3">
        <v>6.0606099999999996</v>
      </c>
      <c r="K10">
        <v>112.5</v>
      </c>
      <c r="L10" s="3">
        <v>0</v>
      </c>
      <c r="M10">
        <v>112.5</v>
      </c>
      <c r="N10" s="3">
        <v>1.25</v>
      </c>
      <c r="O10">
        <v>112.5</v>
      </c>
      <c r="P10" s="3">
        <v>0</v>
      </c>
      <c r="Q10">
        <v>112.5</v>
      </c>
      <c r="R10" s="3">
        <v>10.9589</v>
      </c>
      <c r="S10">
        <v>112.5</v>
      </c>
      <c r="T10" s="3">
        <v>0</v>
      </c>
      <c r="U10">
        <v>112.5</v>
      </c>
      <c r="V10" s="3">
        <v>20.987649999999999</v>
      </c>
      <c r="W10">
        <v>112.5</v>
      </c>
      <c r="X10" s="3">
        <v>0</v>
      </c>
      <c r="Y10">
        <v>112.5</v>
      </c>
      <c r="Z10" s="3">
        <v>5</v>
      </c>
      <c r="AA10">
        <v>112.5</v>
      </c>
      <c r="AB10" s="3">
        <v>0</v>
      </c>
      <c r="AC10">
        <v>112.5</v>
      </c>
      <c r="AD10" s="3">
        <v>7.1428599999999998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3.0303</v>
      </c>
      <c r="M11">
        <v>127.5</v>
      </c>
      <c r="N11" s="3">
        <v>6.25</v>
      </c>
      <c r="Q11">
        <v>127.5</v>
      </c>
      <c r="R11" s="3">
        <v>4.1095899999999999</v>
      </c>
      <c r="U11">
        <v>127.5</v>
      </c>
      <c r="V11" s="3">
        <v>6.1728399999999999</v>
      </c>
      <c r="X11" s="3"/>
      <c r="Y11">
        <v>127.5</v>
      </c>
      <c r="Z11" s="3">
        <v>17.5</v>
      </c>
      <c r="AC11">
        <v>127.5</v>
      </c>
      <c r="AD11" s="3">
        <v>10.71429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0</v>
      </c>
      <c r="M12">
        <v>142.5</v>
      </c>
      <c r="N12" s="3">
        <v>3.75</v>
      </c>
      <c r="Q12">
        <v>142.5</v>
      </c>
      <c r="R12" s="3">
        <v>6.8493199999999996</v>
      </c>
      <c r="U12">
        <v>142.5</v>
      </c>
      <c r="V12" s="3">
        <v>8.6419800000000002</v>
      </c>
      <c r="Y12">
        <v>142.5</v>
      </c>
      <c r="Z12" s="3">
        <v>12.5</v>
      </c>
      <c r="AC12">
        <v>142.5</v>
      </c>
      <c r="AD12" s="3">
        <v>4.7618999999999998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3.0303</v>
      </c>
      <c r="M13">
        <v>157.5</v>
      </c>
      <c r="N13" s="3">
        <v>0</v>
      </c>
      <c r="Q13">
        <v>157.5</v>
      </c>
      <c r="R13" s="3">
        <v>2.7397300000000002</v>
      </c>
      <c r="U13">
        <v>157.5</v>
      </c>
      <c r="V13" s="3">
        <v>6.1728399999999999</v>
      </c>
      <c r="Y13">
        <v>157.5</v>
      </c>
      <c r="Z13" s="3">
        <v>2.5</v>
      </c>
      <c r="AC13">
        <v>157.5</v>
      </c>
      <c r="AD13" s="3">
        <v>13.09524</v>
      </c>
      <c r="AF13" s="3"/>
    </row>
    <row r="14" spans="1:32" x14ac:dyDescent="0.2">
      <c r="A14">
        <v>172.5</v>
      </c>
      <c r="B14" s="3">
        <v>0</v>
      </c>
      <c r="D14" s="3"/>
      <c r="E14">
        <v>172.5</v>
      </c>
      <c r="F14" s="3">
        <v>0</v>
      </c>
      <c r="I14">
        <v>172.5</v>
      </c>
      <c r="J14" s="3">
        <v>0</v>
      </c>
      <c r="L14" s="3"/>
      <c r="M14">
        <v>172.5</v>
      </c>
      <c r="N14" s="3">
        <v>0</v>
      </c>
      <c r="P14" s="3"/>
      <c r="Q14">
        <v>172.5</v>
      </c>
      <c r="R14" s="3">
        <v>0</v>
      </c>
      <c r="T14" s="3"/>
      <c r="U14">
        <v>172.5</v>
      </c>
      <c r="V14" s="3">
        <v>0</v>
      </c>
      <c r="X14" s="3"/>
      <c r="Y14">
        <v>172.5</v>
      </c>
      <c r="Z14" s="3">
        <v>0</v>
      </c>
      <c r="AB14" s="3"/>
      <c r="AC14">
        <v>172.5</v>
      </c>
      <c r="AD14" s="3">
        <v>2.3809499999999999</v>
      </c>
      <c r="AF14" s="3"/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H15" s="3"/>
      <c r="I15">
        <v>187.5</v>
      </c>
      <c r="J15" s="3">
        <v>0</v>
      </c>
      <c r="L15" s="3"/>
      <c r="M15">
        <v>187.5</v>
      </c>
      <c r="N15" s="3">
        <v>0</v>
      </c>
      <c r="Q15">
        <v>187.5</v>
      </c>
      <c r="R15" s="3">
        <v>0</v>
      </c>
      <c r="U15">
        <v>187.5</v>
      </c>
      <c r="V15" s="3">
        <v>0</v>
      </c>
      <c r="Y15">
        <v>187.5</v>
      </c>
      <c r="Z15" s="3">
        <v>0</v>
      </c>
      <c r="AC15">
        <v>187.5</v>
      </c>
      <c r="AD15" s="3">
        <v>2.3809499999999999</v>
      </c>
    </row>
    <row r="16" spans="1:32" x14ac:dyDescent="0.2">
      <c r="A16">
        <v>202.5</v>
      </c>
      <c r="B16" s="3">
        <v>0</v>
      </c>
      <c r="D16" s="3"/>
      <c r="E16">
        <v>202.5</v>
      </c>
      <c r="F16" s="3">
        <v>0</v>
      </c>
      <c r="H16" s="3"/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0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2.3809499999999999</v>
      </c>
    </row>
    <row r="17" spans="2:30" x14ac:dyDescent="0.2">
      <c r="B17" s="3"/>
    </row>
    <row r="19" spans="2:30" x14ac:dyDescent="0.2">
      <c r="N19" s="3"/>
      <c r="R19" s="3"/>
      <c r="V19" s="3"/>
      <c r="Z19" s="3"/>
      <c r="AD19" s="3"/>
    </row>
    <row r="20" spans="2:30" x14ac:dyDescent="0.2">
      <c r="B20" s="3"/>
      <c r="F20" s="3"/>
      <c r="J20" s="3"/>
      <c r="N20" s="3"/>
      <c r="R20" s="3"/>
      <c r="V20" s="3"/>
      <c r="Z20" s="3"/>
      <c r="AD20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F20"/>
  <sheetViews>
    <sheetView workbookViewId="0">
      <selection activeCell="AH13" sqref="AH13"/>
    </sheetView>
  </sheetViews>
  <sheetFormatPr baseColWidth="10" defaultColWidth="8.83203125" defaultRowHeight="15" x14ac:dyDescent="0.2"/>
  <cols>
    <col min="1" max="1" width="21.1640625" customWidth="1"/>
    <col min="2" max="2" width="21.33203125" customWidth="1"/>
    <col min="3" max="3" width="27.1640625" customWidth="1"/>
    <col min="4" max="4" width="21.83203125" customWidth="1"/>
    <col min="5" max="6" width="21.5" customWidth="1"/>
    <col min="7" max="7" width="27.33203125" customWidth="1"/>
    <col min="8" max="8" width="21.5" customWidth="1"/>
    <col min="9" max="9" width="20.6640625" customWidth="1"/>
    <col min="10" max="10" width="21.5" customWidth="1"/>
    <col min="11" max="11" width="26.83203125" customWidth="1"/>
    <col min="12" max="12" width="21.33203125" customWidth="1"/>
    <col min="13" max="13" width="22" customWidth="1"/>
    <col min="14" max="14" width="22.5" customWidth="1"/>
    <col min="15" max="15" width="27.5" customWidth="1"/>
    <col min="16" max="16" width="23.33203125" customWidth="1"/>
    <col min="17" max="17" width="21.1640625" customWidth="1"/>
    <col min="18" max="18" width="21" customWidth="1"/>
    <col min="19" max="19" width="27" customWidth="1"/>
    <col min="20" max="22" width="21.83203125" customWidth="1"/>
    <col min="23" max="23" width="26.83203125" customWidth="1"/>
    <col min="24" max="24" width="21.5" customWidth="1"/>
    <col min="25" max="25" width="20.6640625" customWidth="1"/>
    <col min="26" max="26" width="21.33203125" customWidth="1"/>
    <col min="27" max="27" width="27.6640625" customWidth="1"/>
    <col min="28" max="29" width="21.33203125" customWidth="1"/>
    <col min="30" max="30" width="20.83203125" customWidth="1"/>
    <col min="31" max="31" width="27.1640625" customWidth="1"/>
    <col min="32" max="32" width="21.1640625" customWidth="1"/>
  </cols>
  <sheetData>
    <row r="1" spans="1:32" x14ac:dyDescent="0.2">
      <c r="A1" s="33" t="s">
        <v>7</v>
      </c>
      <c r="B1" s="33"/>
      <c r="C1" s="33"/>
      <c r="D1" s="33"/>
      <c r="E1" s="33" t="s">
        <v>8</v>
      </c>
      <c r="F1" s="33"/>
      <c r="G1" s="33"/>
      <c r="H1" s="33"/>
      <c r="I1" s="33" t="s">
        <v>9</v>
      </c>
      <c r="J1" s="33"/>
      <c r="K1" s="33"/>
      <c r="L1" s="33"/>
      <c r="M1" s="33" t="s">
        <v>10</v>
      </c>
      <c r="N1" s="33"/>
      <c r="O1" s="33"/>
      <c r="P1" s="33"/>
      <c r="Q1" s="33" t="s">
        <v>11</v>
      </c>
      <c r="R1" s="33"/>
      <c r="S1" s="33"/>
      <c r="T1" s="33"/>
      <c r="U1" s="33" t="s">
        <v>12</v>
      </c>
      <c r="V1" s="33"/>
      <c r="W1" s="33"/>
      <c r="X1" s="33"/>
      <c r="Y1" s="33" t="s">
        <v>13</v>
      </c>
      <c r="Z1" s="33"/>
      <c r="AA1" s="33"/>
      <c r="AB1" s="33"/>
      <c r="AC1" s="33" t="s">
        <v>14</v>
      </c>
      <c r="AD1" s="33"/>
      <c r="AE1" s="33"/>
      <c r="AF1" s="33"/>
    </row>
    <row r="2" spans="1:32" x14ac:dyDescent="0.2">
      <c r="A2" s="5" t="s">
        <v>21</v>
      </c>
      <c r="B2" s="5" t="s">
        <v>22</v>
      </c>
      <c r="C2" s="5" t="s">
        <v>23</v>
      </c>
      <c r="D2" s="5" t="s">
        <v>22</v>
      </c>
      <c r="E2" s="5" t="s">
        <v>21</v>
      </c>
      <c r="F2" s="5" t="s">
        <v>22</v>
      </c>
      <c r="G2" s="5" t="s">
        <v>23</v>
      </c>
      <c r="H2" s="5" t="s">
        <v>22</v>
      </c>
      <c r="I2" s="5" t="s">
        <v>21</v>
      </c>
      <c r="J2" s="5" t="s">
        <v>22</v>
      </c>
      <c r="K2" s="5" t="s">
        <v>23</v>
      </c>
      <c r="L2" s="5" t="s">
        <v>22</v>
      </c>
      <c r="M2" s="5" t="s">
        <v>21</v>
      </c>
      <c r="N2" s="5" t="s">
        <v>22</v>
      </c>
      <c r="O2" s="5" t="s">
        <v>23</v>
      </c>
      <c r="P2" s="5" t="s">
        <v>22</v>
      </c>
      <c r="Q2" s="5" t="s">
        <v>21</v>
      </c>
      <c r="R2" s="5" t="s">
        <v>22</v>
      </c>
      <c r="S2" s="5" t="s">
        <v>23</v>
      </c>
      <c r="T2" s="5" t="s">
        <v>22</v>
      </c>
      <c r="U2" s="5" t="s">
        <v>21</v>
      </c>
      <c r="V2" s="5" t="s">
        <v>22</v>
      </c>
      <c r="W2" s="5" t="s">
        <v>23</v>
      </c>
      <c r="X2" s="5" t="s">
        <v>22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21</v>
      </c>
      <c r="AD2" s="5" t="s">
        <v>22</v>
      </c>
      <c r="AE2" s="5" t="s">
        <v>23</v>
      </c>
      <c r="AF2" s="5" t="s">
        <v>22</v>
      </c>
    </row>
    <row r="3" spans="1:32" x14ac:dyDescent="0.2">
      <c r="A3">
        <v>7.5</v>
      </c>
      <c r="B3" s="3">
        <v>57.608699999999999</v>
      </c>
      <c r="C3">
        <v>7.5</v>
      </c>
      <c r="D3" s="3">
        <v>2.1739099999999998</v>
      </c>
      <c r="E3">
        <v>7.5</v>
      </c>
      <c r="F3" s="3">
        <v>2.9411800000000001</v>
      </c>
      <c r="G3">
        <v>7.5</v>
      </c>
      <c r="H3" s="3">
        <v>5.8823499999999997</v>
      </c>
      <c r="I3">
        <v>7.5</v>
      </c>
      <c r="J3" s="3">
        <v>2.8571399999999998</v>
      </c>
      <c r="K3">
        <v>7.5</v>
      </c>
      <c r="L3" s="3">
        <v>20.952380000000002</v>
      </c>
      <c r="M3">
        <v>7.5</v>
      </c>
      <c r="N3" s="3">
        <v>0</v>
      </c>
      <c r="O3">
        <v>7.5</v>
      </c>
      <c r="P3" s="3">
        <v>26.851849999999999</v>
      </c>
      <c r="Q3">
        <v>7.5</v>
      </c>
      <c r="R3" s="3">
        <v>0</v>
      </c>
      <c r="S3">
        <v>7.5</v>
      </c>
      <c r="T3" s="3">
        <v>31.325299999999999</v>
      </c>
      <c r="U3">
        <v>7.5</v>
      </c>
      <c r="V3" s="3">
        <v>0</v>
      </c>
      <c r="W3">
        <v>7.5</v>
      </c>
      <c r="X3" s="3">
        <v>40.65934</v>
      </c>
      <c r="Y3">
        <v>7.5</v>
      </c>
      <c r="Z3" s="3">
        <v>0</v>
      </c>
      <c r="AA3">
        <v>7.5</v>
      </c>
      <c r="AB3" s="3">
        <v>43.617019999999997</v>
      </c>
      <c r="AC3">
        <v>7.5</v>
      </c>
      <c r="AD3" s="3">
        <v>0</v>
      </c>
      <c r="AE3">
        <v>7.5</v>
      </c>
      <c r="AF3" s="3">
        <v>50</v>
      </c>
    </row>
    <row r="4" spans="1:32" x14ac:dyDescent="0.2">
      <c r="A4">
        <v>22.5</v>
      </c>
      <c r="B4" s="3">
        <v>36.956519999999998</v>
      </c>
      <c r="C4">
        <v>22.5</v>
      </c>
      <c r="D4" s="3">
        <v>13.043480000000001</v>
      </c>
      <c r="E4">
        <v>22.5</v>
      </c>
      <c r="F4" s="3">
        <v>8.8235299999999999</v>
      </c>
      <c r="G4">
        <v>22.5</v>
      </c>
      <c r="H4" s="3">
        <v>27.450980000000001</v>
      </c>
      <c r="I4">
        <v>22.5</v>
      </c>
      <c r="J4" s="3">
        <v>8.5714299999999994</v>
      </c>
      <c r="K4">
        <v>22.5</v>
      </c>
      <c r="L4" s="3">
        <v>41.904760000000003</v>
      </c>
      <c r="M4">
        <v>22.5</v>
      </c>
      <c r="N4" s="3">
        <v>5.5555599999999998</v>
      </c>
      <c r="O4">
        <v>22.5</v>
      </c>
      <c r="P4" s="3">
        <v>42.592590000000001</v>
      </c>
      <c r="Q4">
        <v>22.5</v>
      </c>
      <c r="R4" s="3">
        <v>2.40964</v>
      </c>
      <c r="S4">
        <v>22.5</v>
      </c>
      <c r="T4" s="3">
        <v>54.21687</v>
      </c>
      <c r="U4">
        <v>22.5</v>
      </c>
      <c r="V4" s="3">
        <v>2.1978</v>
      </c>
      <c r="W4">
        <v>22.5</v>
      </c>
      <c r="X4" s="3">
        <v>53.846150000000002</v>
      </c>
      <c r="Y4">
        <v>22.5</v>
      </c>
      <c r="Z4" s="3">
        <v>0</v>
      </c>
      <c r="AA4">
        <v>22.5</v>
      </c>
      <c r="AB4" s="3">
        <v>51.063830000000003</v>
      </c>
      <c r="AC4">
        <v>22.5</v>
      </c>
      <c r="AD4" s="3">
        <v>2</v>
      </c>
      <c r="AE4">
        <v>22.5</v>
      </c>
      <c r="AF4" s="3">
        <v>45</v>
      </c>
    </row>
    <row r="5" spans="1:32" x14ac:dyDescent="0.2">
      <c r="A5">
        <v>37.5</v>
      </c>
      <c r="B5" s="3">
        <v>4.3478300000000001</v>
      </c>
      <c r="C5">
        <v>37.5</v>
      </c>
      <c r="D5" s="3">
        <v>54.347830000000002</v>
      </c>
      <c r="E5">
        <v>37.5</v>
      </c>
      <c r="F5" s="3">
        <v>20.588239999999999</v>
      </c>
      <c r="G5">
        <v>37.5</v>
      </c>
      <c r="H5" s="3">
        <v>46.078429999999997</v>
      </c>
      <c r="I5">
        <v>37.5</v>
      </c>
      <c r="J5" s="3">
        <v>8.5714299999999994</v>
      </c>
      <c r="K5">
        <v>37.5</v>
      </c>
      <c r="L5" s="3">
        <v>34.285710000000002</v>
      </c>
      <c r="M5">
        <v>37.5</v>
      </c>
      <c r="N5" s="3">
        <v>5.5555599999999998</v>
      </c>
      <c r="O5">
        <v>37.5</v>
      </c>
      <c r="P5" s="3">
        <v>28.703700000000001</v>
      </c>
      <c r="Q5">
        <v>37.5</v>
      </c>
      <c r="R5" s="3">
        <v>4.81928</v>
      </c>
      <c r="S5">
        <v>37.5</v>
      </c>
      <c r="T5" s="3">
        <v>9.6385500000000004</v>
      </c>
      <c r="U5">
        <v>37.5</v>
      </c>
      <c r="V5" s="3">
        <v>2.1978</v>
      </c>
      <c r="W5">
        <v>37.5</v>
      </c>
      <c r="X5" s="3">
        <v>2.1978</v>
      </c>
      <c r="Y5">
        <v>37.5</v>
      </c>
      <c r="Z5" s="3">
        <v>7.4468100000000002</v>
      </c>
      <c r="AA5">
        <v>37.5</v>
      </c>
      <c r="AB5" s="3">
        <v>3.1914899999999999</v>
      </c>
      <c r="AC5">
        <v>37.5</v>
      </c>
      <c r="AD5" s="3">
        <v>2</v>
      </c>
      <c r="AE5">
        <v>37.5</v>
      </c>
      <c r="AF5" s="3">
        <v>5</v>
      </c>
    </row>
    <row r="6" spans="1:32" x14ac:dyDescent="0.2">
      <c r="A6">
        <v>52.5</v>
      </c>
      <c r="B6" s="3">
        <v>1.0869599999999999</v>
      </c>
      <c r="C6">
        <v>52.5</v>
      </c>
      <c r="D6" s="3">
        <v>19.56522</v>
      </c>
      <c r="E6">
        <v>52.5</v>
      </c>
      <c r="F6" s="3">
        <v>29.411760000000001</v>
      </c>
      <c r="G6">
        <v>52.5</v>
      </c>
      <c r="H6" s="3">
        <v>17.64706</v>
      </c>
      <c r="I6">
        <v>52.5</v>
      </c>
      <c r="J6" s="3">
        <v>11.428570000000001</v>
      </c>
      <c r="K6">
        <v>52.5</v>
      </c>
      <c r="L6" s="3">
        <v>2.8571399999999998</v>
      </c>
      <c r="M6">
        <v>52.5</v>
      </c>
      <c r="N6" s="3">
        <v>11.11111</v>
      </c>
      <c r="O6">
        <v>52.5</v>
      </c>
      <c r="P6" s="3">
        <v>1.85185</v>
      </c>
      <c r="Q6">
        <v>52.5</v>
      </c>
      <c r="R6" s="3">
        <v>14.45783</v>
      </c>
      <c r="S6">
        <v>52.5</v>
      </c>
      <c r="T6" s="3">
        <v>4.81928</v>
      </c>
      <c r="U6">
        <v>52.5</v>
      </c>
      <c r="V6" s="3">
        <v>13.186809999999999</v>
      </c>
      <c r="W6">
        <v>52.5</v>
      </c>
      <c r="X6" s="3">
        <v>3.2967</v>
      </c>
      <c r="Y6">
        <v>52.5</v>
      </c>
      <c r="Z6" s="3">
        <v>5.3191499999999996</v>
      </c>
      <c r="AA6">
        <v>52.5</v>
      </c>
      <c r="AB6" s="3">
        <v>2.1276600000000001</v>
      </c>
      <c r="AC6">
        <v>52.5</v>
      </c>
      <c r="AD6" s="3">
        <v>4</v>
      </c>
      <c r="AE6">
        <v>52.5</v>
      </c>
      <c r="AF6" s="3">
        <v>0</v>
      </c>
    </row>
    <row r="7" spans="1:32" x14ac:dyDescent="0.2">
      <c r="A7">
        <v>67.5</v>
      </c>
      <c r="B7" s="3">
        <v>0</v>
      </c>
      <c r="C7">
        <v>67.5</v>
      </c>
      <c r="D7" s="3">
        <v>2.1739099999999998</v>
      </c>
      <c r="E7">
        <v>67.5</v>
      </c>
      <c r="F7" s="3">
        <v>14.705880000000001</v>
      </c>
      <c r="G7">
        <v>67.5</v>
      </c>
      <c r="H7" s="3">
        <v>2.9411800000000001</v>
      </c>
      <c r="I7">
        <v>67.5</v>
      </c>
      <c r="J7" s="3">
        <v>28.571429999999999</v>
      </c>
      <c r="K7">
        <v>67.5</v>
      </c>
      <c r="L7" s="3">
        <v>0</v>
      </c>
      <c r="M7">
        <v>67.5</v>
      </c>
      <c r="N7" s="3">
        <v>12.962960000000001</v>
      </c>
      <c r="O7">
        <v>67.5</v>
      </c>
      <c r="P7" s="3">
        <v>0</v>
      </c>
      <c r="Q7">
        <v>67.5</v>
      </c>
      <c r="R7" s="3">
        <v>9.6385500000000004</v>
      </c>
      <c r="S7">
        <v>67.5</v>
      </c>
      <c r="T7" s="3">
        <v>0</v>
      </c>
      <c r="U7">
        <v>67.5</v>
      </c>
      <c r="V7" s="3">
        <v>10.98901</v>
      </c>
      <c r="W7">
        <v>67.5</v>
      </c>
      <c r="X7" s="3">
        <v>0</v>
      </c>
      <c r="Y7">
        <v>67.5</v>
      </c>
      <c r="Z7" s="3">
        <v>12.76596</v>
      </c>
      <c r="AA7">
        <v>67.5</v>
      </c>
      <c r="AB7" s="3">
        <v>0</v>
      </c>
      <c r="AC7">
        <v>67.5</v>
      </c>
      <c r="AD7" s="3">
        <v>2</v>
      </c>
      <c r="AE7">
        <v>67.5</v>
      </c>
      <c r="AF7" s="3">
        <v>0</v>
      </c>
    </row>
    <row r="8" spans="1:32" x14ac:dyDescent="0.2">
      <c r="A8">
        <v>82.5</v>
      </c>
      <c r="B8" s="3">
        <v>0</v>
      </c>
      <c r="C8">
        <v>82.5</v>
      </c>
      <c r="D8" s="3">
        <v>4.3478300000000001</v>
      </c>
      <c r="E8">
        <v>82.5</v>
      </c>
      <c r="F8" s="3">
        <v>20.588239999999999</v>
      </c>
      <c r="G8">
        <v>82.5</v>
      </c>
      <c r="H8" s="3">
        <v>0</v>
      </c>
      <c r="I8">
        <v>82.5</v>
      </c>
      <c r="J8" s="3">
        <v>25.714289999999998</v>
      </c>
      <c r="K8">
        <v>82.5</v>
      </c>
      <c r="L8" s="3">
        <v>0</v>
      </c>
      <c r="M8">
        <v>82.5</v>
      </c>
      <c r="N8" s="3">
        <v>31.481480000000001</v>
      </c>
      <c r="O8">
        <v>82.5</v>
      </c>
      <c r="P8" s="3">
        <v>0</v>
      </c>
      <c r="Q8">
        <v>82.5</v>
      </c>
      <c r="R8" s="3">
        <v>32.530119999999997</v>
      </c>
      <c r="S8">
        <v>82.5</v>
      </c>
      <c r="T8" s="3">
        <v>0</v>
      </c>
      <c r="U8">
        <v>82.5</v>
      </c>
      <c r="V8" s="3">
        <v>8.7912099999999995</v>
      </c>
      <c r="W8">
        <v>82.5</v>
      </c>
      <c r="X8" s="3">
        <v>0</v>
      </c>
      <c r="Y8">
        <v>82.5</v>
      </c>
      <c r="Z8" s="3">
        <v>4.2553200000000002</v>
      </c>
      <c r="AA8">
        <v>82.5</v>
      </c>
      <c r="AB8" s="3">
        <v>0</v>
      </c>
      <c r="AC8">
        <v>82.5</v>
      </c>
      <c r="AD8" s="3">
        <v>10</v>
      </c>
      <c r="AE8">
        <v>82.5</v>
      </c>
      <c r="AF8" s="3">
        <v>0</v>
      </c>
    </row>
    <row r="9" spans="1:32" x14ac:dyDescent="0.2">
      <c r="A9">
        <v>97.5</v>
      </c>
      <c r="B9" s="3">
        <v>0</v>
      </c>
      <c r="C9">
        <v>97.5</v>
      </c>
      <c r="D9" s="3">
        <v>4.3478300000000001</v>
      </c>
      <c r="E9">
        <v>97.5</v>
      </c>
      <c r="F9" s="3">
        <v>2.9411800000000001</v>
      </c>
      <c r="G9">
        <v>97.5</v>
      </c>
      <c r="H9" s="3">
        <v>0</v>
      </c>
      <c r="I9">
        <v>97.5</v>
      </c>
      <c r="J9" s="3">
        <v>2.8571399999999998</v>
      </c>
      <c r="K9">
        <v>97.5</v>
      </c>
      <c r="L9" s="3">
        <v>0</v>
      </c>
      <c r="M9">
        <v>97.5</v>
      </c>
      <c r="N9" s="3">
        <v>6.4814800000000004</v>
      </c>
      <c r="O9">
        <v>97.5</v>
      </c>
      <c r="P9" s="3">
        <v>0</v>
      </c>
      <c r="Q9">
        <v>97.5</v>
      </c>
      <c r="R9" s="3">
        <v>2.40964</v>
      </c>
      <c r="S9">
        <v>97.5</v>
      </c>
      <c r="T9" s="3">
        <v>0</v>
      </c>
      <c r="U9">
        <v>97.5</v>
      </c>
      <c r="V9" s="3">
        <v>32.967030000000001</v>
      </c>
      <c r="W9">
        <v>97.5</v>
      </c>
      <c r="X9" s="3">
        <v>0</v>
      </c>
      <c r="Y9">
        <v>97.5</v>
      </c>
      <c r="Z9" s="3">
        <v>36.170209999999997</v>
      </c>
      <c r="AA9">
        <v>97.5</v>
      </c>
      <c r="AB9" s="3">
        <v>0</v>
      </c>
      <c r="AC9">
        <v>97.5</v>
      </c>
      <c r="AD9" s="3">
        <v>18</v>
      </c>
      <c r="AE9">
        <v>97.5</v>
      </c>
      <c r="AF9" s="3">
        <v>0</v>
      </c>
    </row>
    <row r="10" spans="1:32" x14ac:dyDescent="0.2">
      <c r="A10">
        <v>112.5</v>
      </c>
      <c r="B10" s="3">
        <v>0</v>
      </c>
      <c r="C10">
        <v>112.5</v>
      </c>
      <c r="D10" s="3">
        <v>0</v>
      </c>
      <c r="E10">
        <v>112.5</v>
      </c>
      <c r="F10" s="3">
        <v>0</v>
      </c>
      <c r="G10">
        <v>112.5</v>
      </c>
      <c r="H10" s="3">
        <v>0</v>
      </c>
      <c r="I10">
        <v>112.5</v>
      </c>
      <c r="J10" s="3">
        <v>2.8571399999999998</v>
      </c>
      <c r="K10">
        <v>112.5</v>
      </c>
      <c r="L10" s="3">
        <v>0</v>
      </c>
      <c r="M10">
        <v>112.5</v>
      </c>
      <c r="N10" s="3">
        <v>12.962960000000001</v>
      </c>
      <c r="O10">
        <v>112.5</v>
      </c>
      <c r="P10" s="3">
        <v>0</v>
      </c>
      <c r="Q10">
        <v>112.5</v>
      </c>
      <c r="R10" s="3">
        <v>14.45783</v>
      </c>
      <c r="S10">
        <v>112.5</v>
      </c>
      <c r="T10" s="3">
        <v>0</v>
      </c>
      <c r="U10">
        <v>112.5</v>
      </c>
      <c r="V10" s="3">
        <v>12.087910000000001</v>
      </c>
      <c r="W10">
        <v>112.5</v>
      </c>
      <c r="X10" s="3">
        <v>0</v>
      </c>
      <c r="Y10">
        <v>112.5</v>
      </c>
      <c r="Z10" s="3">
        <v>6.3829799999999999</v>
      </c>
      <c r="AA10">
        <v>112.5</v>
      </c>
      <c r="AB10" s="3">
        <v>0</v>
      </c>
      <c r="AC10">
        <v>112.5</v>
      </c>
      <c r="AD10" s="3">
        <v>7</v>
      </c>
      <c r="AE10">
        <v>112.5</v>
      </c>
      <c r="AF10" s="3">
        <v>0</v>
      </c>
    </row>
    <row r="11" spans="1:32" x14ac:dyDescent="0.2">
      <c r="A11">
        <v>127.5</v>
      </c>
      <c r="B11" s="3">
        <v>0</v>
      </c>
      <c r="E11">
        <v>127.5</v>
      </c>
      <c r="F11" s="3">
        <v>0</v>
      </c>
      <c r="I11">
        <v>127.5</v>
      </c>
      <c r="J11" s="3">
        <v>2.8571399999999998</v>
      </c>
      <c r="M11">
        <v>127.5</v>
      </c>
      <c r="N11" s="3">
        <v>7.4074099999999996</v>
      </c>
      <c r="Q11">
        <v>127.5</v>
      </c>
      <c r="R11" s="3">
        <v>2.40964</v>
      </c>
      <c r="U11">
        <v>127.5</v>
      </c>
      <c r="V11" s="3">
        <v>2.1978</v>
      </c>
      <c r="X11" s="3"/>
      <c r="Y11">
        <v>127.5</v>
      </c>
      <c r="Z11" s="3">
        <v>7.4468100000000002</v>
      </c>
      <c r="AC11">
        <v>127.5</v>
      </c>
      <c r="AD11" s="3">
        <v>29</v>
      </c>
    </row>
    <row r="12" spans="1:32" x14ac:dyDescent="0.2">
      <c r="A12">
        <v>142.5</v>
      </c>
      <c r="B12" s="3">
        <v>0</v>
      </c>
      <c r="E12">
        <v>142.5</v>
      </c>
      <c r="F12" s="3">
        <v>0</v>
      </c>
      <c r="I12">
        <v>142.5</v>
      </c>
      <c r="J12" s="3">
        <v>0</v>
      </c>
      <c r="M12">
        <v>142.5</v>
      </c>
      <c r="N12" s="3">
        <v>3.7037</v>
      </c>
      <c r="Q12">
        <v>142.5</v>
      </c>
      <c r="R12" s="3">
        <v>12.04819</v>
      </c>
      <c r="U12">
        <v>142.5</v>
      </c>
      <c r="V12" s="3">
        <v>6.5934100000000004</v>
      </c>
      <c r="Y12">
        <v>142.5</v>
      </c>
      <c r="Z12" s="3">
        <v>11.70213</v>
      </c>
      <c r="AC12">
        <v>142.5</v>
      </c>
      <c r="AD12" s="3">
        <v>6</v>
      </c>
    </row>
    <row r="13" spans="1:32" x14ac:dyDescent="0.2">
      <c r="A13">
        <v>157.5</v>
      </c>
      <c r="B13" s="3">
        <v>0</v>
      </c>
      <c r="E13">
        <v>157.5</v>
      </c>
      <c r="F13" s="3">
        <v>0</v>
      </c>
      <c r="I13">
        <v>157.5</v>
      </c>
      <c r="J13" s="3">
        <v>3.80952</v>
      </c>
      <c r="M13">
        <v>157.5</v>
      </c>
      <c r="N13" s="3">
        <v>0</v>
      </c>
      <c r="Q13">
        <v>157.5</v>
      </c>
      <c r="R13" s="3">
        <v>2.40964</v>
      </c>
      <c r="U13">
        <v>157.5</v>
      </c>
      <c r="V13" s="3">
        <v>7.69231</v>
      </c>
      <c r="Y13">
        <v>157.5</v>
      </c>
      <c r="Z13" s="3">
        <v>4.2553200000000002</v>
      </c>
      <c r="AC13">
        <v>157.5</v>
      </c>
      <c r="AD13" s="3">
        <v>8</v>
      </c>
      <c r="AF13" s="3"/>
    </row>
    <row r="14" spans="1:32" x14ac:dyDescent="0.2">
      <c r="A14">
        <v>172.5</v>
      </c>
      <c r="B14" s="3">
        <v>0</v>
      </c>
      <c r="D14" s="3"/>
      <c r="E14">
        <v>172.5</v>
      </c>
      <c r="F14" s="3">
        <v>0</v>
      </c>
      <c r="I14">
        <v>172.5</v>
      </c>
      <c r="J14" s="3">
        <v>1.90476</v>
      </c>
      <c r="L14" s="3"/>
      <c r="M14">
        <v>172.5</v>
      </c>
      <c r="N14" s="3">
        <v>0</v>
      </c>
      <c r="P14" s="3"/>
      <c r="Q14">
        <v>172.5</v>
      </c>
      <c r="R14" s="3">
        <v>2.40964</v>
      </c>
      <c r="T14" s="3"/>
      <c r="U14">
        <v>172.5</v>
      </c>
      <c r="V14" s="3">
        <v>1.0989</v>
      </c>
      <c r="X14" s="3"/>
      <c r="Y14">
        <v>172.5</v>
      </c>
      <c r="Z14" s="3">
        <v>2.1276600000000001</v>
      </c>
      <c r="AB14" s="3"/>
      <c r="AC14">
        <v>172.5</v>
      </c>
      <c r="AD14" s="3">
        <v>1</v>
      </c>
      <c r="AF14" s="3"/>
    </row>
    <row r="15" spans="1:32" x14ac:dyDescent="0.2">
      <c r="A15">
        <v>187.5</v>
      </c>
      <c r="B15" s="3">
        <v>0</v>
      </c>
      <c r="E15">
        <v>187.5</v>
      </c>
      <c r="F15" s="3">
        <v>0</v>
      </c>
      <c r="H15" s="3"/>
      <c r="I15">
        <v>187.5</v>
      </c>
      <c r="J15" s="3">
        <v>0</v>
      </c>
      <c r="L15" s="3"/>
      <c r="M15">
        <v>187.5</v>
      </c>
      <c r="N15" s="3">
        <v>2.7777799999999999</v>
      </c>
      <c r="Q15">
        <v>187.5</v>
      </c>
      <c r="R15" s="3">
        <v>0</v>
      </c>
      <c r="U15">
        <v>187.5</v>
      </c>
      <c r="V15" s="3">
        <v>0</v>
      </c>
      <c r="Y15">
        <v>187.5</v>
      </c>
      <c r="Z15" s="3">
        <v>2.1276600000000001</v>
      </c>
      <c r="AC15">
        <v>187.5</v>
      </c>
      <c r="AD15" s="3">
        <v>7</v>
      </c>
    </row>
    <row r="16" spans="1:32" x14ac:dyDescent="0.2">
      <c r="A16">
        <v>202.5</v>
      </c>
      <c r="B16" s="3">
        <v>0</v>
      </c>
      <c r="D16" s="3"/>
      <c r="E16">
        <v>202.5</v>
      </c>
      <c r="F16" s="3">
        <v>0</v>
      </c>
      <c r="H16" s="3"/>
      <c r="I16">
        <v>202.5</v>
      </c>
      <c r="J16" s="3">
        <v>0</v>
      </c>
      <c r="M16">
        <v>202.5</v>
      </c>
      <c r="N16" s="3">
        <v>0</v>
      </c>
      <c r="Q16">
        <v>202.5</v>
      </c>
      <c r="R16" s="3">
        <v>0</v>
      </c>
      <c r="U16">
        <v>202.5</v>
      </c>
      <c r="V16" s="3">
        <v>0</v>
      </c>
      <c r="Y16">
        <v>202.5</v>
      </c>
      <c r="Z16" s="3">
        <v>0</v>
      </c>
      <c r="AC16">
        <v>202.5</v>
      </c>
      <c r="AD16" s="3">
        <v>4</v>
      </c>
    </row>
    <row r="17" spans="2:30" x14ac:dyDescent="0.2">
      <c r="B17" s="3"/>
    </row>
    <row r="19" spans="2:30" x14ac:dyDescent="0.2">
      <c r="N19" s="3"/>
      <c r="R19" s="3"/>
      <c r="V19" s="3"/>
      <c r="Z19" s="3"/>
      <c r="AD19" s="3"/>
    </row>
    <row r="20" spans="2:30" x14ac:dyDescent="0.2">
      <c r="B20" s="3"/>
      <c r="F20" s="3"/>
      <c r="J20" s="3"/>
      <c r="N20" s="3"/>
      <c r="R20" s="3"/>
      <c r="V20" s="3"/>
      <c r="Z20" s="3"/>
      <c r="AD20" s="3"/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BBFBEF2EDB443BE3FEABA578AAAE0" ma:contentTypeVersion="11" ma:contentTypeDescription="Create a new document." ma:contentTypeScope="" ma:versionID="c3590c7e5c4a1db1279ef3c306ac1a9e">
  <xsd:schema xmlns:xsd="http://www.w3.org/2001/XMLSchema" xmlns:xs="http://www.w3.org/2001/XMLSchema" xmlns:p="http://schemas.microsoft.com/office/2006/metadata/properties" xmlns:ns3="29556a34-440b-4d9b-aafc-d8693398f72e" xmlns:ns4="5e0347bb-90d3-484d-a94f-104e30df11ed" targetNamespace="http://schemas.microsoft.com/office/2006/metadata/properties" ma:root="true" ma:fieldsID="73fb772af555df91f691460818829226" ns3:_="" ns4:_="">
    <xsd:import namespace="29556a34-440b-4d9b-aafc-d8693398f72e"/>
    <xsd:import namespace="5e0347bb-90d3-484d-a94f-104e30df1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56a34-440b-4d9b-aafc-d8693398f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347bb-90d3-484d-a94f-104e30df1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F8AB4E-77E6-48D7-9E91-B0C27C4F81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570074-33F8-41DD-83E5-4CFA6B880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56a34-440b-4d9b-aafc-d8693398f72e"/>
    <ds:schemaRef ds:uri="5e0347bb-90d3-484d-a94f-104e30df1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377260-B9B9-4E3E-B7B5-109E064A3CCD}">
  <ds:schemaRefs>
    <ds:schemaRef ds:uri="http://purl.org/dc/elements/1.1/"/>
    <ds:schemaRef ds:uri="http://schemas.microsoft.com/office/2006/metadata/properties"/>
    <ds:schemaRef ds:uri="29556a34-440b-4d9b-aafc-d8693398f72e"/>
    <ds:schemaRef ds:uri="5e0347bb-90d3-484d-a94f-104e30df11e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126</vt:i4>
      </vt:variant>
      <vt:variant>
        <vt:lpstr>Named Ranges</vt:lpstr>
      </vt:variant>
      <vt:variant>
        <vt:i4>1</vt:i4>
      </vt:variant>
    </vt:vector>
  </HeadingPairs>
  <TitlesOfParts>
    <vt:vector size="127" baseType="lpstr">
      <vt:lpstr>Fig. 2c</vt:lpstr>
      <vt:lpstr>Fig. 2d</vt:lpstr>
      <vt:lpstr>Fig. 3a</vt:lpstr>
      <vt:lpstr>Fig. 3c and 3d</vt:lpstr>
      <vt:lpstr>Fig. 5a (1st panel)</vt:lpstr>
      <vt:lpstr>Fig. 5a (2nd panel)</vt:lpstr>
      <vt:lpstr>Fig. 5a (3rd panel)</vt:lpstr>
      <vt:lpstr>Fig. 5b</vt:lpstr>
      <vt:lpstr>Fig. 5c (1st panel)</vt:lpstr>
      <vt:lpstr>Fig. 5c (2nd panel)</vt:lpstr>
      <vt:lpstr>Fig. 5c (3rd panel)</vt:lpstr>
      <vt:lpstr>Fig. 5d</vt:lpstr>
      <vt:lpstr>Fig. 5e (1st panel)</vt:lpstr>
      <vt:lpstr>Fig. 5e (2nd panel)</vt:lpstr>
      <vt:lpstr>Fig. 5e (3rd panel)</vt:lpstr>
      <vt:lpstr>Fig. 5f</vt:lpstr>
      <vt:lpstr>Fig. 5g (1st panel)</vt:lpstr>
      <vt:lpstr>Fig. 5g (2nd panel)</vt:lpstr>
      <vt:lpstr>Fig. 5g (3rd panel)</vt:lpstr>
      <vt:lpstr>Fig. 5h</vt:lpstr>
      <vt:lpstr>Fig. 6a</vt:lpstr>
      <vt:lpstr>Fig. 6b</vt:lpstr>
      <vt:lpstr>Fig. 6c</vt:lpstr>
      <vt:lpstr>Fig. 6d</vt:lpstr>
      <vt:lpstr>Fig. 6e</vt:lpstr>
      <vt:lpstr>Fig. 6f</vt:lpstr>
      <vt:lpstr>Fig. 6g</vt:lpstr>
      <vt:lpstr>Fig. S25</vt:lpstr>
      <vt:lpstr>Fig. S26c (1st panel)</vt:lpstr>
      <vt:lpstr>Fig. S26c (2nd panel)</vt:lpstr>
      <vt:lpstr>Fig. S26c (3rd panel)</vt:lpstr>
      <vt:lpstr>Fig. S27c (1st panel)</vt:lpstr>
      <vt:lpstr>Fig. S27c (2nd panel)</vt:lpstr>
      <vt:lpstr>Fig. S27c (3rd panel)</vt:lpstr>
      <vt:lpstr>Fig. S28c (1st panel)</vt:lpstr>
      <vt:lpstr>Fig. S28c (2nd panel)</vt:lpstr>
      <vt:lpstr>Fig. S28c (3rd panel)</vt:lpstr>
      <vt:lpstr>Fig. S29c (1st panel)</vt:lpstr>
      <vt:lpstr>Fig. S29c (2nd panel)</vt:lpstr>
      <vt:lpstr>Fig. S29c (3rd panel)</vt:lpstr>
      <vt:lpstr>Fig. S30c (1st panel)</vt:lpstr>
      <vt:lpstr>Fig. S30c (2nd panel)</vt:lpstr>
      <vt:lpstr>Fig. S30c (3rd panel)</vt:lpstr>
      <vt:lpstr>Fig. S31c (1st panel)</vt:lpstr>
      <vt:lpstr>Fig. S31c (2nd panel)</vt:lpstr>
      <vt:lpstr>Fig. S31c (3rd panel)</vt:lpstr>
      <vt:lpstr>Fig. S32c (1st panel)</vt:lpstr>
      <vt:lpstr>Fig. S32c (2nd panel)</vt:lpstr>
      <vt:lpstr>Fig. S32c (3rd panel)</vt:lpstr>
      <vt:lpstr>Fig. S33c (1st panel)</vt:lpstr>
      <vt:lpstr>Fig. S33c (2nd panel)</vt:lpstr>
      <vt:lpstr>Fig. S33c (3rd panel)</vt:lpstr>
      <vt:lpstr>Fig. S34c (1st panel)</vt:lpstr>
      <vt:lpstr>Fig. S34c (2nd panel)</vt:lpstr>
      <vt:lpstr>Fig. S34c (3rd panel)</vt:lpstr>
      <vt:lpstr>Fig. S35c (1st panel)</vt:lpstr>
      <vt:lpstr>Fig. S35c (2nd panel)</vt:lpstr>
      <vt:lpstr>Fig. S35c (3rd panel)</vt:lpstr>
      <vt:lpstr>Fig. S36c (1st panel)</vt:lpstr>
      <vt:lpstr>Fig. S36c (2nd panel)</vt:lpstr>
      <vt:lpstr>Fig. S36c (3rd panel)</vt:lpstr>
      <vt:lpstr>Fig. S37</vt:lpstr>
      <vt:lpstr>Fig. S38b</vt:lpstr>
      <vt:lpstr>Fig. S39b</vt:lpstr>
      <vt:lpstr>Fig. S40b</vt:lpstr>
      <vt:lpstr>Fig. S41b</vt:lpstr>
      <vt:lpstr>Fig. S42</vt:lpstr>
      <vt:lpstr>Fig. S43</vt:lpstr>
      <vt:lpstr>Fig. S44a (1st panel)</vt:lpstr>
      <vt:lpstr>Fig. S44a (2nd panel)</vt:lpstr>
      <vt:lpstr>Fig. S44a (3rd panel)</vt:lpstr>
      <vt:lpstr>Fig. S44b (1st panel)</vt:lpstr>
      <vt:lpstr>Fig. S44b (2nd panel)</vt:lpstr>
      <vt:lpstr>Fig. S44b (3rd panel)</vt:lpstr>
      <vt:lpstr>Fig. S45a (1st panel)</vt:lpstr>
      <vt:lpstr>Fig. S45a (2nd panel)</vt:lpstr>
      <vt:lpstr>Fig. S45a (3rd panel)</vt:lpstr>
      <vt:lpstr>Fig. S45b (1st panel)</vt:lpstr>
      <vt:lpstr>Fig. S45b (2nd panel)</vt:lpstr>
      <vt:lpstr>Fig. S45b (3rd panel)</vt:lpstr>
      <vt:lpstr>Fig. S46a (1st panel)</vt:lpstr>
      <vt:lpstr>Fig. S46a (2nd panel)</vt:lpstr>
      <vt:lpstr>Fig. S46a (3rd panel)</vt:lpstr>
      <vt:lpstr>Fig. S46b (1st panel)</vt:lpstr>
      <vt:lpstr>Fig. S46b (2nd panel)</vt:lpstr>
      <vt:lpstr>Fig. S46b (3rd panel)</vt:lpstr>
      <vt:lpstr>Fig. S47a (1st panel)</vt:lpstr>
      <vt:lpstr>Fig. S47a (2nd panel)</vt:lpstr>
      <vt:lpstr>Fig. S47a (3rd panel)</vt:lpstr>
      <vt:lpstr>Fig. S47b (1st panel)</vt:lpstr>
      <vt:lpstr>Fig. S47b (2nd panel)</vt:lpstr>
      <vt:lpstr>Fig. S47b (3rd panel)</vt:lpstr>
      <vt:lpstr>Fig. S48a (1st panel)</vt:lpstr>
      <vt:lpstr>Fig. S48a (2nd panel)</vt:lpstr>
      <vt:lpstr>Fig. S48a (3rd panel)</vt:lpstr>
      <vt:lpstr>Fig. S48b (1st panel)</vt:lpstr>
      <vt:lpstr>Fig. S48b (2nd panel)</vt:lpstr>
      <vt:lpstr>Fig. S48b (3rd panel)</vt:lpstr>
      <vt:lpstr>Fig. S49a (1st panel)</vt:lpstr>
      <vt:lpstr>Fig. S49a (2nd panel)</vt:lpstr>
      <vt:lpstr>Fig. S49a (3rd panel)</vt:lpstr>
      <vt:lpstr>Fig. S49b (1st panel)</vt:lpstr>
      <vt:lpstr>Fig. S49b (2nd panel)</vt:lpstr>
      <vt:lpstr>Fig. S49b (3rd panel)</vt:lpstr>
      <vt:lpstr>Fig. S49c (1st panel)</vt:lpstr>
      <vt:lpstr>Fig. S49c (2nd panel)</vt:lpstr>
      <vt:lpstr>Fig. S49c (3rd panel)</vt:lpstr>
      <vt:lpstr>Fig. S50a (1st panel)</vt:lpstr>
      <vt:lpstr>Fig. S50a (2nd panel)</vt:lpstr>
      <vt:lpstr>FIg. S50a (3rd panel)</vt:lpstr>
      <vt:lpstr>Fig. S50b (1st panel)</vt:lpstr>
      <vt:lpstr>Fig. S50b (2nd panel)</vt:lpstr>
      <vt:lpstr>Fig. S50b (3rd panel)</vt:lpstr>
      <vt:lpstr>Fig. S51a (1st panel)</vt:lpstr>
      <vt:lpstr>Fig. S51a (2nd panel)</vt:lpstr>
      <vt:lpstr>Fig. S51a (3rd panel)</vt:lpstr>
      <vt:lpstr>Fig. S51b (1st panel)</vt:lpstr>
      <vt:lpstr>Fig. S51b (2nd panel)</vt:lpstr>
      <vt:lpstr>Fig. S51b (3rd panel)</vt:lpstr>
      <vt:lpstr>Fig. S52a</vt:lpstr>
      <vt:lpstr>Fig. S52b</vt:lpstr>
      <vt:lpstr>Fig. S52c</vt:lpstr>
      <vt:lpstr>Fig. S52d</vt:lpstr>
      <vt:lpstr>Fig. S52e</vt:lpstr>
      <vt:lpstr>Fig. S52f</vt:lpstr>
      <vt:lpstr>Fig. S52g</vt:lpstr>
      <vt:lpstr>'Fig. 3c and 3d'!Print_Area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Anustup Poddar</dc:creator>
  <cp:lastModifiedBy>Microsoft Office User</cp:lastModifiedBy>
  <dcterms:created xsi:type="dcterms:W3CDTF">2020-10-27T18:18:30Z</dcterms:created>
  <dcterms:modified xsi:type="dcterms:W3CDTF">2020-12-21T20:49:10Z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0x010100DCDBBFBEF2EDB443BE3FEABA578AAAE0</vt:lpwstr>
  </property>
</Properties>
</file>